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<sst xmlns="http://schemas.openxmlformats.org/spreadsheetml/2006/main" count="7" uniqueCount="7">
  <si>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</si>
  <si>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>PMO</t>
    </r>
    <r>
      <rPr>
        <sz val="11"/>
        <color rgb="FF000000"/>
        <rFont val="Calibri"/>
        <family val="2"/>
      </rPr>
      <t>运维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</si>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</sst>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8">
    <numFmt numFmtId="164" formatCode="[$-F800]dddd\,\ mmmm\ dd\,\ yyyy"/>
    <numFmt numFmtId="165" formatCode="[$-F800]dddd\,\ mmmm\ dd\,\ yyyy"/>
    <numFmt numFmtId="166" formatCode="0%"/>
    <numFmt numFmtId="167" formatCode="[$-F800]dddd\,\ mmmm\ dd\,\ yyyy"/>
    <numFmt numFmtId="168" formatCode="0.0_);[Red]\(0.0\)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m/d/yy"/>
    <numFmt numFmtId="183" formatCode="[$-F800]dddd\,\ mmmm\ dd\,\ yyyy"/>
    <numFmt numFmtId="184" formatCode="0.0_);[Red]\(0.0\)"/>
    <numFmt numFmtId="185" formatCode="0%"/>
    <numFmt numFmtId="186" formatCode="0.0_);[Red]\(0.0\)"/>
    <numFmt numFmtId="187" formatCode="[$-F800]dddd\,\ mmmm\ dd\,\ yyyy"/>
    <numFmt numFmtId="188" formatCode="0.0_);[Red]\(0.0\)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0.0_);[Red]\(0.0\)"/>
    <numFmt numFmtId="208" formatCode="[$-F800]dddd\,\ mmmm\ dd\,\ yyyy"/>
    <numFmt numFmtId="209" formatCode="@"/>
    <numFmt numFmtId="210" formatCode="[$-F800]dddd\,\ mmmm\ dd\,\ yyyy"/>
    <numFmt numFmtId="211" formatCode="@"/>
    <numFmt numFmtId="212" formatCode="[$-F800]dddd\,\ mmmm\ dd\,\ yyyy"/>
    <numFmt numFmtId="213" formatCode="@"/>
    <numFmt numFmtId="214" formatCode="[$-F800]dddd\,\ mmmm\ dd\,\ yyyy"/>
    <numFmt numFmtId="215" formatCode="@"/>
    <numFmt numFmtId="216" formatCode="[$-F800]dddd\,\ mmmm\ dd\,\ yy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[$-F800]dddd\,\ mmmm\ dd\,\ yyyy"/>
  </numFmts>
  <fonts count="64">
    <font>
      <sz val="10"/>
      <color theme="1"/>
      <name val="Calibri"/>
      <family val="2"/>
      <scheme val="minor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2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4F81BD"/>
        <bgColor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 wrapText="true"/>
    </xf>
    <xf applyAlignment="true" applyBorder="false" applyFill="false" applyFont="true" applyNumberFormat="true" applyProtection="false" borderId="3" fillId="0" fontId="3" numFmtId="166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8" xfId="0">
      <alignment horizontal="center" vertical="center" wrapText="true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/>
    </xf>
    <xf applyAlignment="true" applyBorder="false" applyFill="false" applyFont="true" applyNumberFormat="true" applyProtection="false" borderId="11" fillId="0" fontId="11" numFmtId="172" xfId="0">
      <alignment horizontal="center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 wrapText="true"/>
    </xf>
    <xf applyAlignment="true" applyBorder="false" applyFill="false" applyFont="true" applyNumberFormat="true" applyProtection="false" borderId="13" fillId="0" fontId="13" numFmtId="174" xfId="0">
      <alignment horizontal="center" vertical="center"/>
    </xf>
    <xf applyAlignment="true" applyBorder="false" applyFill="false" applyFont="true" applyNumberFormat="true" applyProtection="false" borderId="14" fillId="7" fontId="14" numFmtId="175" xfId="0">
      <alignment vertical="center" wrapText="true"/>
    </xf>
    <xf applyAlignment="true" applyBorder="false" applyFill="false" applyFont="true" applyNumberFormat="true" applyProtection="false" borderId="15" fillId="8" fontId="15" numFmtId="176" xfId="0">
      <alignment horizontal="center" vertical="center" wrapText="true"/>
    </xf>
    <xf applyAlignment="true" applyBorder="false" applyFill="false" applyFont="true" applyNumberFormat="true" applyProtection="false" borderId="16" fillId="0" fontId="16" numFmtId="177" xfId="0">
      <alignment horizontal="center" vertical="center" wrapText="true"/>
    </xf>
    <xf applyAlignment="true" applyBorder="false" applyFill="false" applyFont="true" applyNumberFormat="true" applyProtection="false" borderId="17" fillId="9" fontId="17" numFmtId="178" xfId="0">
      <alignment horizontal="center" vertical="center"/>
    </xf>
    <xf applyAlignment="true" applyBorder="false" applyFill="false" applyFont="true" applyNumberFormat="true" applyProtection="false" borderId="18" fillId="10" fontId="18" numFmtId="179" xfId="0">
      <alignment horizontal="center" vertical="center"/>
    </xf>
    <xf applyAlignment="true" applyBorder="false" applyFill="false" applyFont="true" applyNumberFormat="true" applyProtection="false" borderId="19" fillId="11" fontId="19" numFmtId="180" xfId="0">
      <alignment horizontal="center" vertical="center" wrapText="true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0" fontId="21" numFmtId="182" xfId="0">
      <alignment horizontal="center" vertical="center"/>
    </xf>
    <xf applyAlignment="true" applyBorder="false" applyFill="false" applyFont="true" applyNumberFormat="true" applyProtection="false" borderId="22" fillId="12" fontId="22" numFmtId="183" xfId="0">
      <alignment horizontal="center" vertical="center"/>
    </xf>
    <xf applyAlignment="true" applyBorder="false" applyFill="false" applyFont="true" applyNumberFormat="true" applyProtection="false" borderId="23" fillId="0" fontId="23" numFmtId="184" xfId="0">
      <alignment horizontal="center" vertical="center"/>
    </xf>
    <xf applyAlignment="true" applyBorder="false" applyFill="false" applyFont="true" applyNumberFormat="true" applyProtection="false" borderId="24" fillId="0" fontId="24" numFmtId="185" xfId="0">
      <alignment horizontal="center" vertical="center"/>
    </xf>
    <xf applyAlignment="true" applyBorder="false" applyFill="false" applyFont="true" applyNumberFormat="true" applyProtection="false" borderId="25" fillId="13" fontId="25" numFmtId="186" xfId="0">
      <alignment horizontal="center" vertical="center"/>
    </xf>
    <xf applyAlignment="true" applyBorder="false" applyFill="false" applyFont="true" applyNumberFormat="true" applyProtection="false" borderId="26" fillId="0" fontId="26" numFmtId="187" xfId="0">
      <alignment horizontal="center" vertical="center"/>
    </xf>
    <xf applyAlignment="true" applyBorder="false" applyFill="false" applyFont="true" applyNumberFormat="true" applyProtection="false" borderId="27" fillId="14" fontId="27" numFmtId="188" xfId="0">
      <alignment horizontal="center" vertical="center"/>
    </xf>
    <xf applyAlignment="true" applyBorder="false" applyFill="false" applyFont="true" applyNumberFormat="true" applyProtection="false" borderId="28" fillId="0" fontId="28" numFmtId="189" xfId="0">
      <alignment horizontal="center" vertical="center"/>
    </xf>
    <xf applyAlignment="true" applyBorder="false" applyFill="false" applyFont="true" applyNumberFormat="true" applyProtection="false" borderId="29" fillId="0" fontId="29" numFmtId="190" xfId="0">
      <alignment horizontal="center" vertical="center"/>
    </xf>
    <xf applyAlignment="true" applyBorder="false" applyFill="false" applyFont="true" applyNumberFormat="true" applyProtection="false" borderId="30" fillId="0" fontId="30" numFmtId="191" xfId="0">
      <alignment horizontal="center" vertical="center"/>
    </xf>
    <xf applyAlignment="true" applyBorder="false" applyFill="false" applyFont="true" applyNumberFormat="false" applyProtection="false" borderId="31" fillId="15" fontId="31" numFmtId="0" xfId="0">
      <alignment horizontal="center" vertical="center"/>
    </xf>
    <xf applyAlignment="true" applyBorder="false" applyFill="false" applyFont="true" applyNumberFormat="true" applyProtection="false" borderId="32" fillId="16" fontId="32" numFmtId="192" xfId="0">
      <alignment horizontal="center" vertical="center" wrapText="true"/>
    </xf>
    <xf applyAlignment="true" applyBorder="false" applyFill="false" applyFont="true" applyNumberFormat="true" applyProtection="false" borderId="33" fillId="17" fontId="33" numFmtId="193" xfId="0">
      <alignment vertical="center" wrapText="true"/>
    </xf>
    <xf applyAlignment="true" applyBorder="false" applyFill="false" applyFont="true" applyNumberFormat="true" applyProtection="false" borderId="34" fillId="0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0" fontId="36" numFmtId="196" xfId="0">
      <alignment horizontal="center" vertical="center"/>
    </xf>
    <xf applyAlignment="true" applyBorder="false" applyFill="false" applyFont="true" applyNumberFormat="true" applyProtection="false" borderId="37" fillId="0" fontId="37" numFmtId="197" xfId="0">
      <alignment horizontal="center" vertical="center"/>
    </xf>
    <xf applyAlignment="true" applyBorder="false" applyFill="false" applyFont="true" applyNumberFormat="true" applyProtection="false" borderId="38" fillId="0" fontId="38" numFmtId="198" xfId="0">
      <alignment vertical="center" wrapText="true"/>
    </xf>
    <xf applyAlignment="true" applyBorder="false" applyFill="false" applyFont="true" applyNumberFormat="true" applyProtection="false" borderId="39" fillId="18" fontId="39" numFmtId="199" xfId="0">
      <alignment horizontal="center" vertical="center" wrapText="true"/>
    </xf>
    <xf applyAlignment="true" applyBorder="false" applyFill="false" applyFont="true" applyNumberFormat="true" applyProtection="false" borderId="40" fillId="19" fontId="40" numFmtId="200" xfId="0">
      <alignment horizontal="center" vertical="center" wrapText="true"/>
    </xf>
    <xf applyAlignment="true" applyBorder="false" applyFill="false" applyFont="true" applyNumberFormat="false" applyProtection="false" borderId="41" fillId="0" fontId="41" numFmtId="0" xfId="0">
      <alignment vertical="center" wrapText="true"/>
    </xf>
    <xf applyAlignment="true" applyBorder="false" applyFill="false" applyFont="true" applyNumberFormat="true" applyProtection="false" borderId="42" fillId="0" fontId="42" numFmtId="201" xfId="0">
      <alignment horizontal="center" vertical="center"/>
    </xf>
    <xf applyAlignment="true" applyBorder="false" applyFill="false" applyFont="true" applyNumberFormat="true" applyProtection="false" borderId="43" fillId="0" fontId="43" numFmtId="202" xfId="0">
      <alignment vertical="center"/>
    </xf>
    <xf applyAlignment="true" applyBorder="false" applyFill="false" applyFont="true" applyNumberFormat="false" applyProtection="false" borderId="44" fillId="0" fontId="44" numFmtId="0" xfId="0">
      <alignment vertical="center"/>
    </xf>
    <xf applyAlignment="true" applyBorder="false" applyFill="false" applyFont="true" applyNumberFormat="true" applyProtection="false" borderId="45" fillId="0" fontId="45" numFmtId="203" xfId="0">
      <alignment vertical="center"/>
    </xf>
    <xf applyAlignment="true" applyBorder="false" applyFill="false" applyFont="true" applyNumberFormat="true" applyProtection="false" borderId="46" fillId="0" fontId="46" numFmtId="204" xfId="0">
      <alignment horizontal="center" vertical="center" wrapText="true"/>
    </xf>
    <xf applyAlignment="true" applyBorder="false" applyFill="false" applyFont="true" applyNumberFormat="true" applyProtection="false" borderId="47" fillId="0" fontId="47" numFmtId="205" xfId="0">
      <alignment horizontal="center" vertical="center" wrapText="true"/>
    </xf>
    <xf applyAlignment="true" applyBorder="false" applyFill="false" applyFont="true" applyNumberFormat="true" applyProtection="false" borderId="48" fillId="20" fontId="48" numFmtId="206" xfId="0">
      <alignment horizontal="center" vertical="center" wrapText="true"/>
    </xf>
    <xf applyAlignment="true" applyBorder="false" applyFill="false" applyFont="true" applyNumberFormat="true" applyProtection="false" borderId="49" fillId="21" fontId="49" numFmtId="207" xfId="0">
      <alignment horizontal="center" vertical="center"/>
    </xf>
    <xf applyAlignment="true" applyBorder="false" applyFill="false" applyFont="true" applyNumberFormat="true" applyProtection="false" borderId="50" fillId="0" fontId="50" numFmtId="208" xfId="0">
      <alignment horizontal="center" vertical="center"/>
    </xf>
    <xf applyAlignment="true" applyBorder="false" applyFill="false" applyFont="true" applyNumberFormat="true" applyProtection="false" borderId="51" fillId="0" fontId="51" numFmtId="209" xfId="0">
      <alignment horizontal="center" vertical="center"/>
    </xf>
    <xf applyAlignment="true" applyBorder="false" applyFill="false" applyFont="true" applyNumberFormat="true" applyProtection="false" borderId="52" fillId="0" fontId="52" numFmtId="210" xfId="0">
      <alignment horizontal="center" vertical="center"/>
    </xf>
    <xf applyAlignment="true" applyBorder="false" applyFill="false" applyFont="true" applyNumberFormat="true" applyProtection="false" borderId="53" fillId="0" fontId="53" numFmtId="211" xfId="0">
      <alignment horizontal="center" vertical="center"/>
    </xf>
    <xf applyAlignment="true" applyBorder="false" applyFill="false" applyFont="true" applyNumberFormat="true" applyProtection="false" borderId="54" fillId="0" fontId="54" numFmtId="212" xfId="0">
      <alignment horizontal="center" vertical="center"/>
    </xf>
    <xf applyAlignment="true" applyBorder="false" applyFill="false" applyFont="true" applyNumberFormat="true" applyProtection="false" borderId="55" fillId="0" fontId="55" numFmtId="213" xfId="0">
      <alignment horizontal="center" vertical="center"/>
    </xf>
    <xf applyAlignment="true" applyBorder="false" applyFill="false" applyFont="true" applyNumberFormat="true" applyProtection="false" borderId="56" fillId="22" fontId="56" numFmtId="214" xfId="0">
      <alignment horizontal="center" vertical="center"/>
    </xf>
    <xf applyAlignment="true" applyBorder="false" applyFill="false" applyFont="true" applyNumberFormat="true" applyProtection="false" borderId="57" fillId="0" fontId="57" numFmtId="215" xfId="0">
      <alignment horizontal="center" vertical="center"/>
    </xf>
    <xf applyAlignment="true" applyBorder="false" applyFill="false" applyFont="true" applyNumberFormat="true" applyProtection="false" borderId="58" fillId="0" fontId="58" numFmtId="216" xfId="0">
      <alignment horizontal="center" vertical="center"/>
    </xf>
    <xf applyAlignment="true" applyBorder="false" applyFill="false" applyFont="true" applyNumberFormat="true" applyProtection="false" borderId="59" fillId="23" fontId="59" numFmtId="217" xfId="0">
      <alignment horizontal="left" vertical="center"/>
    </xf>
    <xf applyAlignment="true" applyBorder="false" applyFill="false" applyFont="true" applyNumberFormat="true" applyProtection="false" borderId="60" fillId="24" fontId="60" numFmtId="218" xfId="0">
      <alignment horizontal="left" vertical="center" wrapText="true"/>
    </xf>
    <xf applyAlignment="true" applyBorder="false" applyFill="false" applyFont="true" applyNumberFormat="true" applyProtection="false" borderId="61" fillId="25" fontId="61" numFmtId="219" xfId="0">
      <alignment horizontal="center" vertical="center"/>
    </xf>
    <xf applyAlignment="true" applyBorder="false" applyFill="false" applyFont="true" applyNumberFormat="true" applyProtection="false" borderId="62" fillId="0" fontId="62" numFmtId="220" xfId="0">
      <alignment vertical="center"/>
    </xf>
    <xf applyAlignment="true" applyBorder="false" applyFill="false" applyFont="true" applyNumberFormat="true" applyProtection="false" borderId="63" fillId="26" fontId="63" numFmtId="221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2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9" t="str">
        <v>月度计划性工作&lt;2023年1月1日-2023年1月31日&gt;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0"/>
      <c r="P1" s="1" t="str">
        <v>备注</v>
      </c>
    </row>
    <row customHeight="true" ht="31" r="2">
      <c r="A2" s="1" t="str">
        <v>任务编号</v>
      </c>
      <c r="B2" s="1" t="str">
        <v>任务属性</v>
      </c>
      <c r="C2" s="2" t="str">
        <v>项目名称</v>
      </c>
      <c r="D2" s="1" t="str">
        <v>当前进度</v>
      </c>
      <c r="E2" s="2" t="str">
        <v>任务</v>
      </c>
      <c r="F2" s="2" t="str">
        <v>负责人</v>
      </c>
      <c r="G2" s="2" t="str">
        <v>干系人</v>
      </c>
      <c r="H2" s="2" t="str">
        <v>目标
完成</v>
      </c>
      <c r="I2" s="2" t="str">
        <v>实际
完成情况</v>
      </c>
      <c r="J2" s="1" t="str">
        <v>第1周</v>
      </c>
      <c r="K2" s="1" t="str">
        <v>第2周</v>
      </c>
      <c r="L2" s="1" t="str">
        <v>第3周</v>
      </c>
      <c r="M2" s="1" t="str">
        <v>第4周</v>
      </c>
      <c r="N2" s="1" t="str">
        <v>第5周</v>
      </c>
      <c r="O2" s="1" t="str">
        <v>第6周</v>
      </c>
      <c r="P2" s="1"/>
    </row>
    <row customHeight="true" ht="16" r="3">
      <c r="A3" s="6">
        <v>1</v>
      </c>
      <c r="B3" s="6"/>
      <c r="C3" s="4"/>
      <c r="D3" s="4"/>
      <c r="E3" s="5"/>
      <c r="F3" s="6"/>
      <c r="G3" s="4"/>
      <c r="H3" s="3"/>
      <c r="I3" s="3"/>
      <c r="J3" s="3"/>
      <c r="K3" s="5"/>
      <c r="L3" s="5"/>
      <c r="M3" s="5"/>
      <c r="N3" s="5"/>
      <c r="O3" s="5"/>
      <c r="P3" s="5"/>
    </row>
    <row customHeight="true" ht="16" r="4">
      <c r="A4" s="6">
        <v>2</v>
      </c>
      <c r="B4" s="6"/>
      <c r="C4" s="4"/>
      <c r="D4" s="4"/>
      <c r="E4" s="5"/>
      <c r="F4" s="6"/>
      <c r="G4" s="6"/>
      <c r="H4" s="3"/>
      <c r="I4" s="3"/>
      <c r="J4" s="3"/>
      <c r="K4" s="5"/>
      <c r="L4" s="5"/>
      <c r="M4" s="5"/>
      <c r="N4" s="5"/>
      <c r="O4" s="5"/>
      <c r="P4" s="5"/>
    </row>
    <row customHeight="true" ht="16" r="5">
      <c r="A5" s="6">
        <v>3</v>
      </c>
      <c r="B5" s="6"/>
      <c r="C5" s="4"/>
      <c r="D5" s="4"/>
      <c r="E5" s="5"/>
      <c r="F5" s="6"/>
      <c r="G5" s="6"/>
      <c r="H5" s="3"/>
      <c r="I5" s="3"/>
      <c r="J5" s="3"/>
      <c r="K5" s="5"/>
      <c r="L5" s="5"/>
      <c r="M5" s="5"/>
      <c r="N5" s="5"/>
      <c r="O5" s="5"/>
      <c r="P5" s="5"/>
    </row>
    <row customHeight="true" ht="16" r="6">
      <c r="A6" s="6">
        <v>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customHeight="true" ht="16" r="7">
      <c r="A7" s="6">
        <v>5</v>
      </c>
      <c r="B7" s="6"/>
      <c r="C7" s="5"/>
      <c r="D7" s="5"/>
      <c r="E7" s="5"/>
      <c r="F7" s="6"/>
      <c r="G7" s="6"/>
      <c r="H7" s="3"/>
      <c r="I7" s="3"/>
      <c r="J7" s="3"/>
      <c r="K7" s="7"/>
      <c r="L7" s="7"/>
      <c r="M7" s="7"/>
      <c r="N7" s="7"/>
      <c r="O7" s="7"/>
      <c r="P7" s="5"/>
    </row>
    <row customHeight="true" ht="16" r="8">
      <c r="A8" s="6">
        <v>6</v>
      </c>
      <c r="B8" s="6"/>
      <c r="C8" s="5"/>
      <c r="D8" s="5"/>
      <c r="E8" s="5"/>
      <c r="F8" s="6"/>
      <c r="G8" s="6"/>
      <c r="H8" s="3"/>
      <c r="I8" s="3"/>
      <c r="J8" s="3"/>
      <c r="K8" s="7"/>
      <c r="L8" s="7"/>
      <c r="M8" s="7"/>
      <c r="N8" s="7"/>
      <c r="O8" s="7"/>
      <c r="P8" s="5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P1:P2"/>
    <mergeCell ref="A1:O1"/>
  </mergeCells>
  <dataValidations count="2">
    <dataValidation allowBlank="true" errorStyle="stop" showErrorMessage="true" sqref="B2" type="list">
      <formula1>"建设,运维,通用"</formula1>
    </dataValidation>
    <dataValidation allowBlank="true" errorStyle="stop" showErrorMessage="true" sqref="B3:B8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2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v>44962</v>
      </c>
    </row>
    <row customHeight="true" ht="19" r="2">
      <c r="A2" s="22">
        <f>CONCATENATE("周总结&lt;",TEXT($D$1-6,"yyyy年mm月dd日"),"-",TEXT($D$1,"yyyy年mm月dd日"),"&gt;")</f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" t="str">
        <v>项目用时统计
（小时）</v>
      </c>
      <c r="S2" s="1" t="str">
        <v>备注</v>
      </c>
    </row>
    <row customHeight="true" ht="31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1"/>
      <c r="S3" s="1"/>
    </row>
    <row customHeight="true" ht="32" r="4">
      <c r="A4" s="6">
        <v>1</v>
      </c>
      <c r="B4" s="26" t="str">
        <v>OP12001</v>
      </c>
      <c r="C4" s="4" t="str">
        <v>运维</v>
      </c>
      <c r="D4" s="4" t="str">
        <v>电商</v>
      </c>
      <c r="E4" s="3"/>
      <c r="F4" s="6"/>
      <c r="G4" s="6"/>
      <c r="H4" s="4"/>
      <c r="I4" s="24"/>
      <c r="J4" s="24"/>
      <c r="K4" s="25"/>
      <c r="L4" s="25"/>
      <c r="M4" s="23"/>
      <c r="N4" s="23"/>
      <c r="O4" s="23"/>
      <c r="P4" s="23"/>
      <c r="Q4" s="23"/>
      <c r="R4" s="27">
        <f>SUM(K4:Q4)</f>
      </c>
      <c r="S4" s="5"/>
    </row>
    <row customHeight="true" ht="32" r="5">
      <c r="A5" s="6">
        <v>2</v>
      </c>
      <c r="B5" s="26" t="str">
        <v>OP12001</v>
      </c>
      <c r="C5" s="4" t="str">
        <v>运维</v>
      </c>
      <c r="D5" s="4" t="str">
        <v>电商</v>
      </c>
      <c r="E5" s="4"/>
      <c r="F5" s="6"/>
      <c r="G5" s="5"/>
      <c r="H5" s="5"/>
      <c r="I5" s="24"/>
      <c r="J5" s="24"/>
      <c r="K5" s="25"/>
      <c r="L5" s="25"/>
      <c r="M5" s="23"/>
      <c r="N5" s="23"/>
      <c r="O5" s="23"/>
      <c r="P5" s="23"/>
      <c r="Q5" s="23"/>
      <c r="R5" s="27">
        <f>SUM(K5:Q5)</f>
      </c>
      <c r="S5" s="5"/>
    </row>
    <row customHeight="true" ht="32" r="6">
      <c r="A6" s="6">
        <v>3</v>
      </c>
      <c r="B6" s="26" t="str">
        <v>OP12001</v>
      </c>
      <c r="C6" s="4" t="str">
        <v>运维</v>
      </c>
      <c r="D6" s="4" t="str">
        <v>电商</v>
      </c>
      <c r="E6" s="4"/>
      <c r="F6" s="6"/>
      <c r="G6" s="5"/>
      <c r="H6" s="5"/>
      <c r="I6" s="24"/>
      <c r="J6" s="24"/>
      <c r="K6" s="25"/>
      <c r="L6" s="25"/>
      <c r="M6" s="23">
        <v>7</v>
      </c>
      <c r="N6" s="23"/>
      <c r="O6" s="23"/>
      <c r="P6" s="23"/>
      <c r="Q6" s="23"/>
      <c r="R6" s="27">
        <f>SUM(K6:Q6)</f>
      </c>
      <c r="S6" s="5"/>
    </row>
    <row customHeight="true" ht="32" r="7">
      <c r="A7" s="6">
        <v>4</v>
      </c>
      <c r="B7" s="26" t="str">
        <v>OP12001</v>
      </c>
      <c r="C7" s="4" t="str">
        <v>运维</v>
      </c>
      <c r="D7" s="4" t="str">
        <v>电商</v>
      </c>
      <c r="E7" s="5"/>
      <c r="F7" s="6"/>
      <c r="G7" s="5"/>
      <c r="H7" s="5"/>
      <c r="I7" s="24"/>
      <c r="J7" s="24"/>
      <c r="K7" s="25"/>
      <c r="L7" s="25"/>
      <c r="M7" s="23"/>
      <c r="N7" s="23">
        <v>8</v>
      </c>
      <c r="O7" s="23"/>
      <c r="P7" s="23"/>
      <c r="Q7" s="23"/>
      <c r="R7" s="27">
        <f>SUM(K7:Q7)</f>
      </c>
      <c r="S7" s="5"/>
    </row>
    <row customHeight="true" ht="26" r="8">
      <c r="A8" s="6">
        <v>5</v>
      </c>
      <c r="B8" s="26" t="str">
        <v>OP12001</v>
      </c>
      <c r="C8" s="4" t="str">
        <v>运维</v>
      </c>
      <c r="D8" s="4" t="str">
        <v>电商</v>
      </c>
      <c r="E8" s="5"/>
      <c r="F8" s="6"/>
      <c r="G8" s="5"/>
      <c r="H8" s="24"/>
      <c r="I8" s="24"/>
      <c r="J8" s="5"/>
      <c r="K8" s="25"/>
      <c r="L8" s="25"/>
      <c r="M8" s="23"/>
      <c r="N8" s="23"/>
      <c r="O8" s="23">
        <v>8</v>
      </c>
      <c r="P8" s="23"/>
      <c r="Q8" s="23"/>
      <c r="R8" s="27">
        <f>SUM(J8:Q8)</f>
      </c>
      <c r="S8" s="5"/>
    </row>
    <row customHeight="true" ht="25" r="9">
      <c r="A9" s="31" t="str">
        <v>小计</v>
      </c>
      <c r="B9" s="31"/>
      <c r="C9" s="31"/>
      <c r="D9" s="31"/>
      <c r="E9" s="31"/>
      <c r="F9" s="31"/>
      <c r="G9" s="31"/>
      <c r="H9" s="31"/>
      <c r="I9" s="31"/>
      <c r="J9" s="31"/>
      <c r="K9" s="27">
        <f>SUM(K4:K8)</f>
      </c>
      <c r="L9" s="27">
        <f>SUM(L4:L8)</f>
      </c>
      <c r="M9" s="27">
        <f>SUM(M4:M8)</f>
      </c>
      <c r="N9" s="27">
        <f>SUM(N4:N8)</f>
      </c>
      <c r="O9" s="27">
        <f>SUM(O4:O8)</f>
      </c>
      <c r="P9" s="27">
        <f>SUM(P4:P8)</f>
      </c>
      <c r="Q9" s="27">
        <f>SUM(Q4:Q8)</f>
      </c>
      <c r="R9" s="27">
        <f>SUM(R4:R8)</f>
      </c>
      <c r="S9" s="5"/>
    </row>
    <row customHeight="true" ht="17" r="10">
      <c r="A10" s="4" t="str">
        <v>任务完成情况</v>
      </c>
      <c r="B10" s="4"/>
      <c r="C10" s="4"/>
      <c r="D10" s="36" t="str">
        <v>上午</v>
      </c>
      <c r="E10" s="34"/>
      <c r="F10" s="35"/>
      <c r="G10" s="13" t="str">
        <v>09:00 ~ 10:00</v>
      </c>
      <c r="H10" s="13"/>
      <c r="I10" s="13"/>
      <c r="J10" s="13"/>
      <c r="K10" s="15"/>
      <c r="L10" s="14"/>
      <c r="M10" s="12" t="str">
        <v>查看苹果手机ocr识别问题。</v>
      </c>
      <c r="N10" s="12" t="str">
        <v>了解权限改造需求</v>
      </c>
      <c r="O10" s="12" t="str">
        <v>阅读权限改造业务设计文档</v>
      </c>
      <c r="P10" s="5"/>
      <c r="Q10" s="5"/>
      <c r="R10" s="5"/>
      <c r="S10" s="5"/>
    </row>
    <row customHeight="true" ht="17" r="11">
      <c r="A11" s="4"/>
      <c r="B11" s="4"/>
      <c r="C11" s="4"/>
      <c r="D11" s="30"/>
      <c r="E11" s="29"/>
      <c r="F11" s="28"/>
      <c r="G11" s="13" t="str">
        <v>10:00 ~ 11:00</v>
      </c>
      <c r="H11" s="13"/>
      <c r="I11" s="13"/>
      <c r="J11" s="13"/>
      <c r="K11" s="15"/>
      <c r="L11" s="14"/>
      <c r="M11" s="11"/>
      <c r="N11" s="11"/>
      <c r="O11" s="11"/>
      <c r="P11" s="5"/>
      <c r="Q11" s="5"/>
      <c r="R11" s="5"/>
      <c r="S11" s="5"/>
    </row>
    <row customHeight="true" ht="17" r="12">
      <c r="A12" s="4"/>
      <c r="B12" s="4"/>
      <c r="C12" s="4"/>
      <c r="D12" s="30"/>
      <c r="E12" s="29"/>
      <c r="F12" s="28"/>
      <c r="G12" s="13" t="str">
        <v>11:00 ~ 12:00</v>
      </c>
      <c r="H12" s="13"/>
      <c r="I12" s="13"/>
      <c r="J12" s="13"/>
      <c r="K12" s="15"/>
      <c r="L12" s="14"/>
      <c r="M12" s="11"/>
      <c r="N12" s="16"/>
      <c r="O12" s="11"/>
      <c r="P12" s="5"/>
      <c r="Q12" s="5"/>
      <c r="R12" s="5"/>
      <c r="S12" s="5"/>
    </row>
    <row customHeight="true" ht="17" r="13">
      <c r="A13" s="4"/>
      <c r="B13" s="4"/>
      <c r="C13" s="4"/>
      <c r="D13" s="13" t="str">
        <v>下午</v>
      </c>
      <c r="E13" s="13"/>
      <c r="F13" s="13"/>
      <c r="G13" s="13" t="str">
        <v>13:30 ~ 14:30</v>
      </c>
      <c r="H13" s="13"/>
      <c r="I13" s="13"/>
      <c r="J13" s="13"/>
      <c r="K13" s="15"/>
      <c r="L13" s="14"/>
      <c r="M13" s="11"/>
      <c r="N13" s="12" t="str">
        <v>权限改造需求澄清会议</v>
      </c>
      <c r="O13" s="11"/>
      <c r="P13" s="5"/>
      <c r="Q13" s="5"/>
      <c r="R13" s="5"/>
      <c r="S13" s="5"/>
    </row>
    <row customHeight="true" ht="16" r="14">
      <c r="A14" s="4"/>
      <c r="B14" s="4"/>
      <c r="C14" s="4"/>
      <c r="D14" s="13"/>
      <c r="E14" s="13"/>
      <c r="F14" s="13"/>
      <c r="G14" s="13" t="str">
        <v>14:30 ~ 15:30</v>
      </c>
      <c r="H14" s="13"/>
      <c r="I14" s="13"/>
      <c r="J14" s="13"/>
      <c r="K14" s="15"/>
      <c r="L14" s="14"/>
      <c r="M14" s="11"/>
      <c r="N14" s="11"/>
      <c r="O14" s="16"/>
      <c r="P14" s="5"/>
      <c r="Q14" s="5"/>
      <c r="R14" s="5"/>
      <c r="S14" s="5"/>
    </row>
    <row customHeight="true" ht="16" r="15">
      <c r="A15" s="4"/>
      <c r="B15" s="4"/>
      <c r="C15" s="4"/>
      <c r="D15" s="13"/>
      <c r="E15" s="13"/>
      <c r="F15" s="13"/>
      <c r="G15" s="13" t="str">
        <v>15:30 ~ 16:30</v>
      </c>
      <c r="H15" s="13"/>
      <c r="I15" s="13"/>
      <c r="J15" s="13"/>
      <c r="K15" s="15"/>
      <c r="L15" s="14"/>
      <c r="M15" s="11"/>
      <c r="N15" s="11"/>
      <c r="O15" s="12" t="str">
        <v>月会</v>
      </c>
      <c r="P15" s="5"/>
      <c r="Q15" s="5"/>
      <c r="R15" s="5"/>
      <c r="S15" s="5"/>
    </row>
    <row customHeight="true" ht="16" r="16">
      <c r="A16" s="4"/>
      <c r="B16" s="4"/>
      <c r="C16" s="4"/>
      <c r="D16" s="13"/>
      <c r="E16" s="13"/>
      <c r="F16" s="13"/>
      <c r="G16" s="13" t="str">
        <v>16:30 ~ 17:30</v>
      </c>
      <c r="H16" s="13"/>
      <c r="I16" s="13"/>
      <c r="J16" s="13"/>
      <c r="K16" s="15"/>
      <c r="L16" s="14"/>
      <c r="M16" s="16"/>
      <c r="N16" s="11"/>
      <c r="O16" s="12"/>
      <c r="P16" s="5"/>
      <c r="Q16" s="5"/>
      <c r="R16" s="5"/>
      <c r="S16" s="5"/>
    </row>
    <row customHeight="true" ht="18" r="17">
      <c r="A17" s="4"/>
      <c r="B17" s="4"/>
      <c r="C17" s="4"/>
      <c r="D17" s="17" t="str">
        <v>加班</v>
      </c>
      <c r="E17" s="17"/>
      <c r="F17" s="17"/>
      <c r="G17" s="18" t="str">
        <v>17:30 ~ 18:30</v>
      </c>
      <c r="H17" s="18"/>
      <c r="I17" s="18"/>
      <c r="J17" s="18"/>
      <c r="K17" s="32"/>
      <c r="L17" s="32"/>
      <c r="M17" s="33"/>
      <c r="N17" s="16"/>
      <c r="O17" s="12"/>
      <c r="P17" s="32"/>
      <c r="Q17" s="32"/>
      <c r="R17" s="32"/>
      <c r="S17" s="17"/>
    </row>
    <row customHeight="true" ht="18" r="18">
      <c r="A18" s="4"/>
      <c r="B18" s="4"/>
      <c r="C18" s="4"/>
      <c r="D18" s="17"/>
      <c r="E18" s="17"/>
      <c r="F18" s="17"/>
      <c r="G18" s="18" t="str">
        <v>18:30 ~ 19:30</v>
      </c>
      <c r="H18" s="18"/>
      <c r="I18" s="18"/>
      <c r="J18" s="18"/>
      <c r="K18" s="32"/>
      <c r="L18" s="32"/>
      <c r="M18" s="33"/>
      <c r="N18" s="32"/>
      <c r="O18" s="32"/>
      <c r="P18" s="32"/>
      <c r="Q18" s="32"/>
      <c r="R18" s="17"/>
      <c r="S18" s="17"/>
    </row>
    <row customHeight="true" ht="18" r="19">
      <c r="A19" s="4"/>
      <c r="B19" s="4"/>
      <c r="C19" s="4"/>
      <c r="D19" s="17"/>
      <c r="E19" s="17"/>
      <c r="F19" s="17"/>
      <c r="G19" s="18" t="str">
        <v>19:30 ~ 20:30</v>
      </c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7"/>
      <c r="S19" s="17"/>
    </row>
    <row customHeight="true" ht="18" r="20"/>
  </sheetData>
  <mergeCells>
    <mergeCell ref="R2:R3"/>
    <mergeCell ref="S2:S3"/>
    <mergeCell ref="A9:J9"/>
    <mergeCell ref="A10:C19"/>
    <mergeCell ref="D10:F12"/>
    <mergeCell ref="G10:J10"/>
    <mergeCell ref="G11:J11"/>
    <mergeCell ref="G12:J12"/>
    <mergeCell ref="D13:F16"/>
    <mergeCell ref="G13:J13"/>
    <mergeCell ref="G14:J14"/>
    <mergeCell ref="G15:J15"/>
    <mergeCell ref="G16:J16"/>
    <mergeCell ref="M10:M16"/>
    <mergeCell ref="N10:N12"/>
    <mergeCell ref="O10:O14"/>
    <mergeCell ref="D17:F19"/>
    <mergeCell ref="G17:J17"/>
    <mergeCell ref="G18:J18"/>
    <mergeCell ref="G19:J19"/>
    <mergeCell ref="A2:Q2"/>
    <mergeCell ref="N13:N17"/>
    <mergeCell ref="O15:O17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86C2C5E3-32D0-4D2F-BB7C-FE2BF2391ED2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2"/>
    <col collapsed="false" customWidth="true" hidden="false" max="3" min="3" style="0" width="9"/>
    <col collapsed="false" customWidth="true" hidden="false" max="4" min="4" style="0" width="30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'第1周工作计划'!$D$1+7</f>
      </c>
    </row>
    <row customHeight="true" ht="19" r="2">
      <c r="A2" s="22">
        <f>CONCATENATE("周总结&lt;",TEXT($D$1-6,"yyyy年mm月dd日"),"-",TEXT($D$1,"yyyy年mm月dd日"),"&gt;")</f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" t="str">
        <v>项目用时统计
（小时）</v>
      </c>
      <c r="S2" s="1" t="str">
        <v>备注</v>
      </c>
    </row>
    <row customHeight="true" ht="31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1"/>
      <c r="S3" s="1"/>
    </row>
    <row customHeight="true" ht="32" r="4">
      <c r="A4" s="6">
        <v>1</v>
      </c>
      <c r="B4" s="37">
        <f>VLOOKUP(D4,'附表-1'!$F$7:$G$149,2,FALSE)</f>
      </c>
      <c r="C4" s="4" t="str">
        <v>运维</v>
      </c>
      <c r="D4" s="4" t="str">
        <v>电商</v>
      </c>
      <c r="E4" s="3"/>
      <c r="F4" s="6"/>
      <c r="G4" s="6"/>
      <c r="H4" s="4"/>
      <c r="I4" s="24"/>
      <c r="J4" s="24"/>
      <c r="K4" s="23">
        <v>7</v>
      </c>
      <c r="L4" s="23"/>
      <c r="M4" s="23"/>
      <c r="N4" s="23"/>
      <c r="O4" s="23"/>
      <c r="P4" s="23"/>
      <c r="Q4" s="23"/>
      <c r="R4" s="27">
        <f>SUM(K4:Q4)</f>
      </c>
      <c r="S4" s="5"/>
    </row>
    <row customHeight="true" ht="32" r="5">
      <c r="A5" s="6">
        <v>2</v>
      </c>
      <c r="B5" s="37">
        <f>VLOOKUP(D5,'附表-1'!$F$7:$G$149,2,FALSE)</f>
      </c>
      <c r="C5" s="4" t="str">
        <v>运维</v>
      </c>
      <c r="D5" s="4" t="str">
        <v>电商</v>
      </c>
      <c r="E5" s="4"/>
      <c r="F5" s="6"/>
      <c r="G5" s="5"/>
      <c r="H5" s="5"/>
      <c r="I5" s="24"/>
      <c r="J5" s="24"/>
      <c r="K5" s="23"/>
      <c r="L5" s="23">
        <v>7</v>
      </c>
      <c r="M5" s="23"/>
      <c r="N5" s="23"/>
      <c r="O5" s="23"/>
      <c r="P5" s="23"/>
      <c r="Q5" s="23"/>
      <c r="R5" s="27">
        <f>SUM(K5:Q5)</f>
      </c>
      <c r="S5" s="5"/>
    </row>
    <row customHeight="true" ht="32" r="6">
      <c r="A6" s="6">
        <v>3</v>
      </c>
      <c r="B6" s="37">
        <f>VLOOKUP(D6,'附表-1'!$F$7:$G$149,2,FALSE)</f>
      </c>
      <c r="C6" s="4" t="str">
        <v>运维</v>
      </c>
      <c r="D6" s="4" t="str">
        <v>电商</v>
      </c>
      <c r="E6" s="4"/>
      <c r="F6" s="6"/>
      <c r="G6" s="5"/>
      <c r="H6" s="5"/>
      <c r="I6" s="24"/>
      <c r="J6" s="24"/>
      <c r="K6" s="23"/>
      <c r="L6" s="23"/>
      <c r="M6" s="23">
        <v>8</v>
      </c>
      <c r="N6" s="23"/>
      <c r="O6" s="23"/>
      <c r="P6" s="23"/>
      <c r="Q6" s="23"/>
      <c r="R6" s="27">
        <f>SUM(K6:Q6)</f>
      </c>
      <c r="S6" s="5"/>
    </row>
    <row customHeight="true" ht="32" r="7">
      <c r="A7" s="6">
        <v>4</v>
      </c>
      <c r="B7" s="37">
        <f>VLOOKUP(D7,'附表-1'!$F$7:$G$149,2,FALSE)</f>
      </c>
      <c r="C7" s="4" t="str">
        <v>运维</v>
      </c>
      <c r="D7" s="4" t="str">
        <v>电商</v>
      </c>
      <c r="E7" s="5"/>
      <c r="F7" s="6"/>
      <c r="G7" s="5"/>
      <c r="H7" s="5"/>
      <c r="I7" s="24"/>
      <c r="J7" s="24"/>
      <c r="K7" s="23"/>
      <c r="L7" s="23"/>
      <c r="M7" s="23"/>
      <c r="N7" s="23">
        <v>8</v>
      </c>
      <c r="O7" s="23"/>
      <c r="P7" s="23"/>
      <c r="Q7" s="23"/>
      <c r="R7" s="27">
        <f>SUM(K7:Q7)</f>
      </c>
      <c r="S7" s="5"/>
    </row>
    <row customHeight="true" ht="26" r="8">
      <c r="A8" s="6">
        <v>5</v>
      </c>
      <c r="B8" s="37">
        <f>VLOOKUP(D8,'附表-1'!$F$7:$G$149,2,FALSE)</f>
      </c>
      <c r="C8" s="4" t="str">
        <v>运维</v>
      </c>
      <c r="D8" s="4" t="str">
        <v>电商</v>
      </c>
      <c r="E8" s="5"/>
      <c r="F8" s="6"/>
      <c r="G8" s="5"/>
      <c r="H8" s="24"/>
      <c r="I8" s="24"/>
      <c r="J8" s="5"/>
      <c r="K8" s="23"/>
      <c r="L8" s="23"/>
      <c r="M8" s="23"/>
      <c r="N8" s="23"/>
      <c r="O8" s="23">
        <v>3</v>
      </c>
      <c r="P8" s="23"/>
      <c r="Q8" s="23"/>
      <c r="R8" s="27">
        <f>SUM(J8:Q8)</f>
      </c>
      <c r="S8" s="5"/>
    </row>
    <row customHeight="true" ht="26" r="9">
      <c r="A9" s="6">
        <v>6</v>
      </c>
      <c r="B9" s="37">
        <f>VLOOKUP(D9,'附表-1'!$F$7:$G$149,2,FALSE)</f>
      </c>
      <c r="C9" s="4" t="str">
        <v>运维</v>
      </c>
      <c r="D9" s="4" t="str">
        <v>华润电力污泥运输管理平台</v>
      </c>
      <c r="E9" s="5"/>
      <c r="F9" s="6"/>
      <c r="G9" s="5"/>
      <c r="H9" s="24"/>
      <c r="I9" s="24"/>
      <c r="J9" s="5"/>
      <c r="K9" s="23"/>
      <c r="L9" s="23"/>
      <c r="M9" s="23"/>
      <c r="N9" s="23"/>
      <c r="O9" s="23">
        <v>4</v>
      </c>
      <c r="P9" s="23"/>
      <c r="Q9" s="23"/>
      <c r="R9" s="27">
        <f>SUM(J9:Q9)</f>
      </c>
      <c r="S9" s="5"/>
    </row>
    <row customHeight="true" ht="25" r="10">
      <c r="A10" s="31" t="str">
        <v>小计</v>
      </c>
      <c r="B10" s="31"/>
      <c r="C10" s="31"/>
      <c r="D10" s="31"/>
      <c r="E10" s="31"/>
      <c r="F10" s="31"/>
      <c r="G10" s="31"/>
      <c r="H10" s="31"/>
      <c r="I10" s="31"/>
      <c r="J10" s="31"/>
      <c r="K10" s="27">
        <f>SUM(K4:K8)</f>
      </c>
      <c r="L10" s="27">
        <f>SUM(L4:L8)</f>
      </c>
      <c r="M10" s="27">
        <f>SUM(M4:M8)</f>
      </c>
      <c r="N10" s="27">
        <f>SUM(N4:N8)</f>
      </c>
      <c r="O10" s="27">
        <f>SUM(O4:O9)</f>
      </c>
      <c r="P10" s="27">
        <f>SUM(P4:P8)</f>
      </c>
      <c r="Q10" s="27">
        <f>SUM(Q4:Q8)</f>
      </c>
      <c r="R10" s="27">
        <f>SUM(R4:R9)</f>
      </c>
      <c r="S10" s="5"/>
    </row>
    <row customHeight="true" ht="17" r="11">
      <c r="A11" s="4" t="str">
        <v>任务完成情况</v>
      </c>
      <c r="B11" s="4"/>
      <c r="C11" s="4"/>
      <c r="D11" s="36" t="str">
        <v>上午</v>
      </c>
      <c r="E11" s="34"/>
      <c r="F11" s="35"/>
      <c r="G11" s="13" t="str">
        <v>09:00 ~ 10:00</v>
      </c>
      <c r="H11" s="13"/>
      <c r="I11" s="13"/>
      <c r="J11" s="13"/>
      <c r="K11" s="38" t="str">
        <v>熟悉权限改造需求文档，初步设计结构</v>
      </c>
      <c r="L11" s="38" t="str">
        <v>权限改造角色页授权改造</v>
      </c>
      <c r="M11" s="38" t="str">
        <v>权限改造角色授权页面设计与接口数据结构设计</v>
      </c>
      <c r="N11" s="38" t="str">
        <v>修改权限授权结构，交互设计与电商发版</v>
      </c>
      <c r="O11" s="5" t="str">
        <v>角色授权接口设计与数据结构</v>
      </c>
      <c r="P11" s="5"/>
      <c r="Q11" s="5"/>
      <c r="R11" s="5"/>
      <c r="S11" s="5"/>
    </row>
    <row customHeight="true" ht="17" r="12">
      <c r="A12" s="4"/>
      <c r="B12" s="4"/>
      <c r="C12" s="4"/>
      <c r="D12" s="30"/>
      <c r="E12" s="29"/>
      <c r="F12" s="28"/>
      <c r="G12" s="13" t="str">
        <v>10:00 ~ 11:00</v>
      </c>
      <c r="H12" s="13"/>
      <c r="I12" s="13"/>
      <c r="J12" s="13"/>
      <c r="K12" s="5"/>
      <c r="L12" s="38"/>
      <c r="M12" s="38"/>
      <c r="N12" s="5"/>
      <c r="O12" s="5"/>
      <c r="P12" s="5"/>
      <c r="Q12" s="5"/>
      <c r="R12" s="5"/>
      <c r="S12" s="5"/>
    </row>
    <row customHeight="true" ht="17" r="13">
      <c r="A13" s="4"/>
      <c r="B13" s="4"/>
      <c r="C13" s="4"/>
      <c r="D13" s="30"/>
      <c r="E13" s="29"/>
      <c r="F13" s="28"/>
      <c r="G13" s="13" t="str">
        <v>11:00 ~ 12:00</v>
      </c>
      <c r="H13" s="13"/>
      <c r="I13" s="13"/>
      <c r="J13" s="13"/>
      <c r="K13" s="5"/>
      <c r="L13" s="38"/>
      <c r="M13" s="38"/>
      <c r="N13" s="5"/>
      <c r="O13" s="5"/>
      <c r="P13" s="5"/>
      <c r="Q13" s="5"/>
      <c r="R13" s="5"/>
      <c r="S13" s="5"/>
    </row>
    <row customHeight="true" ht="17" r="14">
      <c r="A14" s="4"/>
      <c r="B14" s="4"/>
      <c r="C14" s="4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5"/>
      <c r="L14" s="38"/>
      <c r="M14" s="38"/>
      <c r="N14" s="5"/>
      <c r="O14" s="5" t="str">
        <v>小程序修改、PC端内容定位和排查</v>
      </c>
      <c r="P14" s="5"/>
      <c r="Q14" s="5"/>
      <c r="R14" s="5"/>
      <c r="S14" s="5"/>
    </row>
    <row customHeight="true" ht="16" r="15">
      <c r="A15" s="4"/>
      <c r="B15" s="4"/>
      <c r="C15" s="4"/>
      <c r="D15" s="13"/>
      <c r="E15" s="13"/>
      <c r="F15" s="13"/>
      <c r="G15" s="13" t="str">
        <v>14:30 ~ 15:30</v>
      </c>
      <c r="H15" s="13"/>
      <c r="I15" s="13"/>
      <c r="J15" s="13"/>
      <c r="K15" s="5"/>
      <c r="L15" s="38"/>
      <c r="M15" s="38"/>
      <c r="N15" s="5"/>
      <c r="O15" s="5"/>
      <c r="P15" s="5"/>
      <c r="Q15" s="5"/>
      <c r="R15" s="5"/>
      <c r="S15" s="5"/>
    </row>
    <row customHeight="true" ht="16" r="16">
      <c r="A16" s="4"/>
      <c r="B16" s="4"/>
      <c r="C16" s="4"/>
      <c r="D16" s="13"/>
      <c r="E16" s="13"/>
      <c r="F16" s="13"/>
      <c r="G16" s="13" t="str">
        <v>15:30 ~ 16:30</v>
      </c>
      <c r="H16" s="13"/>
      <c r="I16" s="13"/>
      <c r="J16" s="13"/>
      <c r="K16" s="5"/>
      <c r="L16" s="38"/>
      <c r="M16" s="38"/>
      <c r="N16" s="5"/>
      <c r="O16" s="5"/>
      <c r="P16" s="5"/>
      <c r="Q16" s="5"/>
      <c r="R16" s="5"/>
      <c r="S16" s="5"/>
    </row>
    <row customHeight="true" ht="16" r="17">
      <c r="A17" s="4"/>
      <c r="B17" s="4"/>
      <c r="C17" s="4"/>
      <c r="D17" s="13"/>
      <c r="E17" s="13"/>
      <c r="F17" s="13"/>
      <c r="G17" s="13" t="str">
        <v>16:30 ~ 17:30</v>
      </c>
      <c r="H17" s="13"/>
      <c r="I17" s="13"/>
      <c r="J17" s="13"/>
      <c r="K17" s="5"/>
      <c r="L17" s="38"/>
      <c r="M17" s="38"/>
      <c r="N17" s="5"/>
      <c r="O17" s="5"/>
      <c r="P17" s="5"/>
      <c r="Q17" s="5"/>
      <c r="R17" s="5"/>
      <c r="S17" s="5"/>
    </row>
    <row customHeight="true" ht="18" r="18">
      <c r="A18" s="4"/>
      <c r="B18" s="4"/>
      <c r="C18" s="4"/>
      <c r="D18" s="17" t="str">
        <v>加班</v>
      </c>
      <c r="E18" s="17"/>
      <c r="F18" s="17"/>
      <c r="G18" s="18" t="str">
        <v>17:30 ~ 18:30</v>
      </c>
      <c r="H18" s="18"/>
      <c r="I18" s="18"/>
      <c r="J18" s="18"/>
      <c r="K18" s="32"/>
      <c r="L18" s="32"/>
      <c r="M18" s="38"/>
      <c r="N18" s="5"/>
      <c r="O18" s="5"/>
      <c r="P18" s="32"/>
      <c r="Q18" s="32"/>
      <c r="R18" s="32"/>
      <c r="S18" s="17"/>
    </row>
    <row customHeight="true" ht="18" r="19">
      <c r="A19" s="4"/>
      <c r="B19" s="4"/>
      <c r="C19" s="4"/>
      <c r="D19" s="17"/>
      <c r="E19" s="17"/>
      <c r="F19" s="17"/>
      <c r="G19" s="18" t="str">
        <v>18:30 ~ 19:30</v>
      </c>
      <c r="H19" s="18"/>
      <c r="I19" s="18"/>
      <c r="J19" s="18"/>
      <c r="K19" s="32"/>
      <c r="L19" s="32"/>
      <c r="M19" s="33"/>
      <c r="N19" s="32"/>
      <c r="O19" s="32"/>
      <c r="P19" s="32"/>
      <c r="Q19" s="32"/>
      <c r="R19" s="17"/>
      <c r="S19" s="17"/>
    </row>
    <row customHeight="true" ht="18" r="20">
      <c r="A20" s="4"/>
      <c r="B20" s="4"/>
      <c r="C20" s="4"/>
      <c r="D20" s="17"/>
      <c r="E20" s="17"/>
      <c r="F20" s="17"/>
      <c r="G20" s="18" t="str">
        <v>19:30 ~ 20:30</v>
      </c>
      <c r="H20" s="18"/>
      <c r="I20" s="18"/>
      <c r="J20" s="18"/>
      <c r="K20" s="19"/>
      <c r="L20" s="19"/>
      <c r="M20" s="33"/>
      <c r="N20" s="19"/>
      <c r="O20" s="19"/>
      <c r="P20" s="19"/>
      <c r="Q20" s="19"/>
      <c r="R20" s="17"/>
      <c r="S20" s="17"/>
    </row>
    <row customHeight="true" ht="18" r="21"/>
  </sheetData>
  <mergeCells>
    <mergeCell ref="R2:R3"/>
    <mergeCell ref="S2:S3"/>
    <mergeCell ref="A2:Q2"/>
    <mergeCell ref="N11:N18"/>
    <mergeCell ref="K11:K17"/>
    <mergeCell ref="M11:M18"/>
    <mergeCell ref="L11:L17"/>
    <mergeCell ref="G13:J13"/>
    <mergeCell ref="G20:J20"/>
    <mergeCell ref="G19:J19"/>
    <mergeCell ref="G18:J18"/>
    <mergeCell ref="D18:F20"/>
    <mergeCell ref="G17:J17"/>
    <mergeCell ref="G16:J16"/>
    <mergeCell ref="G15:J15"/>
    <mergeCell ref="G14:J14"/>
    <mergeCell ref="D11:F13"/>
    <mergeCell ref="D14:F17"/>
    <mergeCell ref="G12:J12"/>
    <mergeCell ref="G11:J11"/>
    <mergeCell ref="A11:C20"/>
    <mergeCell ref="A10:J10"/>
    <mergeCell ref="O11:O13"/>
    <mergeCell ref="O14:O18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8: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BABD0019-D441-4534-9DD6-5FCBFF11C9DB}">
          <x14:formula1>
            <xm:f>'附表-2'!$A$1:$E$1</xm:f>
          </x14:formula1>
          <xm:sqref>C4:C9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2"/>
    <col collapsed="false" customWidth="true" hidden="false" max="3" min="3" style="0" width="9"/>
    <col collapsed="false" customWidth="true" hidden="false" max="4" min="4" style="0" width="30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'第2周工作计划'!$D$1+7</f>
      </c>
    </row>
    <row customHeight="true" ht="19" r="2">
      <c r="A2" s="9">
        <f>CONCATENATE("周总结&lt;",TEXT($D$1-6,"yyyy年mm月dd日"),"-",TEXT($D$1,"yyyy年mm月dd日"),"&gt;")</f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0"/>
      <c r="R2" s="39" t="str">
        <v>项目用时统计
（小时）</v>
      </c>
      <c r="S2" s="1" t="str">
        <v>备注</v>
      </c>
    </row>
    <row customHeight="true" ht="31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40"/>
      <c r="S3" s="1"/>
    </row>
    <row customHeight="true" ht="32" r="4">
      <c r="A4" s="6">
        <v>1</v>
      </c>
      <c r="B4" s="37">
        <f>VLOOKUP(D4,'附表-1'!$F$7:$G$149,2,FALSE)</f>
      </c>
      <c r="C4" s="4" t="str">
        <v>运维</v>
      </c>
      <c r="D4" s="4" t="str">
        <v>华润电力污泥运输管理平台</v>
      </c>
      <c r="E4" s="3"/>
      <c r="F4" s="6"/>
      <c r="G4" s="6"/>
      <c r="H4" s="4"/>
      <c r="I4" s="24"/>
      <c r="J4" s="24"/>
      <c r="K4" s="23">
        <v>3</v>
      </c>
      <c r="L4" s="23"/>
      <c r="M4" s="23"/>
      <c r="N4" s="23"/>
      <c r="O4" s="23"/>
      <c r="P4" s="23"/>
      <c r="Q4" s="23"/>
      <c r="R4" s="27">
        <f>SUM(K4:Q4)</f>
      </c>
      <c r="S4" s="5"/>
    </row>
    <row customHeight="true" ht="32" r="5">
      <c r="A5" s="6">
        <v>1</v>
      </c>
      <c r="B5" s="26" t="str">
        <v>OP12001</v>
      </c>
      <c r="C5" s="4" t="str">
        <v>运维</v>
      </c>
      <c r="D5" s="4" t="str">
        <v>电商</v>
      </c>
      <c r="E5" s="3"/>
      <c r="F5" s="6"/>
      <c r="G5" s="6"/>
      <c r="H5" s="4"/>
      <c r="I5" s="24"/>
      <c r="J5" s="24"/>
      <c r="K5" s="23">
        <v>4</v>
      </c>
      <c r="L5" s="23"/>
      <c r="M5" s="23"/>
      <c r="N5" s="23">
        <v>4</v>
      </c>
      <c r="O5" s="23">
        <v>5</v>
      </c>
      <c r="P5" s="23"/>
      <c r="Q5" s="23"/>
      <c r="R5" s="27">
        <f>SUM(K5:Q5)</f>
      </c>
      <c r="S5" s="5"/>
    </row>
    <row customHeight="true" ht="32" r="6">
      <c r="A6" s="6">
        <v>2</v>
      </c>
      <c r="B6" s="37">
        <f>VLOOKUP(D6,'附表-1'!$F$7:$G$149,2,FALSE)</f>
      </c>
      <c r="C6" s="4" t="str">
        <v>运维</v>
      </c>
      <c r="D6" s="4" t="str">
        <v>华润电力污泥运输管理平台</v>
      </c>
      <c r="E6" s="4"/>
      <c r="F6" s="6"/>
      <c r="G6" s="5"/>
      <c r="H6" s="5"/>
      <c r="I6" s="24"/>
      <c r="J6" s="24"/>
      <c r="K6" s="23"/>
      <c r="L6" s="23">
        <v>7</v>
      </c>
      <c r="M6" s="23"/>
      <c r="N6" s="23"/>
      <c r="O6" s="23"/>
      <c r="P6" s="23"/>
      <c r="Q6" s="23"/>
      <c r="R6" s="27">
        <f>SUM(K6:Q6)</f>
      </c>
      <c r="S6" s="5"/>
    </row>
    <row customHeight="true" ht="32" r="7">
      <c r="A7" s="6">
        <v>3</v>
      </c>
      <c r="B7" s="37">
        <f>VLOOKUP(D7,'附表-1'!$F$7:$G$149,2,FALSE)</f>
      </c>
      <c r="C7" s="4" t="str">
        <v>运维</v>
      </c>
      <c r="D7" s="4" t="str">
        <v>华润电力污泥运输管理平台</v>
      </c>
      <c r="E7" s="4"/>
      <c r="F7" s="6"/>
      <c r="G7" s="5"/>
      <c r="H7" s="5"/>
      <c r="I7" s="24"/>
      <c r="J7" s="24"/>
      <c r="K7" s="23"/>
      <c r="L7" s="23"/>
      <c r="M7" s="23">
        <v>8</v>
      </c>
      <c r="N7" s="23"/>
      <c r="O7" s="23"/>
      <c r="P7" s="23"/>
      <c r="Q7" s="23"/>
      <c r="R7" s="27">
        <f>SUM(K7:Q7)</f>
      </c>
      <c r="S7" s="5"/>
    </row>
    <row customHeight="true" ht="32" r="8">
      <c r="A8" s="6">
        <v>4</v>
      </c>
      <c r="B8" s="37">
        <f>VLOOKUP(D8,'附表-1'!$F$7:$G$149,2,FALSE)</f>
      </c>
      <c r="C8" s="4" t="str">
        <v>运维</v>
      </c>
      <c r="D8" s="4" t="str">
        <v>华润电力污泥运输管理平台</v>
      </c>
      <c r="E8" s="5"/>
      <c r="F8" s="6"/>
      <c r="G8" s="5"/>
      <c r="H8" s="5"/>
      <c r="I8" s="24"/>
      <c r="J8" s="24"/>
      <c r="K8" s="23"/>
      <c r="L8" s="23"/>
      <c r="M8" s="23"/>
      <c r="N8" s="23">
        <v>4</v>
      </c>
      <c r="O8" s="23"/>
      <c r="P8" s="23"/>
      <c r="Q8" s="23"/>
      <c r="R8" s="27">
        <f>SUM(K8:Q8)</f>
      </c>
      <c r="S8" s="5"/>
    </row>
    <row customHeight="true" ht="26" r="9">
      <c r="A9" s="6">
        <v>5</v>
      </c>
      <c r="B9" s="37">
        <f>VLOOKUP(D9,'附表-1'!$F$7:$G$149,2,FALSE)</f>
      </c>
      <c r="C9" s="4" t="str">
        <v>运维</v>
      </c>
      <c r="D9" s="4" t="str">
        <v>华润电力污泥运输管理平台</v>
      </c>
      <c r="E9" s="5"/>
      <c r="F9" s="6"/>
      <c r="G9" s="5"/>
      <c r="H9" s="24"/>
      <c r="I9" s="24"/>
      <c r="J9" s="5"/>
      <c r="K9" s="23"/>
      <c r="L9" s="23"/>
      <c r="M9" s="23"/>
      <c r="N9" s="23"/>
      <c r="O9" s="23">
        <v>3</v>
      </c>
      <c r="P9" s="23"/>
      <c r="Q9" s="23"/>
      <c r="R9" s="27">
        <f>SUM(J9:Q9)</f>
      </c>
      <c r="S9" s="5"/>
    </row>
    <row customHeight="true" ht="25" r="10">
      <c r="A10" s="31" t="str">
        <v>小计</v>
      </c>
      <c r="B10" s="31"/>
      <c r="C10" s="31"/>
      <c r="D10" s="31"/>
      <c r="E10" s="31"/>
      <c r="F10" s="31"/>
      <c r="G10" s="31"/>
      <c r="H10" s="31"/>
      <c r="I10" s="31"/>
      <c r="J10" s="31"/>
      <c r="K10" s="27">
        <f>SUM(K4:K9)</f>
      </c>
      <c r="L10" s="27">
        <f>SUM(L4:L9)</f>
      </c>
      <c r="M10" s="27">
        <f>SUM(M4:M9)</f>
      </c>
      <c r="N10" s="27">
        <f>SUM(N4:N9)</f>
      </c>
      <c r="O10" s="27">
        <f>SUM(O4:O9)</f>
      </c>
      <c r="P10" s="27">
        <f>SUM(P4:P9)</f>
      </c>
      <c r="Q10" s="27">
        <f>SUM(Q4:Q9)</f>
      </c>
      <c r="R10" s="27">
        <f>SUM(R4:R9)</f>
      </c>
      <c r="S10" s="5"/>
    </row>
    <row customHeight="true" ht="17" r="11">
      <c r="A11" s="4" t="str">
        <v>任务完成情况</v>
      </c>
      <c r="B11" s="4"/>
      <c r="C11" s="4"/>
      <c r="D11" s="36" t="str">
        <v>上午</v>
      </c>
      <c r="E11" s="34"/>
      <c r="F11" s="35"/>
      <c r="G11" s="13" t="str">
        <v>09:00 ~ 10:00</v>
      </c>
      <c r="H11" s="13"/>
      <c r="I11" s="13"/>
      <c r="J11" s="13"/>
      <c r="K11" s="5" t="str">
        <v>修改微信小程序，发布体验版测试</v>
      </c>
      <c r="L11" s="38" t="str">
        <v>修改污泥项目web端遗留问题。</v>
      </c>
      <c r="M11" s="5" t="str">
        <v>处理打包发布污泥项目web端与修改测试问题。</v>
      </c>
      <c r="N11" s="5" t="str">
        <v>配合支持污泥测试问题</v>
      </c>
      <c r="O11" s="5" t="str">
        <v>修改污泥小程序测试问题</v>
      </c>
      <c r="P11" s="5"/>
      <c r="Q11" s="5"/>
      <c r="R11" s="5"/>
      <c r="S11" s="5"/>
    </row>
    <row customHeight="true" ht="17" r="12">
      <c r="A12" s="4"/>
      <c r="B12" s="4"/>
      <c r="C12" s="4"/>
      <c r="D12" s="30"/>
      <c r="E12" s="29"/>
      <c r="F12" s="28"/>
      <c r="G12" s="13" t="str">
        <v>10:00 ~ 11:00</v>
      </c>
      <c r="H12" s="13"/>
      <c r="I12" s="13"/>
      <c r="J12" s="13"/>
      <c r="K12" s="5"/>
      <c r="L12" s="38"/>
      <c r="M12" s="5"/>
      <c r="N12" s="5"/>
      <c r="O12" s="5"/>
      <c r="P12" s="5"/>
      <c r="Q12" s="5"/>
      <c r="R12" s="5"/>
      <c r="S12" s="5"/>
    </row>
    <row customHeight="true" ht="17" r="13">
      <c r="A13" s="4"/>
      <c r="B13" s="4"/>
      <c r="C13" s="4"/>
      <c r="D13" s="30"/>
      <c r="E13" s="29"/>
      <c r="F13" s="28"/>
      <c r="G13" s="13" t="str">
        <v>11:00 ~ 12:00</v>
      </c>
      <c r="H13" s="13"/>
      <c r="I13" s="13"/>
      <c r="J13" s="13"/>
      <c r="K13" s="5"/>
      <c r="L13" s="38"/>
      <c r="M13" s="5"/>
      <c r="N13" s="5"/>
      <c r="O13" s="5"/>
      <c r="P13" s="5"/>
      <c r="Q13" s="5"/>
      <c r="R13" s="5"/>
      <c r="S13" s="5"/>
    </row>
    <row customHeight="true" ht="17" r="14">
      <c r="A14" s="4"/>
      <c r="B14" s="4"/>
      <c r="C14" s="4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4" t="str">
        <v>角色授权交互设计</v>
      </c>
      <c r="L14" s="38"/>
      <c r="M14" s="5"/>
      <c r="N14" s="5"/>
      <c r="O14" s="5" t="str">
        <v>角色授权交互逻辑完成。</v>
      </c>
      <c r="P14" s="5"/>
      <c r="Q14" s="5"/>
      <c r="R14" s="5"/>
      <c r="S14" s="5"/>
    </row>
    <row customHeight="true" ht="16" r="15">
      <c r="A15" s="4"/>
      <c r="B15" s="4"/>
      <c r="C15" s="4"/>
      <c r="D15" s="13"/>
      <c r="E15" s="13"/>
      <c r="F15" s="13"/>
      <c r="G15" s="13" t="str">
        <v>14:30 ~ 15:30</v>
      </c>
      <c r="H15" s="13"/>
      <c r="I15" s="13"/>
      <c r="J15" s="13"/>
      <c r="K15" s="4"/>
      <c r="L15" s="38"/>
      <c r="M15" s="5"/>
      <c r="N15" s="5" t="str">
        <v>优化角色授权交互逻辑、修改卖家图片显示问题。</v>
      </c>
      <c r="O15" s="5"/>
      <c r="P15" s="5"/>
      <c r="Q15" s="5"/>
      <c r="R15" s="5"/>
      <c r="S15" s="5"/>
    </row>
    <row customHeight="true" ht="16" r="16">
      <c r="A16" s="4"/>
      <c r="B16" s="4"/>
      <c r="C16" s="4"/>
      <c r="D16" s="13"/>
      <c r="E16" s="13"/>
      <c r="F16" s="13"/>
      <c r="G16" s="13" t="str">
        <v>15:30 ~ 16:30</v>
      </c>
      <c r="H16" s="13"/>
      <c r="I16" s="13"/>
      <c r="J16" s="13"/>
      <c r="K16" s="4"/>
      <c r="L16" s="38"/>
      <c r="M16" s="5"/>
      <c r="N16" s="5"/>
      <c r="O16" s="5"/>
      <c r="P16" s="5"/>
      <c r="Q16" s="5"/>
      <c r="R16" s="5"/>
      <c r="S16" s="5"/>
    </row>
    <row customHeight="true" ht="16" r="17">
      <c r="A17" s="4"/>
      <c r="B17" s="4"/>
      <c r="C17" s="4"/>
      <c r="D17" s="13"/>
      <c r="E17" s="13"/>
      <c r="F17" s="13"/>
      <c r="G17" s="13" t="str">
        <v>16:30 ~ 17:30</v>
      </c>
      <c r="H17" s="13"/>
      <c r="I17" s="13"/>
      <c r="J17" s="13"/>
      <c r="K17" s="4"/>
      <c r="L17" s="38"/>
      <c r="M17" s="5"/>
      <c r="N17" s="5"/>
      <c r="O17" s="5"/>
      <c r="P17" s="5"/>
      <c r="Q17" s="5"/>
      <c r="R17" s="5"/>
      <c r="S17" s="5"/>
    </row>
    <row customHeight="true" ht="18" r="18">
      <c r="A18" s="4"/>
      <c r="B18" s="4"/>
      <c r="C18" s="4"/>
      <c r="D18" s="17" t="str">
        <v>加班</v>
      </c>
      <c r="E18" s="17"/>
      <c r="F18" s="17"/>
      <c r="G18" s="18" t="str">
        <v>17:30 ~ 18:30</v>
      </c>
      <c r="H18" s="18"/>
      <c r="I18" s="18"/>
      <c r="J18" s="18"/>
      <c r="K18" s="32"/>
      <c r="L18" s="32"/>
      <c r="M18" s="5"/>
      <c r="N18" s="5"/>
      <c r="O18" s="5"/>
      <c r="P18" s="32"/>
      <c r="Q18" s="32"/>
      <c r="R18" s="32"/>
      <c r="S18" s="17"/>
    </row>
    <row customHeight="true" ht="18" r="19">
      <c r="A19" s="4"/>
      <c r="B19" s="4"/>
      <c r="C19" s="4"/>
      <c r="D19" s="17"/>
      <c r="E19" s="17"/>
      <c r="F19" s="17"/>
      <c r="G19" s="18" t="str">
        <v>18:30 ~ 19:30</v>
      </c>
      <c r="H19" s="18"/>
      <c r="I19" s="18"/>
      <c r="J19" s="18"/>
      <c r="K19" s="32"/>
      <c r="L19" s="32"/>
      <c r="M19" s="33"/>
      <c r="N19" s="32"/>
      <c r="O19" s="32"/>
      <c r="P19" s="32"/>
      <c r="Q19" s="32"/>
      <c r="R19" s="17"/>
      <c r="S19" s="17"/>
    </row>
    <row customHeight="true" ht="18" r="20">
      <c r="A20" s="4"/>
      <c r="B20" s="4"/>
      <c r="C20" s="4"/>
      <c r="D20" s="17"/>
      <c r="E20" s="17"/>
      <c r="F20" s="17"/>
      <c r="G20" s="18" t="str">
        <v>19:30 ~ 20:30</v>
      </c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7"/>
      <c r="S20" s="17"/>
    </row>
    <row customHeight="true" ht="18" r="21"/>
  </sheetData>
  <mergeCells>
    <mergeCell ref="A2:Q2"/>
    <mergeCell ref="R2:R3"/>
    <mergeCell ref="S2:S3"/>
    <mergeCell ref="G13:J13"/>
    <mergeCell ref="G20:J20"/>
    <mergeCell ref="G19:J19"/>
    <mergeCell ref="G18:J18"/>
    <mergeCell ref="D18:F20"/>
    <mergeCell ref="G17:J17"/>
    <mergeCell ref="G16:J16"/>
    <mergeCell ref="G15:J15"/>
    <mergeCell ref="G14:J14"/>
    <mergeCell ref="D14:F17"/>
    <mergeCell ref="G12:J12"/>
    <mergeCell ref="G11:J11"/>
    <mergeCell ref="D11:F13"/>
    <mergeCell ref="A11:C20"/>
    <mergeCell ref="A10:J10"/>
    <mergeCell ref="K11:K13"/>
    <mergeCell ref="K14:K17"/>
    <mergeCell ref="L11:L17"/>
    <mergeCell ref="M11:M18"/>
    <mergeCell ref="N11:N14"/>
    <mergeCell ref="N15:N18"/>
    <mergeCell ref="O11:O13"/>
    <mergeCell ref="O14:O18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9BC6DDF-F083-4147-9AB5-20C6B1F1D2B6}">
          <x14:formula1>
            <xm:f>'附表-2'!$A$1:$E$1</xm:f>
          </x14:formula1>
          <xm:sqref>C4:C9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2"/>
    <col collapsed="false" customWidth="true" hidden="false" max="3" min="3" style="0" width="9"/>
    <col collapsed="false" customWidth="true" hidden="false" max="4" min="4" style="0" width="30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'第3周工作计划'!$D$1+7</f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customHeight="true" ht="19" r="2">
      <c r="A2" s="9">
        <f>CONCATENATE("周总结&lt;",TEXT($D$1-6,"yyyy年mm月dd日"),"-",TEXT($D$1,"yyyy年mm月dd日"),"&gt;")</f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0"/>
      <c r="R2" s="39" t="str">
        <v>项目用时统计
（小时）</v>
      </c>
      <c r="S2" s="1" t="str">
        <v>备注</v>
      </c>
    </row>
    <row customHeight="true" ht="31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40"/>
      <c r="S3" s="1"/>
    </row>
    <row customHeight="true" ht="32" r="4">
      <c r="A4" s="6">
        <v>1</v>
      </c>
      <c r="B4" s="37">
        <f>VLOOKUP(D4,'附表-1'!$F$7:$G$149,2,FALSE)</f>
      </c>
      <c r="C4" s="4" t="str">
        <v>运维</v>
      </c>
      <c r="D4" s="4" t="str">
        <v>电商</v>
      </c>
      <c r="E4" s="3"/>
      <c r="F4" s="6"/>
      <c r="G4" s="6"/>
      <c r="H4" s="4"/>
      <c r="I4" s="24"/>
      <c r="J4" s="24"/>
      <c r="K4" s="23">
        <v>9</v>
      </c>
      <c r="L4" s="23">
        <v>7</v>
      </c>
      <c r="M4" s="23">
        <v>7</v>
      </c>
      <c r="N4" s="23">
        <v>2</v>
      </c>
      <c r="O4" s="23">
        <v>2</v>
      </c>
      <c r="P4" s="23"/>
      <c r="Q4" s="23"/>
      <c r="R4" s="27">
        <f>SUM(K4:Q4)</f>
      </c>
      <c r="S4" s="5"/>
    </row>
    <row customHeight="true" ht="32" r="5">
      <c r="A5" s="6">
        <v>2</v>
      </c>
      <c r="B5" s="37">
        <f>VLOOKUP(D5,'附表-1'!$F$7:$G$149,2,FALSE)</f>
      </c>
      <c r="C5" s="4" t="str">
        <v>运维</v>
      </c>
      <c r="D5" s="4" t="str">
        <v>华润电力污泥运输管理平台</v>
      </c>
      <c r="E5" s="4"/>
      <c r="F5" s="6"/>
      <c r="G5" s="5"/>
      <c r="H5" s="5"/>
      <c r="I5" s="24"/>
      <c r="J5" s="24"/>
      <c r="K5" s="23"/>
      <c r="L5" s="23"/>
      <c r="M5" s="23"/>
      <c r="N5" s="23">
        <v>4</v>
      </c>
      <c r="O5" s="23">
        <v>5</v>
      </c>
      <c r="P5" s="23"/>
      <c r="Q5" s="23"/>
      <c r="R5" s="27">
        <f>SUM(K5:Q5)</f>
      </c>
      <c r="S5" s="5"/>
    </row>
    <row customHeight="true" ht="32" r="6">
      <c r="A6" s="6">
        <v>3</v>
      </c>
      <c r="B6" s="37">
        <f>VLOOKUP(D6,'附表-1'!$F$7:$G$149,2,FALSE)</f>
      </c>
      <c r="C6" s="6" t="str">
        <v>建设</v>
      </c>
      <c r="D6" s="4" t="str">
        <v>数字化大屏二期</v>
      </c>
      <c r="E6" s="4"/>
      <c r="F6" s="6"/>
      <c r="G6" s="5"/>
      <c r="H6" s="5"/>
      <c r="I6" s="24"/>
      <c r="J6" s="24"/>
      <c r="K6" s="23"/>
      <c r="L6" s="23"/>
      <c r="M6" s="23"/>
      <c r="N6" s="23">
        <v>3</v>
      </c>
      <c r="O6" s="23"/>
      <c r="P6" s="23"/>
      <c r="Q6" s="23"/>
      <c r="R6" s="27">
        <f>SUM(K6:Q6)</f>
      </c>
      <c r="S6" s="5"/>
    </row>
    <row customHeight="true" ht="32" r="7">
      <c r="A7" s="6">
        <v>4</v>
      </c>
      <c r="B7" s="37">
        <f>VLOOKUP(D7,'附表-1'!$F$7:$G$149,2,FALSE)</f>
      </c>
      <c r="C7" s="6" t="str">
        <v>通用</v>
      </c>
      <c r="D7" s="5" t="str">
        <v>临时会议（非项目建设、运维）</v>
      </c>
      <c r="E7" s="5"/>
      <c r="F7" s="6"/>
      <c r="G7" s="5"/>
      <c r="H7" s="5"/>
      <c r="I7" s="24"/>
      <c r="J7" s="24"/>
      <c r="K7" s="23"/>
      <c r="L7" s="23"/>
      <c r="M7" s="23"/>
      <c r="N7" s="23"/>
      <c r="O7" s="23">
        <v>1</v>
      </c>
      <c r="P7" s="23"/>
      <c r="Q7" s="23"/>
      <c r="R7" s="27">
        <f>SUM(K7:Q7)</f>
      </c>
      <c r="S7" s="5"/>
    </row>
    <row customHeight="true" ht="26" r="8">
      <c r="A8" s="6">
        <v>5</v>
      </c>
      <c r="B8" s="6"/>
      <c r="C8" s="6"/>
      <c r="D8" s="5"/>
      <c r="E8" s="5"/>
      <c r="F8" s="6"/>
      <c r="G8" s="5"/>
      <c r="H8" s="24"/>
      <c r="I8" s="24"/>
      <c r="J8" s="5"/>
      <c r="K8" s="23"/>
      <c r="L8" s="23"/>
      <c r="M8" s="23"/>
      <c r="N8" s="23"/>
      <c r="O8" s="23"/>
      <c r="P8" s="23"/>
      <c r="Q8" s="23"/>
      <c r="R8" s="27">
        <f>SUM(J8:Q8)</f>
      </c>
      <c r="S8" s="5"/>
    </row>
    <row customHeight="true" ht="25" r="9">
      <c r="A9" s="31" t="str">
        <v>小计</v>
      </c>
      <c r="B9" s="31"/>
      <c r="C9" s="31"/>
      <c r="D9" s="31"/>
      <c r="E9" s="31"/>
      <c r="F9" s="31"/>
      <c r="G9" s="31"/>
      <c r="H9" s="31"/>
      <c r="I9" s="31"/>
      <c r="J9" s="31"/>
      <c r="K9" s="27">
        <f>SUM(K4:K8)</f>
      </c>
      <c r="L9" s="27">
        <f>SUM(L4:L8)</f>
      </c>
      <c r="M9" s="27">
        <f>SUM(M4:M8)</f>
      </c>
      <c r="N9" s="27">
        <f>SUM(N4:N8)</f>
      </c>
      <c r="O9" s="27">
        <f>SUM(O4:O8)</f>
      </c>
      <c r="P9" s="27">
        <f>SUM(P4:P8)</f>
      </c>
      <c r="Q9" s="27">
        <f>SUM(Q4:Q8)</f>
      </c>
      <c r="R9" s="27">
        <f>SUM(R4:R8)</f>
      </c>
      <c r="S9" s="5"/>
    </row>
    <row customHeight="true" ht="17" r="10">
      <c r="A10" s="4" t="str">
        <v>任务完成情况</v>
      </c>
      <c r="B10" s="4"/>
      <c r="C10" s="4"/>
      <c r="D10" s="36" t="str">
        <v>上午</v>
      </c>
      <c r="E10" s="34"/>
      <c r="F10" s="35"/>
      <c r="G10" s="13" t="str">
        <v>09:00 ~ 10:00</v>
      </c>
      <c r="H10" s="13"/>
      <c r="I10" s="13"/>
      <c r="J10" s="13"/>
      <c r="K10" s="38" t="str">
        <v>三级等保检测问题修复</v>
      </c>
      <c r="L10" s="38" t="str">
        <v>司机APP货主评价设计</v>
      </c>
      <c r="M10" s="44" t="str">
        <v>物流平台货主评价调试</v>
      </c>
      <c r="N10" s="5" t="str">
        <v>物流平台货主评价调整</v>
      </c>
      <c r="O10" s="43" t="str">
        <v>物流平台货主评价修改</v>
      </c>
      <c r="P10" s="5"/>
      <c r="Q10" s="5"/>
      <c r="R10" s="5"/>
      <c r="S10" s="5"/>
    </row>
    <row customHeight="true" ht="17" r="11">
      <c r="A11" s="4"/>
      <c r="B11" s="4"/>
      <c r="C11" s="4"/>
      <c r="D11" s="30"/>
      <c r="E11" s="29"/>
      <c r="F11" s="28"/>
      <c r="G11" s="13" t="str">
        <v>10:00 ~ 11:00</v>
      </c>
      <c r="H11" s="13"/>
      <c r="I11" s="13"/>
      <c r="J11" s="13"/>
      <c r="K11" s="38"/>
      <c r="L11" s="38"/>
      <c r="N11" s="46"/>
      <c r="O11" s="45" t="str">
        <v>部门制度宣贯会议</v>
      </c>
      <c r="P11" s="47"/>
      <c r="Q11" s="5"/>
      <c r="R11" s="5"/>
      <c r="S11" s="5"/>
    </row>
    <row customHeight="true" ht="17" r="12">
      <c r="A12" s="4"/>
      <c r="B12" s="4"/>
      <c r="C12" s="4"/>
      <c r="D12" s="30"/>
      <c r="E12" s="29"/>
      <c r="F12" s="28"/>
      <c r="G12" s="13" t="str">
        <v>11:00 ~ 12:00</v>
      </c>
      <c r="H12" s="13"/>
      <c r="I12" s="13"/>
      <c r="J12" s="13"/>
      <c r="K12" s="38"/>
      <c r="L12" s="38"/>
      <c r="N12" s="5" t="str">
        <v>大屏修改与大屏调整熟悉</v>
      </c>
      <c r="O12" s="43" t="str">
        <v>物流平台货主评价修改</v>
      </c>
      <c r="P12" s="5"/>
      <c r="Q12" s="5"/>
      <c r="R12" s="5"/>
      <c r="S12" s="5"/>
    </row>
    <row customHeight="true" ht="17" r="13">
      <c r="A13" s="4"/>
      <c r="B13" s="4"/>
      <c r="C13" s="4"/>
      <c r="D13" s="13" t="str">
        <v>下午</v>
      </c>
      <c r="E13" s="13"/>
      <c r="F13" s="13"/>
      <c r="G13" s="13" t="str">
        <v>13:30 ~ 14:30</v>
      </c>
      <c r="H13" s="13"/>
      <c r="I13" s="13"/>
      <c r="J13" s="13"/>
      <c r="K13" s="38"/>
      <c r="L13" s="38"/>
      <c r="M13" s="38" t="str">
        <v>物流平台各端三级等保问题修复。</v>
      </c>
      <c r="N13" s="5"/>
      <c r="O13" s="5" t="str">
        <v>污泥项目Web端修改与小程序发布打包</v>
      </c>
      <c r="P13" s="5"/>
      <c r="Q13" s="5"/>
      <c r="R13" s="5"/>
      <c r="S13" s="5"/>
    </row>
    <row customHeight="true" ht="16" r="14">
      <c r="A14" s="4"/>
      <c r="B14" s="4"/>
      <c r="C14" s="4"/>
      <c r="D14" s="13"/>
      <c r="E14" s="13"/>
      <c r="F14" s="13"/>
      <c r="G14" s="13" t="str">
        <v>14:30 ~ 15:30</v>
      </c>
      <c r="H14" s="13"/>
      <c r="I14" s="13"/>
      <c r="J14" s="13"/>
      <c r="K14" s="41" t="str">
        <v>物流平台emall 无法登录问题处理。支持物流平台测试修改。</v>
      </c>
      <c r="L14" s="38" t="str">
        <v>货主评价接口联调</v>
      </c>
      <c r="M14" s="38"/>
      <c r="N14" s="5"/>
      <c r="O14" s="5"/>
      <c r="P14" s="5"/>
      <c r="Q14" s="5"/>
      <c r="R14" s="5"/>
      <c r="S14" s="5"/>
    </row>
    <row customHeight="true" ht="16" r="15">
      <c r="A15" s="4"/>
      <c r="B15" s="4"/>
      <c r="C15" s="4"/>
      <c r="D15" s="13"/>
      <c r="E15" s="13"/>
      <c r="F15" s="13"/>
      <c r="G15" s="13" t="str">
        <v>15:30 ~ 16:30</v>
      </c>
      <c r="H15" s="13"/>
      <c r="I15" s="13"/>
      <c r="J15" s="13"/>
      <c r="K15" s="41"/>
      <c r="L15" s="38"/>
      <c r="M15" s="38"/>
      <c r="N15" s="5" t="str">
        <v>污泥项目Web端修改与小程序发布打包</v>
      </c>
      <c r="O15" s="5"/>
      <c r="P15" s="5"/>
      <c r="Q15" s="5"/>
      <c r="R15" s="5"/>
      <c r="S15" s="5"/>
    </row>
    <row customHeight="true" ht="16" r="16">
      <c r="A16" s="4"/>
      <c r="B16" s="4"/>
      <c r="C16" s="4"/>
      <c r="D16" s="13"/>
      <c r="E16" s="13"/>
      <c r="F16" s="13"/>
      <c r="G16" s="13" t="str">
        <v>16:30 ~ 17:30</v>
      </c>
      <c r="H16" s="13"/>
      <c r="I16" s="13"/>
      <c r="J16" s="13"/>
      <c r="K16" s="41"/>
      <c r="L16" s="38"/>
      <c r="M16" s="38"/>
      <c r="N16" s="5"/>
      <c r="O16" s="5"/>
      <c r="P16" s="5"/>
      <c r="Q16" s="5"/>
      <c r="R16" s="5"/>
      <c r="S16" s="5"/>
    </row>
    <row customHeight="true" ht="18" r="17">
      <c r="A17" s="4"/>
      <c r="B17" s="4"/>
      <c r="C17" s="4"/>
      <c r="D17" s="17" t="str">
        <v>加班</v>
      </c>
      <c r="E17" s="17"/>
      <c r="F17" s="17"/>
      <c r="G17" s="18" t="str">
        <v>17:30 ~ 18:30</v>
      </c>
      <c r="H17" s="18"/>
      <c r="I17" s="18"/>
      <c r="J17" s="18"/>
      <c r="K17" s="41"/>
      <c r="L17" s="32"/>
      <c r="M17" s="33"/>
      <c r="N17" s="5"/>
      <c r="O17" s="5"/>
      <c r="P17" s="32"/>
      <c r="Q17" s="32"/>
      <c r="R17" s="32"/>
      <c r="S17" s="17"/>
    </row>
    <row customHeight="true" ht="18" r="18">
      <c r="A18" s="4"/>
      <c r="B18" s="4"/>
      <c r="C18" s="4"/>
      <c r="D18" s="17"/>
      <c r="E18" s="17"/>
      <c r="F18" s="17"/>
      <c r="G18" s="18" t="str">
        <v>18:30 ~ 19:30</v>
      </c>
      <c r="H18" s="18"/>
      <c r="I18" s="18"/>
      <c r="J18" s="18"/>
      <c r="K18" s="41"/>
      <c r="L18" s="32"/>
      <c r="M18" s="33"/>
      <c r="N18" s="5"/>
      <c r="O18" s="32"/>
      <c r="P18" s="32"/>
      <c r="Q18" s="32"/>
      <c r="R18" s="17"/>
      <c r="S18" s="17"/>
    </row>
    <row customHeight="true" ht="18" r="19">
      <c r="A19" s="4"/>
      <c r="B19" s="4"/>
      <c r="C19" s="4"/>
      <c r="D19" s="17"/>
      <c r="E19" s="17"/>
      <c r="F19" s="17"/>
      <c r="G19" s="18" t="str">
        <v>19:30 ~ 20:30</v>
      </c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7"/>
      <c r="S19" s="17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G11:J11"/>
    <mergeCell ref="D13:F16"/>
    <mergeCell ref="G13:J13"/>
    <mergeCell ref="G14:J14"/>
    <mergeCell ref="G15:J15"/>
    <mergeCell ref="G16:J16"/>
    <mergeCell ref="D17:F19"/>
    <mergeCell ref="G17:J17"/>
    <mergeCell ref="G18:J18"/>
    <mergeCell ref="G19:J19"/>
    <mergeCell ref="G12:J12"/>
    <mergeCell ref="K10:K13"/>
    <mergeCell ref="K14:K18"/>
    <mergeCell ref="L10:L13"/>
    <mergeCell ref="L14:L16"/>
    <mergeCell ref="M10:M12"/>
    <mergeCell ref="M13:M16"/>
    <mergeCell ref="N10:N11"/>
    <mergeCell ref="N12:N14"/>
    <mergeCell ref="N15:N18"/>
    <mergeCell ref="O13:O17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DA812E1-79C8-402E-B911-AF5C4BC8F081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2"/>
    <col collapsed="false" customWidth="true" hidden="false" max="3" min="3" style="0" width="9"/>
    <col collapsed="false" customWidth="true" hidden="false" max="4" min="4" style="0" width="30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'第4周工作计划'!$D$1+7</f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customHeight="true" ht="16" r="2">
      <c r="A2" s="9">
        <f>CONCATENATE("周总结&lt;",TEXT($D$1-6,"yyyy年mm月dd日"),"-",TEXT($D$1,"yyyy年mm月dd日"),"&gt;")</f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0"/>
      <c r="R2" s="39" t="str">
        <v>项目用时统计
（小时）</v>
      </c>
      <c r="S2" s="1" t="str">
        <v>备注</v>
      </c>
    </row>
    <row customHeight="true" ht="31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40"/>
      <c r="S3" s="1"/>
    </row>
    <row customHeight="true" ht="29" r="4">
      <c r="A4" s="6">
        <v>1</v>
      </c>
      <c r="B4" s="37">
        <f>VLOOKUP(D4,'附表-1'!$F$7:$G$149,2,FALSE)</f>
      </c>
      <c r="C4" s="4" t="str">
        <v>运维</v>
      </c>
      <c r="D4" s="4" t="str">
        <v>电商</v>
      </c>
      <c r="E4" s="3"/>
      <c r="F4" s="6"/>
      <c r="G4" s="6"/>
      <c r="H4" s="4"/>
      <c r="I4" s="24"/>
      <c r="J4" s="24"/>
      <c r="K4" s="23">
        <v>3</v>
      </c>
      <c r="L4" s="23">
        <v>3</v>
      </c>
      <c r="M4" s="49"/>
      <c r="N4" s="49"/>
      <c r="O4" s="49"/>
      <c r="P4" s="49"/>
      <c r="Q4" s="49"/>
      <c r="R4" s="27">
        <f>SUM(K4:Q4)</f>
      </c>
      <c r="S4" s="5"/>
    </row>
    <row customHeight="true" ht="34" r="5">
      <c r="A5" s="6">
        <v>2</v>
      </c>
      <c r="B5" s="37">
        <f>VLOOKUP(D5,'附表-1'!$F$7:$G$149,2,FALSE)</f>
      </c>
      <c r="C5" s="6" t="str">
        <v>建设</v>
      </c>
      <c r="D5" s="4" t="str">
        <v>数字化大屏二期</v>
      </c>
      <c r="E5" s="4"/>
      <c r="F5" s="6"/>
      <c r="G5" s="5"/>
      <c r="H5" s="5"/>
      <c r="I5" s="24"/>
      <c r="J5" s="24"/>
      <c r="K5" s="23">
        <v>5</v>
      </c>
      <c r="L5" s="23">
        <v>5</v>
      </c>
      <c r="M5" s="49"/>
      <c r="N5" s="49"/>
      <c r="O5" s="49"/>
      <c r="P5" s="49"/>
      <c r="Q5" s="49"/>
      <c r="R5" s="27">
        <f>SUM(K5:Q5)</f>
      </c>
      <c r="S5" s="5"/>
    </row>
    <row customHeight="true" ht="38" r="6">
      <c r="A6" s="6">
        <v>3</v>
      </c>
      <c r="B6" s="6"/>
      <c r="C6" s="6"/>
      <c r="D6" s="4"/>
      <c r="E6" s="4"/>
      <c r="F6" s="6"/>
      <c r="G6" s="5"/>
      <c r="H6" s="5"/>
      <c r="I6" s="24"/>
      <c r="J6" s="24"/>
      <c r="K6" s="23"/>
      <c r="L6" s="23"/>
      <c r="M6" s="49"/>
      <c r="N6" s="49"/>
      <c r="O6" s="49"/>
      <c r="P6" s="49"/>
      <c r="Q6" s="49"/>
      <c r="R6" s="27">
        <f>SUM(K6:Q6)</f>
      </c>
      <c r="S6" s="5"/>
    </row>
    <row customHeight="true" ht="32" r="7">
      <c r="A7" s="6">
        <v>4</v>
      </c>
      <c r="B7" s="6"/>
      <c r="C7" s="6"/>
      <c r="D7" s="5"/>
      <c r="E7" s="5"/>
      <c r="F7" s="6"/>
      <c r="G7" s="5"/>
      <c r="H7" s="5"/>
      <c r="I7" s="24"/>
      <c r="J7" s="24"/>
      <c r="K7" s="23"/>
      <c r="L7" s="23"/>
      <c r="M7" s="49"/>
      <c r="N7" s="49"/>
      <c r="O7" s="49"/>
      <c r="P7" s="49"/>
      <c r="Q7" s="49"/>
      <c r="R7" s="27">
        <f>SUM(K7:Q7)</f>
      </c>
      <c r="S7" s="5"/>
    </row>
    <row customHeight="true" ht="36" r="8">
      <c r="A8" s="6">
        <v>5</v>
      </c>
      <c r="B8" s="6"/>
      <c r="C8" s="6"/>
      <c r="D8" s="5"/>
      <c r="E8" s="5"/>
      <c r="F8" s="6"/>
      <c r="G8" s="5"/>
      <c r="H8" s="24"/>
      <c r="I8" s="24"/>
      <c r="J8" s="5"/>
      <c r="K8" s="23"/>
      <c r="L8" s="23"/>
      <c r="M8" s="49"/>
      <c r="N8" s="49"/>
      <c r="O8" s="49"/>
      <c r="P8" s="49"/>
      <c r="Q8" s="49"/>
      <c r="R8" s="27">
        <f>SUM(J8:Q8)</f>
      </c>
      <c r="S8" s="5"/>
    </row>
    <row customHeight="true" ht="16" r="9">
      <c r="A9" s="31" t="str">
        <v>小计</v>
      </c>
      <c r="B9" s="31"/>
      <c r="C9" s="31"/>
      <c r="D9" s="31"/>
      <c r="E9" s="31"/>
      <c r="F9" s="31"/>
      <c r="G9" s="31"/>
      <c r="H9" s="31"/>
      <c r="I9" s="31"/>
      <c r="J9" s="31"/>
      <c r="K9" s="27">
        <f>SUM(K4:K8)</f>
      </c>
      <c r="L9" s="27">
        <f>SUM(L4:L8)</f>
      </c>
      <c r="M9" s="27">
        <f>SUM(M4:M8)</f>
      </c>
      <c r="N9" s="27">
        <f>SUM(N4:N8)</f>
      </c>
      <c r="O9" s="27">
        <f>SUM(O4:O8)</f>
      </c>
      <c r="P9" s="27">
        <f>SUM(P4:P8)</f>
      </c>
      <c r="Q9" s="27">
        <f>SUM(Q4:Q8)</f>
      </c>
      <c r="R9" s="27">
        <f>SUM(R4:R8)</f>
      </c>
      <c r="S9" s="5"/>
    </row>
    <row customHeight="true" ht="16" r="10">
      <c r="A10" s="4" t="str">
        <v>任务完成情况</v>
      </c>
      <c r="B10" s="4"/>
      <c r="C10" s="4"/>
      <c r="D10" s="36" t="str">
        <v>上午</v>
      </c>
      <c r="E10" s="34"/>
      <c r="F10" s="35"/>
      <c r="G10" s="13" t="str">
        <v>09:00 ~ 10:00</v>
      </c>
      <c r="H10" s="13"/>
      <c r="I10" s="13"/>
      <c r="J10" s="13"/>
      <c r="K10" s="5" t="str">
        <v>投诉与建议优化修改</v>
      </c>
      <c r="L10" s="5" t="str">
        <v>项目工程加载优化</v>
      </c>
      <c r="M10" s="48"/>
      <c r="N10" s="48"/>
      <c r="O10" s="48"/>
      <c r="P10" s="48"/>
      <c r="Q10" s="48"/>
      <c r="R10" s="5"/>
      <c r="S10" s="5"/>
    </row>
    <row customHeight="true" ht="16" r="11">
      <c r="A11" s="4"/>
      <c r="B11" s="4"/>
      <c r="C11" s="4"/>
      <c r="D11" s="30"/>
      <c r="E11" s="29"/>
      <c r="F11" s="28"/>
      <c r="G11" s="13" t="str">
        <v>10:00 ~ 11:00</v>
      </c>
      <c r="H11" s="13"/>
      <c r="I11" s="13"/>
      <c r="J11" s="13"/>
      <c r="K11" s="5"/>
      <c r="L11" s="5"/>
      <c r="M11" s="48"/>
      <c r="N11" s="48"/>
      <c r="O11" s="48"/>
      <c r="P11" s="48"/>
      <c r="Q11" s="48"/>
      <c r="R11" s="5"/>
      <c r="S11" s="5"/>
    </row>
    <row customHeight="true" ht="16" r="12">
      <c r="A12" s="4"/>
      <c r="B12" s="4"/>
      <c r="C12" s="4"/>
      <c r="D12" s="30"/>
      <c r="E12" s="29"/>
      <c r="F12" s="28"/>
      <c r="G12" s="13" t="str">
        <v>11:00 ~ 12:00</v>
      </c>
      <c r="H12" s="13"/>
      <c r="I12" s="13"/>
      <c r="J12" s="13"/>
      <c r="K12" s="5" t="str">
        <v>大屏图片处理，视频多次弹窗处理。</v>
      </c>
      <c r="L12" s="5"/>
      <c r="M12" s="48"/>
      <c r="N12" s="48"/>
      <c r="O12" s="48"/>
      <c r="P12" s="48"/>
      <c r="Q12" s="48"/>
      <c r="R12" s="5"/>
      <c r="S12" s="5"/>
    </row>
    <row customHeight="true" ht="16" r="13">
      <c r="A13" s="4"/>
      <c r="B13" s="4"/>
      <c r="C13" s="4"/>
      <c r="D13" s="13" t="str">
        <v>下午</v>
      </c>
      <c r="E13" s="13"/>
      <c r="F13" s="13"/>
      <c r="G13" s="13" t="str">
        <v>13:30 ~ 14:30</v>
      </c>
      <c r="H13" s="13"/>
      <c r="I13" s="13"/>
      <c r="J13" s="13"/>
      <c r="K13" s="5"/>
      <c r="L13" s="5" t="str">
        <v>大屏任务处理，视频轮播、自动播放解决。</v>
      </c>
      <c r="M13" s="48"/>
      <c r="N13" s="48"/>
      <c r="O13" s="48"/>
      <c r="P13" s="48"/>
      <c r="Q13" s="48"/>
      <c r="R13" s="5"/>
      <c r="S13" s="5"/>
    </row>
    <row customHeight="true" ht="16" r="14">
      <c r="A14" s="4"/>
      <c r="B14" s="4"/>
      <c r="C14" s="4"/>
      <c r="D14" s="13"/>
      <c r="E14" s="13"/>
      <c r="F14" s="13"/>
      <c r="G14" s="13" t="str">
        <v>14:30 ~ 15:30</v>
      </c>
      <c r="H14" s="13"/>
      <c r="I14" s="13"/>
      <c r="J14" s="13"/>
      <c r="K14" s="5"/>
      <c r="L14" s="5"/>
      <c r="M14" s="48"/>
      <c r="N14" s="48"/>
      <c r="O14" s="48"/>
      <c r="P14" s="48"/>
      <c r="Q14" s="48"/>
      <c r="R14" s="5"/>
      <c r="S14" s="5"/>
    </row>
    <row customHeight="true" ht="16" r="15">
      <c r="A15" s="4"/>
      <c r="B15" s="4"/>
      <c r="C15" s="4"/>
      <c r="D15" s="13"/>
      <c r="E15" s="13"/>
      <c r="F15" s="13"/>
      <c r="G15" s="13" t="str">
        <v>15:30 ~ 16:30</v>
      </c>
      <c r="H15" s="13"/>
      <c r="I15" s="13"/>
      <c r="J15" s="13"/>
      <c r="K15" s="5"/>
      <c r="L15" s="5"/>
      <c r="M15" s="48"/>
      <c r="N15" s="48"/>
      <c r="O15" s="48"/>
      <c r="P15" s="48"/>
      <c r="Q15" s="48"/>
      <c r="R15" s="5"/>
      <c r="S15" s="5"/>
    </row>
    <row customHeight="true" ht="16" r="16">
      <c r="A16" s="4"/>
      <c r="B16" s="4"/>
      <c r="C16" s="4"/>
      <c r="D16" s="13"/>
      <c r="E16" s="13"/>
      <c r="F16" s="13"/>
      <c r="G16" s="13" t="str">
        <v>16:30 ~ 17:30</v>
      </c>
      <c r="H16" s="13"/>
      <c r="I16" s="13"/>
      <c r="J16" s="13"/>
      <c r="K16" s="5"/>
      <c r="L16" s="5"/>
      <c r="M16" s="48"/>
      <c r="N16" s="48"/>
      <c r="O16" s="48"/>
      <c r="P16" s="48"/>
      <c r="Q16" s="48"/>
      <c r="R16" s="5"/>
      <c r="S16" s="5"/>
    </row>
    <row customHeight="true" ht="18" r="17">
      <c r="A17" s="4"/>
      <c r="B17" s="4"/>
      <c r="C17" s="4"/>
      <c r="D17" s="17" t="str">
        <v>加班</v>
      </c>
      <c r="E17" s="17"/>
      <c r="F17" s="17"/>
      <c r="G17" s="18" t="str">
        <v>17:30 ~ 18:30</v>
      </c>
      <c r="H17" s="18"/>
      <c r="I17" s="18"/>
      <c r="J17" s="18"/>
      <c r="K17" s="32" t="str">
        <v>投诉与建议测试内容优化</v>
      </c>
      <c r="L17" s="5"/>
      <c r="M17" s="33"/>
      <c r="N17" s="32"/>
      <c r="O17" s="32"/>
      <c r="P17" s="32"/>
      <c r="Q17" s="32"/>
      <c r="R17" s="32"/>
      <c r="S17" s="17"/>
    </row>
    <row customHeight="true" ht="18" r="18">
      <c r="A18" s="4"/>
      <c r="B18" s="4"/>
      <c r="C18" s="4"/>
      <c r="D18" s="17"/>
      <c r="E18" s="17"/>
      <c r="F18" s="17"/>
      <c r="G18" s="18" t="str">
        <v>18:30 ~ 19:30</v>
      </c>
      <c r="H18" s="18"/>
      <c r="I18" s="18"/>
      <c r="J18" s="18"/>
      <c r="K18" s="32"/>
      <c r="L18" s="32"/>
      <c r="M18" s="33"/>
      <c r="N18" s="32"/>
      <c r="O18" s="32"/>
      <c r="P18" s="32"/>
      <c r="Q18" s="32"/>
      <c r="R18" s="17"/>
      <c r="S18" s="17"/>
    </row>
    <row customHeight="true" ht="18" r="19">
      <c r="A19" s="4"/>
      <c r="B19" s="4"/>
      <c r="C19" s="4"/>
      <c r="D19" s="17"/>
      <c r="E19" s="17"/>
      <c r="F19" s="17"/>
      <c r="G19" s="18" t="str">
        <v>19:30 ~ 20:30</v>
      </c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7"/>
      <c r="S19" s="17"/>
    </row>
    <row customHeight="true" ht="18" r="20"/>
  </sheetData>
  <mergeCells>
    <mergeCell ref="S2:S3"/>
    <mergeCell ref="A9:J9"/>
    <mergeCell ref="A10:C19"/>
    <mergeCell ref="D10:F12"/>
    <mergeCell ref="G10:J10"/>
    <mergeCell ref="G11:J11"/>
    <mergeCell ref="G12:J12"/>
    <mergeCell ref="D13:F16"/>
    <mergeCell ref="G13:J13"/>
    <mergeCell ref="G14:J14"/>
    <mergeCell ref="G15:J15"/>
    <mergeCell ref="G16:J16"/>
    <mergeCell ref="D17:F19"/>
    <mergeCell ref="G17:J17"/>
    <mergeCell ref="G18:J18"/>
    <mergeCell ref="G19:J19"/>
    <mergeCell ref="A2:Q2"/>
    <mergeCell ref="R2:R3"/>
    <mergeCell ref="K10:K11"/>
    <mergeCell ref="K12:K16"/>
    <mergeCell ref="L10:L12"/>
    <mergeCell ref="L13:L17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274D699-0665-49D1-8366-337ED26A40D9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0" t="s">
        <v>3</v>
      </c>
      <c r="B1" s="59"/>
      <c r="C1" s="59"/>
      <c r="D1" s="59"/>
      <c r="E1" s="59"/>
      <c r="F1" s="59"/>
      <c r="G1" s="59"/>
    </row>
    <row customHeight="true" ht="23" r="2">
      <c r="A2" s="59"/>
      <c r="B2" s="59"/>
      <c r="C2" s="59"/>
      <c r="D2" s="59"/>
      <c r="E2" s="59"/>
      <c r="F2" s="59"/>
      <c r="G2" s="59"/>
    </row>
    <row customHeight="true" ht="23" r="3">
      <c r="A3" s="59"/>
      <c r="B3" s="59"/>
      <c r="C3" s="59"/>
      <c r="D3" s="59"/>
      <c r="E3" s="59"/>
      <c r="F3" s="59"/>
      <c r="G3" s="59"/>
    </row>
    <row customHeight="true" ht="23" r="4">
      <c r="A4" s="61" t="str">
        <v>项目/任务CODE</v>
      </c>
      <c r="B4" s="61"/>
      <c r="C4" s="61"/>
      <c r="D4" s="61"/>
      <c r="E4" s="61"/>
      <c r="F4" s="61"/>
      <c r="G4" s="61"/>
    </row>
    <row customHeight="true" ht="23" r="5">
      <c r="A5" s="61"/>
      <c r="B5" s="61"/>
      <c r="C5" s="61"/>
      <c r="D5" s="61"/>
      <c r="E5" s="61"/>
      <c r="F5" s="61"/>
      <c r="G5" s="61"/>
    </row>
    <row customHeight="true" ht="23" r="6">
      <c r="A6" s="56" t="str">
        <v>大类</v>
      </c>
      <c r="B6" s="56" t="str">
        <v>说明</v>
      </c>
      <c r="C6" s="56" t="str">
        <v>中类</v>
      </c>
      <c r="D6" s="56" t="str">
        <v>说明</v>
      </c>
      <c r="E6" s="56" t="str">
        <v>小类</v>
      </c>
      <c r="F6" s="56" t="str">
        <v>说明</v>
      </c>
      <c r="G6" s="56" t="str">
        <v>CODE代码</v>
      </c>
    </row>
    <row customHeight="true" ht="23" r="7">
      <c r="A7" s="54" t="str">
        <v>BU</v>
      </c>
      <c r="B7" s="54" t="str">
        <v>建设</v>
      </c>
      <c r="C7" s="55" t="str">
        <v>01</v>
      </c>
      <c r="D7" s="54" t="str">
        <v>经营治理</v>
      </c>
      <c r="E7" s="51" t="str">
        <v>001</v>
      </c>
      <c r="F7" s="52" t="str">
        <v>BI人民币报表优化</v>
      </c>
      <c r="G7" s="52">
        <f>$A$7&amp;$C$7&amp;E7</f>
      </c>
    </row>
    <row customHeight="true" ht="23" r="8">
      <c r="A8" s="50"/>
      <c r="B8" s="50"/>
      <c r="C8" s="53"/>
      <c r="D8" s="50"/>
      <c r="E8" s="51" t="str">
        <v>002</v>
      </c>
      <c r="F8" s="52" t="str">
        <v>销项发票管理系统优化</v>
      </c>
      <c r="G8" s="52">
        <f>$A$7&amp;$C$7&amp;E8</f>
      </c>
    </row>
    <row customHeight="true" ht="23" r="9">
      <c r="A9" s="50"/>
      <c r="B9" s="50"/>
      <c r="C9" s="53"/>
      <c r="D9" s="50"/>
      <c r="E9" s="51" t="str">
        <v>003</v>
      </c>
      <c r="F9" s="52" t="str">
        <v>ERP财务优化</v>
      </c>
      <c r="G9" s="52">
        <f>$A$7&amp;$C$7&amp;E9</f>
      </c>
    </row>
    <row customHeight="true" ht="23" r="10">
      <c r="A10" s="50"/>
      <c r="B10" s="50"/>
      <c r="C10" s="53"/>
      <c r="D10" s="50"/>
      <c r="E10" s="51" t="str">
        <v>004</v>
      </c>
      <c r="F10" s="52" t="str">
        <v>财务系统优化：报账系统组织架构调整项目</v>
      </c>
      <c r="G10" s="52">
        <f>$A$7&amp;$C$7&amp;E10</f>
      </c>
    </row>
    <row customHeight="true" ht="23" r="11">
      <c r="A11" s="50"/>
      <c r="B11" s="50"/>
      <c r="C11" s="53"/>
      <c r="D11" s="50"/>
      <c r="E11" s="51" t="str">
        <v>005</v>
      </c>
      <c r="F11" s="52" t="str">
        <v>财务系统优化：报账系统收款平台建设项目</v>
      </c>
      <c r="G11" s="52">
        <f>$A$7&amp;$C$7&amp;E11</f>
      </c>
    </row>
    <row customHeight="true" ht="23" r="12">
      <c r="A12" s="50"/>
      <c r="B12" s="50"/>
      <c r="C12" s="53"/>
      <c r="D12" s="50"/>
      <c r="E12" s="51" t="str">
        <v>006</v>
      </c>
      <c r="F12" s="52" t="str">
        <v>财务系统优化：管理合并系统架构调整、应用升级及上云项目</v>
      </c>
      <c r="G12" s="52">
        <f>$A$7&amp;$C$7&amp;E12</f>
      </c>
    </row>
    <row customHeight="true" ht="23" r="13">
      <c r="A13" s="50"/>
      <c r="B13" s="50"/>
      <c r="C13" s="53"/>
      <c r="D13" s="50"/>
      <c r="E13" s="51" t="str">
        <v>007</v>
      </c>
      <c r="F13" s="52" t="str">
        <v>财务系统优化：报账系统上云及数据库升级</v>
      </c>
      <c r="G13" s="52">
        <f>$A$7&amp;$C$7&amp;E13</f>
      </c>
    </row>
    <row customHeight="true" ht="23" r="14">
      <c r="A14" s="50"/>
      <c r="B14" s="50"/>
      <c r="C14" s="53"/>
      <c r="D14" s="50"/>
      <c r="E14" s="51" t="str">
        <v>008</v>
      </c>
      <c r="F14" s="52" t="str">
        <v>财务系统优化：资金系统优化</v>
      </c>
      <c r="G14" s="52">
        <f>$A$7&amp;$C$7&amp;E14</f>
      </c>
    </row>
    <row customHeight="true" ht="23" r="15">
      <c r="A15" s="50"/>
      <c r="B15" s="50"/>
      <c r="C15" s="53"/>
      <c r="D15" s="50"/>
      <c r="E15" s="51" t="str">
        <v>009</v>
      </c>
      <c r="F15" s="52" t="str">
        <v>财务系统优化：RPA机器人三期及流程挖掘项目</v>
      </c>
      <c r="G15" s="52">
        <f>$A$7&amp;$C$7&amp;E15</f>
      </c>
    </row>
    <row customHeight="true" ht="23" r="16">
      <c r="A16" s="50"/>
      <c r="B16" s="50"/>
      <c r="C16" s="53"/>
      <c r="D16" s="50"/>
      <c r="E16" s="51" t="str">
        <v>010</v>
      </c>
      <c r="F16" s="52" t="str">
        <v>全面预算系统优化（财务及人力）</v>
      </c>
      <c r="G16" s="52">
        <f>$A$7&amp;$C$7&amp;E16</f>
      </c>
    </row>
    <row customHeight="true" ht="23" r="17">
      <c r="A17" s="50"/>
      <c r="B17" s="50"/>
      <c r="C17" s="53"/>
      <c r="D17" s="50"/>
      <c r="E17" s="51" t="str">
        <v>011</v>
      </c>
      <c r="F17" s="52" t="str">
        <v>智税平台项目实施</v>
      </c>
      <c r="G17" s="52">
        <f>$A$7&amp;$C$7&amp;E17</f>
      </c>
    </row>
    <row customHeight="true" ht="23" r="18">
      <c r="A18" s="50"/>
      <c r="B18" s="50"/>
      <c r="C18" s="53"/>
      <c r="D18" s="50"/>
      <c r="E18" s="51" t="str">
        <v>012</v>
      </c>
      <c r="F18" s="52" t="str">
        <v>数字化报表自助分析</v>
      </c>
      <c r="G18" s="52">
        <f>$A$7&amp;$C$7&amp;E18</f>
      </c>
    </row>
    <row customHeight="true" ht="23" r="19">
      <c r="A19" s="50"/>
      <c r="B19" s="50"/>
      <c r="C19" s="53"/>
      <c r="D19" s="50"/>
      <c r="E19" s="51" t="str">
        <v>013</v>
      </c>
      <c r="F19" s="52" t="str">
        <v>共享运营指标及大屏展示</v>
      </c>
      <c r="G19" s="52">
        <f>$A$7&amp;$C$7&amp;E19</f>
      </c>
    </row>
    <row customHeight="true" ht="23" r="20">
      <c r="A20" s="50"/>
      <c r="B20" s="50"/>
      <c r="C20" s="53"/>
      <c r="D20" s="50"/>
      <c r="E20" s="51" t="str">
        <v>014</v>
      </c>
      <c r="F20" s="52" t="str">
        <v>人力资源数据分析（BI）项目</v>
      </c>
      <c r="G20" s="52">
        <f>$A$7&amp;$C$7&amp;E20</f>
      </c>
    </row>
    <row customHeight="true" ht="23" r="21">
      <c r="A21" s="50"/>
      <c r="B21" s="50"/>
      <c r="C21" s="53"/>
      <c r="D21" s="50"/>
      <c r="E21" s="51" t="str">
        <v>015</v>
      </c>
      <c r="F21" s="52" t="str">
        <v>考勤升级切换</v>
      </c>
      <c r="G21" s="52">
        <f>$A$7&amp;$C$7&amp;E21</f>
      </c>
    </row>
    <row customHeight="true" ht="23" r="22">
      <c r="A22" s="50"/>
      <c r="B22" s="50"/>
      <c r="C22" s="53"/>
      <c r="D22" s="50"/>
      <c r="E22" s="51" t="str">
        <v>016</v>
      </c>
      <c r="F22" s="52" t="str">
        <v>人力资源管理系统流程平台优化</v>
      </c>
      <c r="G22" s="52">
        <f>$A$7&amp;$C$7&amp;E22</f>
      </c>
    </row>
    <row customHeight="true" ht="23" r="23">
      <c r="A23" s="50"/>
      <c r="B23" s="50"/>
      <c r="C23" s="53"/>
      <c r="D23" s="50"/>
      <c r="E23" s="51" t="str">
        <v>017</v>
      </c>
      <c r="F23" s="52" t="str">
        <v>组织架构管理优化</v>
      </c>
      <c r="G23" s="52">
        <f>$A$7&amp;$C$7&amp;E23</f>
      </c>
    </row>
    <row customHeight="true" ht="23" r="24">
      <c r="A24" s="50"/>
      <c r="B24" s="50"/>
      <c r="C24" s="53"/>
      <c r="D24" s="50"/>
      <c r="E24" s="51" t="str">
        <v>018</v>
      </c>
      <c r="F24" s="52" t="str">
        <v>培训管理模块优化</v>
      </c>
      <c r="G24" s="52">
        <f>$A$7&amp;$C$7&amp;E24</f>
      </c>
    </row>
    <row customHeight="true" ht="23" r="25">
      <c r="A25" s="50"/>
      <c r="B25" s="50"/>
      <c r="C25" s="53"/>
      <c r="D25" s="50"/>
      <c r="E25" s="51" t="str">
        <v>019</v>
      </c>
      <c r="F25" s="52" t="str">
        <v>招聘管理平台优化</v>
      </c>
      <c r="G25" s="52">
        <f>$A$7&amp;$C$7&amp;E25</f>
      </c>
    </row>
    <row customHeight="true" ht="23" r="26">
      <c r="A26" s="50"/>
      <c r="B26" s="50"/>
      <c r="C26" s="53"/>
      <c r="D26" s="50"/>
      <c r="E26" s="51" t="str">
        <v>020</v>
      </c>
      <c r="F26" s="52" t="str">
        <v>档案管理系统优化</v>
      </c>
      <c r="G26" s="52">
        <f>$A$7&amp;$C$7&amp;E26</f>
      </c>
    </row>
    <row customHeight="true" ht="23" r="27">
      <c r="A27" s="50"/>
      <c r="B27" s="50"/>
      <c r="C27" s="53"/>
      <c r="D27" s="50"/>
      <c r="E27" s="51" t="str">
        <v>021</v>
      </c>
      <c r="F27" s="52" t="str">
        <v>集团督办系统推广</v>
      </c>
      <c r="G27" s="52">
        <f>$A$7&amp;$C$7&amp;E27</f>
      </c>
    </row>
    <row customHeight="true" ht="23" r="28">
      <c r="A28" s="50"/>
      <c r="B28" s="50"/>
      <c r="C28" s="53"/>
      <c r="D28" s="50"/>
      <c r="E28" s="51" t="str">
        <v>022</v>
      </c>
      <c r="F28" s="52" t="str">
        <v>中文网站优化</v>
      </c>
      <c r="G28" s="52">
        <f>$A$7&amp;$C$7&amp;E28</f>
      </c>
    </row>
    <row customHeight="true" ht="23" r="29">
      <c r="A29" s="50"/>
      <c r="B29" s="50"/>
      <c r="C29" s="53"/>
      <c r="D29" s="50"/>
      <c r="E29" s="51" t="str">
        <v>023</v>
      </c>
      <c r="F29" s="52" t="str">
        <v>非现场审计系统</v>
      </c>
      <c r="G29" s="52">
        <f>$A$7&amp;$C$7&amp;E29</f>
      </c>
    </row>
    <row customHeight="true" ht="23" r="30">
      <c r="A30" s="50"/>
      <c r="B30" s="50"/>
      <c r="C30" s="53"/>
      <c r="D30" s="50"/>
      <c r="E30" s="51" t="str">
        <v>024</v>
      </c>
      <c r="F30" s="52" t="str">
        <v>智慧审计平台</v>
      </c>
      <c r="G30" s="52">
        <f>$A$7&amp;$C$7&amp;E30</f>
      </c>
    </row>
    <row customHeight="true" ht="23" r="31">
      <c r="A31" s="50"/>
      <c r="B31" s="50"/>
      <c r="C31" s="53"/>
      <c r="D31" s="50"/>
      <c r="E31" s="51" t="str">
        <v>025</v>
      </c>
      <c r="F31" s="52" t="str">
        <v>审计整改系统优化</v>
      </c>
      <c r="G31" s="52">
        <f>$A$7&amp;$C$7&amp;E31</f>
      </c>
    </row>
    <row customHeight="true" ht="23" r="32">
      <c r="A32" s="50"/>
      <c r="B32" s="50"/>
      <c r="C32" s="53"/>
      <c r="D32" s="50"/>
      <c r="E32" s="51" t="str">
        <v>026</v>
      </c>
      <c r="F32" s="52" t="str">
        <v>集团数据定期采集报送</v>
      </c>
      <c r="G32" s="52">
        <f>$A$7&amp;$C$7&amp;E32</f>
      </c>
    </row>
    <row customHeight="true" ht="23" r="33">
      <c r="A33" s="50"/>
      <c r="B33" s="50"/>
      <c r="C33" s="53"/>
      <c r="D33" s="50"/>
      <c r="E33" s="51" t="str">
        <v>027</v>
      </c>
      <c r="F33" s="52" t="str">
        <v>数据标准化项目</v>
      </c>
      <c r="G33" s="52">
        <f>$A$7&amp;$C$7&amp;E33</f>
      </c>
    </row>
    <row customHeight="true" ht="23" r="34">
      <c r="A34" s="50"/>
      <c r="B34" s="50"/>
      <c r="C34" s="53"/>
      <c r="D34" s="50"/>
      <c r="E34" s="51" t="str">
        <v>028</v>
      </c>
      <c r="F34" s="52" t="str">
        <v>现场数字化管理</v>
      </c>
      <c r="G34" s="52">
        <f>$A$7&amp;$C$7&amp;E34</f>
      </c>
    </row>
    <row customHeight="true" ht="23" r="35">
      <c r="A35" s="50"/>
      <c r="B35" s="50"/>
      <c r="C35" s="53"/>
      <c r="D35" s="50"/>
      <c r="E35" s="51" t="str">
        <v>029</v>
      </c>
      <c r="F35" s="52" t="str">
        <v>数字化大屏二期</v>
      </c>
      <c r="G35" s="52">
        <f>$A$7&amp;$C$7&amp;E35</f>
      </c>
    </row>
    <row customHeight="true" ht="23" r="36">
      <c r="A36" s="50"/>
      <c r="B36" s="50"/>
      <c r="C36" s="53"/>
      <c r="D36" s="50"/>
      <c r="E36" s="51" t="str">
        <v>030</v>
      </c>
      <c r="F36" s="52" t="str">
        <v>基地报表线上化推广三期项目</v>
      </c>
      <c r="G36" s="52">
        <f>$A$7&amp;$C$7&amp;E36</f>
      </c>
    </row>
    <row customHeight="true" ht="23" r="37">
      <c r="A37" s="50"/>
      <c r="B37" s="50"/>
      <c r="C37" s="53"/>
      <c r="D37" s="50"/>
      <c r="E37" s="51" t="str">
        <v>031</v>
      </c>
      <c r="F37" s="52" t="str">
        <v>辅材备件共享平台优化项目</v>
      </c>
      <c r="G37" s="52">
        <f>$A$7&amp;$C$7&amp;E37</f>
      </c>
    </row>
    <row customHeight="true" ht="23" r="38">
      <c r="A38" s="50"/>
      <c r="B38" s="50"/>
      <c r="C38" s="53"/>
      <c r="D38" s="50"/>
      <c r="E38" s="51" t="str">
        <v>032</v>
      </c>
      <c r="F38" s="52" t="str">
        <v>SRM升级项目</v>
      </c>
      <c r="G38" s="52">
        <f>$A$7&amp;$C$7&amp;E38</f>
      </c>
    </row>
    <row customHeight="true" ht="23" r="39">
      <c r="A39" s="50"/>
      <c r="B39" s="50"/>
      <c r="C39" s="53"/>
      <c r="D39" s="50"/>
      <c r="E39" s="51" t="str">
        <v>033</v>
      </c>
      <c r="F39" s="52" t="str">
        <v>SRM与守正对接项目</v>
      </c>
      <c r="G39" s="52">
        <f>$A$7&amp;$C$7&amp;E39</f>
      </c>
    </row>
    <row customHeight="true" ht="23" r="40">
      <c r="A40" s="50"/>
      <c r="B40" s="50"/>
      <c r="C40" s="53"/>
      <c r="D40" s="50"/>
      <c r="E40" s="51" t="str">
        <v>034</v>
      </c>
      <c r="F40" s="52" t="str">
        <v>研发项目管理</v>
      </c>
      <c r="G40" s="52">
        <f>$A$7&amp;$C$7&amp;E40</f>
      </c>
    </row>
    <row customHeight="true" ht="23" r="41">
      <c r="A41" s="50"/>
      <c r="B41" s="50"/>
      <c r="C41" s="53"/>
      <c r="D41" s="50"/>
      <c r="E41" s="51" t="str">
        <v>035</v>
      </c>
      <c r="F41" s="52" t="str">
        <v>一卡通系统推广</v>
      </c>
      <c r="G41" s="52">
        <f>$A$7&amp;$C$7&amp;E41</f>
      </c>
    </row>
    <row customHeight="true" ht="23" r="42">
      <c r="A42" s="50"/>
      <c r="B42" s="50"/>
      <c r="C42" s="53"/>
      <c r="D42" s="50"/>
      <c r="E42" s="51" t="str">
        <v>036</v>
      </c>
      <c r="F42" s="52" t="str">
        <v>一卡通系统迭代优化</v>
      </c>
      <c r="G42" s="52">
        <f>$A$7&amp;$C$7&amp;E42</f>
      </c>
    </row>
    <row customHeight="true" ht="23" r="43">
      <c r="A43" s="50"/>
      <c r="B43" s="50"/>
      <c r="C43" s="53"/>
      <c r="D43" s="50"/>
      <c r="E43" s="51" t="str">
        <v>037</v>
      </c>
      <c r="F43" s="52" t="str">
        <v>汽运调度管理系统升级项目</v>
      </c>
      <c r="G43" s="52">
        <f>$A$7&amp;$C$7&amp;E43</f>
      </c>
    </row>
    <row customHeight="true" ht="23" r="44">
      <c r="A44" s="50"/>
      <c r="B44" s="50"/>
      <c r="C44" s="53"/>
      <c r="D44" s="50"/>
      <c r="E44" s="51" t="str">
        <v>038</v>
      </c>
      <c r="F44" s="52" t="str">
        <v>CRM客户关系管理系统一期项目</v>
      </c>
      <c r="G44" s="52">
        <f>$A$7&amp;$C$7&amp;E44</f>
      </c>
    </row>
    <row customHeight="true" ht="23" r="45">
      <c r="A45" s="50"/>
      <c r="B45" s="50"/>
      <c r="C45" s="53"/>
      <c r="D45" s="50"/>
      <c r="E45" s="51" t="str">
        <v>039</v>
      </c>
      <c r="F45" s="52" t="str">
        <v>CRM客户关系管理系统二期项目</v>
      </c>
      <c r="G45" s="52">
        <f>$A$7&amp;$C$7&amp;E45</f>
      </c>
    </row>
    <row customHeight="true" ht="23" r="46">
      <c r="A46" s="50"/>
      <c r="B46" s="50"/>
      <c r="C46" s="53"/>
      <c r="D46" s="50"/>
      <c r="E46" s="51" t="str">
        <v>040</v>
      </c>
      <c r="F46" s="52" t="str">
        <v>华润化学材料智慧物流项目</v>
      </c>
      <c r="G46" s="52">
        <f>$A$7&amp;$C$7&amp;E46</f>
      </c>
    </row>
    <row customHeight="true" ht="23" r="47">
      <c r="A47" s="50"/>
      <c r="B47" s="50"/>
      <c r="C47" s="53"/>
      <c r="D47" s="50"/>
      <c r="E47" s="51" t="str">
        <v>041</v>
      </c>
      <c r="F47" s="52" t="str">
        <v>装配式生产管理系统推广及系统集成项目</v>
      </c>
      <c r="G47" s="52">
        <f>$A$7&amp;$C$7&amp;E47</f>
      </c>
    </row>
    <row customHeight="true" ht="23" r="48">
      <c r="A48" s="50"/>
      <c r="B48" s="50"/>
      <c r="C48" s="53"/>
      <c r="D48" s="50"/>
      <c r="E48" s="51" t="str">
        <v>042</v>
      </c>
      <c r="F48" s="52" t="str">
        <v>新业态基础信息化系统推广项目</v>
      </c>
      <c r="G48" s="52">
        <f>$A$7&amp;$C$7&amp;E48</f>
      </c>
    </row>
    <row customHeight="true" ht="23" r="49">
      <c r="A49" s="50"/>
      <c r="B49" s="50"/>
      <c r="C49" s="53"/>
      <c r="D49" s="50"/>
      <c r="E49" s="51" t="str">
        <v>043</v>
      </c>
      <c r="F49" s="52" t="str">
        <v>新业态基础信息化系统改造</v>
      </c>
      <c r="G49" s="52">
        <f>$A$7&amp;$C$7&amp;E49</f>
      </c>
    </row>
    <row customHeight="true" ht="23" r="50">
      <c r="A50" s="50"/>
      <c r="B50" s="50"/>
      <c r="C50" s="53"/>
      <c r="D50" s="50"/>
      <c r="E50" s="51" t="str">
        <v>044</v>
      </c>
      <c r="F50" s="52" t="str">
        <v>石材ERP一期建设项目（石材工厂ERP和石材销售一体化）</v>
      </c>
      <c r="G50" s="52">
        <f>$A$7&amp;$C$7&amp;E50</f>
      </c>
    </row>
    <row customHeight="true" ht="23" r="51">
      <c r="A51" s="50"/>
      <c r="B51" s="50"/>
      <c r="C51" s="53"/>
      <c r="D51" s="50"/>
      <c r="E51" s="51" t="str">
        <v>045</v>
      </c>
      <c r="F51" s="52" t="str">
        <v>华润电力粉煤灰挂牌销售管理系统项目</v>
      </c>
      <c r="G51" s="52">
        <f>$A$7&amp;$C$7&amp;E51</f>
      </c>
    </row>
    <row customHeight="true" ht="23" r="52">
      <c r="A52" s="50"/>
      <c r="B52" s="50"/>
      <c r="C52" s="53"/>
      <c r="D52" s="50"/>
      <c r="E52" s="51" t="str">
        <v>046</v>
      </c>
      <c r="F52" s="52" t="str">
        <v>巡察整改系统项目</v>
      </c>
      <c r="G52" s="52">
        <f>$A$7&amp;$C$7&amp;E52</f>
      </c>
    </row>
    <row customHeight="true" ht="23" r="53">
      <c r="A53" s="50"/>
      <c r="B53" s="50"/>
      <c r="C53" s="53"/>
      <c r="D53" s="50"/>
      <c r="E53" s="51" t="str">
        <v>047</v>
      </c>
      <c r="F53" s="52" t="str">
        <v>怡宝主数据治理项目</v>
      </c>
      <c r="G53" s="52">
        <f>$A$7&amp;$C$7&amp;E53</f>
      </c>
    </row>
    <row customHeight="true" ht="23" r="54">
      <c r="A54" s="50"/>
      <c r="B54" s="50"/>
      <c r="C54" s="57"/>
      <c r="D54" s="58"/>
      <c r="E54" s="51" t="str">
        <v>048</v>
      </c>
      <c r="F54" s="52" t="str">
        <v>结构建材统购项目</v>
      </c>
      <c r="G54" s="52">
        <f>$A$7&amp;$C$7&amp;E54</f>
      </c>
    </row>
    <row customHeight="true" ht="23" r="55">
      <c r="A55" s="50"/>
      <c r="B55" s="50"/>
      <c r="C55" s="55" t="str">
        <v>02</v>
      </c>
      <c r="D55" s="54" t="str">
        <v>通用服务</v>
      </c>
      <c r="E55" s="51" t="str">
        <v>001</v>
      </c>
      <c r="F55" s="52" t="str">
        <v>总部会议系统升级及维保</v>
      </c>
      <c r="G55" s="52">
        <f>$A$7&amp;$C$55&amp;E55</f>
      </c>
    </row>
    <row customHeight="true" ht="23" r="56">
      <c r="A56" s="50"/>
      <c r="B56" s="50"/>
      <c r="C56" s="53"/>
      <c r="D56" s="50"/>
      <c r="E56" s="51" t="str">
        <v>002</v>
      </c>
      <c r="F56" s="52" t="str">
        <v>总部桌面云建设</v>
      </c>
      <c r="G56" s="52">
        <f>$A$7&amp;$C$55&amp;E56</f>
      </c>
    </row>
    <row customHeight="true" ht="23" r="57">
      <c r="A57" s="50"/>
      <c r="B57" s="50"/>
      <c r="C57" s="53"/>
      <c r="D57" s="50"/>
      <c r="E57" s="51" t="str">
        <v>003</v>
      </c>
      <c r="F57" s="52" t="str">
        <v>2022年网络、服务器硬件第三方维保</v>
      </c>
      <c r="G57" s="52">
        <f>$A$7&amp;$C$55&amp;E57</f>
      </c>
    </row>
    <row customHeight="true" ht="23" r="58">
      <c r="A58" s="50"/>
      <c r="B58" s="50"/>
      <c r="C58" s="53"/>
      <c r="D58" s="50"/>
      <c r="E58" s="51" t="str">
        <v>004</v>
      </c>
      <c r="F58" s="52" t="str">
        <v>系统迁移上云</v>
      </c>
      <c r="G58" s="52">
        <f>$A$7&amp;$C$55&amp;E58</f>
      </c>
    </row>
    <row customHeight="true" ht="23" r="59">
      <c r="A59" s="50"/>
      <c r="B59" s="50"/>
      <c r="C59" s="53"/>
      <c r="D59" s="50"/>
      <c r="E59" s="51" t="str">
        <v>005</v>
      </c>
      <c r="F59" s="52" t="str">
        <v>微软软件采购（EA）</v>
      </c>
      <c r="G59" s="52">
        <f>$A$7&amp;$C$55&amp;E59</f>
      </c>
    </row>
    <row customHeight="true" ht="23" r="60">
      <c r="A60" s="50"/>
      <c r="B60" s="50"/>
      <c r="C60" s="53"/>
      <c r="D60" s="50"/>
      <c r="E60" s="51" t="str">
        <v>006</v>
      </c>
      <c r="F60" s="52" t="str">
        <v>亚信防病毒软件维保</v>
      </c>
      <c r="G60" s="52">
        <f>$A$7&amp;$C$55&amp;E60</f>
      </c>
    </row>
    <row customHeight="true" ht="23" r="61">
      <c r="A61" s="50"/>
      <c r="B61" s="50"/>
      <c r="C61" s="53"/>
      <c r="D61" s="50"/>
      <c r="E61" s="51" t="str">
        <v>007</v>
      </c>
      <c r="F61" s="52" t="str">
        <v>终端安全维保</v>
      </c>
      <c r="G61" s="52">
        <f>$A$7&amp;$C$55&amp;E61</f>
      </c>
    </row>
    <row customHeight="true" ht="23" r="62">
      <c r="A62" s="50"/>
      <c r="B62" s="50"/>
      <c r="C62" s="53"/>
      <c r="D62" s="50"/>
      <c r="E62" s="51" t="str">
        <v>008</v>
      </c>
      <c r="F62" s="52" t="str">
        <v>沙河机房搬迁</v>
      </c>
      <c r="G62" s="52">
        <f>$A$7&amp;$C$55&amp;E62</f>
      </c>
    </row>
    <row customHeight="true" ht="23" r="63">
      <c r="A63" s="50"/>
      <c r="B63" s="50"/>
      <c r="C63" s="57"/>
      <c r="D63" s="58"/>
      <c r="E63" s="51" t="str">
        <v>009</v>
      </c>
      <c r="F63" s="52" t="s">
        <v>2</v>
      </c>
      <c r="G63" s="52">
        <f>$A$7&amp;$C$55&amp;E63</f>
      </c>
    </row>
    <row customHeight="true" ht="23" r="64">
      <c r="A64" s="50"/>
      <c r="B64" s="50"/>
      <c r="C64" s="51" t="str">
        <v>03</v>
      </c>
      <c r="D64" s="52" t="str">
        <v>智能制造</v>
      </c>
      <c r="E64" s="51" t="str">
        <v>001</v>
      </c>
      <c r="F64" s="52" t="str">
        <v>智能制造</v>
      </c>
      <c r="G64" s="52">
        <f>$A$7&amp;C64&amp;E64</f>
      </c>
    </row>
    <row customHeight="true" ht="23" r="65">
      <c r="A65" s="50"/>
      <c r="B65" s="58"/>
      <c r="C65" s="55" t="str">
        <v>04</v>
      </c>
      <c r="D65" s="52" t="str">
        <v>华润集团临时</v>
      </c>
      <c r="E65" s="51" t="str">
        <v>001</v>
      </c>
      <c r="F65" s="52" t="str">
        <v>集团临时项目建设任务</v>
      </c>
      <c r="G65" s="52">
        <f>$A$7&amp;C65&amp;E65</f>
      </c>
    </row>
    <row customHeight="true" ht="23" r="66">
      <c r="A66" s="54" t="str">
        <v>OP</v>
      </c>
      <c r="B66" s="54" t="str">
        <v>运维</v>
      </c>
      <c r="C66" s="55" t="str">
        <v>01</v>
      </c>
      <c r="D66" s="54" t="str">
        <v>经营类</v>
      </c>
      <c r="E66" s="51" t="str">
        <v>001</v>
      </c>
      <c r="F66" s="52" t="str">
        <v>ERP系统</v>
      </c>
      <c r="G66" s="52">
        <f>$A$66&amp;$C$66&amp;E66</f>
      </c>
    </row>
    <row customHeight="true" ht="23" r="67">
      <c r="A67" s="50"/>
      <c r="B67" s="50"/>
      <c r="C67" s="55" t="str">
        <v>02</v>
      </c>
      <c r="D67" s="54" t="str">
        <v>办公类</v>
      </c>
      <c r="E67" s="51" t="str">
        <v>001</v>
      </c>
      <c r="F67" s="52" t="str">
        <v>OA系统</v>
      </c>
      <c r="G67" s="52">
        <f>$A$66&amp;$C$67&amp;E67</f>
      </c>
    </row>
    <row customHeight="true" ht="23" r="68">
      <c r="A68" s="50"/>
      <c r="B68" s="50"/>
      <c r="C68" s="53"/>
      <c r="D68" s="50"/>
      <c r="E68" s="51" t="str">
        <v>002</v>
      </c>
      <c r="F68" s="52" t="str">
        <v>综合内网</v>
      </c>
      <c r="G68" s="52">
        <f>$A$66&amp;$C$67&amp;E68</f>
      </c>
    </row>
    <row customHeight="true" ht="23" r="69">
      <c r="A69" s="50"/>
      <c r="B69" s="50"/>
      <c r="C69" s="53"/>
      <c r="D69" s="50"/>
      <c r="E69" s="51" t="str">
        <v>003</v>
      </c>
      <c r="F69" s="52" t="str">
        <v>润工作3.0</v>
      </c>
      <c r="G69" s="52">
        <f>$A$66&amp;$C$67&amp;E69</f>
      </c>
    </row>
    <row customHeight="true" ht="23" r="70">
      <c r="A70" s="50"/>
      <c r="B70" s="50"/>
      <c r="C70" s="53"/>
      <c r="D70" s="50"/>
      <c r="E70" s="51" t="str">
        <v>004</v>
      </c>
      <c r="F70" s="52" t="str">
        <v>LDAP</v>
      </c>
      <c r="G70" s="52">
        <f>$A$66&amp;$C$67&amp;E70</f>
      </c>
    </row>
    <row customHeight="true" ht="23" r="71">
      <c r="A71" s="50"/>
      <c r="B71" s="50"/>
      <c r="C71" s="53"/>
      <c r="D71" s="50"/>
      <c r="E71" s="51" t="str">
        <v>005</v>
      </c>
      <c r="F71" s="52" t="str">
        <v>智能客服系统</v>
      </c>
      <c r="G71" s="52">
        <f>$A$66&amp;$C$67&amp;E71</f>
      </c>
    </row>
    <row customHeight="true" ht="23" r="72">
      <c r="A72" s="50"/>
      <c r="B72" s="50"/>
      <c r="C72" s="53"/>
      <c r="D72" s="50"/>
      <c r="E72" s="51" t="str">
        <v>006</v>
      </c>
      <c r="F72" s="52" t="str">
        <v>知识库管理系统（K-cool）</v>
      </c>
      <c r="G72" s="52">
        <f>$A$66&amp;$C$67&amp;E72</f>
      </c>
    </row>
    <row customHeight="true" ht="23" r="73">
      <c r="A73" s="50"/>
      <c r="B73" s="50"/>
      <c r="C73" s="53"/>
      <c r="D73" s="50"/>
      <c r="E73" s="51" t="str">
        <v>007</v>
      </c>
      <c r="F73" s="52" t="str">
        <v>公文管理系统</v>
      </c>
      <c r="G73" s="52">
        <f>$A$66&amp;$C$67&amp;E73</f>
      </c>
    </row>
    <row customHeight="true" ht="23" r="74">
      <c r="A74" s="50"/>
      <c r="B74" s="50"/>
      <c r="C74" s="53"/>
      <c r="D74" s="50"/>
      <c r="E74" s="51" t="str">
        <v>008</v>
      </c>
      <c r="F74" s="52" t="str">
        <v>智慧审计平台</v>
      </c>
      <c r="G74" s="52">
        <f>$A$66&amp;$C$67&amp;E74</f>
      </c>
    </row>
    <row customHeight="true" ht="23" r="75">
      <c r="A75" s="50"/>
      <c r="B75" s="50"/>
      <c r="C75" s="53"/>
      <c r="D75" s="50"/>
      <c r="E75" s="51" t="str">
        <v>009</v>
      </c>
      <c r="F75" s="52" t="str">
        <v>审计整改跟进系统</v>
      </c>
      <c r="G75" s="52">
        <f>$A$66&amp;$C$67&amp;E75</f>
      </c>
    </row>
    <row customHeight="true" ht="23" r="76">
      <c r="A76" s="50"/>
      <c r="B76" s="50"/>
      <c r="C76" s="53"/>
      <c r="D76" s="50"/>
      <c r="E76" s="51" t="str">
        <v>010</v>
      </c>
      <c r="F76" s="52" t="str">
        <v>非现场审计系统</v>
      </c>
      <c r="G76" s="52">
        <f>$A$66&amp;$C$67&amp;E76</f>
      </c>
    </row>
    <row customHeight="true" ht="23" r="77">
      <c r="A77" s="50"/>
      <c r="B77" s="50"/>
      <c r="C77" s="53"/>
      <c r="D77" s="50"/>
      <c r="E77" s="51" t="str">
        <v>011</v>
      </c>
      <c r="F77" s="52" t="str">
        <v>商旅平台</v>
      </c>
      <c r="G77" s="52">
        <f>$A$66&amp;$C$67&amp;E77</f>
      </c>
    </row>
    <row customHeight="true" ht="23" r="78">
      <c r="A78" s="50"/>
      <c r="B78" s="50"/>
      <c r="C78" s="53"/>
      <c r="D78" s="50"/>
      <c r="E78" s="51" t="str">
        <v>012</v>
      </c>
      <c r="F78" s="52" t="str">
        <v>水泥官网</v>
      </c>
      <c r="G78" s="52">
        <f>$A$66&amp;$C$67&amp;E78</f>
      </c>
    </row>
    <row customHeight="true" ht="23" r="79">
      <c r="A79" s="50"/>
      <c r="B79" s="50"/>
      <c r="C79" s="53"/>
      <c r="D79" s="50"/>
      <c r="E79" s="51" t="str">
        <v>013</v>
      </c>
      <c r="F79" s="52" t="str">
        <v>党建e站</v>
      </c>
      <c r="G79" s="52">
        <f>$A$66&amp;$C$67&amp;E79</f>
      </c>
    </row>
    <row customHeight="true" ht="23" r="80">
      <c r="A80" s="50"/>
      <c r="B80" s="50"/>
      <c r="C80" s="53"/>
      <c r="D80" s="50"/>
      <c r="E80" s="51" t="str">
        <v>014</v>
      </c>
      <c r="F80" s="52" t="str">
        <v>档案管理系统</v>
      </c>
      <c r="G80" s="52">
        <f>$A$66&amp;$C$67&amp;E80</f>
      </c>
    </row>
    <row customHeight="true" ht="23" r="81">
      <c r="A81" s="50"/>
      <c r="B81" s="50"/>
      <c r="C81" s="53"/>
      <c r="D81" s="50"/>
      <c r="E81" s="51" t="str">
        <v>015</v>
      </c>
      <c r="F81" s="52" t="str">
        <v>巡察整改系统</v>
      </c>
      <c r="G81" s="52">
        <f>$A$66&amp;$C$67&amp;E81</f>
      </c>
    </row>
    <row customHeight="true" ht="23" r="82">
      <c r="A82" s="50"/>
      <c r="B82" s="50"/>
      <c r="C82" s="53"/>
      <c r="D82" s="50"/>
      <c r="E82" s="51" t="str">
        <v>016</v>
      </c>
      <c r="F82" s="52" t="str">
        <v>公务车辆管理系统</v>
      </c>
      <c r="G82" s="52">
        <f>$A$66&amp;$C$67&amp;E82</f>
      </c>
    </row>
    <row customHeight="true" ht="23" r="83">
      <c r="A83" s="50"/>
      <c r="B83" s="50"/>
      <c r="C83" s="53"/>
      <c r="D83" s="50"/>
      <c r="E83" s="51" t="str">
        <v>017</v>
      </c>
      <c r="F83" s="52" t="str">
        <v>华润水泥投资管理系统</v>
      </c>
      <c r="G83" s="52">
        <f>$A$66&amp;$C$67&amp;E83</f>
      </c>
    </row>
    <row customHeight="true" ht="23" r="84">
      <c r="A84" s="50"/>
      <c r="B84" s="50"/>
      <c r="C84" s="55" t="str">
        <v>03</v>
      </c>
      <c r="D84" s="54" t="str">
        <v>财务类</v>
      </c>
      <c r="E84" s="51" t="str">
        <v>001</v>
      </c>
      <c r="F84" s="52" t="str">
        <v>报账系统</v>
      </c>
      <c r="G84" s="52">
        <f>$A$66&amp;$C$84&amp;E84</f>
      </c>
    </row>
    <row customHeight="true" ht="23" r="85">
      <c r="A85" s="50"/>
      <c r="B85" s="50"/>
      <c r="C85" s="53"/>
      <c r="D85" s="50"/>
      <c r="E85" s="51" t="str">
        <v>002</v>
      </c>
      <c r="F85" s="52" t="str">
        <v>报账系统-收款工作台</v>
      </c>
      <c r="G85" s="52">
        <f>$A$66&amp;$C$84&amp;E85</f>
      </c>
    </row>
    <row customHeight="true" ht="23" r="86">
      <c r="A86" s="50"/>
      <c r="B86" s="50"/>
      <c r="C86" s="53"/>
      <c r="D86" s="50"/>
      <c r="E86" s="51" t="str">
        <v>003</v>
      </c>
      <c r="F86" s="52" t="str">
        <v>RPA机器人</v>
      </c>
      <c r="G86" s="52">
        <f>$A$66&amp;$C$84&amp;E86</f>
      </c>
    </row>
    <row customHeight="true" ht="23" r="87">
      <c r="A87" s="50"/>
      <c r="B87" s="50"/>
      <c r="C87" s="53"/>
      <c r="D87" s="50"/>
      <c r="E87" s="51" t="str">
        <v>004</v>
      </c>
      <c r="F87" s="52" t="str">
        <v>电票平台</v>
      </c>
      <c r="G87" s="52">
        <f>$A$66&amp;$C$84&amp;E87</f>
      </c>
    </row>
    <row customHeight="true" ht="23" r="88">
      <c r="A88" s="50"/>
      <c r="B88" s="50"/>
      <c r="C88" s="53"/>
      <c r="D88" s="50"/>
      <c r="E88" s="51" t="str">
        <v>005</v>
      </c>
      <c r="F88" s="52" t="str">
        <v>资金系统</v>
      </c>
      <c r="G88" s="52">
        <f>$A$66&amp;$C$84&amp;E88</f>
      </c>
    </row>
    <row customHeight="true" ht="23" r="89">
      <c r="A89" s="50"/>
      <c r="B89" s="50"/>
      <c r="C89" s="53"/>
      <c r="D89" s="50"/>
      <c r="E89" s="51" t="str">
        <v>006</v>
      </c>
      <c r="F89" s="52" t="str">
        <v>电子签章</v>
      </c>
      <c r="G89" s="52">
        <f>$A$66&amp;$C$84&amp;E89</f>
      </c>
    </row>
    <row customHeight="true" ht="23" r="90">
      <c r="A90" s="50"/>
      <c r="B90" s="50"/>
      <c r="C90" s="53"/>
      <c r="D90" s="50"/>
      <c r="E90" s="51" t="str">
        <v>007</v>
      </c>
      <c r="F90" s="52" t="str">
        <v>进项发票管理</v>
      </c>
      <c r="G90" s="52">
        <f>$A$66&amp;$C$84&amp;E90</f>
      </c>
    </row>
    <row customHeight="true" ht="23" r="91">
      <c r="A91" s="50"/>
      <c r="B91" s="50"/>
      <c r="C91" s="53"/>
      <c r="D91" s="50"/>
      <c r="E91" s="51" t="str">
        <v>008</v>
      </c>
      <c r="F91" s="52" t="str">
        <v>销项发票管理系统</v>
      </c>
      <c r="G91" s="52">
        <f>$A$66&amp;$C$84&amp;E91</f>
      </c>
    </row>
    <row customHeight="true" ht="23" r="92">
      <c r="A92" s="50"/>
      <c r="B92" s="50"/>
      <c r="C92" s="53"/>
      <c r="D92" s="50"/>
      <c r="E92" s="51" t="str">
        <v>009</v>
      </c>
      <c r="F92" s="52" t="str">
        <v>管理合并系统</v>
      </c>
      <c r="G92" s="52">
        <f>$A$66&amp;$C$84&amp;E92</f>
      </c>
    </row>
    <row customHeight="true" ht="23" r="93">
      <c r="A93" s="50"/>
      <c r="B93" s="50"/>
      <c r="C93" s="53"/>
      <c r="D93" s="50"/>
      <c r="E93" s="51" t="str">
        <v>010</v>
      </c>
      <c r="F93" s="52" t="str">
        <v>会计电子档案</v>
      </c>
      <c r="G93" s="52">
        <f>$A$66&amp;$C$84&amp;E93</f>
      </c>
    </row>
    <row customHeight="true" ht="23" r="94">
      <c r="A94" s="50"/>
      <c r="B94" s="50"/>
      <c r="C94" s="53"/>
      <c r="D94" s="50"/>
      <c r="E94" s="51" t="str">
        <v>011</v>
      </c>
      <c r="F94" s="52" t="str">
        <v>全面预算管理系统</v>
      </c>
      <c r="G94" s="52">
        <f>$A$66&amp;$C$84&amp;E94</f>
      </c>
    </row>
    <row customHeight="true" ht="23" r="95">
      <c r="A95" s="50"/>
      <c r="B95" s="50"/>
      <c r="C95" s="53"/>
      <c r="D95" s="50"/>
      <c r="E95" s="51" t="str">
        <v>012</v>
      </c>
      <c r="F95" s="52" t="str">
        <v>财务合并系统（HFM）</v>
      </c>
      <c r="G95" s="52">
        <f>$A$66&amp;$C$84&amp;E95</f>
      </c>
    </row>
    <row customHeight="true" ht="23" r="96">
      <c r="A96" s="50"/>
      <c r="B96" s="50"/>
      <c r="C96" s="57"/>
      <c r="D96" s="58"/>
      <c r="E96" s="51" t="str">
        <v>013</v>
      </c>
      <c r="F96" s="52" t="str">
        <v>税务管理系统</v>
      </c>
      <c r="G96" s="52">
        <f>$A$66&amp;$C$84&amp;E96</f>
      </c>
    </row>
    <row customHeight="true" ht="23" r="97">
      <c r="A97" s="50"/>
      <c r="B97" s="50"/>
      <c r="C97" s="55" t="str">
        <v>04</v>
      </c>
      <c r="D97" s="54" t="str">
        <v>人力类</v>
      </c>
      <c r="E97" s="51" t="str">
        <v>001</v>
      </c>
      <c r="F97" s="52" t="str">
        <v>人力资源系统(PS)</v>
      </c>
      <c r="G97" s="52">
        <f>$A$66&amp;$C$97&amp;E97</f>
      </c>
    </row>
    <row customHeight="true" ht="23" r="98">
      <c r="A98" s="50"/>
      <c r="B98" s="50"/>
      <c r="C98" s="53"/>
      <c r="D98" s="50"/>
      <c r="E98" s="51" t="str">
        <v>002</v>
      </c>
      <c r="F98" s="52" t="str">
        <v>考勤系统</v>
      </c>
      <c r="G98" s="52">
        <f>$A$66&amp;$C$97&amp;E98</f>
      </c>
    </row>
    <row customHeight="true" ht="23" r="99">
      <c r="A99" s="50"/>
      <c r="B99" s="50"/>
      <c r="C99" s="53"/>
      <c r="D99" s="50"/>
      <c r="E99" s="51" t="str">
        <v>003</v>
      </c>
      <c r="F99" s="52" t="str">
        <v>集团电子学习系统</v>
      </c>
      <c r="G99" s="52">
        <f>$A$66&amp;$C$97&amp;E99</f>
      </c>
    </row>
    <row customHeight="true" ht="23" r="100">
      <c r="A100" s="50"/>
      <c r="B100" s="50"/>
      <c r="C100" s="53"/>
      <c r="D100" s="50"/>
      <c r="E100" s="51" t="str">
        <v>004</v>
      </c>
      <c r="F100" s="52" t="str">
        <v>招聘管理系统</v>
      </c>
      <c r="G100" s="52">
        <f>$A$66&amp;$C$97&amp;E100</f>
      </c>
    </row>
    <row customHeight="true" ht="23" r="101">
      <c r="A101" s="50"/>
      <c r="B101" s="50"/>
      <c r="C101" s="57"/>
      <c r="D101" s="58"/>
      <c r="E101" s="51" t="str">
        <v>005</v>
      </c>
      <c r="F101" s="52" t="str">
        <v>人力资源数据挖掘</v>
      </c>
      <c r="G101" s="52">
        <f>$A$66&amp;$C$97&amp;E101</f>
      </c>
    </row>
    <row customHeight="true" ht="23" r="102">
      <c r="A102" s="50"/>
      <c r="B102" s="50"/>
      <c r="C102" s="55" t="str">
        <v>05</v>
      </c>
      <c r="D102" s="54" t="str">
        <v>供应生产</v>
      </c>
      <c r="E102" s="51" t="str">
        <v>001</v>
      </c>
      <c r="F102" s="52" t="str">
        <v>辅材备件共享系统（SISC）</v>
      </c>
      <c r="G102" s="52">
        <f>$A$66&amp;$C$102&amp;E102</f>
      </c>
    </row>
    <row customHeight="true" ht="23" r="103">
      <c r="A103" s="50"/>
      <c r="B103" s="50"/>
      <c r="C103" s="53"/>
      <c r="D103" s="50"/>
      <c r="E103" s="51" t="str">
        <v>002</v>
      </c>
      <c r="F103" s="52" t="str">
        <v>供应商关系管理系统（SRM）</v>
      </c>
      <c r="G103" s="52">
        <f>$A$66&amp;$C$102&amp;E103</f>
      </c>
    </row>
    <row customHeight="true" ht="23" r="104">
      <c r="A104" s="50"/>
      <c r="B104" s="50"/>
      <c r="C104" s="57"/>
      <c r="D104" s="58"/>
      <c r="E104" s="51" t="str">
        <v>003</v>
      </c>
      <c r="F104" s="52" t="str">
        <v>数据处理平台运维</v>
      </c>
      <c r="G104" s="52">
        <f>$A$66&amp;$C$102&amp;E104</f>
      </c>
    </row>
    <row customHeight="true" ht="23" r="105">
      <c r="A105" s="50"/>
      <c r="B105" s="50"/>
      <c r="C105" s="55" t="str">
        <v>06</v>
      </c>
      <c r="D105" s="54" t="str">
        <v>销售物流</v>
      </c>
      <c r="E105" s="51" t="str">
        <v>001</v>
      </c>
      <c r="F105" s="52" t="str">
        <v>一卡通发运</v>
      </c>
      <c r="G105" s="52">
        <f>$A$66&amp;$C$105&amp;E105</f>
      </c>
    </row>
    <row customHeight="true" ht="23" r="106">
      <c r="A106" s="50"/>
      <c r="B106" s="50"/>
      <c r="C106" s="53"/>
      <c r="D106" s="50"/>
      <c r="E106" s="51" t="str">
        <v>002</v>
      </c>
      <c r="F106" s="52" t="str">
        <v>客户关系管理系统</v>
      </c>
      <c r="G106" s="52">
        <f>$A$66&amp;$C$105&amp;E106</f>
      </c>
    </row>
    <row customHeight="true" ht="23" r="107">
      <c r="A107" s="50"/>
      <c r="B107" s="50"/>
      <c r="C107" s="53"/>
      <c r="D107" s="50"/>
      <c r="E107" s="51" t="str">
        <v>003</v>
      </c>
      <c r="F107" s="52" t="str">
        <v>销售移动APP</v>
      </c>
      <c r="G107" s="52">
        <f>$A$66&amp;$C$105&amp;E107</f>
      </c>
    </row>
    <row customHeight="true" ht="23" r="108">
      <c r="A108" s="50"/>
      <c r="B108" s="50"/>
      <c r="C108" s="53"/>
      <c r="D108" s="50"/>
      <c r="E108" s="51" t="str">
        <v>004</v>
      </c>
      <c r="F108" s="52" t="str">
        <v>汽运GPS</v>
      </c>
      <c r="G108" s="52">
        <f>$A$66&amp;$C$105&amp;E108</f>
      </c>
    </row>
    <row customHeight="true" ht="23" r="109">
      <c r="A109" s="50"/>
      <c r="B109" s="50"/>
      <c r="C109" s="57"/>
      <c r="D109" s="58"/>
      <c r="E109" s="51" t="str">
        <v>005</v>
      </c>
      <c r="F109" s="52" t="str">
        <v>CRM</v>
      </c>
      <c r="G109" s="52">
        <f>$A$66&amp;$C$105&amp;E109</f>
      </c>
    </row>
    <row customHeight="true" ht="23" r="110">
      <c r="A110" s="50"/>
      <c r="B110" s="50"/>
      <c r="C110" s="55" t="str">
        <v>07</v>
      </c>
      <c r="D110" s="54" t="str">
        <v>智能制造</v>
      </c>
      <c r="E110" s="51" t="str">
        <v>001</v>
      </c>
      <c r="F110" s="52" t="str">
        <v>水泥全流程先进控制系统</v>
      </c>
      <c r="G110" s="52">
        <f>$A$66&amp;$C$110&amp;E110</f>
      </c>
    </row>
    <row customHeight="true" ht="23" r="111">
      <c r="A111" s="50"/>
      <c r="B111" s="50"/>
      <c r="C111" s="57"/>
      <c r="D111" s="58"/>
      <c r="E111" s="51" t="str">
        <v>002</v>
      </c>
      <c r="F111" s="52" t="str">
        <v>质量管理系统</v>
      </c>
      <c r="G111" s="52">
        <f>$A$66&amp;$C$110&amp;E111</f>
      </c>
    </row>
    <row customHeight="true" ht="23" r="112">
      <c r="A112" s="50"/>
      <c r="B112" s="50"/>
      <c r="C112" s="55" t="str">
        <v>08</v>
      </c>
      <c r="D112" s="54" t="str">
        <v>数据应用</v>
      </c>
      <c r="E112" s="51" t="str">
        <v>001</v>
      </c>
      <c r="F112" s="52" t="str">
        <v>商业智能平台（BI）</v>
      </c>
      <c r="G112" s="52">
        <f>$A$66&amp;$C$112&amp;E112</f>
      </c>
    </row>
    <row customHeight="true" ht="23" r="113">
      <c r="A113" s="50"/>
      <c r="B113" s="50"/>
      <c r="C113" s="53"/>
      <c r="D113" s="50"/>
      <c r="E113" s="51" t="str">
        <v>002</v>
      </c>
      <c r="F113" s="52" t="s">
        <v>5</v>
      </c>
      <c r="G113" s="52">
        <f>$A$66&amp;$C$112&amp;E113</f>
      </c>
    </row>
    <row customHeight="true" ht="23" r="114">
      <c r="A114" s="50"/>
      <c r="B114" s="50"/>
      <c r="C114" s="53"/>
      <c r="D114" s="50"/>
      <c r="E114" s="51" t="str">
        <v>003</v>
      </c>
      <c r="F114" s="52" t="str">
        <v>生产月报管理系统</v>
      </c>
      <c r="G114" s="52">
        <f>$A$66&amp;$C$112&amp;E114</f>
      </c>
    </row>
    <row customHeight="true" ht="23" r="115">
      <c r="A115" s="50"/>
      <c r="B115" s="50"/>
      <c r="C115" s="53"/>
      <c r="D115" s="50"/>
      <c r="E115" s="51" t="str">
        <v>004</v>
      </c>
      <c r="F115" s="52" t="str">
        <v>人民币报表</v>
      </c>
      <c r="G115" s="52">
        <f>$A$66&amp;$C$112&amp;E115</f>
      </c>
    </row>
    <row customHeight="true" ht="23" r="116">
      <c r="A116" s="50"/>
      <c r="B116" s="50"/>
      <c r="C116" s="53"/>
      <c r="D116" s="50"/>
      <c r="E116" s="51" t="str">
        <v>005</v>
      </c>
      <c r="F116" s="52" t="str">
        <v>上报资料表</v>
      </c>
      <c r="G116" s="52">
        <f>$A$66&amp;$C$112&amp;E116</f>
      </c>
    </row>
    <row customHeight="true" ht="23" r="117">
      <c r="A117" s="50"/>
      <c r="B117" s="50"/>
      <c r="C117" s="53"/>
      <c r="D117" s="50"/>
      <c r="E117" s="51" t="str">
        <v>006</v>
      </c>
      <c r="F117" s="52" t="str">
        <v>基地报表线上化系统</v>
      </c>
      <c r="G117" s="52">
        <f>$A$66&amp;$C$112&amp;E117</f>
      </c>
    </row>
    <row customHeight="true" ht="23" r="118">
      <c r="A118" s="50"/>
      <c r="B118" s="50"/>
      <c r="C118" s="53"/>
      <c r="D118" s="50"/>
      <c r="E118" s="51" t="str">
        <v>007</v>
      </c>
      <c r="F118" s="52" t="str">
        <v>控股数字化大屏</v>
      </c>
      <c r="G118" s="52">
        <f>$A$66&amp;$C$112&amp;E118</f>
      </c>
    </row>
    <row customHeight="true" ht="23" r="119">
      <c r="A119" s="50"/>
      <c r="B119" s="50"/>
      <c r="C119" s="53"/>
      <c r="D119" s="50"/>
      <c r="E119" s="51" t="str">
        <v>008</v>
      </c>
      <c r="F119" s="52" t="str">
        <v>污染物排放在线监控平台（EPM）</v>
      </c>
      <c r="G119" s="52">
        <f>$A$66&amp;$C$112&amp;E119</f>
      </c>
    </row>
    <row customHeight="true" ht="23" r="120">
      <c r="A120" s="50"/>
      <c r="B120" s="50"/>
      <c r="C120" s="53"/>
      <c r="D120" s="50"/>
      <c r="E120" s="51" t="str">
        <v>009</v>
      </c>
      <c r="F120" s="52" t="str">
        <v>主数据运维</v>
      </c>
      <c r="G120" s="52">
        <f>$A$66&amp;$C$112&amp;E120</f>
      </c>
    </row>
    <row customHeight="true" ht="23" r="121">
      <c r="A121" s="50"/>
      <c r="B121" s="50"/>
      <c r="C121" s="57"/>
      <c r="D121" s="58"/>
      <c r="E121" s="51" t="str">
        <v>010</v>
      </c>
      <c r="F121" s="52" t="str">
        <v>数据处理平台运维</v>
      </c>
      <c r="G121" s="52">
        <f>$A$66&amp;$C$112&amp;E121</f>
      </c>
    </row>
    <row customHeight="true" ht="23" r="122">
      <c r="A122" s="50"/>
      <c r="B122" s="50"/>
      <c r="C122" s="55" t="str">
        <v>09</v>
      </c>
      <c r="D122" s="54" t="str">
        <v>基础设施及桌面</v>
      </c>
      <c r="E122" s="51" t="str">
        <v>001</v>
      </c>
      <c r="F122" s="52" t="str">
        <v>桌面设施</v>
      </c>
      <c r="G122" s="52">
        <f>$A$66&amp;$C$122&amp;E122</f>
      </c>
    </row>
    <row customHeight="true" ht="23" r="123">
      <c r="A123" s="50"/>
      <c r="B123" s="50"/>
      <c r="C123" s="53"/>
      <c r="D123" s="50"/>
      <c r="E123" s="51" t="str">
        <v>002</v>
      </c>
      <c r="F123" s="52" t="str">
        <v>网络</v>
      </c>
      <c r="G123" s="52">
        <f>$A$66&amp;$C$122&amp;E123</f>
      </c>
    </row>
    <row customHeight="true" ht="23" r="124">
      <c r="A124" s="50"/>
      <c r="B124" s="50"/>
      <c r="C124" s="53"/>
      <c r="D124" s="50"/>
      <c r="E124" s="51" t="str">
        <v>003</v>
      </c>
      <c r="F124" s="52" t="str">
        <v>主机系统</v>
      </c>
      <c r="G124" s="52">
        <f>$A$66&amp;$C$122&amp;E124</f>
      </c>
    </row>
    <row customHeight="true" ht="23" r="125">
      <c r="A125" s="50"/>
      <c r="B125" s="50"/>
      <c r="C125" s="53"/>
      <c r="D125" s="50"/>
      <c r="E125" s="51" t="str">
        <v>004</v>
      </c>
      <c r="F125" s="52" t="str">
        <v>AD活动目录</v>
      </c>
      <c r="G125" s="52">
        <f>$A$66&amp;$C$122&amp;E125</f>
      </c>
    </row>
    <row customHeight="true" ht="23" r="126">
      <c r="A126" s="50"/>
      <c r="B126" s="50"/>
      <c r="C126" s="53"/>
      <c r="D126" s="50"/>
      <c r="E126" s="51" t="str">
        <v>005</v>
      </c>
      <c r="F126" s="52" t="str">
        <v>IT基础设施管理平台</v>
      </c>
      <c r="G126" s="52">
        <f>$A$66&amp;$C$122&amp;E126</f>
      </c>
    </row>
    <row customHeight="true" ht="23" r="127">
      <c r="A127" s="50"/>
      <c r="B127" s="50"/>
      <c r="C127" s="53"/>
      <c r="D127" s="50"/>
      <c r="E127" s="51" t="str">
        <v>006</v>
      </c>
      <c r="F127" s="52" t="str">
        <v>邮箱</v>
      </c>
      <c r="G127" s="52">
        <f>$A$66&amp;$C$122&amp;E127</f>
      </c>
    </row>
    <row customHeight="true" ht="23" r="128">
      <c r="A128" s="50"/>
      <c r="B128" s="50"/>
      <c r="C128" s="53"/>
      <c r="D128" s="50"/>
      <c r="E128" s="51" t="str">
        <v>007</v>
      </c>
      <c r="F128" s="52" t="str">
        <v>亚信防病毒平台</v>
      </c>
      <c r="G128" s="52">
        <f>$A$66&amp;$C$122&amp;E128</f>
      </c>
    </row>
    <row customHeight="true" ht="23" r="129">
      <c r="A129" s="50"/>
      <c r="B129" s="50"/>
      <c r="C129" s="53"/>
      <c r="D129" s="50"/>
      <c r="E129" s="51" t="str">
        <v>008</v>
      </c>
      <c r="F129" s="52" t="str">
        <v>IT安全运维管理系统</v>
      </c>
      <c r="G129" s="52">
        <f>$A$66&amp;$C$122&amp;E129</f>
      </c>
    </row>
    <row customHeight="true" ht="23" r="130">
      <c r="A130" s="50"/>
      <c r="B130" s="50"/>
      <c r="C130" s="53"/>
      <c r="D130" s="50"/>
      <c r="E130" s="51" t="str">
        <v>009</v>
      </c>
      <c r="F130" s="52" t="str">
        <v>桌面云系统</v>
      </c>
      <c r="G130" s="52">
        <f>$A$66&amp;$C$122&amp;E130</f>
      </c>
    </row>
    <row customHeight="true" ht="23" r="131">
      <c r="A131" s="50"/>
      <c r="B131" s="50"/>
      <c r="C131" s="53"/>
      <c r="D131" s="50"/>
      <c r="E131" s="51" t="str">
        <v>010</v>
      </c>
      <c r="F131" s="52" t="str">
        <v>信息安全相关运维</v>
      </c>
      <c r="G131" s="52">
        <f>$A$66&amp;$C$122&amp;E131</f>
      </c>
    </row>
    <row customHeight="true" ht="23" r="132">
      <c r="A132" s="50"/>
      <c r="B132" s="50"/>
      <c r="C132" s="55" t="str">
        <v>10</v>
      </c>
      <c r="D132" s="54" t="str">
        <v>通用技术平台</v>
      </c>
      <c r="E132" s="51" t="str">
        <v>001</v>
      </c>
      <c r="F132" s="52" t="str">
        <v>数字化中台</v>
      </c>
      <c r="G132" s="52">
        <f>$A$66&amp;$C$132&amp;E132</f>
      </c>
    </row>
    <row customHeight="true" ht="23" r="133">
      <c r="A133" s="50"/>
      <c r="B133" s="50"/>
      <c r="C133" s="53"/>
      <c r="D133" s="50"/>
      <c r="E133" s="51" t="str">
        <v>002</v>
      </c>
      <c r="F133" s="52" t="str">
        <v>容器云</v>
      </c>
      <c r="G133" s="52">
        <f>$A$66&amp;$C$132&amp;E133</f>
      </c>
    </row>
    <row customHeight="true" ht="23" r="134">
      <c r="A134" s="50"/>
      <c r="B134" s="50"/>
      <c r="C134" s="53"/>
      <c r="D134" s="50"/>
      <c r="E134" s="51" t="str">
        <v>003</v>
      </c>
      <c r="F134" s="52" t="str">
        <v>企业云服务总线（ECSB）</v>
      </c>
      <c r="G134" s="52">
        <f>$A$66&amp;$C$132&amp;E134</f>
      </c>
    </row>
    <row customHeight="true" ht="23" r="135">
      <c r="A135" s="50"/>
      <c r="B135" s="50"/>
      <c r="C135" s="53"/>
      <c r="D135" s="50"/>
      <c r="E135" s="51" t="str">
        <v>004</v>
      </c>
      <c r="F135" s="52" t="str">
        <v>企业服务总线（ESB）</v>
      </c>
      <c r="G135" s="52">
        <f>$A$66&amp;$C$132&amp;E135</f>
      </c>
    </row>
    <row customHeight="true" ht="23" r="136">
      <c r="A136" s="50"/>
      <c r="B136" s="50"/>
      <c r="C136" s="57"/>
      <c r="D136" s="58"/>
      <c r="E136" s="51" t="str">
        <v>005</v>
      </c>
      <c r="F136" s="52" t="str">
        <v>数据库运维服务</v>
      </c>
      <c r="G136" s="52">
        <f>$A$66&amp;$C$132&amp;E136</f>
      </c>
    </row>
    <row customHeight="true" ht="23" r="137">
      <c r="A137" s="50"/>
      <c r="B137" s="50"/>
      <c r="C137" s="55" t="str">
        <v>11</v>
      </c>
      <c r="D137" s="54" t="str">
        <v>其他</v>
      </c>
      <c r="E137" s="51" t="str">
        <v>001</v>
      </c>
      <c r="F137" s="52" t="str">
        <v>创新平台小程序</v>
      </c>
      <c r="G137" s="52">
        <f>$A$66&amp;$C$137&amp;E137</f>
      </c>
    </row>
    <row customHeight="true" ht="23" r="138">
      <c r="A138" s="50"/>
      <c r="B138" s="50"/>
      <c r="C138" s="53"/>
      <c r="D138" s="50"/>
      <c r="E138" s="51" t="str">
        <v>002</v>
      </c>
      <c r="F138" s="52" t="str">
        <v>现场数字化管理平台</v>
      </c>
      <c r="G138" s="52">
        <f>$A$66&amp;$C$137&amp;E138</f>
      </c>
    </row>
    <row customHeight="true" ht="23" r="139">
      <c r="A139" s="50"/>
      <c r="B139" s="50"/>
      <c r="C139" s="53"/>
      <c r="D139" s="50"/>
      <c r="E139" s="51" t="str">
        <v>003</v>
      </c>
      <c r="F139" s="52" t="str">
        <v>IT服务管理系统（ITSM）</v>
      </c>
      <c r="G139" s="52">
        <f>$A$66&amp;$C$137&amp;E139</f>
      </c>
    </row>
    <row customHeight="true" ht="23" r="140">
      <c r="A140" s="50"/>
      <c r="B140" s="50"/>
      <c r="C140" s="53"/>
      <c r="D140" s="50"/>
      <c r="E140" s="51" t="str">
        <v>004</v>
      </c>
      <c r="F140" s="52" t="str">
        <v>运维服务（热线咨询，用户回访）</v>
      </c>
      <c r="G140" s="52">
        <f>$A$66&amp;$C$137&amp;E140</f>
      </c>
    </row>
    <row customHeight="true" ht="23" r="141">
      <c r="A141" s="50"/>
      <c r="B141" s="50"/>
      <c r="C141" s="53"/>
      <c r="D141" s="50"/>
      <c r="E141" s="51" t="str">
        <v>005</v>
      </c>
      <c r="F141" s="52" t="s">
        <v>1</v>
      </c>
      <c r="G141" s="52">
        <f>$A$66&amp;$C$137&amp;E141</f>
      </c>
    </row>
    <row customHeight="true" ht="23" r="142">
      <c r="A142" s="50"/>
      <c r="B142" s="50"/>
      <c r="C142" s="53"/>
      <c r="D142" s="50"/>
      <c r="E142" s="51" t="str">
        <v>006</v>
      </c>
      <c r="F142" s="52" t="str">
        <v>华润电力污泥运输管理平台</v>
      </c>
      <c r="G142" s="52">
        <f>$A$66&amp;$C$137&amp;E142</f>
      </c>
    </row>
    <row customHeight="true" ht="23" r="143">
      <c r="A143" s="58"/>
      <c r="B143" s="58"/>
      <c r="C143" s="57" t="str">
        <v>12</v>
      </c>
      <c r="D143" s="52" t="str">
        <v>电商</v>
      </c>
      <c r="E143" s="51" t="str">
        <v>001</v>
      </c>
      <c r="F143" s="52" t="str">
        <v>电商</v>
      </c>
      <c r="G143" s="52">
        <f>$A$66&amp;$C$143&amp;E143</f>
      </c>
    </row>
    <row customHeight="true" ht="23" r="144">
      <c r="A144" s="50"/>
      <c r="B144" s="50" t="str">
        <v>营销</v>
      </c>
      <c r="C144" s="57" t="str">
        <v>01</v>
      </c>
      <c r="D144" s="52" t="str">
        <v>营销</v>
      </c>
      <c r="E144" s="51" t="str">
        <v>001</v>
      </c>
      <c r="F144" s="52" t="str">
        <v>营销支持</v>
      </c>
      <c r="G144" s="52" t="str">
        <v>MT01001</v>
      </c>
    </row>
    <row customHeight="true" ht="23" r="145">
      <c r="A145" s="54" t="str">
        <v>GE</v>
      </c>
      <c r="B145" s="54" t="str">
        <v>通用</v>
      </c>
      <c r="C145" s="51" t="str">
        <v>01</v>
      </c>
      <c r="D145" s="52" t="str">
        <v>临时会议</v>
      </c>
      <c r="E145" s="51" t="str">
        <v>001</v>
      </c>
      <c r="F145" s="52" t="str">
        <v>临时会议（非项目建设、运维）</v>
      </c>
      <c r="G145" s="52">
        <f>$A$145&amp;$C$145&amp;E145</f>
      </c>
    </row>
    <row customHeight="true" ht="23" r="146">
      <c r="A146" s="50"/>
      <c r="B146" s="50"/>
      <c r="C146" s="51" t="str">
        <v>02</v>
      </c>
      <c r="D146" s="52" t="str">
        <v>党建</v>
      </c>
      <c r="E146" s="51" t="str">
        <v>001</v>
      </c>
      <c r="F146" s="52" t="str">
        <v>党建</v>
      </c>
      <c r="G146" s="52">
        <f>$A$145&amp;C146&amp;E146</f>
      </c>
    </row>
    <row customHeight="true" ht="23" r="147">
      <c r="A147" s="50"/>
      <c r="B147" s="50"/>
      <c r="C147" s="51" t="str">
        <v>03</v>
      </c>
      <c r="D147" s="52" t="str">
        <v>行政工作</v>
      </c>
      <c r="E147" s="51" t="str">
        <v>001</v>
      </c>
      <c r="F147" s="52" t="str">
        <v>行政工作</v>
      </c>
      <c r="G147" s="52">
        <f>$A$145&amp;C147&amp;E147</f>
      </c>
    </row>
    <row customHeight="true" ht="23" r="148">
      <c r="A148" s="50"/>
      <c r="B148" s="50"/>
      <c r="C148" s="51" t="str">
        <v>04</v>
      </c>
      <c r="D148" s="52" t="str">
        <v>智数材料编制</v>
      </c>
      <c r="E148" s="51" t="str">
        <v>001</v>
      </c>
      <c r="F148" s="52" t="str">
        <v>智数材料编制</v>
      </c>
      <c r="G148" s="52">
        <f>$A$145&amp;C148&amp;E148</f>
      </c>
    </row>
    <row customHeight="true" ht="23" r="149">
      <c r="A149" s="50"/>
      <c r="B149" s="50"/>
      <c r="C149" s="51" t="str">
        <v>05</v>
      </c>
      <c r="D149" s="52" t="str">
        <v>其他工作</v>
      </c>
      <c r="E149" s="51" t="str">
        <v>001</v>
      </c>
      <c r="F149" s="52" t="s">
        <v>6</v>
      </c>
      <c r="G149" s="52">
        <f>$A$145&amp;C149&amp;E149</f>
      </c>
    </row>
    <row customHeight="true" ht="23" r="150">
      <c r="A150" s="50"/>
      <c r="B150" s="50"/>
      <c r="C150" s="51" t="str">
        <v>06</v>
      </c>
      <c r="D150" s="52" t="str">
        <v>PMO</v>
      </c>
      <c r="E150" s="51" t="str">
        <v>001</v>
      </c>
      <c r="F150" s="52" t="s">
        <v>4</v>
      </c>
      <c r="G150" s="52">
        <f>$A$145&amp;C150&amp;E150</f>
      </c>
    </row>
    <row customHeight="true" ht="23" r="151">
      <c r="A151" s="50"/>
      <c r="B151" s="50"/>
      <c r="C151" s="55" t="str">
        <v>07</v>
      </c>
      <c r="D151" s="54" t="str">
        <v>集团工作</v>
      </c>
      <c r="E151" s="51" t="str">
        <v>001</v>
      </c>
      <c r="F151" s="52" t="str">
        <v>华润集团临时工作</v>
      </c>
      <c r="G151" s="52">
        <f>$A$145&amp;C151&amp;E151</f>
      </c>
    </row>
    <row customHeight="true" ht="23" r="152">
      <c r="A152" s="52" t="str">
        <v>VA</v>
      </c>
      <c r="B152" s="52" t="str">
        <v>请假</v>
      </c>
      <c r="C152" s="51" t="str">
        <v>01</v>
      </c>
      <c r="D152" s="52" t="str">
        <v>请假</v>
      </c>
      <c r="E152" s="51" t="str">
        <v>001</v>
      </c>
      <c r="F152" s="52" t="str">
        <v>请假</v>
      </c>
      <c r="G152" s="52">
        <f>A152&amp;C152&amp;E152</f>
      </c>
    </row>
  </sheetData>
  <mergeCells>
    <mergeCell ref="C112:C121"/>
    <mergeCell ref="D112:D121"/>
    <mergeCell ref="D102:D104"/>
    <mergeCell ref="C102:C104"/>
    <mergeCell ref="D84:D96"/>
    <mergeCell ref="C84:C96"/>
    <mergeCell ref="D97:D101"/>
    <mergeCell ref="C97:C101"/>
    <mergeCell ref="A1:G3"/>
    <mergeCell ref="A4:G5"/>
    <mergeCell ref="A7:A64"/>
    <mergeCell ref="D55:D63"/>
    <mergeCell ref="C55:C63"/>
    <mergeCell ref="B7:B65"/>
    <mergeCell ref="C7:C54"/>
    <mergeCell ref="D7:D54"/>
    <mergeCell ref="D67:D83"/>
    <mergeCell ref="A145:A151"/>
    <mergeCell ref="A66:A143"/>
    <mergeCell ref="B66:B143"/>
    <mergeCell ref="C137:C142"/>
    <mergeCell ref="C67:C83"/>
    <mergeCell ref="C132:C136"/>
    <mergeCell ref="D132:D136"/>
    <mergeCell ref="D105:D109"/>
    <mergeCell ref="C105:C109"/>
    <mergeCell ref="B145:B151"/>
    <mergeCell ref="D137:D142"/>
    <mergeCell ref="D122:D131"/>
    <mergeCell ref="C122:C131"/>
    <mergeCell ref="D110:D111"/>
    <mergeCell ref="C110:C111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21" r="1">
      <c r="A1" s="63" t="str">
        <v>建设</v>
      </c>
      <c r="B1" s="63" t="str">
        <v>运维</v>
      </c>
      <c r="C1" s="63" t="str">
        <v>营销</v>
      </c>
      <c r="D1" s="63" t="str">
        <v>通用</v>
      </c>
      <c r="E1" s="63" t="str">
        <v>请假</v>
      </c>
    </row>
    <row customHeight="true" ht="17" r="2">
      <c r="A2" s="52" t="str">
        <v>BI人民币报表优化</v>
      </c>
      <c r="B2" s="52" t="str">
        <v>ERP系统</v>
      </c>
      <c r="C2" s="52" t="str">
        <v>营销支持</v>
      </c>
      <c r="D2" s="62" t="str">
        <v>临时会议（非项目建设、运维）</v>
      </c>
      <c r="E2" s="62" t="str">
        <v>请假</v>
      </c>
    </row>
    <row customHeight="true" ht="17" r="3">
      <c r="A3" s="52" t="str">
        <v>销项发票管理系统优化</v>
      </c>
      <c r="B3" s="52" t="str">
        <v>OA系统</v>
      </c>
      <c r="C3" s="52" t="str">
        <v>营销支持</v>
      </c>
      <c r="D3" s="62" t="str">
        <v>党建</v>
      </c>
      <c r="E3" s="62" t="str">
        <v>请假</v>
      </c>
    </row>
    <row customHeight="true" ht="17" r="4">
      <c r="A4" s="52" t="str">
        <v>ERP财务优化</v>
      </c>
      <c r="B4" s="52" t="str">
        <v>综合内网</v>
      </c>
      <c r="C4" s="52" t="str">
        <v>营销支持</v>
      </c>
      <c r="D4" s="62" t="str">
        <v>行政工作</v>
      </c>
      <c r="E4" s="62" t="str">
        <v>请假</v>
      </c>
    </row>
    <row customHeight="true" ht="17" r="5">
      <c r="A5" s="52" t="str">
        <v>财务系统优化：报账系统组织架构调整项目</v>
      </c>
      <c r="B5" s="52" t="str">
        <v>润工作3.0</v>
      </c>
      <c r="C5" s="52" t="str">
        <v>营销支持</v>
      </c>
      <c r="D5" s="62" t="str">
        <v>智数材料编制</v>
      </c>
      <c r="E5" s="62" t="str">
        <v>请假</v>
      </c>
    </row>
    <row customHeight="true" ht="17" r="6">
      <c r="A6" s="52" t="str">
        <v>财务系统优化：报账系统收款平台建设项目</v>
      </c>
      <c r="B6" s="52" t="str">
        <v>LDAP</v>
      </c>
      <c r="C6" s="52" t="str">
        <v>营销支持</v>
      </c>
      <c r="D6" s="62" t="s">
        <v>6</v>
      </c>
      <c r="E6" s="62" t="str">
        <v>请假</v>
      </c>
    </row>
    <row customHeight="true" ht="17" r="7">
      <c r="A7" s="52" t="str">
        <v>财务系统优化：管理合并系统架构调整、应用升级及上云项目</v>
      </c>
      <c r="B7" s="52" t="str">
        <v>智能客服系统</v>
      </c>
      <c r="C7" s="52" t="str">
        <v>营销支持</v>
      </c>
      <c r="D7" s="62" t="str">
        <v>华润集团临时工作</v>
      </c>
      <c r="E7" s="62" t="str">
        <v>请假</v>
      </c>
    </row>
    <row customHeight="true" ht="17" r="8">
      <c r="A8" s="52" t="str">
        <v>财务系统优化：报账系统上云及数据库升级</v>
      </c>
      <c r="B8" s="52" t="str">
        <v>知识库管理系统（K-cool）</v>
      </c>
      <c r="C8" s="52" t="str">
        <v>营销支持</v>
      </c>
      <c r="D8" s="62" t="str">
        <v>----</v>
      </c>
      <c r="E8" s="62" t="str">
        <v>请假</v>
      </c>
    </row>
    <row customHeight="true" ht="17" r="9">
      <c r="A9" s="52" t="str">
        <v>财务系统优化：资金系统优化</v>
      </c>
      <c r="B9" s="52" t="str">
        <v>公文管理系统</v>
      </c>
      <c r="C9" s="52" t="str">
        <v>营销支持</v>
      </c>
      <c r="D9" s="62" t="str">
        <v>----</v>
      </c>
      <c r="E9" s="62" t="str">
        <v>请假</v>
      </c>
    </row>
    <row customHeight="true" ht="17" r="10">
      <c r="A10" s="52" t="str">
        <v>财务系统优化：RPA机器人三期及流程挖掘项目</v>
      </c>
      <c r="B10" s="52" t="str">
        <v>智慧审计平台</v>
      </c>
      <c r="C10" s="52" t="str">
        <v>营销支持</v>
      </c>
      <c r="D10" s="62" t="str">
        <v>----</v>
      </c>
      <c r="E10" s="62" t="str">
        <v>请假</v>
      </c>
    </row>
    <row customHeight="true" ht="17" r="11">
      <c r="A11" s="52" t="str">
        <v>全面预算系统优化（财务及人力）</v>
      </c>
      <c r="B11" s="52" t="str">
        <v>审计整改跟进系统</v>
      </c>
      <c r="C11" s="52" t="str">
        <v>营销支持</v>
      </c>
      <c r="D11" s="62" t="str">
        <v>----</v>
      </c>
      <c r="E11" s="62" t="str">
        <v>请假</v>
      </c>
    </row>
    <row customHeight="true" ht="17" r="12">
      <c r="A12" s="52" t="str">
        <v>智税平台项目实施</v>
      </c>
      <c r="B12" s="52" t="str">
        <v>非现场审计系统</v>
      </c>
      <c r="C12" s="52" t="str">
        <v>营销支持</v>
      </c>
      <c r="D12" s="62" t="str">
        <v>----</v>
      </c>
      <c r="E12" s="62" t="str">
        <v>请假</v>
      </c>
    </row>
    <row customHeight="true" ht="17" r="13">
      <c r="A13" s="52" t="str">
        <v>数字化报表自助分析</v>
      </c>
      <c r="B13" s="52" t="str">
        <v>商旅平台</v>
      </c>
      <c r="C13" s="52" t="str">
        <v>营销支持</v>
      </c>
      <c r="D13" s="62" t="str">
        <v>----</v>
      </c>
      <c r="E13" s="62" t="str">
        <v>请假</v>
      </c>
    </row>
    <row customHeight="true" ht="17" r="14">
      <c r="A14" s="52" t="str">
        <v>共享运营指标及大屏展示</v>
      </c>
      <c r="B14" s="52" t="str">
        <v>水泥官网</v>
      </c>
      <c r="C14" s="52" t="str">
        <v>营销支持</v>
      </c>
      <c r="D14" s="62" t="str">
        <v>----</v>
      </c>
      <c r="E14" s="62" t="str">
        <v>请假</v>
      </c>
    </row>
    <row customHeight="true" ht="17" r="15">
      <c r="A15" s="52" t="str">
        <v>人力资源数据分析（BI）项目</v>
      </c>
      <c r="B15" s="52" t="str">
        <v>党建e站</v>
      </c>
      <c r="C15" s="52" t="str">
        <v>营销支持</v>
      </c>
      <c r="D15" s="62" t="str">
        <v>----</v>
      </c>
      <c r="E15" s="62" t="str">
        <v>请假</v>
      </c>
    </row>
    <row customHeight="true" ht="17" r="16">
      <c r="A16" s="52" t="str">
        <v>考勤升级切换</v>
      </c>
      <c r="B16" s="52" t="str">
        <v>档案管理系统</v>
      </c>
      <c r="C16" s="52" t="str">
        <v>营销支持</v>
      </c>
      <c r="D16" s="62" t="str">
        <v>----</v>
      </c>
      <c r="E16" s="62" t="str">
        <v>请假</v>
      </c>
    </row>
    <row customHeight="true" ht="17" r="17">
      <c r="A17" s="52" t="str">
        <v>人力资源管理系统流程平台优化</v>
      </c>
      <c r="B17" s="52" t="str">
        <v>报账系统</v>
      </c>
      <c r="C17" s="52" t="str">
        <v>营销支持</v>
      </c>
      <c r="D17" s="62" t="str">
        <v>----</v>
      </c>
      <c r="E17" s="62" t="str">
        <v>请假</v>
      </c>
    </row>
    <row customHeight="true" ht="17" r="18">
      <c r="A18" s="52" t="str">
        <v>组织架构管理优化</v>
      </c>
      <c r="B18" s="52" t="str">
        <v>报账系统-收款工作台</v>
      </c>
      <c r="C18" s="52" t="str">
        <v>营销支持</v>
      </c>
      <c r="D18" s="62" t="str">
        <v>----</v>
      </c>
      <c r="E18" s="62" t="str">
        <v>请假</v>
      </c>
    </row>
    <row customHeight="true" ht="17" r="19">
      <c r="A19" s="52" t="str">
        <v>培训管理模块优化</v>
      </c>
      <c r="B19" s="52" t="str">
        <v>RPA机器人</v>
      </c>
      <c r="C19" s="52" t="str">
        <v>营销支持</v>
      </c>
      <c r="D19" s="62" t="str">
        <v>----</v>
      </c>
      <c r="E19" s="62" t="str">
        <v>请假</v>
      </c>
    </row>
    <row customHeight="true" ht="17" r="20">
      <c r="A20" s="52" t="str">
        <v>招聘管理平台优化</v>
      </c>
      <c r="B20" s="52" t="str">
        <v>电票平台</v>
      </c>
      <c r="C20" s="52" t="str">
        <v>营销支持</v>
      </c>
      <c r="D20" s="62" t="str">
        <v>----</v>
      </c>
      <c r="E20" s="62" t="str">
        <v>请假</v>
      </c>
    </row>
    <row customHeight="true" ht="17" r="21">
      <c r="A21" s="52" t="str">
        <v>档案管理系统优化</v>
      </c>
      <c r="B21" s="52" t="str">
        <v>资金系统</v>
      </c>
      <c r="C21" s="52" t="str">
        <v>营销支持</v>
      </c>
      <c r="D21" s="62" t="str">
        <v>----</v>
      </c>
      <c r="E21" s="62" t="str">
        <v>请假</v>
      </c>
    </row>
    <row customHeight="true" ht="17" r="22">
      <c r="A22" s="52" t="str">
        <v>集团督办系统推广</v>
      </c>
      <c r="B22" s="52" t="str">
        <v>电子签章</v>
      </c>
      <c r="C22" s="52" t="str">
        <v>营销支持</v>
      </c>
      <c r="D22" s="62" t="str">
        <v>----</v>
      </c>
      <c r="E22" s="62" t="str">
        <v>请假</v>
      </c>
    </row>
    <row customHeight="true" ht="17" r="23">
      <c r="A23" s="52" t="str">
        <v>中文网站优化</v>
      </c>
      <c r="B23" s="52" t="str">
        <v>进项发票管理</v>
      </c>
      <c r="C23" s="52" t="str">
        <v>营销支持</v>
      </c>
      <c r="D23" s="62" t="str">
        <v>----</v>
      </c>
      <c r="E23" s="62" t="str">
        <v>请假</v>
      </c>
    </row>
    <row customHeight="true" ht="17" r="24">
      <c r="A24" s="52" t="str">
        <v>非现场审计系统</v>
      </c>
      <c r="B24" s="52" t="str">
        <v>销项发票管理系统</v>
      </c>
      <c r="C24" s="52" t="str">
        <v>营销支持</v>
      </c>
      <c r="D24" s="62" t="str">
        <v>----</v>
      </c>
      <c r="E24" s="62" t="str">
        <v>请假</v>
      </c>
    </row>
    <row customHeight="true" ht="17" r="25">
      <c r="A25" s="52" t="str">
        <v>智慧审计平台</v>
      </c>
      <c r="B25" s="52" t="str">
        <v>管理合并系统</v>
      </c>
      <c r="C25" s="52" t="str">
        <v>营销支持</v>
      </c>
      <c r="D25" s="62" t="str">
        <v>----</v>
      </c>
      <c r="E25" s="62" t="str">
        <v>请假</v>
      </c>
    </row>
    <row customHeight="true" ht="17" r="26">
      <c r="A26" s="52" t="str">
        <v>审计整改系统优化</v>
      </c>
      <c r="B26" s="52" t="str">
        <v>会计电子档案</v>
      </c>
      <c r="C26" s="52" t="str">
        <v>营销支持</v>
      </c>
      <c r="D26" s="62" t="str">
        <v>----</v>
      </c>
      <c r="E26" s="62" t="str">
        <v>请假</v>
      </c>
    </row>
    <row customHeight="true" ht="17" r="27">
      <c r="A27" s="52" t="str">
        <v>集团数据定期采集报送</v>
      </c>
      <c r="B27" s="52" t="str">
        <v>全面预算管理系统</v>
      </c>
      <c r="C27" s="52" t="str">
        <v>营销支持</v>
      </c>
      <c r="D27" s="62" t="str">
        <v>----</v>
      </c>
      <c r="E27" s="62" t="str">
        <v>请假</v>
      </c>
    </row>
    <row customHeight="true" ht="17" r="28">
      <c r="A28" s="52" t="str">
        <v>数据标准化项目</v>
      </c>
      <c r="B28" s="52" t="str">
        <v>财务合并系统（HFM）</v>
      </c>
      <c r="C28" s="52" t="str">
        <v>营销支持</v>
      </c>
      <c r="D28" s="62" t="str">
        <v>----</v>
      </c>
      <c r="E28" s="62" t="str">
        <v>请假</v>
      </c>
    </row>
    <row customHeight="true" ht="17" r="29">
      <c r="A29" s="52" t="str">
        <v>现场数字化管理</v>
      </c>
      <c r="B29" s="52" t="str">
        <v>税务管理系统</v>
      </c>
      <c r="C29" s="52" t="str">
        <v>营销支持</v>
      </c>
      <c r="D29" s="62" t="str">
        <v>----</v>
      </c>
      <c r="E29" s="62" t="str">
        <v>请假</v>
      </c>
    </row>
    <row customHeight="true" ht="17" r="30">
      <c r="A30" s="52" t="str">
        <v>数字化大屏二期</v>
      </c>
      <c r="B30" s="52" t="str">
        <v>人力资源系统(PS)</v>
      </c>
      <c r="C30" s="52" t="str">
        <v>营销支持</v>
      </c>
      <c r="D30" s="62" t="str">
        <v>----</v>
      </c>
      <c r="E30" s="62" t="str">
        <v>请假</v>
      </c>
    </row>
    <row customHeight="true" ht="17" r="31">
      <c r="A31" s="52" t="str">
        <v>基地报表线上化推广三期项目</v>
      </c>
      <c r="B31" s="52" t="str">
        <v>考勤系统</v>
      </c>
      <c r="C31" s="52" t="str">
        <v>营销支持</v>
      </c>
      <c r="D31" s="62" t="str">
        <v>----</v>
      </c>
      <c r="E31" s="62" t="str">
        <v>请假</v>
      </c>
    </row>
    <row customHeight="true" ht="17" r="32">
      <c r="A32" s="52" t="str">
        <v>辅材备件共享平台优化项目</v>
      </c>
      <c r="B32" s="52" t="str">
        <v>集团电子学习系统</v>
      </c>
      <c r="C32" s="52" t="str">
        <v>营销支持</v>
      </c>
      <c r="D32" s="62" t="str">
        <v>----</v>
      </c>
      <c r="E32" s="62" t="str">
        <v>请假</v>
      </c>
    </row>
    <row customHeight="true" ht="17" r="33">
      <c r="A33" s="52" t="str">
        <v>SRM升级项目</v>
      </c>
      <c r="B33" s="52" t="str">
        <v>招聘管理系统</v>
      </c>
      <c r="C33" s="52" t="str">
        <v>营销支持</v>
      </c>
      <c r="D33" s="62" t="str">
        <v>----</v>
      </c>
      <c r="E33" s="62" t="str">
        <v>请假</v>
      </c>
    </row>
    <row customHeight="true" ht="17" r="34">
      <c r="A34" s="52" t="str">
        <v>SRM与守正对接项目</v>
      </c>
      <c r="B34" s="52" t="str">
        <v>人力资源数据挖掘</v>
      </c>
      <c r="C34" s="52" t="str">
        <v>营销支持</v>
      </c>
      <c r="D34" s="62" t="str">
        <v>----</v>
      </c>
      <c r="E34" s="62" t="str">
        <v>请假</v>
      </c>
    </row>
    <row customHeight="true" ht="17" r="35">
      <c r="A35" s="52" t="str">
        <v>研发项目管理</v>
      </c>
      <c r="B35" s="52" t="str">
        <v>辅材备件共享系统（SISC）</v>
      </c>
      <c r="C35" s="52" t="str">
        <v>营销支持</v>
      </c>
      <c r="D35" s="62" t="str">
        <v>----</v>
      </c>
      <c r="E35" s="62" t="str">
        <v>请假</v>
      </c>
    </row>
    <row customHeight="true" ht="17" r="36">
      <c r="A36" s="52" t="str">
        <v>一卡通系统推广</v>
      </c>
      <c r="B36" s="52" t="str">
        <v>供应商关系管理系统（SRM）</v>
      </c>
      <c r="C36" s="52" t="str">
        <v>营销支持</v>
      </c>
      <c r="D36" s="62" t="str">
        <v>----</v>
      </c>
      <c r="E36" s="62" t="str">
        <v>请假</v>
      </c>
    </row>
    <row customHeight="true" ht="17" r="37">
      <c r="A37" s="52" t="str">
        <v>一卡通系统迭代优化</v>
      </c>
      <c r="B37" s="52" t="str">
        <v>一卡通发运</v>
      </c>
      <c r="C37" s="52" t="str">
        <v>营销支持</v>
      </c>
      <c r="D37" s="62" t="str">
        <v>----</v>
      </c>
      <c r="E37" s="62" t="str">
        <v>请假</v>
      </c>
    </row>
    <row customHeight="true" ht="17" r="38">
      <c r="A38" s="52" t="str">
        <v>汽运调度管理系统升级项目</v>
      </c>
      <c r="B38" s="52" t="str">
        <v>客户关系管理系统</v>
      </c>
      <c r="C38" s="52" t="str">
        <v>营销支持</v>
      </c>
      <c r="D38" s="62" t="str">
        <v>----</v>
      </c>
      <c r="E38" s="62" t="str">
        <v>请假</v>
      </c>
    </row>
    <row customHeight="true" ht="17" r="39">
      <c r="A39" s="52" t="str">
        <v>CRM客户关系管理系统一期项目</v>
      </c>
      <c r="B39" s="52" t="str">
        <v>销售移动APP</v>
      </c>
      <c r="C39" s="52" t="str">
        <v>营销支持</v>
      </c>
      <c r="D39" s="62" t="str">
        <v>----</v>
      </c>
      <c r="E39" s="62" t="str">
        <v>请假</v>
      </c>
    </row>
    <row customHeight="true" ht="17" r="40">
      <c r="A40" s="52" t="str">
        <v>CRM客户关系管理系统二期项目</v>
      </c>
      <c r="B40" s="52" t="str">
        <v>汽运GPS</v>
      </c>
      <c r="C40" s="52" t="str">
        <v>营销支持</v>
      </c>
      <c r="D40" s="62" t="str">
        <v>----</v>
      </c>
      <c r="E40" s="62" t="str">
        <v>请假</v>
      </c>
    </row>
    <row customHeight="true" ht="17" r="41">
      <c r="A41" s="52" t="str">
        <v>华润化学材料智慧物流项目</v>
      </c>
      <c r="B41" s="52" t="str">
        <v>CRM</v>
      </c>
      <c r="C41" s="52" t="str">
        <v>营销支持</v>
      </c>
      <c r="D41" s="62" t="str">
        <v>----</v>
      </c>
      <c r="E41" s="62" t="str">
        <v>请假</v>
      </c>
    </row>
    <row customHeight="true" ht="17" r="42">
      <c r="A42" s="52" t="str">
        <v>装配式生产管理系统推广及系统集成项目</v>
      </c>
      <c r="B42" s="52" t="str">
        <v>水泥全流程先进控制系统</v>
      </c>
      <c r="C42" s="52" t="str">
        <v>营销支持</v>
      </c>
      <c r="D42" s="62" t="str">
        <v>----</v>
      </c>
      <c r="E42" s="62" t="str">
        <v>请假</v>
      </c>
    </row>
    <row customHeight="true" ht="17" r="43">
      <c r="A43" s="52" t="str">
        <v>新业态基础信息化系统推广项目</v>
      </c>
      <c r="B43" s="52" t="str">
        <v>质量管理系统</v>
      </c>
      <c r="C43" s="52" t="str">
        <v>营销支持</v>
      </c>
      <c r="D43" s="62" t="str">
        <v>----</v>
      </c>
      <c r="E43" s="62" t="str">
        <v>请假</v>
      </c>
    </row>
    <row customHeight="true" ht="17" r="44">
      <c r="A44" s="52" t="str">
        <v>新业态基础信息化系统改造</v>
      </c>
      <c r="B44" s="52" t="str">
        <v>商业智能平台（BI）</v>
      </c>
      <c r="C44" s="52" t="str">
        <v>营销支持</v>
      </c>
      <c r="D44" s="62" t="str">
        <v>----</v>
      </c>
      <c r="E44" s="62" t="str">
        <v>请假</v>
      </c>
    </row>
    <row customHeight="true" ht="17" r="45">
      <c r="A45" s="52" t="str">
        <v>石材ERP一期建设项目（石材工厂ERP和石材销售一体化）</v>
      </c>
      <c r="B45" s="52" t="s">
        <v>5</v>
      </c>
      <c r="C45" s="52" t="str">
        <v>营销支持</v>
      </c>
      <c r="D45" s="62" t="str">
        <v>----</v>
      </c>
      <c r="E45" s="62" t="str">
        <v>请假</v>
      </c>
    </row>
    <row customHeight="true" ht="17" r="46">
      <c r="A46" s="52" t="str">
        <v>华润电力粉煤灰挂牌销售管理系统项目</v>
      </c>
      <c r="B46" s="52" t="str">
        <v>生产月报管理系统</v>
      </c>
      <c r="C46" s="52" t="str">
        <v>营销支持</v>
      </c>
      <c r="D46" s="62" t="str">
        <v>----</v>
      </c>
      <c r="E46" s="62" t="str">
        <v>请假</v>
      </c>
    </row>
    <row customHeight="true" ht="17" r="47">
      <c r="A47" s="52" t="str">
        <v>巡察整改系统项目</v>
      </c>
      <c r="B47" s="52" t="str">
        <v>人民币报表</v>
      </c>
      <c r="C47" s="52" t="str">
        <v>营销支持</v>
      </c>
      <c r="D47" s="62" t="str">
        <v>----</v>
      </c>
      <c r="E47" s="62" t="str">
        <v>请假</v>
      </c>
    </row>
    <row customHeight="true" ht="17" r="48">
      <c r="A48" s="52" t="str">
        <v>总部会议系统升级及维保</v>
      </c>
      <c r="B48" s="52" t="str">
        <v>上报资料表</v>
      </c>
      <c r="C48" s="52" t="str">
        <v>营销支持</v>
      </c>
      <c r="D48" s="62" t="str">
        <v>----</v>
      </c>
      <c r="E48" s="62" t="str">
        <v>请假</v>
      </c>
    </row>
    <row customHeight="true" ht="17" r="49">
      <c r="A49" s="52" t="str">
        <v>总部桌面云建设</v>
      </c>
      <c r="B49" s="52" t="str">
        <v>基地报表线上化系统</v>
      </c>
      <c r="C49" s="52" t="str">
        <v>营销支持</v>
      </c>
      <c r="D49" s="62" t="str">
        <v>----</v>
      </c>
      <c r="E49" s="62" t="str">
        <v>请假</v>
      </c>
    </row>
    <row customHeight="true" ht="17" r="50">
      <c r="A50" s="52" t="str">
        <v>2022年网络、服务器硬件第三方维保</v>
      </c>
      <c r="B50" s="52" t="str">
        <v>控股数字化大屏</v>
      </c>
      <c r="C50" s="52" t="str">
        <v>营销支持</v>
      </c>
      <c r="D50" s="62" t="str">
        <v>----</v>
      </c>
      <c r="E50" s="62" t="str">
        <v>请假</v>
      </c>
    </row>
    <row customHeight="true" ht="17" r="51">
      <c r="A51" s="52" t="str">
        <v>系统迁移上云</v>
      </c>
      <c r="B51" s="52" t="str">
        <v>污染物排放在线监控平台（EPM）</v>
      </c>
      <c r="C51" s="52" t="str">
        <v>营销支持</v>
      </c>
      <c r="D51" s="62" t="str">
        <v>----</v>
      </c>
      <c r="E51" s="62" t="str">
        <v>请假</v>
      </c>
    </row>
    <row customHeight="true" ht="17" r="52">
      <c r="A52" s="52" t="str">
        <v>微软软件采购（EA）</v>
      </c>
      <c r="B52" s="52" t="str">
        <v>主数据运维</v>
      </c>
      <c r="C52" s="52" t="str">
        <v>营销支持</v>
      </c>
      <c r="D52" s="62" t="str">
        <v>----</v>
      </c>
      <c r="E52" s="62" t="str">
        <v>请假</v>
      </c>
    </row>
    <row customHeight="true" ht="17" r="53">
      <c r="A53" s="52" t="str">
        <v>亚信防病毒软件维保</v>
      </c>
      <c r="B53" s="52" t="str">
        <v>桌面设施</v>
      </c>
      <c r="C53" s="52" t="str">
        <v>营销支持</v>
      </c>
      <c r="D53" s="62" t="str">
        <v>----</v>
      </c>
      <c r="E53" s="62" t="str">
        <v>请假</v>
      </c>
    </row>
    <row customHeight="true" ht="17" r="54">
      <c r="A54" s="52" t="str">
        <v>终端安全维保</v>
      </c>
      <c r="B54" s="52" t="str">
        <v>网络</v>
      </c>
      <c r="C54" s="52" t="str">
        <v>营销支持</v>
      </c>
      <c r="D54" s="62" t="str">
        <v>----</v>
      </c>
      <c r="E54" s="62" t="str">
        <v>请假</v>
      </c>
    </row>
    <row customHeight="true" ht="17" r="55">
      <c r="A55" s="52" t="str">
        <v>沙河机房搬迁</v>
      </c>
      <c r="B55" s="52" t="str">
        <v>主机系统</v>
      </c>
      <c r="C55" s="52" t="str">
        <v>营销支持</v>
      </c>
      <c r="D55" s="62" t="str">
        <v>----</v>
      </c>
      <c r="E55" s="62" t="str">
        <v>请假</v>
      </c>
    </row>
    <row customHeight="true" ht="18" r="56">
      <c r="A56" s="52" t="str">
        <v>IOT对接-超融合试点</v>
      </c>
      <c r="B56" s="52" t="str">
        <v>AD活动目录</v>
      </c>
      <c r="C56" s="52" t="str">
        <v>营销支持</v>
      </c>
      <c r="D56" s="62" t="str">
        <v>----</v>
      </c>
      <c r="E56" s="62" t="str">
        <v>请假</v>
      </c>
    </row>
    <row customHeight="true" ht="18" r="57">
      <c r="A57" s="52" t="str">
        <v>智能制造</v>
      </c>
      <c r="B57" s="52" t="str">
        <v>公务车辆管理系统</v>
      </c>
      <c r="C57" s="52" t="str">
        <v>营销支持</v>
      </c>
      <c r="D57" s="62" t="str">
        <v>----</v>
      </c>
      <c r="E57" s="62" t="str">
        <v>请假</v>
      </c>
    </row>
    <row customHeight="true" ht="17" r="58">
      <c r="A58" s="52" t="str">
        <v>怡宝主数据治理项目</v>
      </c>
      <c r="B58" s="52" t="str">
        <v>华润水泥投资管理系统</v>
      </c>
      <c r="C58" s="52" t="str">
        <v>营销支持</v>
      </c>
      <c r="D58" s="62" t="str">
        <v>----</v>
      </c>
      <c r="E58" s="62" t="str">
        <v>请假</v>
      </c>
    </row>
    <row customHeight="true" ht="18" r="59">
      <c r="A59" s="52" t="str">
        <v>集团临时项目建设任务</v>
      </c>
      <c r="B59" s="52" t="str">
        <v>IT基础设施管理平台</v>
      </c>
      <c r="C59" s="52" t="str">
        <v>营销支持</v>
      </c>
      <c r="D59" s="62" t="str">
        <v>----</v>
      </c>
      <c r="E59" s="62" t="str">
        <v>请假</v>
      </c>
    </row>
    <row customHeight="true" ht="18" r="60">
      <c r="A60" s="52" t="str">
        <v>结构建材统购项目</v>
      </c>
      <c r="B60" s="52" t="str">
        <v>邮箱</v>
      </c>
      <c r="C60" s="52" t="str">
        <v>营销支持</v>
      </c>
      <c r="D60" s="62" t="str">
        <v>----</v>
      </c>
      <c r="E60" s="62" t="str">
        <v>请假</v>
      </c>
    </row>
    <row customHeight="true" ht="17" r="61">
      <c r="A61" s="62" t="str">
        <v>----</v>
      </c>
      <c r="B61" s="52" t="str">
        <v>亚信防病毒平台</v>
      </c>
      <c r="C61" s="52" t="str">
        <v>营销支持</v>
      </c>
      <c r="D61" s="62" t="str">
        <v>----</v>
      </c>
      <c r="E61" s="62" t="str">
        <v>请假</v>
      </c>
    </row>
    <row customHeight="true" ht="17" r="62">
      <c r="A62" s="62" t="str">
        <v>----</v>
      </c>
      <c r="B62" s="52" t="str">
        <v>IT安全运维管理系统</v>
      </c>
      <c r="C62" s="52" t="str">
        <v>营销支持</v>
      </c>
      <c r="D62" s="62" t="str">
        <v>----</v>
      </c>
      <c r="E62" s="62" t="str">
        <v>请假</v>
      </c>
    </row>
    <row customHeight="true" ht="17" r="63">
      <c r="A63" s="62" t="str">
        <v>----</v>
      </c>
      <c r="B63" s="52" t="str">
        <v>桌面云系统</v>
      </c>
      <c r="C63" s="52" t="str">
        <v>营销支持</v>
      </c>
      <c r="D63" s="62" t="str">
        <v>----</v>
      </c>
      <c r="E63" s="62" t="str">
        <v>请假</v>
      </c>
    </row>
    <row customHeight="true" ht="17" r="64">
      <c r="A64" s="62" t="str">
        <v>----</v>
      </c>
      <c r="B64" s="52" t="str">
        <v>数字化中台</v>
      </c>
      <c r="C64" s="52" t="str">
        <v>营销支持</v>
      </c>
      <c r="D64" s="62" t="str">
        <v>----</v>
      </c>
      <c r="E64" s="62" t="str">
        <v>请假</v>
      </c>
    </row>
    <row customHeight="true" ht="17" r="65">
      <c r="A65" s="62" t="str">
        <v>----</v>
      </c>
      <c r="B65" s="52" t="str">
        <v>容器云</v>
      </c>
      <c r="C65" s="52" t="str">
        <v>营销支持</v>
      </c>
      <c r="D65" s="62" t="str">
        <v>----</v>
      </c>
      <c r="E65" s="62" t="str">
        <v>请假</v>
      </c>
    </row>
    <row customHeight="true" ht="17" r="66">
      <c r="A66" s="62" t="str">
        <v>----</v>
      </c>
      <c r="B66" s="52" t="str">
        <v>企业云服务总线（ECSB）</v>
      </c>
      <c r="C66" s="52" t="str">
        <v>营销支持</v>
      </c>
      <c r="D66" s="62" t="str">
        <v>----</v>
      </c>
      <c r="E66" s="62" t="str">
        <v>请假</v>
      </c>
    </row>
    <row customHeight="true" ht="17" r="67">
      <c r="A67" s="62" t="str">
        <v>----</v>
      </c>
      <c r="B67" s="52" t="str">
        <v>企业服务总线（ESB）</v>
      </c>
      <c r="C67" s="52" t="str">
        <v>营销支持</v>
      </c>
      <c r="D67" s="62" t="str">
        <v>----</v>
      </c>
      <c r="E67" s="62" t="str">
        <v>请假</v>
      </c>
    </row>
    <row customHeight="true" ht="17" r="68">
      <c r="A68" s="62" t="str">
        <v>----</v>
      </c>
      <c r="B68" s="52" t="str">
        <v>信息安全相关运维</v>
      </c>
      <c r="C68" s="52" t="str">
        <v>营销支持</v>
      </c>
      <c r="D68" s="62" t="str">
        <v>----</v>
      </c>
      <c r="E68" s="62" t="str">
        <v>请假</v>
      </c>
    </row>
    <row customHeight="true" ht="17" r="69">
      <c r="A69" s="62" t="str">
        <v>----</v>
      </c>
      <c r="B69" s="52" t="str">
        <v>数据库运维服务</v>
      </c>
      <c r="C69" s="52" t="str">
        <v>营销支持</v>
      </c>
      <c r="D69" s="62" t="str">
        <v>----</v>
      </c>
      <c r="E69" s="62" t="str">
        <v>请假</v>
      </c>
    </row>
    <row customHeight="true" ht="17" r="70">
      <c r="A70" s="62" t="str">
        <v>----</v>
      </c>
      <c r="B70" s="52" t="str">
        <v>创新平台小程序</v>
      </c>
      <c r="C70" s="52" t="str">
        <v>营销支持</v>
      </c>
      <c r="D70" s="62" t="str">
        <v>----</v>
      </c>
      <c r="E70" s="62" t="str">
        <v>请假</v>
      </c>
    </row>
    <row customHeight="true" ht="17" r="71">
      <c r="A71" s="62" t="str">
        <v>----</v>
      </c>
      <c r="B71" s="52" t="str">
        <v>现场数字化管理平台</v>
      </c>
      <c r="C71" s="52" t="str">
        <v>营销支持</v>
      </c>
      <c r="D71" s="62" t="str">
        <v>----</v>
      </c>
      <c r="E71" s="62" t="str">
        <v>请假</v>
      </c>
    </row>
    <row customHeight="true" ht="17" r="72">
      <c r="A72" s="62" t="str">
        <v>----</v>
      </c>
      <c r="B72" s="52" t="str">
        <v>IT服务管理系统（ITSM）</v>
      </c>
      <c r="C72" s="52" t="str">
        <v>营销支持</v>
      </c>
      <c r="D72" s="62" t="str">
        <v>----</v>
      </c>
      <c r="E72" s="62" t="str">
        <v>请假</v>
      </c>
    </row>
    <row customHeight="true" ht="17" r="73">
      <c r="A73" s="62" t="str">
        <v>----</v>
      </c>
      <c r="B73" s="52" t="str">
        <v>运维服务（热线咨询，用户回访）</v>
      </c>
      <c r="C73" s="52" t="str">
        <v>营销支持</v>
      </c>
      <c r="D73" s="62" t="str">
        <v>----</v>
      </c>
      <c r="E73" s="62" t="str">
        <v>请假</v>
      </c>
    </row>
    <row customHeight="true" ht="17" r="74">
      <c r="A74" s="62" t="str">
        <v>----</v>
      </c>
      <c r="B74" s="52" t="str">
        <v>华润电力污泥运输管理平台</v>
      </c>
      <c r="C74" s="52" t="str">
        <v>营销支持</v>
      </c>
      <c r="D74" s="62" t="str">
        <v>----</v>
      </c>
      <c r="E74" s="62" t="str">
        <v>请假</v>
      </c>
    </row>
    <row customHeight="true" ht="17" r="75">
      <c r="A75" s="62" t="str">
        <v>----</v>
      </c>
      <c r="B75" s="52" t="str">
        <v>巡察整改系统</v>
      </c>
      <c r="C75" s="52" t="str">
        <v>营销支持</v>
      </c>
      <c r="D75" s="62" t="str">
        <v>----</v>
      </c>
      <c r="E75" s="62" t="str">
        <v>请假</v>
      </c>
    </row>
    <row customHeight="true" ht="17" r="76">
      <c r="A76" s="62" t="str">
        <v>----</v>
      </c>
      <c r="B76" s="52" t="s">
        <v>1</v>
      </c>
      <c r="C76" s="52" t="str">
        <v>营销支持</v>
      </c>
      <c r="D76" s="62" t="str">
        <v>----</v>
      </c>
      <c r="E76" s="62" t="str">
        <v>请假</v>
      </c>
    </row>
    <row customHeight="true" ht="17" r="77">
      <c r="A77" s="62" t="str">
        <v>----</v>
      </c>
      <c r="B77" s="52" t="str">
        <v>电商</v>
      </c>
      <c r="C77" s="52" t="str">
        <v>营销支持</v>
      </c>
      <c r="D77" s="62" t="str">
        <v>----</v>
      </c>
      <c r="E77" s="62" t="str">
        <v>请假</v>
      </c>
    </row>
    <row customHeight="true" ht="18" r="78">
      <c r="A78" s="62" t="str">
        <v>----</v>
      </c>
      <c r="B78" s="52" t="str">
        <v>数据处理平台运维</v>
      </c>
      <c r="C78" s="52" t="str">
        <v>营销支持</v>
      </c>
      <c r="D78" s="62" t="str">
        <v>----</v>
      </c>
      <c r="E78" s="62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