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05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第5周工作计划" sheetId="7" r:id="rId6"/>
    <sheet name="附表-1" sheetId="8" r:id="rId7"/>
    <sheet name="附表-2" sheetId="9" r:id="rId8"/>
  </sheets>
  <calcPr calcId="144525"/>
</workbook>
</file>

<file path=xl/sharedStrings.xml><?xml version="1.0" encoding="utf-8"?>
<sst xmlns="http://schemas.openxmlformats.org/spreadsheetml/2006/main" count="1382" uniqueCount="365">
  <si>
    <t>月度计划性工作&lt;2023年1月1日-2023年1月31日&gt;</t>
  </si>
  <si>
    <t>备注</t>
  </si>
  <si>
    <t>任务编号</t>
  </si>
  <si>
    <t>任务属性</t>
  </si>
  <si>
    <t>项目名称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</si>
  <si>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</si>
  <si>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</si>
  <si>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</si>
  <si>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</si>
  <si>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</si>
  <si>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</si>
  <si>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</si>
  <si>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</si>
  <si>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</si>
  <si>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</si>
  <si>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第5周</t>
  </si>
  <si>
    <t>第6周</t>
  </si>
  <si>
    <t>填报日期-周日</t>
  </si>
  <si>
    <t>项目用时统计
（小时）</t>
  </si>
  <si>
    <t>code</t>
  </si>
  <si>
    <t>任务分类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</si>
  <si>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</si>
  <si>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</si>
  <si>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</si>
  <si>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</si>
  <si>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</si>
  <si>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</si>
  <si>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</si>
  <si>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</si>
  <si>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</si>
  <si>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</si>
  <si>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运维</t>
  </si>
  <si>
    <t>电商</t>
  </si>
  <si>
    <t>已完成</t>
  </si>
  <si>
    <t>史少龙</t>
  </si>
  <si>
    <t>任务1：项目组晨会</t>
  </si>
  <si>
    <t>任务2：测试服务器运维和脚本执行</t>
  </si>
  <si>
    <t>任务3：新增会员参数配置，导致sit环境账号无法登录排查修复</t>
  </si>
  <si>
    <t>任务4：日报样式调整、逻辑优化方案确认</t>
  </si>
  <si>
    <t>任务5：生产每日报表月度统计SQL问题修复</t>
  </si>
  <si>
    <t>任务6：权限改造方案研讨会</t>
  </si>
  <si>
    <t>任务7：release2.5.0 测试bug排查</t>
  </si>
  <si>
    <t>任务8：生产金融借款记录历史数据更新</t>
  </si>
  <si>
    <t>任务9：产品中心月会</t>
  </si>
  <si>
    <t>小计</t>
  </si>
  <si>
    <t>任务完成情况</t>
  </si>
  <si>
    <t>上午</t>
  </si>
  <si>
    <t>09:00 ~ 10:00</t>
  </si>
  <si>
    <t>任务1</t>
  </si>
  <si>
    <t>任务2</t>
  </si>
  <si>
    <t>10:00 ~ 11:00</t>
  </si>
  <si>
    <t>任务5</t>
  </si>
  <si>
    <t>11:00 ~ 12:00</t>
  </si>
  <si>
    <t>任务3</t>
  </si>
  <si>
    <t>任务6</t>
  </si>
  <si>
    <t>下午</t>
  </si>
  <si>
    <t>13:30 ~ 14:30</t>
  </si>
  <si>
    <t>任务7</t>
  </si>
  <si>
    <t>14:30 ~ 15:30</t>
  </si>
  <si>
    <t>任务8</t>
  </si>
  <si>
    <t>15:30 ~ 16:30</t>
  </si>
  <si>
    <t>任务9</t>
  </si>
  <si>
    <t>16:30 ~ 17:30</t>
  </si>
  <si>
    <t>加班</t>
  </si>
  <si>
    <t>17:30 ~ 18:30</t>
  </si>
  <si>
    <t>任务4</t>
  </si>
  <si>
    <t>18:30 ~ 19:30</t>
  </si>
  <si>
    <t>19:30 ~ 20:30</t>
  </si>
  <si>
    <t>OP12001</t>
  </si>
  <si>
    <t>任务1：测试服务器运维和脚本执行</t>
  </si>
  <si>
    <t>任务2：电商发布流程及分支管理培训</t>
  </si>
  <si>
    <t>任务3：服务器密码到期修改</t>
  </si>
  <si>
    <t>任务4：金融报表测试问题查询修复</t>
  </si>
  <si>
    <t>任务5：日报邮件金融当面授信改为总授信</t>
  </si>
  <si>
    <t>任务6：权限优化方案讨论与项目排期</t>
  </si>
  <si>
    <t>任务7：hotfix发布说明与支持</t>
  </si>
  <si>
    <t>VA01001</t>
  </si>
  <si>
    <t>请假</t>
  </si>
  <si>
    <t>任务8：项目组晨会</t>
  </si>
  <si>
    <t>任务9：角色类型列表获取</t>
  </si>
  <si>
    <t>任务10：角色列表获取</t>
  </si>
  <si>
    <t>任务11：会员类型数据库设计</t>
  </si>
  <si>
    <t>任务12：hotfix2.4.9 上线协助</t>
  </si>
  <si>
    <t xml:space="preserve">任务13：新增角色类型 </t>
  </si>
  <si>
    <t>任务14： 角色授权</t>
  </si>
  <si>
    <t>任务15：生产用户禁用问题处理</t>
  </si>
  <si>
    <t>任务16：生产导出指定销售区域公司年度数据</t>
  </si>
  <si>
    <t>任务8、任务1</t>
  </si>
  <si>
    <t>任务13</t>
  </si>
  <si>
    <t>任务10</t>
  </si>
  <si>
    <t>任务15</t>
  </si>
  <si>
    <t>任务14</t>
  </si>
  <si>
    <t>任务11</t>
  </si>
  <si>
    <t>任务16</t>
  </si>
  <si>
    <t>任务12</t>
  </si>
  <si>
    <t>任务1：项目组会议</t>
  </si>
  <si>
    <t>任务2： 角色授权</t>
  </si>
  <si>
    <t>任务3： 资源管理</t>
  </si>
  <si>
    <t>任务4：生产供应链金融用户法人信息变更</t>
  </si>
  <si>
    <t>任务5：测试服务器运维和脚本执行</t>
  </si>
  <si>
    <t>任务6：梳理讨论权限优化的实施方案</t>
  </si>
  <si>
    <t>任务7：金销贷测试环境调用银行接口验签失败</t>
  </si>
  <si>
    <t>任务8：紧急发布前段seller</t>
  </si>
  <si>
    <t>任务9：权限优化的实施方案可行性验证</t>
  </si>
  <si>
    <t>任务10：确认方案后设计后端数据库关系</t>
  </si>
  <si>
    <t>任务11：平安支付方案讨论</t>
  </si>
  <si>
    <t>任务12：根据角色获取菜单根逻辑修改</t>
  </si>
  <si>
    <t>任务13：权限优化的实施方案过审</t>
  </si>
  <si>
    <t>任务14：生产还款计划无法正常拉取问题处理</t>
  </si>
  <si>
    <t>任务15：权限关系图、流程图梳理</t>
  </si>
  <si>
    <t>任务1、任务6</t>
  </si>
  <si>
    <t>任务3：权限优化实现机制说明</t>
  </si>
  <si>
    <t>任务4：生产物流emall登录跳转失败问题排查修复</t>
  </si>
  <si>
    <t>任务5：设计菜单根映射数据库并实现查询接口</t>
  </si>
  <si>
    <t>任务6：角色类型功能联调</t>
  </si>
  <si>
    <t>任务7：三级等保问题梳理和初步确认</t>
  </si>
  <si>
    <t>任务8：项目组年度计划会议</t>
  </si>
  <si>
    <t>任务9：权限优化产品调整说明会议</t>
  </si>
  <si>
    <t>任务10：角色列表获取测试联调</t>
  </si>
  <si>
    <t>任务11：角色新增功能联调</t>
  </si>
  <si>
    <t>任务12：网络货运司机支付问题支持排查</t>
  </si>
  <si>
    <t>任务13：权限优化计划方案排期</t>
  </si>
  <si>
    <t>GE01001</t>
  </si>
  <si>
    <t>通用</t>
  </si>
  <si>
    <t>临时会议（非项目建设、运维）</t>
  </si>
  <si>
    <t>任务14：控股智数化制度宣贯会议</t>
  </si>
  <si>
    <t>任务15：微众银行支持SDK集成接口开发</t>
  </si>
  <si>
    <t>20:30 ~ 21:30</t>
  </si>
  <si>
    <t>任务2：登录弱密码修改</t>
  </si>
  <si>
    <t>任务3：生产金销还款记录问题修复</t>
  </si>
  <si>
    <t>任务4：三级等保问题追踪会议</t>
  </si>
  <si>
    <t>任务5：请求接口验签功能开发</t>
  </si>
  <si>
    <r>
      <rPr>
        <sz val="11"/>
        <color rgb="FF000000"/>
        <rFont val="Calibri"/>
        <charset val="134"/>
      </rPr>
      <t>说明</t>
    </r>
    <r>
      <rPr>
        <sz val="11"/>
        <color rgb="FF000000"/>
        <rFont val="Calibri"/>
        <charset val="134"/>
      </rPr>
      <t>:</t>
    </r>
    <r>
      <rPr>
        <sz val="11"/>
        <color rgb="FF000000"/>
        <rFont val="Calibri"/>
        <charset val="134"/>
      </rPr>
      <t xml:space="preserve">
</t>
    </r>
    <r>
      <rPr>
        <sz val="11"/>
        <color rgb="FF000000"/>
        <rFont val="Calibri"/>
        <charset val="134"/>
      </rPr>
      <t>项目</t>
    </r>
    <r>
      <rPr>
        <sz val="11"/>
        <color rgb="FF000000"/>
        <rFont val="Calibri"/>
        <charset val="134"/>
      </rPr>
      <t>CODE</t>
    </r>
    <r>
      <rPr>
        <sz val="11"/>
        <color rgb="FF000000"/>
        <rFont val="Calibri"/>
        <charset val="134"/>
      </rPr>
      <t>由</t>
    </r>
    <r>
      <rPr>
        <sz val="11"/>
        <color rgb="FF000000"/>
        <rFont val="Calibri"/>
        <charset val="134"/>
      </rPr>
      <t xml:space="preserve"> 2</t>
    </r>
    <r>
      <rPr>
        <sz val="11"/>
        <color rgb="FF000000"/>
        <rFont val="Calibri"/>
        <charset val="134"/>
      </rPr>
      <t>位大类</t>
    </r>
    <r>
      <rPr>
        <sz val="11"/>
        <color rgb="FF000000"/>
        <rFont val="Calibri"/>
        <charset val="134"/>
      </rPr>
      <t>+ 2</t>
    </r>
    <r>
      <rPr>
        <sz val="11"/>
        <color rgb="FF000000"/>
        <rFont val="Calibri"/>
        <charset val="134"/>
      </rPr>
      <t>位中类</t>
    </r>
    <r>
      <rPr>
        <sz val="11"/>
        <color rgb="FF000000"/>
        <rFont val="Calibri"/>
        <charset val="134"/>
      </rPr>
      <t>+ 3</t>
    </r>
    <r>
      <rPr>
        <sz val="11"/>
        <color rgb="FF000000"/>
        <rFont val="Calibri"/>
        <charset val="134"/>
      </rPr>
      <t>位小类组成，示例：</t>
    </r>
    <r>
      <rPr>
        <sz val="11"/>
        <color rgb="FF000000"/>
        <rFont val="Calibri"/>
        <charset val="134"/>
      </rPr>
      <t xml:space="preserve">BU01001
</t>
    </r>
    <r>
      <rPr>
        <sz val="11"/>
        <color rgb="FF000000"/>
        <rFont val="Calibri"/>
        <charset val="134"/>
      </rPr>
      <t>大类：</t>
    </r>
    <r>
      <rPr>
        <sz val="11"/>
        <color rgb="FF000000"/>
        <rFont val="Calibri"/>
        <charset val="134"/>
      </rPr>
      <t>BU-</t>
    </r>
    <r>
      <rPr>
        <sz val="11"/>
        <color rgb="FF000000"/>
        <rFont val="Calibri"/>
        <charset val="134"/>
      </rPr>
      <t>建设，</t>
    </r>
    <r>
      <rPr>
        <sz val="11"/>
        <color rgb="FF000000"/>
        <rFont val="Calibri"/>
        <charset val="134"/>
      </rPr>
      <t>OP-</t>
    </r>
    <r>
      <rPr>
        <sz val="11"/>
        <color rgb="FF000000"/>
        <rFont val="Calibri"/>
        <charset val="134"/>
      </rPr>
      <t>运维，营销</t>
    </r>
    <r>
      <rPr>
        <sz val="11"/>
        <color rgb="FF000000"/>
        <rFont val="Calibri"/>
        <charset val="134"/>
      </rPr>
      <t>MT,GE-</t>
    </r>
    <r>
      <rPr>
        <sz val="11"/>
        <color rgb="FF000000"/>
        <rFont val="Calibri"/>
        <charset val="134"/>
      </rPr>
      <t>通用，</t>
    </r>
    <r>
      <rPr>
        <sz val="11"/>
        <color rgb="FF000000"/>
        <rFont val="Calibri"/>
        <charset val="134"/>
      </rPr>
      <t xml:space="preserve"> VA-</t>
    </r>
    <r>
      <rPr>
        <sz val="11"/>
        <color rgb="FF000000"/>
        <rFont val="Calibri"/>
        <charset val="134"/>
      </rPr>
      <t xml:space="preserve">请假
</t>
    </r>
  </si>
  <si>
    <t>项目/任务CODE</t>
  </si>
  <si>
    <t>大类</t>
  </si>
  <si>
    <t>说明</t>
  </si>
  <si>
    <t>中类</t>
  </si>
  <si>
    <t>小类</t>
  </si>
  <si>
    <t>CODE代码</t>
  </si>
  <si>
    <t>BU</t>
  </si>
  <si>
    <t>建设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</si>
  <si>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</si>
  <si>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</si>
  <si>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</si>
  <si>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</si>
  <si>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</si>
  <si>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</si>
  <si>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</si>
  <si>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</si>
  <si>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</si>
  <si>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</si>
  <si>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</si>
  <si>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</si>
  <si>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</si>
  <si>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</si>
  <si>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</si>
  <si>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</si>
  <si>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</si>
  <si>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</si>
  <si>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</si>
  <si>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</si>
  <si>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</si>
  <si>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</si>
  <si>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</si>
  <si>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</si>
  <si>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</si>
  <si>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</si>
  <si>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</si>
  <si>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</si>
  <si>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</si>
  <si>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</si>
  <si>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</si>
  <si>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</si>
  <si>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</si>
  <si>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</si>
  <si>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</si>
  <si>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</si>
  <si>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</si>
  <si>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</si>
  <si>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</si>
  <si>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</si>
  <si>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</si>
  <si>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</si>
  <si>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</si>
  <si>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</si>
  <si>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</si>
  <si>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</si>
  <si>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</si>
  <si>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</si>
  <si>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</si>
  <si>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</si>
  <si>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</si>
  <si>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</si>
  <si>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</si>
  <si>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</si>
  <si>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</si>
  <si>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</si>
  <si>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</si>
  <si>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</si>
  <si>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</si>
  <si>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</si>
  <si>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</si>
  <si>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</si>
  <si>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</si>
  <si>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</si>
  <si>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</si>
  <si>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</si>
  <si>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</si>
  <si>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</si>
  <si>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</si>
  <si>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</si>
  <si>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</si>
  <si>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</si>
  <si>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</si>
  <si>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</si>
  <si>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</si>
  <si>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</si>
  <si>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</si>
  <si>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</si>
  <si>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</si>
  <si>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</si>
  <si>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</si>
  <si>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</si>
  <si>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</si>
  <si>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</si>
  <si>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</si>
  <si>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</si>
  <si>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</si>
  <si>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</si>
  <si>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</si>
  <si>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</si>
  <si>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</si>
  <si>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</si>
  <si>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</si>
  <si>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</si>
  <si>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047</t>
  </si>
  <si>
    <t>怡宝主数据治理项目</t>
  </si>
  <si>
    <t>048</t>
  </si>
  <si>
    <t>结构建材统购项目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</si>
  <si>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</si>
  <si>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</si>
  <si>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</si>
  <si>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</si>
  <si>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</si>
  <si>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</si>
  <si>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</si>
  <si>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</si>
  <si>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</si>
  <si>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</si>
  <si>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r>
      <rPr>
        <sz val="11"/>
        <color rgb="FF000000"/>
        <rFont val="Calibri"/>
        <charset val="134"/>
      </rPr>
      <t>IOT</t>
    </r>
    <r>
      <rPr>
        <sz val="11"/>
        <color rgb="FF000000"/>
        <rFont val="Calibri"/>
        <charset val="134"/>
      </rPr>
      <t>对接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Calibri"/>
        <charset val="134"/>
      </rPr>
      <t>超融合试点</t>
    </r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</si>
  <si>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</si>
  <si>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</si>
  <si>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</si>
  <si>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</si>
  <si>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</si>
  <si>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</si>
  <si>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</si>
  <si>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</si>
  <si>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</si>
  <si>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</si>
  <si>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</si>
  <si>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</si>
  <si>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</si>
  <si>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</si>
  <si>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</si>
  <si>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</si>
  <si>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</si>
  <si>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</si>
  <si>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</si>
  <si>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</si>
  <si>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</si>
  <si>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</si>
  <si>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</si>
  <si>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</si>
  <si>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</si>
  <si>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</si>
  <si>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</si>
  <si>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</si>
  <si>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</si>
  <si>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</si>
  <si>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</si>
  <si>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</si>
  <si>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</si>
  <si>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</si>
  <si>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</si>
  <si>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</si>
  <si>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</si>
  <si>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</si>
  <si>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</si>
  <si>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</si>
  <si>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</si>
  <si>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</si>
  <si>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</si>
  <si>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</si>
  <si>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</si>
  <si>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</si>
  <si>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</si>
  <si>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</si>
  <si>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数据处理平台运维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</si>
  <si>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</si>
  <si>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</si>
  <si>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</si>
  <si>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</si>
  <si>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</si>
  <si>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</si>
  <si>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</si>
  <si>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</si>
  <si>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</si>
  <si>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</si>
  <si>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</si>
  <si>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</si>
  <si>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</si>
  <si>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r>
      <rPr>
        <sz val="11"/>
        <color rgb="FF000000"/>
        <rFont val="Calibri"/>
        <charset val="134"/>
      </rPr>
      <t>主数据系统（</t>
    </r>
    <r>
      <rPr>
        <sz val="11"/>
        <color rgb="FF000000"/>
        <rFont val="Calibri"/>
        <charset val="134"/>
      </rPr>
      <t>MDM</t>
    </r>
    <r>
      <rPr>
        <sz val="11"/>
        <color rgb="FF000000"/>
        <rFont val="Calibri"/>
        <charset val="134"/>
      </rPr>
      <t>）</t>
    </r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</si>
  <si>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</si>
  <si>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</si>
  <si>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</si>
  <si>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</si>
  <si>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</si>
  <si>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</si>
  <si>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</si>
  <si>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</si>
  <si>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</si>
  <si>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</si>
  <si>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</si>
  <si>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</si>
  <si>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</si>
  <si>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</si>
  <si>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</si>
  <si>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</si>
  <si>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</si>
  <si>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</si>
  <si>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</si>
  <si>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</si>
  <si>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</si>
  <si>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</si>
  <si>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</si>
  <si>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</si>
  <si>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</si>
  <si>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</si>
  <si>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</si>
  <si>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</si>
  <si>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</si>
  <si>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</si>
  <si>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</si>
  <si>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</si>
  <si>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r>
      <rPr>
        <sz val="11"/>
        <color rgb="FF000000"/>
        <rFont val="Calibri"/>
        <charset val="134"/>
      </rPr>
      <t>PMO</t>
    </r>
    <r>
      <rPr>
        <sz val="11"/>
        <color rgb="FF000000"/>
        <rFont val="Calibri"/>
        <charset val="134"/>
      </rPr>
      <t>运维</t>
    </r>
  </si>
  <si>
    <t>华润电力污泥运输管理平台</t>
  </si>
  <si>
    <t>12</t>
  </si>
  <si>
    <t>营销</t>
  </si>
  <si>
    <t>营销支持</t>
  </si>
  <si>
    <t>MT01001</t>
  </si>
  <si>
    <t>GE</t>
  </si>
  <si>
    <t>临时会议</t>
  </si>
  <si>
    <t>党建</t>
  </si>
  <si>
    <t>行政工作</t>
  </si>
  <si>
    <t>智数材料编制</t>
  </si>
  <si>
    <t>其他工作</t>
  </si>
  <si>
    <r>
      <rPr>
        <sz val="11"/>
        <color rgb="FF000000"/>
        <rFont val="Calibri"/>
        <charset val="134"/>
      </rPr>
      <t>其他工作</t>
    </r>
    <r>
      <rPr>
        <sz val="11"/>
        <color rgb="FF000000"/>
        <rFont val="Calibri"/>
        <charset val="134"/>
      </rPr>
      <t>(</t>
    </r>
    <r>
      <rPr>
        <sz val="11"/>
        <color rgb="FF000000"/>
        <rFont val="Calibri"/>
        <charset val="134"/>
      </rPr>
      <t>不属于以上工作，请选此项）</t>
    </r>
  </si>
  <si>
    <t>PMO</t>
  </si>
  <si>
    <r>
      <rPr>
        <sz val="11"/>
        <color rgb="FF000000"/>
        <rFont val="Calibri"/>
        <charset val="134"/>
      </rPr>
      <t>PMO</t>
    </r>
    <r>
      <rPr>
        <sz val="11"/>
        <color rgb="FF000000"/>
        <rFont val="Calibri"/>
        <charset val="134"/>
      </rPr>
      <t>（工作周报、管理月报）</t>
    </r>
  </si>
  <si>
    <t>集团工作</t>
  </si>
  <si>
    <t>华润集团临时工作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</si>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</sst>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>
  <numFmts count="6">
    <numFmt numFmtId="176" formatCode="[$-F800]dddd\,\ mmmm\ dd\,\ yyyy"/>
    <numFmt numFmtId="44" formatCode="_ &quot;￥&quot;* #,##0.00_ ;_ &quot;￥&quot;* \-#,##0.00_ ;_ &quot;￥&quot;* &quot;-&quot;??_ ;_ @_ "/>
    <numFmt numFmtId="177" formatCode="0.0_);[Red]\(0.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0"/>
      <color theme="1"/>
      <name val="等线"/>
      <charset val="134"/>
      <scheme val="minor"/>
    </font>
    <font>
      <sz val="14"/>
      <color rgb="FFFFFFFF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9"/>
      <color rgb="FF000000"/>
      <name val="Calibri"/>
      <charset val="134"/>
    </font>
    <font>
      <sz val="9.5"/>
      <color rgb="FF000000"/>
      <name val="Calibri"/>
      <charset val="134"/>
    </font>
    <font>
      <sz val="9"/>
      <color rgb="FF000000"/>
      <name val="Calibri"/>
      <charset val="134"/>
    </font>
    <font>
      <sz val="10.5"/>
      <color rgb="FF000000"/>
      <name val="Calibri"/>
      <charset val="134"/>
    </font>
    <font>
      <sz val="10"/>
      <color rgb="FF000000"/>
      <name val="Calibri"/>
      <charset val="134"/>
    </font>
    <font>
      <sz val="10.5"/>
      <color rgb="FFFF0000"/>
      <name val="Calibri"/>
      <charset val="134"/>
    </font>
    <font>
      <sz val="10"/>
      <color rgb="FFFF0000"/>
      <name val="Calibri"/>
      <charset val="134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245BDB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0C0C0C"/>
        <bgColor indexed="64"/>
      </patternFill>
    </fill>
    <fill>
      <patternFill patternType="solid">
        <fgColor rgb="FF3370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12" fillId="32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30" fillId="40" borderId="20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8" fillId="23" borderId="20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1" fillId="43" borderId="22" applyNumberFormat="0" applyAlignment="0" applyProtection="0">
      <alignment vertical="center"/>
    </xf>
    <xf numFmtId="0" fontId="24" fillId="23" borderId="18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37" borderId="21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</cellStyleXfs>
  <cellXfs count="106">
    <xf numFmtId="0" fontId="0" fillId="0" borderId="0" xfId="0" applyAlignment="1">
      <alignment vertical="center"/>
    </xf>
    <xf numFmtId="176" fontId="1" fillId="2" borderId="0" xfId="0" applyNumberFormat="1" applyFont="1" applyFill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/>
    </xf>
    <xf numFmtId="176" fontId="2" fillId="3" borderId="1" xfId="0" applyNumberFormat="1" applyFont="1" applyFill="1" applyBorder="1" applyAlignment="1">
      <alignment horizontal="left" vertical="center" wrapText="1"/>
    </xf>
    <xf numFmtId="176" fontId="2" fillId="3" borderId="1" xfId="0" applyNumberFormat="1" applyFont="1" applyFill="1" applyBorder="1" applyAlignment="1">
      <alignment horizontal="left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30" fontId="4" fillId="0" borderId="0" xfId="0" applyNumberFormat="1" applyFont="1" applyAlignment="1">
      <alignment horizontal="center" vertical="center"/>
    </xf>
    <xf numFmtId="176" fontId="4" fillId="6" borderId="5" xfId="0" applyNumberFormat="1" applyFont="1" applyFill="1" applyBorder="1" applyAlignment="1">
      <alignment horizontal="center" vertical="center"/>
    </xf>
    <xf numFmtId="176" fontId="4" fillId="6" borderId="6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176" fontId="6" fillId="0" borderId="8" xfId="0" applyNumberFormat="1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9" fontId="6" fillId="0" borderId="7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3" borderId="7" xfId="0" applyNumberFormat="1" applyFont="1" applyFill="1" applyBorder="1" applyAlignment="1">
      <alignment horizontal="center" vertical="center"/>
    </xf>
    <xf numFmtId="9" fontId="6" fillId="0" borderId="7" xfId="0" applyNumberFormat="1" applyFont="1" applyBorder="1" applyAlignment="1">
      <alignment horizontal="center" vertical="center"/>
    </xf>
    <xf numFmtId="177" fontId="6" fillId="8" borderId="7" xfId="0" applyNumberFormat="1" applyFont="1" applyFill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7" fillId="7" borderId="1" xfId="0" applyNumberFormat="1" applyFont="1" applyFill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 wrapText="1"/>
    </xf>
    <xf numFmtId="176" fontId="10" fillId="3" borderId="8" xfId="0" applyNumberFormat="1" applyFont="1" applyFill="1" applyBorder="1" applyAlignment="1">
      <alignment horizontal="center" vertical="center" wrapText="1"/>
    </xf>
    <xf numFmtId="176" fontId="8" fillId="3" borderId="8" xfId="0" applyNumberFormat="1" applyFont="1" applyFill="1" applyBorder="1" applyAlignment="1">
      <alignment horizontal="center" vertical="center" wrapText="1"/>
    </xf>
    <xf numFmtId="177" fontId="7" fillId="9" borderId="1" xfId="0" applyNumberFormat="1" applyFont="1" applyFill="1" applyBorder="1" applyAlignment="1">
      <alignment horizontal="center" vertical="center"/>
    </xf>
    <xf numFmtId="176" fontId="7" fillId="9" borderId="1" xfId="0" applyNumberFormat="1" applyFont="1" applyFill="1" applyBorder="1" applyAlignment="1">
      <alignment horizontal="center" vertical="center" wrapText="1"/>
    </xf>
    <xf numFmtId="176" fontId="11" fillId="3" borderId="1" xfId="0" applyNumberFormat="1" applyFont="1" applyFill="1" applyBorder="1" applyAlignment="1">
      <alignment vertical="center" wrapText="1"/>
    </xf>
    <xf numFmtId="176" fontId="11" fillId="3" borderId="1" xfId="0" applyNumberFormat="1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 wrapText="1"/>
    </xf>
    <xf numFmtId="176" fontId="4" fillId="6" borderId="7" xfId="0" applyNumberFormat="1" applyFont="1" applyFill="1" applyBorder="1" applyAlignment="1">
      <alignment horizontal="center" vertical="center"/>
    </xf>
    <xf numFmtId="176" fontId="5" fillId="6" borderId="2" xfId="0" applyNumberFormat="1" applyFont="1" applyFill="1" applyBorder="1" applyAlignment="1">
      <alignment horizontal="center" vertical="center" wrapText="1"/>
    </xf>
    <xf numFmtId="176" fontId="5" fillId="6" borderId="4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9" fontId="6" fillId="0" borderId="8" xfId="0" applyNumberFormat="1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/>
    </xf>
    <xf numFmtId="177" fontId="6" fillId="10" borderId="7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76" fontId="10" fillId="3" borderId="4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177" fontId="6" fillId="0" borderId="7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vertical="center"/>
    </xf>
    <xf numFmtId="176" fontId="10" fillId="3" borderId="8" xfId="0" applyNumberFormat="1" applyFont="1" applyFill="1" applyBorder="1" applyAlignment="1">
      <alignment vertical="center" wrapText="1"/>
    </xf>
    <xf numFmtId="0" fontId="10" fillId="3" borderId="8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horizontal="center" vertical="center" wrapText="1"/>
    </xf>
    <xf numFmtId="177" fontId="6" fillId="10" borderId="8" xfId="0" applyNumberFormat="1" applyFont="1" applyFill="1" applyBorder="1" applyAlignment="1">
      <alignment horizontal="center" vertical="center"/>
    </xf>
    <xf numFmtId="176" fontId="8" fillId="3" borderId="8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177" fontId="7" fillId="8" borderId="7" xfId="0" applyNumberFormat="1" applyFont="1" applyFill="1" applyBorder="1" applyAlignment="1">
      <alignment horizontal="center" vertical="center"/>
    </xf>
    <xf numFmtId="177" fontId="7" fillId="10" borderId="7" xfId="0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 wrapText="1"/>
    </xf>
    <xf numFmtId="176" fontId="11" fillId="3" borderId="8" xfId="0" applyNumberFormat="1" applyFont="1" applyFill="1" applyBorder="1" applyAlignment="1">
      <alignment horizontal="center" vertical="center" wrapText="1"/>
    </xf>
    <xf numFmtId="176" fontId="4" fillId="6" borderId="1" xfId="0" applyNumberFormat="1" applyFont="1" applyFill="1" applyBorder="1" applyAlignment="1">
      <alignment horizontal="center" vertical="center"/>
    </xf>
    <xf numFmtId="177" fontId="6" fillId="10" borderId="1" xfId="0" applyNumberFormat="1" applyFont="1" applyFill="1" applyBorder="1" applyAlignment="1">
      <alignment horizontal="center" vertical="center"/>
    </xf>
    <xf numFmtId="177" fontId="6" fillId="10" borderId="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7" fillId="0" borderId="9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7" fontId="7" fillId="11" borderId="1" xfId="0" applyNumberFormat="1" applyFont="1" applyFill="1" applyBorder="1" applyAlignment="1">
      <alignment horizontal="center" vertical="center"/>
    </xf>
    <xf numFmtId="176" fontId="7" fillId="11" borderId="1" xfId="0" applyNumberFormat="1" applyFont="1" applyFill="1" applyBorder="1" applyAlignment="1">
      <alignment horizontal="center" vertical="center" wrapText="1"/>
    </xf>
    <xf numFmtId="176" fontId="7" fillId="11" borderId="1" xfId="0" applyNumberFormat="1" applyFont="1" applyFill="1" applyBorder="1" applyAlignment="1">
      <alignment vertical="center" wrapText="1"/>
    </xf>
    <xf numFmtId="177" fontId="7" fillId="12" borderId="1" xfId="0" applyNumberFormat="1" applyFont="1" applyFill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177" fontId="7" fillId="12" borderId="5" xfId="0" applyNumberFormat="1" applyFont="1" applyFill="1" applyBorder="1" applyAlignment="1">
      <alignment horizontal="center" vertical="center"/>
    </xf>
    <xf numFmtId="177" fontId="7" fillId="12" borderId="14" xfId="0" applyNumberFormat="1" applyFont="1" applyFill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 wrapText="1"/>
    </xf>
    <xf numFmtId="176" fontId="7" fillId="0" borderId="3" xfId="0" applyNumberFormat="1" applyFont="1" applyBorder="1" applyAlignment="1">
      <alignment horizontal="center" vertical="center" wrapText="1"/>
    </xf>
    <xf numFmtId="176" fontId="7" fillId="0" borderId="4" xfId="0" applyNumberFormat="1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workbookViewId="0">
      <pane xSplit="7" ySplit="2" topLeftCell="H3" activePane="bottomRight" state="frozen"/>
      <selection/>
      <selection pane="topRight"/>
      <selection pane="bottomLeft"/>
      <selection pane="bottomRight" activeCell="A1" sqref="A1:O1"/>
    </sheetView>
  </sheetViews>
  <sheetFormatPr defaultColWidth="14" defaultRowHeight="12.75"/>
  <cols>
    <col min="1" max="2" width="9" customWidth="1"/>
    <col min="3" max="3" width="20" customWidth="1"/>
    <col min="4" max="4" width="9" customWidth="1"/>
    <col min="5" max="8" width="6" customWidth="1"/>
    <col min="9" max="9" width="9" customWidth="1"/>
    <col min="10" max="10" width="19" customWidth="1"/>
    <col min="11" max="15" width="22" customWidth="1"/>
    <col min="16" max="16" width="12" customWidth="1"/>
    <col min="17" max="20" width="10" customWidth="1"/>
  </cols>
  <sheetData>
    <row r="1" ht="18" customHeight="1" spans="1:16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51"/>
      <c r="P1" s="19" t="s">
        <v>1</v>
      </c>
    </row>
    <row r="2" ht="31" customHeight="1" spans="1:16">
      <c r="A2" s="19" t="s">
        <v>2</v>
      </c>
      <c r="B2" s="19" t="s">
        <v>3</v>
      </c>
      <c r="C2" s="20" t="s">
        <v>4</v>
      </c>
      <c r="D2" s="19" t="s">
        <v>5</v>
      </c>
      <c r="E2" s="20" t="s">
        <v>6</v>
      </c>
      <c r="F2" s="20" t="s">
        <v>7</v>
      </c>
      <c r="G2" s="20" t="s">
        <v>8</v>
      </c>
      <c r="H2" s="20" t="s">
        <v>9</v>
      </c>
      <c r="I2" s="20" t="s">
        <v>10</v>
      </c>
      <c r="J2" s="19" t="s">
        <v>11</v>
      </c>
      <c r="K2" s="19" t="s">
        <v>12</v>
      </c>
      <c r="L2" s="19" t="s">
        <v>13</v>
      </c>
      <c r="M2" s="19" t="s">
        <v>14</v>
      </c>
      <c r="N2" s="19" t="s">
        <v>15</v>
      </c>
      <c r="O2" s="19" t="s">
        <v>16</v>
      </c>
      <c r="P2" s="19"/>
    </row>
    <row r="3" ht="16" customHeight="1" spans="1:16">
      <c r="A3" s="56">
        <v>1</v>
      </c>
      <c r="B3" s="56"/>
      <c r="C3" s="82"/>
      <c r="D3" s="82"/>
      <c r="E3" s="54"/>
      <c r="F3" s="56"/>
      <c r="G3" s="82"/>
      <c r="H3" s="104"/>
      <c r="I3" s="104"/>
      <c r="J3" s="104"/>
      <c r="K3" s="54"/>
      <c r="L3" s="54"/>
      <c r="M3" s="54"/>
      <c r="N3" s="54"/>
      <c r="O3" s="54"/>
      <c r="P3" s="54"/>
    </row>
    <row r="4" ht="16" customHeight="1" spans="1:16">
      <c r="A4" s="56">
        <v>2</v>
      </c>
      <c r="B4" s="56"/>
      <c r="C4" s="82"/>
      <c r="D4" s="82"/>
      <c r="E4" s="54"/>
      <c r="F4" s="56"/>
      <c r="G4" s="56"/>
      <c r="H4" s="104"/>
      <c r="I4" s="104"/>
      <c r="J4" s="104"/>
      <c r="K4" s="54"/>
      <c r="L4" s="54"/>
      <c r="M4" s="54"/>
      <c r="N4" s="54"/>
      <c r="O4" s="54"/>
      <c r="P4" s="54"/>
    </row>
    <row r="5" ht="16" customHeight="1" spans="1:16">
      <c r="A5" s="56">
        <v>3</v>
      </c>
      <c r="B5" s="56"/>
      <c r="C5" s="82"/>
      <c r="D5" s="82"/>
      <c r="E5" s="54"/>
      <c r="F5" s="56"/>
      <c r="G5" s="56"/>
      <c r="H5" s="104"/>
      <c r="I5" s="104"/>
      <c r="J5" s="104"/>
      <c r="K5" s="54"/>
      <c r="L5" s="54"/>
      <c r="M5" s="54"/>
      <c r="N5" s="54"/>
      <c r="O5" s="54"/>
      <c r="P5" s="54"/>
    </row>
    <row r="6" ht="16" customHeight="1" spans="1:16">
      <c r="A6" s="56">
        <v>4</v>
      </c>
      <c r="B6" s="56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54"/>
    </row>
    <row r="7" ht="16" customHeight="1" spans="1:16">
      <c r="A7" s="56">
        <v>5</v>
      </c>
      <c r="B7" s="56"/>
      <c r="C7" s="54"/>
      <c r="D7" s="54"/>
      <c r="E7" s="54"/>
      <c r="F7" s="56"/>
      <c r="G7" s="56"/>
      <c r="H7" s="104"/>
      <c r="I7" s="104"/>
      <c r="J7" s="104"/>
      <c r="K7" s="105"/>
      <c r="L7" s="105"/>
      <c r="M7" s="105"/>
      <c r="N7" s="105"/>
      <c r="O7" s="105"/>
      <c r="P7" s="54"/>
    </row>
    <row r="8" ht="16" customHeight="1" spans="1:16">
      <c r="A8" s="56">
        <v>6</v>
      </c>
      <c r="B8" s="56"/>
      <c r="C8" s="54"/>
      <c r="D8" s="54"/>
      <c r="E8" s="54"/>
      <c r="F8" s="56"/>
      <c r="G8" s="56"/>
      <c r="H8" s="104"/>
      <c r="I8" s="104"/>
      <c r="J8" s="104"/>
      <c r="K8" s="105"/>
      <c r="L8" s="105"/>
      <c r="M8" s="105"/>
      <c r="N8" s="105"/>
      <c r="O8" s="105"/>
      <c r="P8" s="54"/>
    </row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mergeCells count="2">
    <mergeCell ref="A1:O1"/>
    <mergeCell ref="P1:P2"/>
  </mergeCells>
  <dataValidations count="2">
    <dataValidation type="list" allowBlank="1" showErrorMessage="1" sqref="B3:B8">
      <formula1>"建设,运维,通用,请假"</formula1>
    </dataValidation>
    <dataValidation type="list" allowBlank="1" showErrorMessage="1" sqref="B2">
      <formula1>"建设,运维,通用"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showGridLines="0" workbookViewId="0">
      <selection activeCell="A1" sqref="A1"/>
    </sheetView>
  </sheetViews>
  <sheetFormatPr defaultColWidth="14" defaultRowHeight="12.75"/>
  <cols>
    <col min="1" max="1" width="17" customWidth="1"/>
    <col min="2" max="2" width="11" customWidth="1"/>
    <col min="3" max="3" width="9" customWidth="1"/>
    <col min="4" max="4" width="21" customWidth="1"/>
    <col min="5" max="5" width="14" customWidth="1"/>
    <col min="6" max="7" width="7" customWidth="1"/>
    <col min="8" max="8" width="3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ht="18" customHeight="1" spans="1:4">
      <c r="A1" s="15" t="s">
        <v>17</v>
      </c>
      <c r="B1" s="15"/>
      <c r="C1" s="15"/>
      <c r="D1" s="16">
        <v>44962</v>
      </c>
    </row>
    <row r="2" ht="19" customHeight="1" spans="1:19">
      <c r="A2" s="79" t="str">
        <f>CONCATENATE("周总结&lt;",TEXT($D$1-6,"yyyy年mm月dd日"),"-",TEXT($D$1,"yyyy年mm月dd日"),"&gt;")</f>
        <v>周总结&lt;2023年01月30日-2023年02月05日&gt;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20" t="s">
        <v>18</v>
      </c>
      <c r="S2" s="19" t="s">
        <v>1</v>
      </c>
    </row>
    <row r="3" ht="31" customHeight="1" spans="1:19">
      <c r="A3" s="19" t="s">
        <v>2</v>
      </c>
      <c r="B3" s="19" t="s">
        <v>19</v>
      </c>
      <c r="C3" s="19" t="s">
        <v>20</v>
      </c>
      <c r="D3" s="20" t="s">
        <v>4</v>
      </c>
      <c r="E3" s="20" t="s">
        <v>5</v>
      </c>
      <c r="F3" s="20" t="s">
        <v>7</v>
      </c>
      <c r="G3" s="20" t="s">
        <v>21</v>
      </c>
      <c r="H3" s="19" t="s">
        <v>22</v>
      </c>
      <c r="I3" s="20" t="s">
        <v>9</v>
      </c>
      <c r="J3" s="20" t="s">
        <v>23</v>
      </c>
      <c r="K3" s="19" t="s">
        <v>24</v>
      </c>
      <c r="L3" s="19" t="s">
        <v>25</v>
      </c>
      <c r="M3" s="19" t="s">
        <v>26</v>
      </c>
      <c r="N3" s="19" t="s">
        <v>27</v>
      </c>
      <c r="O3" s="19" t="s">
        <v>28</v>
      </c>
      <c r="P3" s="19" t="s">
        <v>29</v>
      </c>
      <c r="Q3" s="19" t="s">
        <v>30</v>
      </c>
      <c r="R3" s="19"/>
      <c r="S3" s="19"/>
    </row>
    <row r="4" ht="32" customHeight="1" spans="1:19">
      <c r="A4" s="56">
        <v>1</v>
      </c>
      <c r="B4" s="56"/>
      <c r="C4" s="82" t="s">
        <v>31</v>
      </c>
      <c r="D4" s="82" t="s">
        <v>32</v>
      </c>
      <c r="E4" s="82" t="s">
        <v>33</v>
      </c>
      <c r="F4" s="56" t="s">
        <v>34</v>
      </c>
      <c r="G4" s="56"/>
      <c r="H4" s="82" t="s">
        <v>35</v>
      </c>
      <c r="I4" s="59"/>
      <c r="J4" s="59"/>
      <c r="K4" s="91"/>
      <c r="L4" s="91"/>
      <c r="M4" s="94">
        <v>0.5</v>
      </c>
      <c r="N4" s="62"/>
      <c r="O4" s="94">
        <v>1</v>
      </c>
      <c r="P4" s="62"/>
      <c r="Q4" s="62"/>
      <c r="R4" s="41">
        <f>SUM(K4:Q4)</f>
        <v>1.5</v>
      </c>
      <c r="S4" s="54"/>
    </row>
    <row r="5" ht="32" customHeight="1" spans="1:19">
      <c r="A5" s="56">
        <v>2</v>
      </c>
      <c r="B5" s="56"/>
      <c r="C5" s="82" t="s">
        <v>31</v>
      </c>
      <c r="D5" s="82" t="s">
        <v>32</v>
      </c>
      <c r="E5" s="82" t="s">
        <v>33</v>
      </c>
      <c r="F5" s="56" t="s">
        <v>34</v>
      </c>
      <c r="G5" s="54"/>
      <c r="H5" s="54" t="s">
        <v>36</v>
      </c>
      <c r="I5" s="59"/>
      <c r="J5" s="59"/>
      <c r="K5" s="91"/>
      <c r="L5" s="91"/>
      <c r="M5" s="94">
        <v>1.5</v>
      </c>
      <c r="N5" s="94">
        <v>1</v>
      </c>
      <c r="O5" s="94">
        <v>1</v>
      </c>
      <c r="P5" s="62"/>
      <c r="Q5" s="62"/>
      <c r="R5" s="41">
        <f>SUM(K5:Q5)</f>
        <v>3.5</v>
      </c>
      <c r="S5" s="54"/>
    </row>
    <row r="6" ht="32" customHeight="1" spans="1:19">
      <c r="A6" s="56">
        <v>3</v>
      </c>
      <c r="B6" s="56"/>
      <c r="C6" s="82" t="s">
        <v>31</v>
      </c>
      <c r="D6" s="82" t="s">
        <v>32</v>
      </c>
      <c r="E6" s="82" t="s">
        <v>33</v>
      </c>
      <c r="F6" s="56" t="s">
        <v>34</v>
      </c>
      <c r="G6" s="54"/>
      <c r="H6" s="54" t="s">
        <v>37</v>
      </c>
      <c r="I6" s="59"/>
      <c r="J6" s="59"/>
      <c r="K6" s="91"/>
      <c r="L6" s="91"/>
      <c r="M6" s="94">
        <v>5</v>
      </c>
      <c r="N6" s="62"/>
      <c r="O6" s="62"/>
      <c r="P6" s="62"/>
      <c r="Q6" s="62"/>
      <c r="R6" s="41">
        <f>SUM(K6:Q6)</f>
        <v>5</v>
      </c>
      <c r="S6" s="54"/>
    </row>
    <row r="7" ht="32" customHeight="1" spans="1:19">
      <c r="A7" s="56">
        <v>4</v>
      </c>
      <c r="B7" s="56"/>
      <c r="C7" s="82" t="s">
        <v>31</v>
      </c>
      <c r="D7" s="82" t="s">
        <v>32</v>
      </c>
      <c r="E7" s="82" t="s">
        <v>33</v>
      </c>
      <c r="F7" s="56" t="s">
        <v>34</v>
      </c>
      <c r="G7" s="54"/>
      <c r="H7" s="54" t="s">
        <v>38</v>
      </c>
      <c r="I7" s="59"/>
      <c r="J7" s="59"/>
      <c r="K7" s="91"/>
      <c r="L7" s="91"/>
      <c r="M7" s="94">
        <v>1</v>
      </c>
      <c r="N7" s="62"/>
      <c r="O7" s="62"/>
      <c r="P7" s="62"/>
      <c r="Q7" s="62"/>
      <c r="R7" s="41">
        <f>SUM(K7:Q7)</f>
        <v>1</v>
      </c>
      <c r="S7" s="54"/>
    </row>
    <row r="8" ht="26" customHeight="1" spans="1:19">
      <c r="A8" s="56">
        <v>5</v>
      </c>
      <c r="B8" s="56"/>
      <c r="C8" s="82" t="s">
        <v>31</v>
      </c>
      <c r="D8" s="82" t="s">
        <v>32</v>
      </c>
      <c r="E8" s="82" t="s">
        <v>33</v>
      </c>
      <c r="F8" s="56" t="s">
        <v>34</v>
      </c>
      <c r="G8" s="54"/>
      <c r="H8" s="54" t="s">
        <v>39</v>
      </c>
      <c r="I8" s="59"/>
      <c r="J8" s="54"/>
      <c r="K8" s="91"/>
      <c r="L8" s="91"/>
      <c r="M8" s="62"/>
      <c r="N8" s="94">
        <v>4.5</v>
      </c>
      <c r="O8" s="95"/>
      <c r="P8" s="62"/>
      <c r="Q8" s="62"/>
      <c r="R8" s="41">
        <f>SUM(J8:Q8)</f>
        <v>4.5</v>
      </c>
      <c r="S8" s="54"/>
    </row>
    <row r="9" ht="26" customHeight="1" spans="1:19">
      <c r="A9" s="56">
        <v>6</v>
      </c>
      <c r="B9" s="56"/>
      <c r="C9" s="82" t="s">
        <v>31</v>
      </c>
      <c r="D9" s="82" t="s">
        <v>32</v>
      </c>
      <c r="E9" s="82" t="s">
        <v>33</v>
      </c>
      <c r="F9" s="56" t="s">
        <v>34</v>
      </c>
      <c r="G9" s="54"/>
      <c r="H9" s="54" t="s">
        <v>40</v>
      </c>
      <c r="I9" s="59"/>
      <c r="J9" s="54"/>
      <c r="K9" s="91"/>
      <c r="L9" s="91"/>
      <c r="M9" s="62"/>
      <c r="N9" s="96">
        <v>1</v>
      </c>
      <c r="O9" s="97">
        <v>1</v>
      </c>
      <c r="P9" s="98"/>
      <c r="Q9" s="62"/>
      <c r="R9" s="41">
        <f>SUM(J9:Q9)</f>
        <v>2</v>
      </c>
      <c r="S9" s="54"/>
    </row>
    <row r="10" ht="26" customHeight="1" spans="1:19">
      <c r="A10" s="56">
        <v>7</v>
      </c>
      <c r="B10" s="56"/>
      <c r="C10" s="82" t="s">
        <v>31</v>
      </c>
      <c r="D10" s="82" t="s">
        <v>32</v>
      </c>
      <c r="E10" s="82" t="s">
        <v>33</v>
      </c>
      <c r="F10" s="56" t="s">
        <v>34</v>
      </c>
      <c r="G10" s="54"/>
      <c r="H10" s="54" t="s">
        <v>41</v>
      </c>
      <c r="I10" s="59"/>
      <c r="J10" s="54"/>
      <c r="K10" s="91"/>
      <c r="L10" s="91"/>
      <c r="M10" s="62"/>
      <c r="N10" s="96">
        <v>1</v>
      </c>
      <c r="O10" s="97">
        <v>1</v>
      </c>
      <c r="P10" s="98"/>
      <c r="Q10" s="62"/>
      <c r="R10" s="41">
        <f>SUM(J10:Q10)</f>
        <v>2</v>
      </c>
      <c r="S10" s="54"/>
    </row>
    <row r="11" ht="26" customHeight="1" spans="1:19">
      <c r="A11" s="56">
        <v>8</v>
      </c>
      <c r="B11" s="56"/>
      <c r="C11" s="82" t="s">
        <v>31</v>
      </c>
      <c r="D11" s="82" t="s">
        <v>32</v>
      </c>
      <c r="E11" s="82" t="s">
        <v>33</v>
      </c>
      <c r="F11" s="56" t="s">
        <v>34</v>
      </c>
      <c r="G11" s="54"/>
      <c r="H11" s="54" t="s">
        <v>42</v>
      </c>
      <c r="I11" s="59"/>
      <c r="J11" s="54"/>
      <c r="K11" s="91"/>
      <c r="L11" s="91"/>
      <c r="M11" s="62"/>
      <c r="N11" s="99"/>
      <c r="O11" s="97">
        <v>2</v>
      </c>
      <c r="P11" s="98"/>
      <c r="Q11" s="62"/>
      <c r="R11" s="41">
        <f>SUM(J11:Q11)</f>
        <v>2</v>
      </c>
      <c r="S11" s="54"/>
    </row>
    <row r="12" ht="26" customHeight="1" spans="1:19">
      <c r="A12" s="56"/>
      <c r="B12" s="56"/>
      <c r="C12" s="82" t="s">
        <v>31</v>
      </c>
      <c r="D12" s="82" t="s">
        <v>32</v>
      </c>
      <c r="E12" s="82" t="s">
        <v>33</v>
      </c>
      <c r="F12" s="56" t="s">
        <v>34</v>
      </c>
      <c r="G12" s="54"/>
      <c r="H12" s="54" t="s">
        <v>43</v>
      </c>
      <c r="I12" s="59"/>
      <c r="J12" s="54"/>
      <c r="K12" s="91"/>
      <c r="L12" s="91"/>
      <c r="M12" s="62"/>
      <c r="N12" s="99"/>
      <c r="O12" s="97">
        <v>2</v>
      </c>
      <c r="P12" s="98"/>
      <c r="Q12" s="62"/>
      <c r="R12" s="41">
        <f>SUM(J12:Q12)</f>
        <v>2</v>
      </c>
      <c r="S12" s="54"/>
    </row>
    <row r="13" ht="25" customHeight="1" spans="1:19">
      <c r="A13" s="28" t="s">
        <v>44</v>
      </c>
      <c r="B13" s="28"/>
      <c r="C13" s="28"/>
      <c r="D13" s="28"/>
      <c r="E13" s="28"/>
      <c r="F13" s="28"/>
      <c r="G13" s="28"/>
      <c r="H13" s="28"/>
      <c r="I13" s="28"/>
      <c r="J13" s="28"/>
      <c r="K13" s="41">
        <f>SUM(K4:K8)</f>
        <v>0</v>
      </c>
      <c r="L13" s="41">
        <f>SUM(L4:L8)</f>
        <v>0</v>
      </c>
      <c r="M13" s="41">
        <f>SUM(M4:M8)</f>
        <v>8</v>
      </c>
      <c r="N13" s="41">
        <f>SUM(N4:N11)</f>
        <v>7.5</v>
      </c>
      <c r="O13" s="100">
        <f>SUM(O4:O12)</f>
        <v>8</v>
      </c>
      <c r="P13" s="41">
        <f>SUM(P4:P8)</f>
        <v>0</v>
      </c>
      <c r="Q13" s="41">
        <f>SUM(Q4:Q8)</f>
        <v>0</v>
      </c>
      <c r="R13" s="41">
        <f>SUM(R4:R12)</f>
        <v>23.5</v>
      </c>
      <c r="S13" s="54"/>
    </row>
    <row r="14" ht="17" customHeight="1" spans="1:19">
      <c r="A14" s="82" t="s">
        <v>45</v>
      </c>
      <c r="B14" s="82"/>
      <c r="C14" s="82"/>
      <c r="D14" s="83" t="s">
        <v>46</v>
      </c>
      <c r="E14" s="86"/>
      <c r="F14" s="87"/>
      <c r="G14" s="85" t="s">
        <v>47</v>
      </c>
      <c r="H14" s="85"/>
      <c r="I14" s="85"/>
      <c r="J14" s="85"/>
      <c r="K14" s="92"/>
      <c r="L14" s="93"/>
      <c r="M14" s="54" t="s">
        <v>48</v>
      </c>
      <c r="N14" s="54" t="s">
        <v>49</v>
      </c>
      <c r="O14" s="54" t="s">
        <v>48</v>
      </c>
      <c r="P14" s="54"/>
      <c r="Q14" s="54"/>
      <c r="R14" s="54"/>
      <c r="S14" s="54"/>
    </row>
    <row r="15" ht="17" customHeight="1" spans="1:19">
      <c r="A15" s="82"/>
      <c r="B15" s="82"/>
      <c r="C15" s="82"/>
      <c r="D15" s="84"/>
      <c r="E15" s="88"/>
      <c r="F15" s="89"/>
      <c r="G15" s="85" t="s">
        <v>50</v>
      </c>
      <c r="H15" s="85"/>
      <c r="I15" s="85"/>
      <c r="J15" s="85"/>
      <c r="K15" s="92"/>
      <c r="L15" s="93"/>
      <c r="M15" s="54" t="s">
        <v>49</v>
      </c>
      <c r="N15" s="101" t="s">
        <v>51</v>
      </c>
      <c r="O15" s="54" t="s">
        <v>49</v>
      </c>
      <c r="P15" s="54"/>
      <c r="Q15" s="54"/>
      <c r="R15" s="54"/>
      <c r="S15" s="54"/>
    </row>
    <row r="16" ht="17" customHeight="1" spans="1:19">
      <c r="A16" s="82"/>
      <c r="B16" s="82"/>
      <c r="C16" s="82"/>
      <c r="D16" s="84"/>
      <c r="E16" s="88"/>
      <c r="F16" s="89"/>
      <c r="G16" s="85" t="s">
        <v>52</v>
      </c>
      <c r="H16" s="85"/>
      <c r="I16" s="85"/>
      <c r="J16" s="85"/>
      <c r="K16" s="92"/>
      <c r="L16" s="93"/>
      <c r="M16" s="101" t="s">
        <v>53</v>
      </c>
      <c r="N16" s="102"/>
      <c r="O16" s="54" t="s">
        <v>54</v>
      </c>
      <c r="P16" s="54"/>
      <c r="Q16" s="54"/>
      <c r="R16" s="54"/>
      <c r="S16" s="54"/>
    </row>
    <row r="17" ht="17" customHeight="1" spans="1:19">
      <c r="A17" s="82"/>
      <c r="B17" s="82"/>
      <c r="C17" s="82"/>
      <c r="D17" s="85" t="s">
        <v>55</v>
      </c>
      <c r="E17" s="85"/>
      <c r="F17" s="85"/>
      <c r="G17" s="85" t="s">
        <v>56</v>
      </c>
      <c r="H17" s="85"/>
      <c r="I17" s="85"/>
      <c r="J17" s="85"/>
      <c r="K17" s="92"/>
      <c r="L17" s="93"/>
      <c r="M17" s="102"/>
      <c r="N17" s="102"/>
      <c r="O17" s="54" t="s">
        <v>57</v>
      </c>
      <c r="P17" s="54"/>
      <c r="Q17" s="54"/>
      <c r="R17" s="54"/>
      <c r="S17" s="54"/>
    </row>
    <row r="18" ht="16" customHeight="1" spans="1:19">
      <c r="A18" s="82"/>
      <c r="B18" s="82"/>
      <c r="C18" s="82"/>
      <c r="D18" s="85"/>
      <c r="E18" s="85"/>
      <c r="F18" s="85"/>
      <c r="G18" s="85" t="s">
        <v>58</v>
      </c>
      <c r="H18" s="85"/>
      <c r="I18" s="85"/>
      <c r="J18" s="85"/>
      <c r="K18" s="92"/>
      <c r="L18" s="93"/>
      <c r="M18" s="102"/>
      <c r="N18" s="102"/>
      <c r="O18" s="54" t="s">
        <v>59</v>
      </c>
      <c r="P18" s="54"/>
      <c r="Q18" s="54"/>
      <c r="R18" s="54"/>
      <c r="S18" s="54"/>
    </row>
    <row r="19" ht="16" customHeight="1" spans="1:19">
      <c r="A19" s="82"/>
      <c r="B19" s="82"/>
      <c r="C19" s="82"/>
      <c r="D19" s="85"/>
      <c r="E19" s="85"/>
      <c r="F19" s="85"/>
      <c r="G19" s="85" t="s">
        <v>60</v>
      </c>
      <c r="H19" s="85"/>
      <c r="I19" s="85"/>
      <c r="J19" s="85"/>
      <c r="K19" s="92"/>
      <c r="L19" s="93"/>
      <c r="M19" s="102"/>
      <c r="N19" s="103"/>
      <c r="O19" s="101" t="s">
        <v>61</v>
      </c>
      <c r="P19" s="54"/>
      <c r="Q19" s="54"/>
      <c r="R19" s="54"/>
      <c r="S19" s="54"/>
    </row>
    <row r="20" ht="16" customHeight="1" spans="1:19">
      <c r="A20" s="82"/>
      <c r="B20" s="82"/>
      <c r="C20" s="82"/>
      <c r="D20" s="85"/>
      <c r="E20" s="85"/>
      <c r="F20" s="85"/>
      <c r="G20" s="85" t="s">
        <v>62</v>
      </c>
      <c r="H20" s="85"/>
      <c r="I20" s="85"/>
      <c r="J20" s="85"/>
      <c r="K20" s="92"/>
      <c r="L20" s="93"/>
      <c r="M20" s="103"/>
      <c r="N20" s="54" t="s">
        <v>54</v>
      </c>
      <c r="O20" s="103"/>
      <c r="P20" s="54"/>
      <c r="Q20" s="54"/>
      <c r="R20" s="54"/>
      <c r="S20" s="54"/>
    </row>
    <row r="21" ht="18" customHeight="1" spans="1:19">
      <c r="A21" s="82"/>
      <c r="B21" s="82"/>
      <c r="C21" s="82"/>
      <c r="D21" s="55" t="s">
        <v>63</v>
      </c>
      <c r="E21" s="55"/>
      <c r="F21" s="55"/>
      <c r="G21" s="90" t="s">
        <v>64</v>
      </c>
      <c r="H21" s="90"/>
      <c r="I21" s="90"/>
      <c r="J21" s="90"/>
      <c r="K21" s="49"/>
      <c r="L21" s="49"/>
      <c r="M21" s="49" t="s">
        <v>65</v>
      </c>
      <c r="N21" s="49" t="s">
        <v>57</v>
      </c>
      <c r="O21" s="49" t="s">
        <v>59</v>
      </c>
      <c r="P21" s="49"/>
      <c r="Q21" s="49"/>
      <c r="R21" s="49"/>
      <c r="S21" s="55"/>
    </row>
    <row r="22" ht="18" customHeight="1" spans="1:19">
      <c r="A22" s="82"/>
      <c r="B22" s="82"/>
      <c r="C22" s="82"/>
      <c r="D22" s="55"/>
      <c r="E22" s="55"/>
      <c r="F22" s="55"/>
      <c r="G22" s="90" t="s">
        <v>66</v>
      </c>
      <c r="H22" s="90"/>
      <c r="I22" s="90"/>
      <c r="J22" s="90"/>
      <c r="K22" s="49"/>
      <c r="L22" s="49"/>
      <c r="M22" s="49"/>
      <c r="N22" s="49"/>
      <c r="O22" s="49"/>
      <c r="P22" s="49"/>
      <c r="Q22" s="49"/>
      <c r="R22" s="55"/>
      <c r="S22" s="55"/>
    </row>
    <row r="23" ht="18" customHeight="1" spans="1:19">
      <c r="A23" s="82"/>
      <c r="B23" s="82"/>
      <c r="C23" s="82"/>
      <c r="D23" s="55"/>
      <c r="E23" s="55"/>
      <c r="F23" s="55"/>
      <c r="G23" s="90" t="s">
        <v>67</v>
      </c>
      <c r="H23" s="90"/>
      <c r="I23" s="90"/>
      <c r="J23" s="90"/>
      <c r="K23" s="50"/>
      <c r="L23" s="50"/>
      <c r="M23" s="50"/>
      <c r="N23" s="50"/>
      <c r="O23" s="50"/>
      <c r="P23" s="50"/>
      <c r="Q23" s="50"/>
      <c r="R23" s="55"/>
      <c r="S23" s="55"/>
    </row>
  </sheetData>
  <mergeCells count="21">
    <mergeCell ref="A2:Q2"/>
    <mergeCell ref="A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M16:M20"/>
    <mergeCell ref="N15:N19"/>
    <mergeCell ref="O19:O20"/>
    <mergeCell ref="R2:R3"/>
    <mergeCell ref="S2:S3"/>
    <mergeCell ref="A14:C23"/>
    <mergeCell ref="D14:F16"/>
    <mergeCell ref="D17:F20"/>
    <mergeCell ref="D21:F23"/>
  </mergeCells>
  <dataValidations count="2">
    <dataValidation type="list" allowBlank="1" showErrorMessage="1" sqref="J8:J12">
      <formula1>"完成,延迟"</formula1>
    </dataValidation>
    <dataValidation type="list" allowBlank="1" showErrorMessage="1" sqref="C13:C23">
      <formula1>"建设,运维,通用"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3"/>
  <sheetViews>
    <sheetView showGridLines="0" workbookViewId="0">
      <selection activeCell="A1" sqref="A1"/>
    </sheetView>
  </sheetViews>
  <sheetFormatPr defaultColWidth="14" defaultRowHeight="12.75"/>
  <cols>
    <col min="1" max="1" width="17" customWidth="1"/>
    <col min="2" max="2" width="11" customWidth="1"/>
    <col min="3" max="3" width="9" customWidth="1"/>
    <col min="4" max="4" width="21" customWidth="1"/>
    <col min="5" max="5" width="14" customWidth="1"/>
    <col min="6" max="6" width="7" customWidth="1"/>
    <col min="7" max="7" width="15" customWidth="1"/>
    <col min="8" max="8" width="42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ht="18" customHeight="1" spans="1:4">
      <c r="A1" s="15" t="s">
        <v>17</v>
      </c>
      <c r="B1" s="15"/>
      <c r="C1" s="15"/>
      <c r="D1" s="16">
        <f>第1周工作计划!$D$1+7</f>
        <v>44969</v>
      </c>
    </row>
    <row r="2" ht="19" customHeight="1" spans="1:19">
      <c r="A2" s="79" t="str">
        <f>CONCATENATE("周总结&lt;",TEXT($D$1-6,"yyyy年mm月dd日"),"-",TEXT($D$1,"yyyy年mm月dd日"),"&gt;")</f>
        <v>周总结&lt;2023年02月06日-2023年02月12日&gt;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20" t="s">
        <v>18</v>
      </c>
      <c r="S2" s="19" t="s">
        <v>1</v>
      </c>
    </row>
    <row r="3" ht="31" customHeight="1" spans="1:19">
      <c r="A3" s="19" t="s">
        <v>2</v>
      </c>
      <c r="B3" s="19" t="s">
        <v>19</v>
      </c>
      <c r="C3" s="19" t="s">
        <v>20</v>
      </c>
      <c r="D3" s="20" t="s">
        <v>4</v>
      </c>
      <c r="E3" s="20" t="s">
        <v>5</v>
      </c>
      <c r="F3" s="20" t="s">
        <v>7</v>
      </c>
      <c r="G3" s="20" t="s">
        <v>21</v>
      </c>
      <c r="H3" s="19" t="s">
        <v>22</v>
      </c>
      <c r="I3" s="20" t="s">
        <v>9</v>
      </c>
      <c r="J3" s="20" t="s">
        <v>23</v>
      </c>
      <c r="K3" s="19" t="s">
        <v>24</v>
      </c>
      <c r="L3" s="19" t="s">
        <v>25</v>
      </c>
      <c r="M3" s="19" t="s">
        <v>26</v>
      </c>
      <c r="N3" s="19" t="s">
        <v>27</v>
      </c>
      <c r="O3" s="19" t="s">
        <v>28</v>
      </c>
      <c r="P3" s="19" t="s">
        <v>29</v>
      </c>
      <c r="Q3" s="19" t="s">
        <v>30</v>
      </c>
      <c r="R3" s="19"/>
      <c r="S3" s="19"/>
    </row>
    <row r="4" ht="32" customHeight="1" spans="1:19">
      <c r="A4" s="56">
        <v>1</v>
      </c>
      <c r="B4" s="22" t="s">
        <v>68</v>
      </c>
      <c r="C4" s="23" t="s">
        <v>31</v>
      </c>
      <c r="D4" s="23" t="s">
        <v>32</v>
      </c>
      <c r="E4" s="34" t="s">
        <v>33</v>
      </c>
      <c r="F4" s="22" t="s">
        <v>34</v>
      </c>
      <c r="G4" s="23"/>
      <c r="H4" s="23" t="s">
        <v>69</v>
      </c>
      <c r="I4" s="38"/>
      <c r="J4" s="38"/>
      <c r="K4" s="39">
        <v>0.5</v>
      </c>
      <c r="L4" s="39">
        <v>1</v>
      </c>
      <c r="M4" s="39">
        <v>0.5</v>
      </c>
      <c r="N4" s="39">
        <v>2</v>
      </c>
      <c r="O4" s="39">
        <v>1</v>
      </c>
      <c r="P4" s="67"/>
      <c r="Q4" s="67"/>
      <c r="R4" s="80">
        <v>5</v>
      </c>
      <c r="S4" s="54"/>
    </row>
    <row r="5" ht="32" customHeight="1" spans="1:19">
      <c r="A5" s="24">
        <v>2</v>
      </c>
      <c r="B5" s="25" t="s">
        <v>68</v>
      </c>
      <c r="C5" s="26" t="s">
        <v>31</v>
      </c>
      <c r="D5" s="26" t="s">
        <v>32</v>
      </c>
      <c r="E5" s="26" t="s">
        <v>33</v>
      </c>
      <c r="F5" s="25" t="s">
        <v>34</v>
      </c>
      <c r="G5" s="27"/>
      <c r="H5" s="27" t="s">
        <v>70</v>
      </c>
      <c r="I5" s="35"/>
      <c r="J5" s="35"/>
      <c r="K5" s="39">
        <v>1.5</v>
      </c>
      <c r="L5" s="40"/>
      <c r="M5" s="40"/>
      <c r="N5" s="39">
        <v>1</v>
      </c>
      <c r="O5" s="40"/>
      <c r="P5" s="40"/>
      <c r="Q5" s="40"/>
      <c r="R5" s="81">
        <v>2.5</v>
      </c>
      <c r="S5" s="54"/>
    </row>
    <row r="6" ht="32" customHeight="1" spans="1:19">
      <c r="A6" s="24">
        <v>3</v>
      </c>
      <c r="B6" s="25" t="s">
        <v>68</v>
      </c>
      <c r="C6" s="26" t="s">
        <v>31</v>
      </c>
      <c r="D6" s="26" t="s">
        <v>32</v>
      </c>
      <c r="E6" s="26" t="s">
        <v>33</v>
      </c>
      <c r="F6" s="25" t="s">
        <v>34</v>
      </c>
      <c r="G6" s="27"/>
      <c r="H6" s="27" t="s">
        <v>71</v>
      </c>
      <c r="I6" s="35"/>
      <c r="J6" s="35"/>
      <c r="K6" s="39">
        <v>1</v>
      </c>
      <c r="L6" s="40"/>
      <c r="M6" s="40"/>
      <c r="N6" s="40"/>
      <c r="O6" s="40"/>
      <c r="P6" s="40"/>
      <c r="Q6" s="40"/>
      <c r="R6" s="81">
        <v>1</v>
      </c>
      <c r="S6" s="54"/>
    </row>
    <row r="7" ht="32" customHeight="1" spans="1:19">
      <c r="A7" s="24">
        <v>4</v>
      </c>
      <c r="B7" s="25" t="s">
        <v>68</v>
      </c>
      <c r="C7" s="26" t="s">
        <v>31</v>
      </c>
      <c r="D7" s="27" t="s">
        <v>32</v>
      </c>
      <c r="E7" s="27" t="s">
        <v>33</v>
      </c>
      <c r="F7" s="25" t="s">
        <v>34</v>
      </c>
      <c r="G7" s="27"/>
      <c r="H7" s="27" t="s">
        <v>72</v>
      </c>
      <c r="I7" s="35"/>
      <c r="J7" s="35"/>
      <c r="K7" s="40"/>
      <c r="L7" s="39">
        <v>3</v>
      </c>
      <c r="M7" s="40"/>
      <c r="N7" s="40"/>
      <c r="O7" s="40"/>
      <c r="P7" s="40"/>
      <c r="Q7" s="40"/>
      <c r="R7" s="81">
        <v>3</v>
      </c>
      <c r="S7" s="54"/>
    </row>
    <row r="8" ht="26" customHeight="1" spans="1:19">
      <c r="A8" s="24">
        <v>5</v>
      </c>
      <c r="B8" s="25" t="s">
        <v>68</v>
      </c>
      <c r="C8" s="26" t="s">
        <v>31</v>
      </c>
      <c r="D8" s="27" t="s">
        <v>32</v>
      </c>
      <c r="E8" s="27" t="s">
        <v>33</v>
      </c>
      <c r="F8" s="25" t="s">
        <v>34</v>
      </c>
      <c r="G8" s="27"/>
      <c r="H8" s="61" t="s">
        <v>73</v>
      </c>
      <c r="I8" s="35"/>
      <c r="J8" s="27"/>
      <c r="K8" s="40"/>
      <c r="L8" s="39">
        <v>1</v>
      </c>
      <c r="M8" s="40"/>
      <c r="N8" s="40"/>
      <c r="O8" s="40"/>
      <c r="P8" s="40"/>
      <c r="Q8" s="40"/>
      <c r="R8" s="81">
        <v>1</v>
      </c>
      <c r="S8" s="54"/>
    </row>
    <row r="9" ht="26" customHeight="1" spans="1:19">
      <c r="A9" s="24">
        <v>6</v>
      </c>
      <c r="B9" s="25" t="s">
        <v>68</v>
      </c>
      <c r="C9" s="26" t="s">
        <v>31</v>
      </c>
      <c r="D9" s="27" t="s">
        <v>32</v>
      </c>
      <c r="E9" s="27" t="s">
        <v>33</v>
      </c>
      <c r="F9" s="25" t="s">
        <v>34</v>
      </c>
      <c r="G9" s="27"/>
      <c r="H9" s="61" t="s">
        <v>74</v>
      </c>
      <c r="I9" s="35"/>
      <c r="J9" s="27"/>
      <c r="K9" s="40"/>
      <c r="L9" s="39">
        <v>2.5</v>
      </c>
      <c r="M9" s="40"/>
      <c r="N9" s="40"/>
      <c r="O9" s="40"/>
      <c r="P9" s="40"/>
      <c r="Q9" s="40"/>
      <c r="R9" s="81">
        <v>2.5</v>
      </c>
      <c r="S9" s="54"/>
    </row>
    <row r="10" ht="26" customHeight="1" spans="1:19">
      <c r="A10" s="24">
        <v>7</v>
      </c>
      <c r="B10" s="25" t="s">
        <v>68</v>
      </c>
      <c r="C10" s="26" t="s">
        <v>31</v>
      </c>
      <c r="D10" s="27" t="s">
        <v>32</v>
      </c>
      <c r="E10" s="27" t="s">
        <v>33</v>
      </c>
      <c r="F10" s="25" t="s">
        <v>34</v>
      </c>
      <c r="G10" s="27"/>
      <c r="H10" s="61" t="s">
        <v>75</v>
      </c>
      <c r="I10" s="35"/>
      <c r="J10" s="27"/>
      <c r="K10" s="40"/>
      <c r="L10" s="39">
        <v>1</v>
      </c>
      <c r="M10" s="40"/>
      <c r="N10" s="40"/>
      <c r="O10" s="40"/>
      <c r="P10" s="40"/>
      <c r="Q10" s="40"/>
      <c r="R10" s="81">
        <v>1</v>
      </c>
      <c r="S10" s="54"/>
    </row>
    <row r="11" ht="26" customHeight="1" spans="1:19">
      <c r="A11" s="24">
        <v>8</v>
      </c>
      <c r="B11" s="25" t="s">
        <v>76</v>
      </c>
      <c r="C11" s="25" t="s">
        <v>77</v>
      </c>
      <c r="D11" s="27" t="s">
        <v>77</v>
      </c>
      <c r="E11" s="27" t="s">
        <v>33</v>
      </c>
      <c r="F11" s="25" t="s">
        <v>34</v>
      </c>
      <c r="G11" s="27"/>
      <c r="H11" s="61" t="s">
        <v>77</v>
      </c>
      <c r="I11" s="35"/>
      <c r="J11" s="27"/>
      <c r="K11" s="39">
        <v>4</v>
      </c>
      <c r="L11" s="40"/>
      <c r="M11" s="40"/>
      <c r="N11" s="40"/>
      <c r="O11" s="40"/>
      <c r="P11" s="40"/>
      <c r="Q11" s="40"/>
      <c r="R11" s="81">
        <v>4</v>
      </c>
      <c r="S11" s="54"/>
    </row>
    <row r="12" ht="26" customHeight="1" spans="1:19">
      <c r="A12" s="24">
        <v>9</v>
      </c>
      <c r="B12" s="25" t="s">
        <v>68</v>
      </c>
      <c r="C12" s="26" t="s">
        <v>31</v>
      </c>
      <c r="D12" s="27" t="s">
        <v>32</v>
      </c>
      <c r="E12" s="27" t="s">
        <v>33</v>
      </c>
      <c r="F12" s="25" t="s">
        <v>34</v>
      </c>
      <c r="G12" s="58"/>
      <c r="H12" s="61" t="s">
        <v>78</v>
      </c>
      <c r="I12" s="35"/>
      <c r="J12" s="27"/>
      <c r="K12" s="40"/>
      <c r="L12" s="40"/>
      <c r="M12" s="39">
        <v>0.5</v>
      </c>
      <c r="N12" s="39">
        <v>0.5</v>
      </c>
      <c r="O12" s="39">
        <v>0.5</v>
      </c>
      <c r="P12" s="40"/>
      <c r="Q12" s="40"/>
      <c r="R12" s="81">
        <v>1.5</v>
      </c>
      <c r="S12" s="54"/>
    </row>
    <row r="13" ht="26" customHeight="1" spans="1:19">
      <c r="A13" s="21">
        <v>10</v>
      </c>
      <c r="B13" s="22" t="s">
        <v>68</v>
      </c>
      <c r="C13" s="23" t="s">
        <v>31</v>
      </c>
      <c r="D13" s="42" t="s">
        <v>32</v>
      </c>
      <c r="E13" s="42" t="s">
        <v>33</v>
      </c>
      <c r="F13" s="22" t="s">
        <v>34</v>
      </c>
      <c r="G13" s="42"/>
      <c r="H13" s="34" t="s">
        <v>79</v>
      </c>
      <c r="I13" s="38"/>
      <c r="J13" s="42"/>
      <c r="K13" s="67"/>
      <c r="L13" s="67"/>
      <c r="M13" s="39">
        <v>2.5</v>
      </c>
      <c r="N13" s="67"/>
      <c r="O13" s="67"/>
      <c r="P13" s="67"/>
      <c r="Q13" s="67"/>
      <c r="R13" s="81">
        <v>2.5</v>
      </c>
      <c r="S13" s="54"/>
    </row>
    <row r="14" ht="26" customHeight="1" spans="1:19">
      <c r="A14" s="24">
        <v>11</v>
      </c>
      <c r="B14" s="25" t="s">
        <v>68</v>
      </c>
      <c r="C14" s="26" t="s">
        <v>31</v>
      </c>
      <c r="D14" s="27" t="s">
        <v>32</v>
      </c>
      <c r="E14" s="27" t="s">
        <v>33</v>
      </c>
      <c r="F14" s="25" t="s">
        <v>34</v>
      </c>
      <c r="G14" s="27"/>
      <c r="H14" s="61" t="s">
        <v>80</v>
      </c>
      <c r="I14" s="35"/>
      <c r="J14" s="27"/>
      <c r="K14" s="40"/>
      <c r="L14" s="40"/>
      <c r="M14" s="39">
        <v>2</v>
      </c>
      <c r="N14" s="40"/>
      <c r="O14" s="40"/>
      <c r="P14" s="40"/>
      <c r="Q14" s="40"/>
      <c r="R14" s="81">
        <v>2</v>
      </c>
      <c r="S14" s="54"/>
    </row>
    <row r="15" ht="26" customHeight="1" spans="1:19">
      <c r="A15" s="24">
        <v>12</v>
      </c>
      <c r="B15" s="25" t="s">
        <v>68</v>
      </c>
      <c r="C15" s="26" t="s">
        <v>31</v>
      </c>
      <c r="D15" s="27" t="s">
        <v>32</v>
      </c>
      <c r="E15" s="27" t="s">
        <v>33</v>
      </c>
      <c r="F15" s="25" t="s">
        <v>34</v>
      </c>
      <c r="G15" s="27"/>
      <c r="H15" s="61" t="s">
        <v>81</v>
      </c>
      <c r="I15" s="35"/>
      <c r="J15" s="27"/>
      <c r="K15" s="40"/>
      <c r="L15" s="40"/>
      <c r="M15" s="39">
        <v>2</v>
      </c>
      <c r="N15" s="40"/>
      <c r="O15" s="40"/>
      <c r="P15" s="40"/>
      <c r="Q15" s="40"/>
      <c r="R15" s="81">
        <v>2</v>
      </c>
      <c r="S15" s="54"/>
    </row>
    <row r="16" ht="26" customHeight="1" spans="1:19">
      <c r="A16" s="24">
        <v>13</v>
      </c>
      <c r="B16" s="25" t="s">
        <v>68</v>
      </c>
      <c r="C16" s="26" t="s">
        <v>31</v>
      </c>
      <c r="D16" s="27" t="s">
        <v>32</v>
      </c>
      <c r="E16" s="27" t="s">
        <v>33</v>
      </c>
      <c r="F16" s="25" t="s">
        <v>34</v>
      </c>
      <c r="G16" s="27"/>
      <c r="H16" s="61" t="s">
        <v>82</v>
      </c>
      <c r="I16" s="35"/>
      <c r="J16" s="27"/>
      <c r="K16" s="40"/>
      <c r="L16" s="40"/>
      <c r="M16" s="40"/>
      <c r="N16" s="39">
        <v>1.5</v>
      </c>
      <c r="O16" s="40"/>
      <c r="P16" s="40"/>
      <c r="Q16" s="40"/>
      <c r="R16" s="81">
        <v>1.5</v>
      </c>
      <c r="S16" s="54"/>
    </row>
    <row r="17" ht="26" customHeight="1" spans="1:19">
      <c r="A17" s="24">
        <v>14</v>
      </c>
      <c r="B17" s="25" t="s">
        <v>68</v>
      </c>
      <c r="C17" s="26" t="s">
        <v>31</v>
      </c>
      <c r="D17" s="27" t="s">
        <v>32</v>
      </c>
      <c r="E17" s="27" t="s">
        <v>33</v>
      </c>
      <c r="F17" s="25" t="s">
        <v>34</v>
      </c>
      <c r="G17" s="27"/>
      <c r="H17" s="61" t="s">
        <v>83</v>
      </c>
      <c r="I17" s="35"/>
      <c r="J17" s="27"/>
      <c r="K17" s="40"/>
      <c r="L17" s="40"/>
      <c r="M17" s="40"/>
      <c r="N17" s="39">
        <v>3.5</v>
      </c>
      <c r="O17" s="39">
        <v>3</v>
      </c>
      <c r="P17" s="40"/>
      <c r="Q17" s="40"/>
      <c r="R17" s="81">
        <v>6.5</v>
      </c>
      <c r="S17" s="54"/>
    </row>
    <row r="18" ht="26" customHeight="1" spans="1:19">
      <c r="A18" s="24">
        <v>15</v>
      </c>
      <c r="B18" s="25" t="s">
        <v>68</v>
      </c>
      <c r="C18" s="26" t="s">
        <v>31</v>
      </c>
      <c r="D18" s="27" t="s">
        <v>32</v>
      </c>
      <c r="E18" s="27" t="s">
        <v>33</v>
      </c>
      <c r="F18" s="25" t="s">
        <v>34</v>
      </c>
      <c r="G18" s="27"/>
      <c r="H18" s="61" t="s">
        <v>84</v>
      </c>
      <c r="I18" s="35"/>
      <c r="J18" s="27"/>
      <c r="K18" s="40"/>
      <c r="L18" s="40"/>
      <c r="M18" s="40"/>
      <c r="N18" s="40"/>
      <c r="O18" s="39">
        <v>1</v>
      </c>
      <c r="P18" s="40"/>
      <c r="Q18" s="40"/>
      <c r="R18" s="81">
        <v>1</v>
      </c>
      <c r="S18" s="54"/>
    </row>
    <row r="19" ht="26" customHeight="1" spans="1:19">
      <c r="A19" s="24">
        <v>16</v>
      </c>
      <c r="B19" s="25" t="s">
        <v>68</v>
      </c>
      <c r="C19" s="26" t="s">
        <v>31</v>
      </c>
      <c r="D19" s="27" t="s">
        <v>32</v>
      </c>
      <c r="E19" s="27" t="s">
        <v>33</v>
      </c>
      <c r="F19" s="25" t="s">
        <v>34</v>
      </c>
      <c r="G19" s="27"/>
      <c r="H19" s="61" t="s">
        <v>85</v>
      </c>
      <c r="I19" s="35"/>
      <c r="J19" s="27"/>
      <c r="K19" s="40"/>
      <c r="L19" s="40"/>
      <c r="M19" s="40"/>
      <c r="N19" s="40"/>
      <c r="O19" s="39">
        <v>0.5</v>
      </c>
      <c r="P19" s="40"/>
      <c r="Q19" s="40"/>
      <c r="R19" s="81">
        <v>0.5</v>
      </c>
      <c r="S19" s="54"/>
    </row>
    <row r="20" ht="26" customHeight="1" spans="1:19">
      <c r="A20" s="24">
        <v>17</v>
      </c>
      <c r="B20" s="25" t="s">
        <v>68</v>
      </c>
      <c r="C20" s="26" t="s">
        <v>31</v>
      </c>
      <c r="D20" s="27" t="s">
        <v>32</v>
      </c>
      <c r="E20" s="27" t="s">
        <v>33</v>
      </c>
      <c r="F20" s="25" t="s">
        <v>34</v>
      </c>
      <c r="G20" s="27"/>
      <c r="H20" s="61" t="s">
        <v>86</v>
      </c>
      <c r="I20" s="35"/>
      <c r="J20" s="27"/>
      <c r="K20" s="40"/>
      <c r="L20" s="40"/>
      <c r="M20" s="40"/>
      <c r="N20" s="40"/>
      <c r="O20" s="39">
        <v>1.5</v>
      </c>
      <c r="P20" s="40"/>
      <c r="Q20" s="40"/>
      <c r="R20" s="81">
        <v>1.5</v>
      </c>
      <c r="S20" s="54"/>
    </row>
    <row r="21" ht="26" customHeight="1" spans="1:19">
      <c r="A21" s="56"/>
      <c r="B21" s="56"/>
      <c r="C21" s="56"/>
      <c r="D21" s="54"/>
      <c r="E21" s="54"/>
      <c r="F21" s="56"/>
      <c r="G21" s="54"/>
      <c r="H21" s="59"/>
      <c r="I21" s="59"/>
      <c r="J21" s="54"/>
      <c r="K21" s="62"/>
      <c r="L21" s="62"/>
      <c r="M21" s="62"/>
      <c r="N21" s="62"/>
      <c r="O21" s="62"/>
      <c r="P21" s="62"/>
      <c r="Q21" s="62"/>
      <c r="R21" s="41"/>
      <c r="S21" s="54"/>
    </row>
    <row r="22" ht="25" customHeight="1" spans="1:19">
      <c r="A22" s="57" t="s">
        <v>44</v>
      </c>
      <c r="B22" s="57"/>
      <c r="C22" s="57"/>
      <c r="D22" s="57"/>
      <c r="E22" s="57"/>
      <c r="F22" s="57"/>
      <c r="G22" s="57"/>
      <c r="H22" s="57"/>
      <c r="I22" s="57"/>
      <c r="J22" s="57"/>
      <c r="K22" s="63">
        <v>3</v>
      </c>
      <c r="L22" s="63">
        <v>8.5</v>
      </c>
      <c r="M22" s="63">
        <v>7.5</v>
      </c>
      <c r="N22" s="63">
        <v>8.5</v>
      </c>
      <c r="O22" s="63">
        <v>7.5</v>
      </c>
      <c r="P22" s="63">
        <v>0</v>
      </c>
      <c r="Q22" s="63">
        <v>0</v>
      </c>
      <c r="R22" s="63">
        <v>39</v>
      </c>
      <c r="S22" s="54"/>
    </row>
    <row r="23" ht="17" customHeight="1" spans="1:19">
      <c r="A23" s="29" t="s">
        <v>45</v>
      </c>
      <c r="B23" s="29"/>
      <c r="C23" s="29"/>
      <c r="D23" s="30" t="s">
        <v>46</v>
      </c>
      <c r="E23" s="30"/>
      <c r="F23" s="30"/>
      <c r="G23" s="36" t="s">
        <v>47</v>
      </c>
      <c r="H23" s="36"/>
      <c r="I23" s="36"/>
      <c r="J23" s="36"/>
      <c r="K23" s="27" t="s">
        <v>48</v>
      </c>
      <c r="L23" s="27" t="s">
        <v>48</v>
      </c>
      <c r="M23" s="27" t="s">
        <v>87</v>
      </c>
      <c r="N23" s="27" t="s">
        <v>59</v>
      </c>
      <c r="O23" s="27" t="s">
        <v>59</v>
      </c>
      <c r="P23" s="27"/>
      <c r="Q23" s="27"/>
      <c r="R23" s="27"/>
      <c r="S23" s="54"/>
    </row>
    <row r="24" ht="17" customHeight="1" spans="1:19">
      <c r="A24" s="29"/>
      <c r="B24" s="29"/>
      <c r="C24" s="29"/>
      <c r="D24" s="30"/>
      <c r="E24" s="30"/>
      <c r="F24" s="30"/>
      <c r="G24" s="36" t="s">
        <v>50</v>
      </c>
      <c r="H24" s="36"/>
      <c r="I24" s="36"/>
      <c r="J24" s="36"/>
      <c r="K24" s="27" t="s">
        <v>49</v>
      </c>
      <c r="L24" s="43" t="s">
        <v>65</v>
      </c>
      <c r="M24" s="43" t="s">
        <v>61</v>
      </c>
      <c r="N24" s="27" t="s">
        <v>49</v>
      </c>
      <c r="O24" s="43" t="s">
        <v>88</v>
      </c>
      <c r="P24" s="27"/>
      <c r="Q24" s="27"/>
      <c r="R24" s="27"/>
      <c r="S24" s="54"/>
    </row>
    <row r="25" ht="17" customHeight="1" spans="1:19">
      <c r="A25" s="29"/>
      <c r="B25" s="29"/>
      <c r="C25" s="29"/>
      <c r="D25" s="30"/>
      <c r="E25" s="30"/>
      <c r="F25" s="30"/>
      <c r="G25" s="36" t="s">
        <v>52</v>
      </c>
      <c r="H25" s="36"/>
      <c r="I25" s="36"/>
      <c r="J25" s="36"/>
      <c r="K25" s="27" t="s">
        <v>53</v>
      </c>
      <c r="L25" s="43"/>
      <c r="M25" s="43"/>
      <c r="N25" s="43" t="s">
        <v>88</v>
      </c>
      <c r="O25" s="43"/>
      <c r="P25" s="27"/>
      <c r="Q25" s="27"/>
      <c r="R25" s="27"/>
      <c r="S25" s="54"/>
    </row>
    <row r="26" ht="17" customHeight="1" spans="1:19">
      <c r="A26" s="29"/>
      <c r="B26" s="29"/>
      <c r="C26" s="29"/>
      <c r="D26" s="31" t="s">
        <v>55</v>
      </c>
      <c r="E26" s="31"/>
      <c r="F26" s="31"/>
      <c r="G26" s="36" t="s">
        <v>56</v>
      </c>
      <c r="H26" s="36"/>
      <c r="I26" s="36"/>
      <c r="J26" s="36"/>
      <c r="K26" s="43" t="s">
        <v>77</v>
      </c>
      <c r="L26" s="43"/>
      <c r="M26" s="43"/>
      <c r="N26" s="43"/>
      <c r="O26" s="43"/>
      <c r="P26" s="27"/>
      <c r="Q26" s="27"/>
      <c r="R26" s="27"/>
      <c r="S26" s="54"/>
    </row>
    <row r="27" ht="16" customHeight="1" spans="1:19">
      <c r="A27" s="29"/>
      <c r="B27" s="29"/>
      <c r="C27" s="29"/>
      <c r="D27" s="31"/>
      <c r="E27" s="31"/>
      <c r="F27" s="31"/>
      <c r="G27" s="36" t="s">
        <v>58</v>
      </c>
      <c r="H27" s="36"/>
      <c r="I27" s="36"/>
      <c r="J27" s="36"/>
      <c r="K27" s="43"/>
      <c r="L27" s="27" t="s">
        <v>51</v>
      </c>
      <c r="M27" s="43" t="s">
        <v>89</v>
      </c>
      <c r="N27" s="43"/>
      <c r="O27" s="27" t="s">
        <v>90</v>
      </c>
      <c r="P27" s="27"/>
      <c r="Q27" s="27"/>
      <c r="R27" s="27"/>
      <c r="S27" s="54"/>
    </row>
    <row r="28" ht="16" customHeight="1" spans="1:19">
      <c r="A28" s="29"/>
      <c r="B28" s="29"/>
      <c r="C28" s="29"/>
      <c r="D28" s="31"/>
      <c r="E28" s="31"/>
      <c r="F28" s="31"/>
      <c r="G28" s="36" t="s">
        <v>60</v>
      </c>
      <c r="H28" s="36"/>
      <c r="I28" s="36"/>
      <c r="J28" s="36"/>
      <c r="K28" s="43"/>
      <c r="L28" s="43" t="s">
        <v>54</v>
      </c>
      <c r="M28" s="43"/>
      <c r="N28" s="43" t="s">
        <v>48</v>
      </c>
      <c r="O28" s="27" t="s">
        <v>91</v>
      </c>
      <c r="P28" s="27"/>
      <c r="Q28" s="27"/>
      <c r="R28" s="27"/>
      <c r="S28" s="54"/>
    </row>
    <row r="29" ht="16" customHeight="1" spans="1:19">
      <c r="A29" s="29"/>
      <c r="B29" s="29"/>
      <c r="C29" s="29"/>
      <c r="D29" s="31"/>
      <c r="E29" s="31"/>
      <c r="F29" s="31"/>
      <c r="G29" s="36" t="s">
        <v>62</v>
      </c>
      <c r="H29" s="36"/>
      <c r="I29" s="36"/>
      <c r="J29" s="36"/>
      <c r="K29" s="43"/>
      <c r="L29" s="43"/>
      <c r="M29" s="43" t="s">
        <v>92</v>
      </c>
      <c r="N29" s="43"/>
      <c r="O29" s="43" t="s">
        <v>93</v>
      </c>
      <c r="P29" s="27"/>
      <c r="Q29" s="27"/>
      <c r="R29" s="27"/>
      <c r="S29" s="54"/>
    </row>
    <row r="30" ht="18" customHeight="1" spans="1:19">
      <c r="A30" s="29"/>
      <c r="B30" s="29"/>
      <c r="C30" s="29"/>
      <c r="D30" s="32" t="s">
        <v>63</v>
      </c>
      <c r="E30" s="32"/>
      <c r="F30" s="32"/>
      <c r="G30" s="37" t="s">
        <v>64</v>
      </c>
      <c r="H30" s="37"/>
      <c r="I30" s="37"/>
      <c r="J30" s="37"/>
      <c r="K30" s="44"/>
      <c r="L30" s="44" t="s">
        <v>57</v>
      </c>
      <c r="M30" s="43"/>
      <c r="N30" s="65" t="s">
        <v>94</v>
      </c>
      <c r="O30" s="43"/>
      <c r="P30" s="44"/>
      <c r="Q30" s="44"/>
      <c r="R30" s="44"/>
      <c r="S30" s="55"/>
    </row>
    <row r="31" ht="18" customHeight="1" spans="1:19">
      <c r="A31" s="29"/>
      <c r="B31" s="29"/>
      <c r="C31" s="29"/>
      <c r="D31" s="32"/>
      <c r="E31" s="32"/>
      <c r="F31" s="32"/>
      <c r="G31" s="37" t="s">
        <v>66</v>
      </c>
      <c r="H31" s="37"/>
      <c r="I31" s="37"/>
      <c r="J31" s="37"/>
      <c r="K31" s="44"/>
      <c r="L31" s="44" t="s">
        <v>54</v>
      </c>
      <c r="M31" s="44"/>
      <c r="N31" s="65"/>
      <c r="O31" s="44"/>
      <c r="P31" s="44"/>
      <c r="Q31" s="44"/>
      <c r="R31" s="73"/>
      <c r="S31" s="55"/>
    </row>
    <row r="32" ht="18" customHeight="1" spans="1:19">
      <c r="A32" s="29"/>
      <c r="B32" s="29"/>
      <c r="C32" s="29"/>
      <c r="D32" s="32"/>
      <c r="E32" s="32"/>
      <c r="F32" s="32"/>
      <c r="G32" s="37" t="s">
        <v>67</v>
      </c>
      <c r="H32" s="37"/>
      <c r="I32" s="37"/>
      <c r="J32" s="37"/>
      <c r="K32" s="45"/>
      <c r="L32" s="45"/>
      <c r="M32" s="45"/>
      <c r="N32" s="45"/>
      <c r="O32" s="45"/>
      <c r="P32" s="45"/>
      <c r="Q32" s="45"/>
      <c r="R32" s="73"/>
      <c r="S32" s="55"/>
    </row>
    <row r="33" ht="18" customHeight="1"/>
  </sheetData>
  <mergeCells count="29">
    <mergeCell ref="A2:Q2"/>
    <mergeCell ref="A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K26:K29"/>
    <mergeCell ref="L24:L26"/>
    <mergeCell ref="L28:L29"/>
    <mergeCell ref="M24:M26"/>
    <mergeCell ref="M27:M28"/>
    <mergeCell ref="M29:M30"/>
    <mergeCell ref="N25:N27"/>
    <mergeCell ref="N28:N29"/>
    <mergeCell ref="N30:N31"/>
    <mergeCell ref="O24:O26"/>
    <mergeCell ref="O29:O30"/>
    <mergeCell ref="R2:R3"/>
    <mergeCell ref="S2:S3"/>
    <mergeCell ref="A23:C32"/>
    <mergeCell ref="D23:F25"/>
    <mergeCell ref="D26:F29"/>
    <mergeCell ref="D30:F32"/>
  </mergeCells>
  <dataValidations count="3">
    <dataValidation type="list" allowBlank="1" showErrorMessage="1" sqref="J8:J21">
      <formula1>"完成,延迟"</formula1>
    </dataValidation>
    <dataValidation type="list" allowBlank="1" showErrorMessage="1" sqref="C4:C21">
      <formula1>'附表-2'!$A$1:$E$1</formula1>
    </dataValidation>
    <dataValidation type="list" allowBlank="1" showErrorMessage="1" sqref="C33">
      <formula1>"建设,运维,通用"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showGridLines="0" workbookViewId="0">
      <selection activeCell="A1" sqref="A1"/>
    </sheetView>
  </sheetViews>
  <sheetFormatPr defaultColWidth="14" defaultRowHeight="12.75"/>
  <cols>
    <col min="1" max="1" width="17" customWidth="1"/>
    <col min="2" max="2" width="11" customWidth="1"/>
    <col min="3" max="3" width="9" customWidth="1"/>
    <col min="4" max="4" width="21" customWidth="1"/>
    <col min="5" max="5" width="14" customWidth="1"/>
    <col min="6" max="7" width="7" customWidth="1"/>
    <col min="8" max="8" width="37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ht="18" customHeight="1" spans="1:4">
      <c r="A1" s="15" t="s">
        <v>17</v>
      </c>
      <c r="B1" s="15"/>
      <c r="C1" s="15"/>
      <c r="D1" s="16">
        <f>第2周工作计划!$D$1+7</f>
        <v>44976</v>
      </c>
    </row>
    <row r="2" ht="19" customHeight="1" spans="1:19">
      <c r="A2" s="17" t="str">
        <f>CONCATENATE("周总结&lt;",TEXT($D$1-6,"yyyy年mm月dd日"),"-",TEXT($D$1,"yyyy年mm月dd日"),"&gt;")</f>
        <v>周总结&lt;2023年02月13日-2023年02月19日&gt;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51"/>
      <c r="R2" s="52" t="s">
        <v>18</v>
      </c>
      <c r="S2" s="19" t="s">
        <v>1</v>
      </c>
    </row>
    <row r="3" ht="31" customHeight="1" spans="1:19">
      <c r="A3" s="19" t="s">
        <v>2</v>
      </c>
      <c r="B3" s="19" t="s">
        <v>19</v>
      </c>
      <c r="C3" s="19" t="s">
        <v>20</v>
      </c>
      <c r="D3" s="20" t="s">
        <v>4</v>
      </c>
      <c r="E3" s="20" t="s">
        <v>5</v>
      </c>
      <c r="F3" s="20" t="s">
        <v>7</v>
      </c>
      <c r="G3" s="20" t="s">
        <v>21</v>
      </c>
      <c r="H3" s="19" t="s">
        <v>22</v>
      </c>
      <c r="I3" s="20" t="s">
        <v>9</v>
      </c>
      <c r="J3" s="20" t="s">
        <v>23</v>
      </c>
      <c r="K3" s="19" t="s">
        <v>24</v>
      </c>
      <c r="L3" s="19" t="s">
        <v>25</v>
      </c>
      <c r="M3" s="19" t="s">
        <v>26</v>
      </c>
      <c r="N3" s="19" t="s">
        <v>27</v>
      </c>
      <c r="O3" s="19" t="s">
        <v>28</v>
      </c>
      <c r="P3" s="19" t="s">
        <v>29</v>
      </c>
      <c r="Q3" s="19" t="s">
        <v>30</v>
      </c>
      <c r="R3" s="53"/>
      <c r="S3" s="19"/>
    </row>
    <row r="4" ht="32" customHeight="1" spans="1:19">
      <c r="A4" s="21">
        <v>1</v>
      </c>
      <c r="B4" s="22" t="s">
        <v>68</v>
      </c>
      <c r="C4" s="23" t="s">
        <v>31</v>
      </c>
      <c r="D4" s="23" t="s">
        <v>32</v>
      </c>
      <c r="E4" s="34" t="s">
        <v>33</v>
      </c>
      <c r="F4" s="22" t="s">
        <v>34</v>
      </c>
      <c r="G4" s="22"/>
      <c r="H4" s="23" t="s">
        <v>95</v>
      </c>
      <c r="I4" s="38"/>
      <c r="J4" s="38"/>
      <c r="K4" s="39">
        <v>0.5</v>
      </c>
      <c r="L4" s="39">
        <v>0.5</v>
      </c>
      <c r="M4" s="39">
        <v>2</v>
      </c>
      <c r="N4" s="39">
        <v>0.5</v>
      </c>
      <c r="O4" s="39">
        <v>0.5</v>
      </c>
      <c r="P4" s="67"/>
      <c r="Q4" s="67"/>
      <c r="R4" s="63">
        <v>4</v>
      </c>
      <c r="S4" s="54"/>
    </row>
    <row r="5" ht="32" customHeight="1" spans="1:19">
      <c r="A5" s="24">
        <v>2</v>
      </c>
      <c r="B5" s="25" t="s">
        <v>68</v>
      </c>
      <c r="C5" s="26" t="s">
        <v>31</v>
      </c>
      <c r="D5" s="26" t="s">
        <v>32</v>
      </c>
      <c r="E5" s="26" t="s">
        <v>33</v>
      </c>
      <c r="F5" s="25" t="s">
        <v>34</v>
      </c>
      <c r="G5" s="27"/>
      <c r="H5" s="27" t="s">
        <v>96</v>
      </c>
      <c r="I5" s="35"/>
      <c r="J5" s="35"/>
      <c r="K5" s="39">
        <v>6</v>
      </c>
      <c r="L5" s="39">
        <v>2</v>
      </c>
      <c r="M5" s="40"/>
      <c r="N5" s="40"/>
      <c r="O5" s="40"/>
      <c r="P5" s="40"/>
      <c r="Q5" s="40"/>
      <c r="R5" s="72">
        <v>8</v>
      </c>
      <c r="S5" s="54"/>
    </row>
    <row r="6" ht="32" customHeight="1" spans="1:19">
      <c r="A6" s="24">
        <v>3</v>
      </c>
      <c r="B6" s="25" t="s">
        <v>68</v>
      </c>
      <c r="C6" s="26" t="s">
        <v>31</v>
      </c>
      <c r="D6" s="26" t="s">
        <v>32</v>
      </c>
      <c r="E6" s="26" t="s">
        <v>33</v>
      </c>
      <c r="F6" s="25" t="s">
        <v>34</v>
      </c>
      <c r="G6" s="27"/>
      <c r="H6" s="27" t="s">
        <v>97</v>
      </c>
      <c r="I6" s="35"/>
      <c r="J6" s="35"/>
      <c r="K6" s="39">
        <v>1.5</v>
      </c>
      <c r="L6" s="39">
        <v>4</v>
      </c>
      <c r="M6" s="40"/>
      <c r="N6" s="40"/>
      <c r="O6" s="40"/>
      <c r="P6" s="40"/>
      <c r="Q6" s="40"/>
      <c r="R6" s="72">
        <v>5.5</v>
      </c>
      <c r="S6" s="54"/>
    </row>
    <row r="7" ht="32" customHeight="1" spans="1:19">
      <c r="A7" s="24">
        <v>4</v>
      </c>
      <c r="B7" s="25" t="s">
        <v>68</v>
      </c>
      <c r="C7" s="26" t="s">
        <v>31</v>
      </c>
      <c r="D7" s="27" t="s">
        <v>32</v>
      </c>
      <c r="E7" s="27" t="s">
        <v>33</v>
      </c>
      <c r="F7" s="25" t="s">
        <v>34</v>
      </c>
      <c r="G7" s="27"/>
      <c r="H7" s="27" t="s">
        <v>98</v>
      </c>
      <c r="I7" s="35"/>
      <c r="J7" s="35"/>
      <c r="K7" s="39">
        <v>0.5</v>
      </c>
      <c r="L7" s="40"/>
      <c r="M7" s="40"/>
      <c r="N7" s="40"/>
      <c r="O7" s="40"/>
      <c r="P7" s="40"/>
      <c r="Q7" s="40"/>
      <c r="R7" s="72">
        <v>0.5</v>
      </c>
      <c r="S7" s="54"/>
    </row>
    <row r="8" ht="26" customHeight="1" spans="1:19">
      <c r="A8" s="24">
        <v>5</v>
      </c>
      <c r="B8" s="25" t="s">
        <v>68</v>
      </c>
      <c r="C8" s="26" t="s">
        <v>31</v>
      </c>
      <c r="D8" s="27" t="s">
        <v>32</v>
      </c>
      <c r="E8" s="27" t="s">
        <v>33</v>
      </c>
      <c r="F8" s="25" t="s">
        <v>34</v>
      </c>
      <c r="G8" s="27"/>
      <c r="H8" s="61" t="s">
        <v>99</v>
      </c>
      <c r="I8" s="35"/>
      <c r="J8" s="27"/>
      <c r="K8" s="39">
        <v>1</v>
      </c>
      <c r="L8" s="40"/>
      <c r="M8" s="40"/>
      <c r="N8" s="40"/>
      <c r="O8" s="40"/>
      <c r="P8" s="40"/>
      <c r="Q8" s="40"/>
      <c r="R8" s="72">
        <v>1</v>
      </c>
      <c r="S8" s="54"/>
    </row>
    <row r="9" ht="26" customHeight="1" spans="1:19">
      <c r="A9" s="24">
        <v>6</v>
      </c>
      <c r="B9" s="25" t="s">
        <v>68</v>
      </c>
      <c r="C9" s="26" t="s">
        <v>31</v>
      </c>
      <c r="D9" s="27" t="s">
        <v>32</v>
      </c>
      <c r="E9" s="27" t="s">
        <v>33</v>
      </c>
      <c r="F9" s="25" t="s">
        <v>34</v>
      </c>
      <c r="G9" s="27"/>
      <c r="H9" s="61" t="s">
        <v>100</v>
      </c>
      <c r="I9" s="35"/>
      <c r="J9" s="27"/>
      <c r="K9" s="40"/>
      <c r="L9" s="39">
        <v>0.5</v>
      </c>
      <c r="M9" s="39">
        <v>5</v>
      </c>
      <c r="N9" s="40"/>
      <c r="O9" s="40"/>
      <c r="P9" s="40"/>
      <c r="Q9" s="40"/>
      <c r="R9" s="72">
        <v>5.5</v>
      </c>
      <c r="S9" s="54"/>
    </row>
    <row r="10" ht="26" customHeight="1" spans="1:19">
      <c r="A10" s="24">
        <v>7</v>
      </c>
      <c r="B10" s="25" t="s">
        <v>68</v>
      </c>
      <c r="C10" s="26" t="s">
        <v>31</v>
      </c>
      <c r="D10" s="27" t="s">
        <v>32</v>
      </c>
      <c r="E10" s="27" t="s">
        <v>33</v>
      </c>
      <c r="F10" s="25" t="s">
        <v>34</v>
      </c>
      <c r="G10" s="27"/>
      <c r="H10" s="61" t="s">
        <v>101</v>
      </c>
      <c r="I10" s="35"/>
      <c r="J10" s="27"/>
      <c r="K10" s="40"/>
      <c r="L10" s="40"/>
      <c r="M10" s="39">
        <v>2</v>
      </c>
      <c r="N10" s="40"/>
      <c r="O10" s="40"/>
      <c r="P10" s="40"/>
      <c r="Q10" s="40"/>
      <c r="R10" s="72">
        <v>2</v>
      </c>
      <c r="S10" s="54"/>
    </row>
    <row r="11" ht="26" customHeight="1" spans="1:19">
      <c r="A11" s="24">
        <v>8</v>
      </c>
      <c r="B11" s="25" t="s">
        <v>68</v>
      </c>
      <c r="C11" s="26" t="s">
        <v>31</v>
      </c>
      <c r="D11" s="27" t="s">
        <v>32</v>
      </c>
      <c r="E11" s="27" t="s">
        <v>33</v>
      </c>
      <c r="F11" s="25" t="s">
        <v>34</v>
      </c>
      <c r="G11" s="27"/>
      <c r="H11" s="61" t="s">
        <v>102</v>
      </c>
      <c r="I11" s="35"/>
      <c r="J11" s="27"/>
      <c r="K11" s="40"/>
      <c r="L11" s="40"/>
      <c r="M11" s="39">
        <v>0.5</v>
      </c>
      <c r="N11" s="40"/>
      <c r="O11" s="40"/>
      <c r="P11" s="40"/>
      <c r="Q11" s="40"/>
      <c r="R11" s="72">
        <v>0.5</v>
      </c>
      <c r="S11" s="54"/>
    </row>
    <row r="12" ht="26" customHeight="1" spans="1:19">
      <c r="A12" s="24">
        <v>9</v>
      </c>
      <c r="B12" s="25" t="s">
        <v>68</v>
      </c>
      <c r="C12" s="26" t="s">
        <v>31</v>
      </c>
      <c r="D12" s="27" t="s">
        <v>32</v>
      </c>
      <c r="E12" s="27" t="s">
        <v>33</v>
      </c>
      <c r="F12" s="25" t="s">
        <v>34</v>
      </c>
      <c r="G12" s="27"/>
      <c r="H12" s="61" t="s">
        <v>103</v>
      </c>
      <c r="I12" s="35"/>
      <c r="J12" s="27"/>
      <c r="K12" s="40"/>
      <c r="L12" s="40"/>
      <c r="M12" s="40"/>
      <c r="N12" s="39">
        <v>4</v>
      </c>
      <c r="O12" s="40"/>
      <c r="P12" s="40"/>
      <c r="Q12" s="40"/>
      <c r="R12" s="72">
        <v>4</v>
      </c>
      <c r="S12" s="54"/>
    </row>
    <row r="13" ht="26" customHeight="1" spans="1:19">
      <c r="A13" s="24">
        <v>10</v>
      </c>
      <c r="B13" s="25" t="s">
        <v>68</v>
      </c>
      <c r="C13" s="26" t="s">
        <v>31</v>
      </c>
      <c r="D13" s="27" t="s">
        <v>32</v>
      </c>
      <c r="E13" s="27" t="s">
        <v>33</v>
      </c>
      <c r="F13" s="25" t="s">
        <v>34</v>
      </c>
      <c r="G13" s="27"/>
      <c r="H13" s="61" t="s">
        <v>104</v>
      </c>
      <c r="I13" s="35"/>
      <c r="J13" s="27"/>
      <c r="K13" s="40"/>
      <c r="L13" s="40"/>
      <c r="M13" s="40"/>
      <c r="N13" s="39">
        <v>4</v>
      </c>
      <c r="O13" s="40"/>
      <c r="P13" s="40"/>
      <c r="Q13" s="40"/>
      <c r="R13" s="72">
        <v>4</v>
      </c>
      <c r="S13" s="54"/>
    </row>
    <row r="14" ht="26" customHeight="1" spans="1:19">
      <c r="A14" s="24">
        <v>11</v>
      </c>
      <c r="B14" s="25" t="s">
        <v>68</v>
      </c>
      <c r="C14" s="26" t="s">
        <v>31</v>
      </c>
      <c r="D14" s="27" t="s">
        <v>32</v>
      </c>
      <c r="E14" s="27" t="s">
        <v>33</v>
      </c>
      <c r="F14" s="25" t="s">
        <v>34</v>
      </c>
      <c r="G14" s="27"/>
      <c r="H14" s="61" t="s">
        <v>105</v>
      </c>
      <c r="I14" s="35"/>
      <c r="J14" s="27"/>
      <c r="K14" s="40"/>
      <c r="L14" s="40"/>
      <c r="M14" s="40"/>
      <c r="N14" s="39">
        <v>1</v>
      </c>
      <c r="O14" s="40"/>
      <c r="P14" s="40"/>
      <c r="Q14" s="40"/>
      <c r="R14" s="72">
        <v>1</v>
      </c>
      <c r="S14" s="54"/>
    </row>
    <row r="15" ht="26" customHeight="1" spans="1:19">
      <c r="A15" s="24">
        <v>12</v>
      </c>
      <c r="B15" s="25" t="s">
        <v>68</v>
      </c>
      <c r="C15" s="26" t="s">
        <v>31</v>
      </c>
      <c r="D15" s="27" t="s">
        <v>32</v>
      </c>
      <c r="E15" s="27" t="s">
        <v>33</v>
      </c>
      <c r="F15" s="25" t="s">
        <v>34</v>
      </c>
      <c r="G15" s="27"/>
      <c r="H15" s="61" t="s">
        <v>106</v>
      </c>
      <c r="I15" s="35"/>
      <c r="J15" s="27"/>
      <c r="K15" s="40"/>
      <c r="L15" s="40"/>
      <c r="M15" s="40"/>
      <c r="N15" s="39">
        <v>0.5</v>
      </c>
      <c r="O15" s="40"/>
      <c r="P15" s="40"/>
      <c r="Q15" s="40"/>
      <c r="R15" s="72">
        <v>0.5</v>
      </c>
      <c r="S15" s="54"/>
    </row>
    <row r="16" ht="26" customHeight="1" spans="1:19">
      <c r="A16" s="24">
        <v>13</v>
      </c>
      <c r="B16" s="25" t="s">
        <v>68</v>
      </c>
      <c r="C16" s="26" t="s">
        <v>31</v>
      </c>
      <c r="D16" s="27" t="s">
        <v>32</v>
      </c>
      <c r="E16" s="27" t="s">
        <v>33</v>
      </c>
      <c r="F16" s="25" t="s">
        <v>34</v>
      </c>
      <c r="G16" s="27"/>
      <c r="H16" s="61" t="s">
        <v>107</v>
      </c>
      <c r="I16" s="35"/>
      <c r="J16" s="27"/>
      <c r="K16" s="40"/>
      <c r="L16" s="40"/>
      <c r="M16" s="40"/>
      <c r="N16" s="40"/>
      <c r="O16" s="39">
        <v>3</v>
      </c>
      <c r="P16" s="40"/>
      <c r="Q16" s="40"/>
      <c r="R16" s="72">
        <v>3</v>
      </c>
      <c r="S16" s="54"/>
    </row>
    <row r="17" ht="26" customHeight="1" spans="1:19">
      <c r="A17" s="24">
        <v>14</v>
      </c>
      <c r="B17" s="25" t="s">
        <v>68</v>
      </c>
      <c r="C17" s="26" t="s">
        <v>31</v>
      </c>
      <c r="D17" s="27" t="s">
        <v>32</v>
      </c>
      <c r="E17" s="27" t="s">
        <v>33</v>
      </c>
      <c r="F17" s="25" t="s">
        <v>34</v>
      </c>
      <c r="G17" s="27"/>
      <c r="H17" s="61" t="s">
        <v>108</v>
      </c>
      <c r="I17" s="35"/>
      <c r="J17" s="27"/>
      <c r="K17" s="40"/>
      <c r="L17" s="40"/>
      <c r="M17" s="40"/>
      <c r="N17" s="40"/>
      <c r="O17" s="75">
        <v>1</v>
      </c>
      <c r="P17" s="40"/>
      <c r="Q17" s="40"/>
      <c r="R17" s="72">
        <v>0.5</v>
      </c>
      <c r="S17" s="54"/>
    </row>
    <row r="18" ht="26" customHeight="1" spans="1:19">
      <c r="A18" s="24">
        <v>15</v>
      </c>
      <c r="B18" s="25" t="s">
        <v>68</v>
      </c>
      <c r="C18" s="26" t="s">
        <v>31</v>
      </c>
      <c r="D18" s="27" t="s">
        <v>32</v>
      </c>
      <c r="E18" s="27" t="s">
        <v>33</v>
      </c>
      <c r="F18" s="25" t="s">
        <v>34</v>
      </c>
      <c r="G18" s="27"/>
      <c r="H18" s="61" t="s">
        <v>109</v>
      </c>
      <c r="I18" s="35"/>
      <c r="J18" s="27"/>
      <c r="K18" s="40"/>
      <c r="L18" s="40"/>
      <c r="M18" s="40"/>
      <c r="N18" s="40"/>
      <c r="O18" s="39">
        <v>4</v>
      </c>
      <c r="P18" s="40"/>
      <c r="Q18" s="40"/>
      <c r="R18" s="72">
        <v>4</v>
      </c>
      <c r="S18" s="54"/>
    </row>
    <row r="19" ht="25" customHeight="1" spans="1:19">
      <c r="A19" s="57" t="s">
        <v>44</v>
      </c>
      <c r="B19" s="57"/>
      <c r="C19" s="57"/>
      <c r="D19" s="57"/>
      <c r="E19" s="57"/>
      <c r="F19" s="57"/>
      <c r="G19" s="57"/>
      <c r="H19" s="57"/>
      <c r="I19" s="57"/>
      <c r="J19" s="57"/>
      <c r="K19" s="63">
        <v>9.5</v>
      </c>
      <c r="L19" s="63">
        <v>7</v>
      </c>
      <c r="M19" s="63">
        <v>9.5</v>
      </c>
      <c r="N19" s="63">
        <v>10</v>
      </c>
      <c r="O19" s="76">
        <v>8.5</v>
      </c>
      <c r="P19" s="63">
        <v>0</v>
      </c>
      <c r="Q19" s="63">
        <v>0</v>
      </c>
      <c r="R19" s="76">
        <v>44.5</v>
      </c>
      <c r="S19" s="54"/>
    </row>
    <row r="20" ht="17" customHeight="1" spans="1:19">
      <c r="A20" s="29" t="s">
        <v>45</v>
      </c>
      <c r="B20" s="29"/>
      <c r="C20" s="29"/>
      <c r="D20" s="30" t="s">
        <v>46</v>
      </c>
      <c r="E20" s="30"/>
      <c r="F20" s="30"/>
      <c r="G20" s="36" t="s">
        <v>47</v>
      </c>
      <c r="H20" s="36"/>
      <c r="I20" s="36"/>
      <c r="J20" s="36"/>
      <c r="K20" s="27" t="s">
        <v>48</v>
      </c>
      <c r="L20" s="27" t="s">
        <v>110</v>
      </c>
      <c r="M20" s="43" t="s">
        <v>48</v>
      </c>
      <c r="N20" s="27" t="s">
        <v>48</v>
      </c>
      <c r="O20" s="77" t="s">
        <v>48</v>
      </c>
      <c r="P20" s="27"/>
      <c r="Q20" s="27"/>
      <c r="R20" s="27"/>
      <c r="S20" s="54"/>
    </row>
    <row r="21" ht="17" customHeight="1" spans="1:19">
      <c r="A21" s="29"/>
      <c r="B21" s="29"/>
      <c r="C21" s="29"/>
      <c r="D21" s="30"/>
      <c r="E21" s="30"/>
      <c r="F21" s="30"/>
      <c r="G21" s="36" t="s">
        <v>50</v>
      </c>
      <c r="H21" s="36"/>
      <c r="I21" s="36"/>
      <c r="J21" s="36"/>
      <c r="K21" s="43" t="s">
        <v>49</v>
      </c>
      <c r="L21" s="43" t="s">
        <v>49</v>
      </c>
      <c r="M21" s="43"/>
      <c r="N21" s="43" t="s">
        <v>61</v>
      </c>
      <c r="O21" s="43" t="s">
        <v>88</v>
      </c>
      <c r="P21" s="27"/>
      <c r="Q21" s="27"/>
      <c r="R21" s="27"/>
      <c r="S21" s="54"/>
    </row>
    <row r="22" ht="17" customHeight="1" spans="1:19">
      <c r="A22" s="29"/>
      <c r="B22" s="29"/>
      <c r="C22" s="29"/>
      <c r="D22" s="30"/>
      <c r="E22" s="30"/>
      <c r="F22" s="30"/>
      <c r="G22" s="36" t="s">
        <v>52</v>
      </c>
      <c r="H22" s="36"/>
      <c r="I22" s="36"/>
      <c r="J22" s="36"/>
      <c r="K22" s="43"/>
      <c r="L22" s="43"/>
      <c r="M22" s="43" t="s">
        <v>54</v>
      </c>
      <c r="N22" s="43"/>
      <c r="O22" s="43"/>
      <c r="P22" s="27"/>
      <c r="Q22" s="27"/>
      <c r="R22" s="27"/>
      <c r="S22" s="54"/>
    </row>
    <row r="23" ht="17" customHeight="1" spans="1:19">
      <c r="A23" s="29"/>
      <c r="B23" s="29"/>
      <c r="C23" s="29"/>
      <c r="D23" s="31" t="s">
        <v>55</v>
      </c>
      <c r="E23" s="31"/>
      <c r="F23" s="31"/>
      <c r="G23" s="36" t="s">
        <v>56</v>
      </c>
      <c r="H23" s="36"/>
      <c r="I23" s="36"/>
      <c r="J23" s="36"/>
      <c r="K23" s="43"/>
      <c r="L23" s="43" t="s">
        <v>53</v>
      </c>
      <c r="M23" s="43"/>
      <c r="N23" s="43"/>
      <c r="O23" s="43"/>
      <c r="P23" s="27"/>
      <c r="Q23" s="27"/>
      <c r="R23" s="27"/>
      <c r="S23" s="54"/>
    </row>
    <row r="24" ht="16" customHeight="1" spans="1:19">
      <c r="A24" s="29"/>
      <c r="B24" s="29"/>
      <c r="C24" s="29"/>
      <c r="D24" s="31"/>
      <c r="E24" s="31"/>
      <c r="F24" s="31"/>
      <c r="G24" s="36" t="s">
        <v>58</v>
      </c>
      <c r="H24" s="36"/>
      <c r="I24" s="36"/>
      <c r="J24" s="36"/>
      <c r="K24" s="43"/>
      <c r="L24" s="43"/>
      <c r="M24" s="43"/>
      <c r="N24" s="43" t="s">
        <v>89</v>
      </c>
      <c r="O24" s="43" t="s">
        <v>90</v>
      </c>
      <c r="P24" s="27"/>
      <c r="Q24" s="27"/>
      <c r="R24" s="27"/>
      <c r="S24" s="54"/>
    </row>
    <row r="25" ht="16" customHeight="1" spans="1:19">
      <c r="A25" s="29"/>
      <c r="B25" s="29"/>
      <c r="C25" s="29"/>
      <c r="D25" s="31"/>
      <c r="E25" s="31"/>
      <c r="F25" s="31"/>
      <c r="G25" s="36" t="s">
        <v>60</v>
      </c>
      <c r="H25" s="36"/>
      <c r="I25" s="36"/>
      <c r="J25" s="36"/>
      <c r="K25" s="43"/>
      <c r="L25" s="43"/>
      <c r="M25" s="43"/>
      <c r="N25" s="43"/>
      <c r="O25" s="43"/>
      <c r="P25" s="27"/>
      <c r="Q25" s="27"/>
      <c r="R25" s="27"/>
      <c r="S25" s="54"/>
    </row>
    <row r="26" ht="16" customHeight="1" spans="1:19">
      <c r="A26" s="29"/>
      <c r="B26" s="29"/>
      <c r="C26" s="29"/>
      <c r="D26" s="31"/>
      <c r="E26" s="31"/>
      <c r="F26" s="31"/>
      <c r="G26" s="36" t="s">
        <v>62</v>
      </c>
      <c r="H26" s="36"/>
      <c r="I26" s="36"/>
      <c r="J26" s="36"/>
      <c r="K26" s="43"/>
      <c r="L26" s="43"/>
      <c r="M26" s="43"/>
      <c r="N26" s="43"/>
      <c r="O26" s="43"/>
      <c r="P26" s="27"/>
      <c r="Q26" s="27"/>
      <c r="R26" s="27"/>
      <c r="S26" s="54"/>
    </row>
    <row r="27" ht="18" customHeight="1" spans="1:19">
      <c r="A27" s="29"/>
      <c r="B27" s="29"/>
      <c r="C27" s="29"/>
      <c r="D27" s="32" t="s">
        <v>63</v>
      </c>
      <c r="E27" s="32"/>
      <c r="F27" s="32"/>
      <c r="G27" s="37" t="s">
        <v>64</v>
      </c>
      <c r="H27" s="37"/>
      <c r="I27" s="37"/>
      <c r="J27" s="37"/>
      <c r="K27" s="44" t="s">
        <v>53</v>
      </c>
      <c r="L27" s="44"/>
      <c r="M27" s="65" t="s">
        <v>57</v>
      </c>
      <c r="N27" s="43"/>
      <c r="O27" s="43"/>
      <c r="P27" s="44"/>
      <c r="Q27" s="44"/>
      <c r="R27" s="44"/>
      <c r="S27" s="55"/>
    </row>
    <row r="28" ht="18" customHeight="1" spans="1:19">
      <c r="A28" s="29"/>
      <c r="B28" s="29"/>
      <c r="C28" s="29"/>
      <c r="D28" s="32"/>
      <c r="E28" s="32"/>
      <c r="F28" s="32"/>
      <c r="G28" s="37" t="s">
        <v>66</v>
      </c>
      <c r="H28" s="37"/>
      <c r="I28" s="37"/>
      <c r="J28" s="37"/>
      <c r="K28" s="44" t="s">
        <v>65</v>
      </c>
      <c r="L28" s="44"/>
      <c r="M28" s="65"/>
      <c r="N28" s="44" t="s">
        <v>92</v>
      </c>
      <c r="O28" s="78" t="s">
        <v>91</v>
      </c>
      <c r="P28" s="44"/>
      <c r="Q28" s="44"/>
      <c r="R28" s="73"/>
      <c r="S28" s="55"/>
    </row>
    <row r="29" ht="18" customHeight="1" spans="1:19">
      <c r="A29" s="29"/>
      <c r="B29" s="29"/>
      <c r="C29" s="29"/>
      <c r="D29" s="32"/>
      <c r="E29" s="32"/>
      <c r="F29" s="32"/>
      <c r="G29" s="37" t="s">
        <v>67</v>
      </c>
      <c r="H29" s="37"/>
      <c r="I29" s="37"/>
      <c r="J29" s="37"/>
      <c r="K29" s="45" t="s">
        <v>51</v>
      </c>
      <c r="L29" s="45"/>
      <c r="M29" s="45" t="s">
        <v>59</v>
      </c>
      <c r="N29" s="45" t="s">
        <v>94</v>
      </c>
      <c r="O29" s="45"/>
      <c r="P29" s="45"/>
      <c r="Q29" s="45"/>
      <c r="R29" s="73"/>
      <c r="S29" s="55"/>
    </row>
    <row r="30" ht="18" customHeight="1"/>
  </sheetData>
  <mergeCells count="28">
    <mergeCell ref="A2:Q2"/>
    <mergeCell ref="A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K21:K26"/>
    <mergeCell ref="L21:L22"/>
    <mergeCell ref="L23:L26"/>
    <mergeCell ref="M20:M21"/>
    <mergeCell ref="M22:M26"/>
    <mergeCell ref="M27:M28"/>
    <mergeCell ref="N21:N23"/>
    <mergeCell ref="N24:N27"/>
    <mergeCell ref="O21:O23"/>
    <mergeCell ref="O24:O27"/>
    <mergeCell ref="R2:R3"/>
    <mergeCell ref="S2:S3"/>
    <mergeCell ref="A20:C29"/>
    <mergeCell ref="D20:F22"/>
    <mergeCell ref="D23:F26"/>
    <mergeCell ref="D27:F29"/>
  </mergeCells>
  <dataValidations count="3">
    <dataValidation type="list" allowBlank="1" showErrorMessage="1" sqref="J8:J18">
      <formula1>"完成,延迟"</formula1>
    </dataValidation>
    <dataValidation type="list" allowBlank="1" showErrorMessage="1" sqref="C4:C18">
      <formula1>'附表-2'!$A$1:$E$1</formula1>
    </dataValidation>
    <dataValidation type="list" allowBlank="1" showErrorMessage="1" sqref="C30">
      <formula1>"建设,运维,通用"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showGridLines="0" tabSelected="1" workbookViewId="0">
      <selection activeCell="P15" sqref="P15"/>
    </sheetView>
  </sheetViews>
  <sheetFormatPr defaultColWidth="14" defaultRowHeight="12.75"/>
  <cols>
    <col min="1" max="1" width="17" customWidth="1"/>
    <col min="2" max="2" width="11" customWidth="1"/>
    <col min="3" max="3" width="9" customWidth="1"/>
    <col min="4" max="4" width="21" customWidth="1"/>
    <col min="5" max="5" width="14" customWidth="1"/>
    <col min="6" max="7" width="7" customWidth="1"/>
    <col min="8" max="8" width="34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ht="18" customHeight="1" spans="1:19">
      <c r="A1" s="15" t="s">
        <v>17</v>
      </c>
      <c r="B1" s="15"/>
      <c r="C1" s="15"/>
      <c r="D1" s="16">
        <f>第3周工作计划!$D$1+7</f>
        <v>44983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ht="19" customHeight="1" spans="1:19">
      <c r="A2" s="17" t="str">
        <f>CONCATENATE("周总结&lt;",TEXT($D$1-6,"yyyy年mm月dd日"),"-",TEXT($D$1,"yyyy年mm月dd日"),"&gt;")</f>
        <v>周总结&lt;2023年02月20日-2023年02月26日&gt;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51"/>
      <c r="R2" s="52" t="s">
        <v>18</v>
      </c>
      <c r="S2" s="19" t="s">
        <v>1</v>
      </c>
    </row>
    <row r="3" ht="31" customHeight="1" spans="1:19">
      <c r="A3" s="19" t="s">
        <v>2</v>
      </c>
      <c r="B3" s="19" t="s">
        <v>19</v>
      </c>
      <c r="C3" s="19" t="s">
        <v>20</v>
      </c>
      <c r="D3" s="20" t="s">
        <v>4</v>
      </c>
      <c r="E3" s="20" t="s">
        <v>5</v>
      </c>
      <c r="F3" s="20" t="s">
        <v>7</v>
      </c>
      <c r="G3" s="20" t="s">
        <v>21</v>
      </c>
      <c r="H3" s="19" t="s">
        <v>22</v>
      </c>
      <c r="I3" s="20" t="s">
        <v>9</v>
      </c>
      <c r="J3" s="20" t="s">
        <v>23</v>
      </c>
      <c r="K3" s="19" t="s">
        <v>24</v>
      </c>
      <c r="L3" s="19" t="s">
        <v>25</v>
      </c>
      <c r="M3" s="19" t="s">
        <v>26</v>
      </c>
      <c r="N3" s="19" t="s">
        <v>27</v>
      </c>
      <c r="O3" s="19" t="s">
        <v>28</v>
      </c>
      <c r="P3" s="19" t="s">
        <v>29</v>
      </c>
      <c r="Q3" s="19" t="s">
        <v>30</v>
      </c>
      <c r="R3" s="53"/>
      <c r="S3" s="19"/>
    </row>
    <row r="4" ht="32" customHeight="1" spans="1:19">
      <c r="A4" s="21">
        <v>1</v>
      </c>
      <c r="B4" s="22" t="s">
        <v>68</v>
      </c>
      <c r="C4" s="23" t="s">
        <v>31</v>
      </c>
      <c r="D4" s="23" t="s">
        <v>32</v>
      </c>
      <c r="E4" s="34" t="s">
        <v>33</v>
      </c>
      <c r="F4" s="22" t="s">
        <v>34</v>
      </c>
      <c r="G4" s="22"/>
      <c r="H4" s="23" t="s">
        <v>35</v>
      </c>
      <c r="I4" s="38"/>
      <c r="J4" s="38"/>
      <c r="K4" s="39">
        <v>0.5</v>
      </c>
      <c r="L4" s="39">
        <v>0.5</v>
      </c>
      <c r="M4" s="39">
        <v>1.5</v>
      </c>
      <c r="N4" s="39">
        <v>0.5</v>
      </c>
      <c r="O4" s="39">
        <v>0.5</v>
      </c>
      <c r="P4" s="67"/>
      <c r="Q4" s="67"/>
      <c r="R4" s="63">
        <v>3.5</v>
      </c>
      <c r="S4" s="54"/>
    </row>
    <row r="5" ht="32" customHeight="1" spans="1:19">
      <c r="A5" s="24">
        <v>2</v>
      </c>
      <c r="B5" s="25" t="s">
        <v>68</v>
      </c>
      <c r="C5" s="26" t="s">
        <v>31</v>
      </c>
      <c r="D5" s="26" t="s">
        <v>32</v>
      </c>
      <c r="E5" s="26" t="s">
        <v>33</v>
      </c>
      <c r="F5" s="25" t="s">
        <v>34</v>
      </c>
      <c r="G5" s="27"/>
      <c r="H5" s="27" t="s">
        <v>111</v>
      </c>
      <c r="I5" s="35"/>
      <c r="J5" s="35"/>
      <c r="K5" s="39">
        <v>4</v>
      </c>
      <c r="L5" s="40"/>
      <c r="M5" s="40"/>
      <c r="N5" s="40"/>
      <c r="O5" s="40"/>
      <c r="P5" s="40"/>
      <c r="Q5" s="40"/>
      <c r="R5" s="72">
        <v>4</v>
      </c>
      <c r="S5" s="54"/>
    </row>
    <row r="6" ht="32" customHeight="1" spans="1:19">
      <c r="A6" s="24">
        <v>3</v>
      </c>
      <c r="B6" s="25" t="s">
        <v>68</v>
      </c>
      <c r="C6" s="26" t="s">
        <v>31</v>
      </c>
      <c r="D6" s="26" t="s">
        <v>32</v>
      </c>
      <c r="E6" s="26" t="s">
        <v>33</v>
      </c>
      <c r="F6" s="25" t="s">
        <v>34</v>
      </c>
      <c r="G6" s="27"/>
      <c r="H6" s="27" t="s">
        <v>112</v>
      </c>
      <c r="I6" s="35"/>
      <c r="J6" s="35"/>
      <c r="K6" s="39">
        <v>4.5</v>
      </c>
      <c r="L6" s="40"/>
      <c r="M6" s="40"/>
      <c r="N6" s="40"/>
      <c r="O6" s="40"/>
      <c r="P6" s="40"/>
      <c r="Q6" s="40"/>
      <c r="R6" s="72">
        <v>4.5</v>
      </c>
      <c r="S6" s="54"/>
    </row>
    <row r="7" ht="32" customHeight="1" spans="1:19">
      <c r="A7" s="24">
        <v>4</v>
      </c>
      <c r="B7" s="25" t="s">
        <v>68</v>
      </c>
      <c r="C7" s="26" t="s">
        <v>31</v>
      </c>
      <c r="D7" s="27" t="s">
        <v>32</v>
      </c>
      <c r="E7" s="27" t="s">
        <v>33</v>
      </c>
      <c r="F7" s="25" t="s">
        <v>34</v>
      </c>
      <c r="G7" s="27"/>
      <c r="H7" s="58" t="s">
        <v>113</v>
      </c>
      <c r="I7" s="35"/>
      <c r="J7" s="61"/>
      <c r="K7" s="40"/>
      <c r="L7" s="39">
        <v>3.5</v>
      </c>
      <c r="M7" s="40"/>
      <c r="N7" s="40"/>
      <c r="O7" s="40"/>
      <c r="P7" s="40"/>
      <c r="Q7" s="40"/>
      <c r="R7" s="72">
        <v>3.5</v>
      </c>
      <c r="S7" s="54"/>
    </row>
    <row r="8" ht="26" customHeight="1" spans="1:19">
      <c r="A8" s="24">
        <v>5</v>
      </c>
      <c r="B8" s="25" t="s">
        <v>68</v>
      </c>
      <c r="C8" s="26" t="s">
        <v>31</v>
      </c>
      <c r="D8" s="27" t="s">
        <v>32</v>
      </c>
      <c r="E8" s="27" t="s">
        <v>33</v>
      </c>
      <c r="F8" s="25" t="s">
        <v>34</v>
      </c>
      <c r="G8" s="27"/>
      <c r="H8" s="35" t="s">
        <v>114</v>
      </c>
      <c r="I8" s="35"/>
      <c r="J8" s="27"/>
      <c r="K8" s="40"/>
      <c r="L8" s="39">
        <v>3</v>
      </c>
      <c r="M8" s="39">
        <v>2</v>
      </c>
      <c r="N8" s="40"/>
      <c r="O8" s="40"/>
      <c r="P8" s="40"/>
      <c r="Q8" s="40"/>
      <c r="R8" s="72">
        <v>5</v>
      </c>
      <c r="S8" s="54"/>
    </row>
    <row r="9" ht="26" customHeight="1" spans="1:19">
      <c r="A9" s="24">
        <v>6</v>
      </c>
      <c r="B9" s="25" t="s">
        <v>68</v>
      </c>
      <c r="C9" s="26" t="s">
        <v>31</v>
      </c>
      <c r="D9" s="27" t="s">
        <v>32</v>
      </c>
      <c r="E9" s="27" t="s">
        <v>33</v>
      </c>
      <c r="F9" s="25" t="s">
        <v>34</v>
      </c>
      <c r="G9" s="27"/>
      <c r="H9" s="35" t="s">
        <v>115</v>
      </c>
      <c r="I9" s="35"/>
      <c r="J9" s="27"/>
      <c r="K9" s="40"/>
      <c r="L9" s="40"/>
      <c r="M9" s="39">
        <v>2</v>
      </c>
      <c r="N9" s="40"/>
      <c r="O9" s="40"/>
      <c r="P9" s="40"/>
      <c r="Q9" s="40"/>
      <c r="R9" s="72">
        <v>2</v>
      </c>
      <c r="S9" s="54"/>
    </row>
    <row r="10" ht="26" customHeight="1" spans="1:19">
      <c r="A10" s="24">
        <v>7</v>
      </c>
      <c r="B10" s="25" t="s">
        <v>68</v>
      </c>
      <c r="C10" s="26" t="s">
        <v>31</v>
      </c>
      <c r="D10" s="27" t="s">
        <v>32</v>
      </c>
      <c r="E10" s="27" t="s">
        <v>33</v>
      </c>
      <c r="F10" s="25" t="s">
        <v>34</v>
      </c>
      <c r="G10" s="27"/>
      <c r="H10" s="35" t="s">
        <v>116</v>
      </c>
      <c r="I10" s="35"/>
      <c r="J10" s="27"/>
      <c r="K10" s="40"/>
      <c r="L10" s="39">
        <v>1.5</v>
      </c>
      <c r="M10" s="40"/>
      <c r="N10" s="40"/>
      <c r="O10" s="40"/>
      <c r="P10" s="40"/>
      <c r="Q10" s="40"/>
      <c r="R10" s="72">
        <v>1.5</v>
      </c>
      <c r="S10" s="54"/>
    </row>
    <row r="11" ht="26" customHeight="1" spans="1:19">
      <c r="A11" s="24">
        <v>8</v>
      </c>
      <c r="B11" s="25" t="s">
        <v>68</v>
      </c>
      <c r="C11" s="26" t="s">
        <v>31</v>
      </c>
      <c r="D11" s="27" t="s">
        <v>32</v>
      </c>
      <c r="E11" s="27" t="s">
        <v>33</v>
      </c>
      <c r="F11" s="25" t="s">
        <v>34</v>
      </c>
      <c r="G11" s="27"/>
      <c r="H11" s="35" t="s">
        <v>117</v>
      </c>
      <c r="I11" s="35"/>
      <c r="J11" s="27"/>
      <c r="K11" s="40"/>
      <c r="L11" s="39">
        <v>1.5</v>
      </c>
      <c r="M11" s="40"/>
      <c r="N11" s="40"/>
      <c r="O11" s="40"/>
      <c r="P11" s="40"/>
      <c r="Q11" s="40"/>
      <c r="R11" s="72">
        <v>1.5</v>
      </c>
      <c r="S11" s="54"/>
    </row>
    <row r="12" ht="26" customHeight="1" spans="1:19">
      <c r="A12" s="24">
        <v>9</v>
      </c>
      <c r="B12" s="25" t="s">
        <v>68</v>
      </c>
      <c r="C12" s="26" t="s">
        <v>31</v>
      </c>
      <c r="D12" s="27" t="s">
        <v>32</v>
      </c>
      <c r="E12" s="27" t="s">
        <v>33</v>
      </c>
      <c r="F12" s="25" t="s">
        <v>34</v>
      </c>
      <c r="G12" s="27"/>
      <c r="H12" s="35" t="s">
        <v>118</v>
      </c>
      <c r="I12" s="35"/>
      <c r="J12" s="27"/>
      <c r="K12" s="40"/>
      <c r="L12" s="40"/>
      <c r="M12" s="39">
        <v>3</v>
      </c>
      <c r="N12" s="40"/>
      <c r="O12" s="40"/>
      <c r="P12" s="40"/>
      <c r="Q12" s="40"/>
      <c r="R12" s="72">
        <v>3</v>
      </c>
      <c r="S12" s="54"/>
    </row>
    <row r="13" ht="26" customHeight="1" spans="1:19">
      <c r="A13" s="24">
        <v>10</v>
      </c>
      <c r="B13" s="25" t="s">
        <v>68</v>
      </c>
      <c r="C13" s="26" t="s">
        <v>31</v>
      </c>
      <c r="D13" s="27" t="s">
        <v>32</v>
      </c>
      <c r="E13" s="27" t="s">
        <v>33</v>
      </c>
      <c r="F13" s="25" t="s">
        <v>34</v>
      </c>
      <c r="G13" s="27"/>
      <c r="H13" s="35" t="s">
        <v>119</v>
      </c>
      <c r="I13" s="35"/>
      <c r="J13" s="27"/>
      <c r="K13" s="40"/>
      <c r="L13" s="40"/>
      <c r="M13" s="68"/>
      <c r="N13" s="39">
        <v>2</v>
      </c>
      <c r="O13" s="40"/>
      <c r="P13" s="40"/>
      <c r="Q13" s="40"/>
      <c r="R13" s="72">
        <v>2</v>
      </c>
      <c r="S13" s="54"/>
    </row>
    <row r="14" ht="26" customHeight="1" spans="1:19">
      <c r="A14" s="24">
        <v>11</v>
      </c>
      <c r="B14" s="25" t="s">
        <v>68</v>
      </c>
      <c r="C14" s="26" t="s">
        <v>31</v>
      </c>
      <c r="D14" s="27" t="s">
        <v>32</v>
      </c>
      <c r="E14" s="27" t="s">
        <v>33</v>
      </c>
      <c r="F14" s="25" t="s">
        <v>34</v>
      </c>
      <c r="G14" s="27"/>
      <c r="H14" s="35" t="s">
        <v>120</v>
      </c>
      <c r="I14" s="35"/>
      <c r="J14" s="27"/>
      <c r="K14" s="40"/>
      <c r="L14" s="40"/>
      <c r="M14" s="67"/>
      <c r="N14" s="39">
        <v>5.5</v>
      </c>
      <c r="O14" s="40"/>
      <c r="P14" s="40"/>
      <c r="Q14" s="40"/>
      <c r="R14" s="72">
        <v>5.5</v>
      </c>
      <c r="S14" s="54"/>
    </row>
    <row r="15" ht="26" customHeight="1" spans="1:19">
      <c r="A15" s="24">
        <v>12</v>
      </c>
      <c r="B15" s="25" t="s">
        <v>68</v>
      </c>
      <c r="C15" s="26" t="s">
        <v>31</v>
      </c>
      <c r="D15" s="27" t="s">
        <v>32</v>
      </c>
      <c r="E15" s="27" t="s">
        <v>33</v>
      </c>
      <c r="F15" s="25" t="s">
        <v>34</v>
      </c>
      <c r="G15" s="27"/>
      <c r="H15" s="35" t="s">
        <v>121</v>
      </c>
      <c r="I15" s="35"/>
      <c r="J15" s="27"/>
      <c r="K15" s="40"/>
      <c r="L15" s="40"/>
      <c r="M15" s="40"/>
      <c r="N15" s="39">
        <v>1.5</v>
      </c>
      <c r="O15" s="39">
        <v>5</v>
      </c>
      <c r="P15" s="40"/>
      <c r="Q15" s="40"/>
      <c r="R15" s="72">
        <v>6.5</v>
      </c>
      <c r="S15" s="54"/>
    </row>
    <row r="16" ht="26" customHeight="1" spans="1:19">
      <c r="A16" s="24">
        <v>13</v>
      </c>
      <c r="B16" s="25" t="s">
        <v>122</v>
      </c>
      <c r="C16" s="25" t="s">
        <v>123</v>
      </c>
      <c r="D16" s="27" t="s">
        <v>124</v>
      </c>
      <c r="E16" s="27" t="s">
        <v>33</v>
      </c>
      <c r="F16" s="25" t="s">
        <v>34</v>
      </c>
      <c r="G16" s="27"/>
      <c r="H16" s="35" t="s">
        <v>125</v>
      </c>
      <c r="I16" s="35"/>
      <c r="J16" s="27"/>
      <c r="K16" s="40"/>
      <c r="L16" s="40"/>
      <c r="M16" s="40"/>
      <c r="N16" s="40"/>
      <c r="O16" s="39">
        <v>1</v>
      </c>
      <c r="P16" s="40"/>
      <c r="Q16" s="40"/>
      <c r="R16" s="72">
        <v>0</v>
      </c>
      <c r="S16" s="54"/>
    </row>
    <row r="17" ht="26" customHeight="1" spans="1:19">
      <c r="A17" s="24">
        <v>14</v>
      </c>
      <c r="B17" s="25" t="s">
        <v>68</v>
      </c>
      <c r="C17" s="26" t="s">
        <v>31</v>
      </c>
      <c r="D17" s="27" t="s">
        <v>32</v>
      </c>
      <c r="E17" s="27" t="s">
        <v>33</v>
      </c>
      <c r="F17" s="25" t="s">
        <v>34</v>
      </c>
      <c r="G17" s="27"/>
      <c r="H17" s="35" t="s">
        <v>126</v>
      </c>
      <c r="I17" s="35"/>
      <c r="J17" s="27"/>
      <c r="K17" s="40"/>
      <c r="L17" s="40"/>
      <c r="M17" s="40"/>
      <c r="N17" s="40"/>
      <c r="O17" s="39">
        <v>2</v>
      </c>
      <c r="P17" s="40"/>
      <c r="Q17" s="40"/>
      <c r="R17" s="72">
        <v>2</v>
      </c>
      <c r="S17" s="54"/>
    </row>
    <row r="18" ht="26" customHeight="1" spans="1:19">
      <c r="A18" s="56"/>
      <c r="B18" s="56"/>
      <c r="C18" s="56"/>
      <c r="D18" s="54"/>
      <c r="E18" s="54"/>
      <c r="F18" s="56"/>
      <c r="G18" s="54"/>
      <c r="H18" s="59"/>
      <c r="I18" s="59"/>
      <c r="J18" s="54"/>
      <c r="K18" s="62"/>
      <c r="L18" s="62"/>
      <c r="M18" s="62"/>
      <c r="N18" s="62"/>
      <c r="O18" s="62"/>
      <c r="P18" s="62"/>
      <c r="Q18" s="62"/>
      <c r="R18" s="41"/>
      <c r="S18" s="54"/>
    </row>
    <row r="19" ht="25" customHeight="1" spans="1:19">
      <c r="A19" s="57" t="s">
        <v>44</v>
      </c>
      <c r="B19" s="57"/>
      <c r="C19" s="57"/>
      <c r="D19" s="57"/>
      <c r="E19" s="57"/>
      <c r="F19" s="57"/>
      <c r="G19" s="57"/>
      <c r="H19" s="57"/>
      <c r="I19" s="57"/>
      <c r="J19" s="57"/>
      <c r="K19" s="63">
        <v>9</v>
      </c>
      <c r="L19" s="63">
        <v>10</v>
      </c>
      <c r="M19" s="63">
        <v>8.5</v>
      </c>
      <c r="N19" s="63">
        <v>9.5</v>
      </c>
      <c r="O19" s="63">
        <v>7.5</v>
      </c>
      <c r="P19" s="63">
        <v>0</v>
      </c>
      <c r="Q19" s="63">
        <v>0</v>
      </c>
      <c r="R19" s="63">
        <v>44.5</v>
      </c>
      <c r="S19" s="54"/>
    </row>
    <row r="20" ht="17" customHeight="1" spans="1:19">
      <c r="A20" s="29" t="s">
        <v>45</v>
      </c>
      <c r="B20" s="29"/>
      <c r="C20" s="29"/>
      <c r="D20" s="30" t="s">
        <v>46</v>
      </c>
      <c r="E20" s="30"/>
      <c r="F20" s="30"/>
      <c r="G20" s="36" t="s">
        <v>47</v>
      </c>
      <c r="H20" s="36"/>
      <c r="I20" s="36"/>
      <c r="J20" s="36"/>
      <c r="K20" s="27" t="s">
        <v>48</v>
      </c>
      <c r="L20" s="27" t="s">
        <v>48</v>
      </c>
      <c r="M20" s="43" t="s">
        <v>49</v>
      </c>
      <c r="N20" s="27" t="s">
        <v>53</v>
      </c>
      <c r="O20" s="27" t="s">
        <v>65</v>
      </c>
      <c r="P20" s="27"/>
      <c r="Q20" s="27"/>
      <c r="R20" s="27"/>
      <c r="S20" s="54"/>
    </row>
    <row r="21" ht="17" customHeight="1" spans="1:19">
      <c r="A21" s="29"/>
      <c r="B21" s="29"/>
      <c r="C21" s="29"/>
      <c r="D21" s="30"/>
      <c r="E21" s="30"/>
      <c r="F21" s="30"/>
      <c r="G21" s="36" t="s">
        <v>50</v>
      </c>
      <c r="H21" s="36"/>
      <c r="I21" s="36"/>
      <c r="J21" s="36"/>
      <c r="K21" s="43" t="s">
        <v>53</v>
      </c>
      <c r="L21" s="43" t="s">
        <v>51</v>
      </c>
      <c r="M21" s="43"/>
      <c r="N21" s="43" t="s">
        <v>92</v>
      </c>
      <c r="O21" s="27" t="s">
        <v>91</v>
      </c>
      <c r="P21" s="27"/>
      <c r="Q21" s="27"/>
      <c r="R21" s="27"/>
      <c r="S21" s="54"/>
    </row>
    <row r="22" ht="17" customHeight="1" spans="1:19">
      <c r="A22" s="29"/>
      <c r="B22" s="29"/>
      <c r="C22" s="29"/>
      <c r="D22" s="30"/>
      <c r="E22" s="30"/>
      <c r="F22" s="30"/>
      <c r="G22" s="36" t="s">
        <v>52</v>
      </c>
      <c r="H22" s="36"/>
      <c r="I22" s="36"/>
      <c r="J22" s="36"/>
      <c r="K22" s="43"/>
      <c r="L22" s="43"/>
      <c r="M22" s="43" t="s">
        <v>54</v>
      </c>
      <c r="N22" s="43"/>
      <c r="O22" s="43" t="s">
        <v>90</v>
      </c>
      <c r="P22" s="27"/>
      <c r="Q22" s="27"/>
      <c r="R22" s="27"/>
      <c r="S22" s="54"/>
    </row>
    <row r="23" ht="17" customHeight="1" spans="1:19">
      <c r="A23" s="29"/>
      <c r="B23" s="29"/>
      <c r="C23" s="29"/>
      <c r="D23" s="31" t="s">
        <v>55</v>
      </c>
      <c r="E23" s="31"/>
      <c r="F23" s="31"/>
      <c r="G23" s="36" t="s">
        <v>56</v>
      </c>
      <c r="H23" s="36"/>
      <c r="I23" s="36"/>
      <c r="J23" s="36"/>
      <c r="K23" s="43"/>
      <c r="L23" s="43"/>
      <c r="M23" s="43"/>
      <c r="N23" s="43" t="s">
        <v>94</v>
      </c>
      <c r="O23" s="43"/>
      <c r="P23" s="27"/>
      <c r="Q23" s="27"/>
      <c r="R23" s="27"/>
      <c r="S23" s="54"/>
    </row>
    <row r="24" ht="16" customHeight="1" spans="1:19">
      <c r="A24" s="29"/>
      <c r="B24" s="29"/>
      <c r="C24" s="29"/>
      <c r="D24" s="31"/>
      <c r="E24" s="31"/>
      <c r="F24" s="31"/>
      <c r="G24" s="36" t="s">
        <v>58</v>
      </c>
      <c r="H24" s="36"/>
      <c r="I24" s="36"/>
      <c r="J24" s="36"/>
      <c r="K24" s="43"/>
      <c r="L24" s="43" t="s">
        <v>54</v>
      </c>
      <c r="M24" s="43" t="s">
        <v>57</v>
      </c>
      <c r="N24" s="43"/>
      <c r="O24" s="43" t="s">
        <v>88</v>
      </c>
      <c r="P24" s="27"/>
      <c r="Q24" s="27"/>
      <c r="R24" s="27"/>
      <c r="S24" s="54"/>
    </row>
    <row r="25" ht="16" customHeight="1" spans="1:19">
      <c r="A25" s="29"/>
      <c r="B25" s="29"/>
      <c r="C25" s="29"/>
      <c r="D25" s="31"/>
      <c r="E25" s="31"/>
      <c r="F25" s="31"/>
      <c r="G25" s="36" t="s">
        <v>60</v>
      </c>
      <c r="H25" s="36"/>
      <c r="I25" s="36"/>
      <c r="J25" s="36"/>
      <c r="K25" s="64" t="s">
        <v>65</v>
      </c>
      <c r="L25" s="43"/>
      <c r="M25" s="43"/>
      <c r="N25" s="43"/>
      <c r="O25" s="43"/>
      <c r="P25" s="27"/>
      <c r="Q25" s="27"/>
      <c r="R25" s="27"/>
      <c r="S25" s="54"/>
    </row>
    <row r="26" ht="16" customHeight="1" spans="1:19">
      <c r="A26" s="29"/>
      <c r="B26" s="29"/>
      <c r="C26" s="29"/>
      <c r="D26" s="31"/>
      <c r="E26" s="31"/>
      <c r="F26" s="31"/>
      <c r="G26" s="36" t="s">
        <v>62</v>
      </c>
      <c r="H26" s="36"/>
      <c r="I26" s="36"/>
      <c r="J26" s="36"/>
      <c r="K26" s="64"/>
      <c r="L26" s="43"/>
      <c r="M26" s="43" t="s">
        <v>89</v>
      </c>
      <c r="N26" s="43"/>
      <c r="O26" s="43"/>
      <c r="P26" s="27"/>
      <c r="Q26" s="27"/>
      <c r="R26" s="27"/>
      <c r="S26" s="54"/>
    </row>
    <row r="27" ht="18" customHeight="1" spans="1:19">
      <c r="A27" s="29"/>
      <c r="B27" s="29"/>
      <c r="C27" s="29"/>
      <c r="D27" s="32" t="s">
        <v>63</v>
      </c>
      <c r="E27" s="32"/>
      <c r="F27" s="32"/>
      <c r="G27" s="37" t="s">
        <v>64</v>
      </c>
      <c r="H27" s="37"/>
      <c r="I27" s="37"/>
      <c r="J27" s="37"/>
      <c r="K27" s="64"/>
      <c r="L27" s="65" t="s">
        <v>59</v>
      </c>
      <c r="M27" s="43"/>
      <c r="N27" s="43"/>
      <c r="O27" s="43"/>
      <c r="P27" s="44"/>
      <c r="Q27" s="44"/>
      <c r="R27" s="44"/>
      <c r="S27" s="55"/>
    </row>
    <row r="28" ht="18" customHeight="1" spans="1:19">
      <c r="A28" s="29"/>
      <c r="B28" s="29"/>
      <c r="C28" s="29"/>
      <c r="D28" s="32"/>
      <c r="E28" s="32"/>
      <c r="F28" s="32"/>
      <c r="G28" s="37" t="s">
        <v>66</v>
      </c>
      <c r="H28" s="37"/>
      <c r="I28" s="37"/>
      <c r="J28" s="37"/>
      <c r="K28" s="64"/>
      <c r="L28" s="65"/>
      <c r="M28" s="43"/>
      <c r="N28" s="65" t="s">
        <v>88</v>
      </c>
      <c r="O28" s="44"/>
      <c r="P28" s="44"/>
      <c r="Q28" s="44"/>
      <c r="R28" s="73"/>
      <c r="S28" s="55"/>
    </row>
    <row r="29" ht="18" customHeight="1" spans="1:19">
      <c r="A29" s="29"/>
      <c r="B29" s="29"/>
      <c r="C29" s="29"/>
      <c r="D29" s="32"/>
      <c r="E29" s="32"/>
      <c r="F29" s="32"/>
      <c r="G29" s="37" t="s">
        <v>67</v>
      </c>
      <c r="H29" s="37"/>
      <c r="I29" s="37"/>
      <c r="J29" s="37"/>
      <c r="K29" s="45"/>
      <c r="L29" s="65" t="s">
        <v>61</v>
      </c>
      <c r="M29" s="69"/>
      <c r="N29" s="65"/>
      <c r="O29" s="44"/>
      <c r="P29" s="44"/>
      <c r="Q29" s="44"/>
      <c r="R29" s="73"/>
      <c r="S29" s="55"/>
    </row>
    <row r="30" ht="18" customHeight="1" spans="1:19">
      <c r="A30" s="29"/>
      <c r="B30" s="29"/>
      <c r="C30" s="29"/>
      <c r="D30" s="32"/>
      <c r="E30" s="32"/>
      <c r="F30" s="32"/>
      <c r="G30" s="60" t="s">
        <v>127</v>
      </c>
      <c r="H30" s="60"/>
      <c r="I30" s="60"/>
      <c r="J30" s="60"/>
      <c r="K30" s="66"/>
      <c r="L30" s="65"/>
      <c r="M30" s="70"/>
      <c r="N30" s="71"/>
      <c r="O30" s="71"/>
      <c r="P30" s="71"/>
      <c r="Q30" s="71"/>
      <c r="R30" s="74"/>
      <c r="S30" s="55"/>
    </row>
  </sheetData>
  <mergeCells count="34">
    <mergeCell ref="A2:Q2"/>
    <mergeCell ref="A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K21:K24"/>
    <mergeCell ref="K25:K28"/>
    <mergeCell ref="L21:L23"/>
    <mergeCell ref="L24:L26"/>
    <mergeCell ref="L27:L28"/>
    <mergeCell ref="L29:L30"/>
    <mergeCell ref="M20:M21"/>
    <mergeCell ref="M22:M23"/>
    <mergeCell ref="M24:M25"/>
    <mergeCell ref="M26:M28"/>
    <mergeCell ref="N21:N22"/>
    <mergeCell ref="N23:N27"/>
    <mergeCell ref="N28:N29"/>
    <mergeCell ref="O22:O23"/>
    <mergeCell ref="O24:O27"/>
    <mergeCell ref="R2:R3"/>
    <mergeCell ref="S2:S3"/>
    <mergeCell ref="A20:C30"/>
    <mergeCell ref="D20:F22"/>
    <mergeCell ref="D23:F26"/>
    <mergeCell ref="D27:F30"/>
  </mergeCells>
  <dataValidations count="2">
    <dataValidation type="list" allowBlank="1" showErrorMessage="1" sqref="J8:J18">
      <formula1>"完成,延迟"</formula1>
    </dataValidation>
    <dataValidation type="list" allowBlank="1" showErrorMessage="1" sqref="C4:C18">
      <formula1>'附表-2'!$A$1:$E$1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showGridLines="0" workbookViewId="0">
      <selection activeCell="A1" sqref="A1"/>
    </sheetView>
  </sheetViews>
  <sheetFormatPr defaultColWidth="14" defaultRowHeight="12.75"/>
  <cols>
    <col min="1" max="1" width="17" customWidth="1"/>
    <col min="2" max="2" width="11" customWidth="1"/>
    <col min="3" max="3" width="9" customWidth="1"/>
    <col min="4" max="4" width="21" customWidth="1"/>
    <col min="5" max="5" width="14" customWidth="1"/>
    <col min="6" max="7" width="7" customWidth="1"/>
    <col min="8" max="8" width="27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ht="18" customHeight="1" spans="1:19">
      <c r="A1" s="15" t="s">
        <v>17</v>
      </c>
      <c r="B1" s="15"/>
      <c r="C1" s="15"/>
      <c r="D1" s="16">
        <f>第4周工作计划!$D$1+7</f>
        <v>44990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ht="16" customHeight="1" spans="1:19">
      <c r="A2" s="17" t="str">
        <f>CONCATENATE("周总结&lt;",TEXT($D$1-6,"yyyy年mm月dd日"),"-",TEXT($D$1,"yyyy年mm月dd日"),"&gt;")</f>
        <v>周总结&lt;2023年02月27日-2023年03月05日&gt;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51"/>
      <c r="R2" s="52" t="s">
        <v>18</v>
      </c>
      <c r="S2" s="19" t="s">
        <v>1</v>
      </c>
    </row>
    <row r="3" ht="31" customHeight="1" spans="1:19">
      <c r="A3" s="19" t="s">
        <v>2</v>
      </c>
      <c r="B3" s="19" t="s">
        <v>19</v>
      </c>
      <c r="C3" s="19" t="s">
        <v>20</v>
      </c>
      <c r="D3" s="20" t="s">
        <v>4</v>
      </c>
      <c r="E3" s="20" t="s">
        <v>5</v>
      </c>
      <c r="F3" s="20" t="s">
        <v>7</v>
      </c>
      <c r="G3" s="20" t="s">
        <v>21</v>
      </c>
      <c r="H3" s="19" t="s">
        <v>22</v>
      </c>
      <c r="I3" s="20" t="s">
        <v>9</v>
      </c>
      <c r="J3" s="20" t="s">
        <v>23</v>
      </c>
      <c r="K3" s="19" t="s">
        <v>24</v>
      </c>
      <c r="L3" s="19" t="s">
        <v>25</v>
      </c>
      <c r="M3" s="19" t="s">
        <v>26</v>
      </c>
      <c r="N3" s="19" t="s">
        <v>27</v>
      </c>
      <c r="O3" s="19" t="s">
        <v>28</v>
      </c>
      <c r="P3" s="19" t="s">
        <v>29</v>
      </c>
      <c r="Q3" s="19" t="s">
        <v>30</v>
      </c>
      <c r="R3" s="53"/>
      <c r="S3" s="19"/>
    </row>
    <row r="4" ht="16" customHeight="1" spans="1:19">
      <c r="A4" s="21">
        <v>1</v>
      </c>
      <c r="B4" s="22" t="s">
        <v>68</v>
      </c>
      <c r="C4" s="23" t="s">
        <v>31</v>
      </c>
      <c r="D4" s="23" t="s">
        <v>32</v>
      </c>
      <c r="E4" s="34" t="s">
        <v>33</v>
      </c>
      <c r="F4" s="22" t="s">
        <v>34</v>
      </c>
      <c r="G4" s="22"/>
      <c r="H4" s="23" t="s">
        <v>35</v>
      </c>
      <c r="I4" s="38"/>
      <c r="J4" s="38"/>
      <c r="K4" s="39">
        <v>0.5</v>
      </c>
      <c r="L4" s="39">
        <v>0.5</v>
      </c>
      <c r="M4" s="46"/>
      <c r="N4" s="46"/>
      <c r="O4" s="46"/>
      <c r="P4" s="46"/>
      <c r="Q4" s="46"/>
      <c r="R4" s="41">
        <f>SUM(K4:Q4)</f>
        <v>1</v>
      </c>
      <c r="S4" s="54"/>
    </row>
    <row r="5" ht="16" customHeight="1" spans="1:19">
      <c r="A5" s="24">
        <v>2</v>
      </c>
      <c r="B5" s="25" t="s">
        <v>68</v>
      </c>
      <c r="C5" s="26" t="s">
        <v>31</v>
      </c>
      <c r="D5" s="26" t="s">
        <v>32</v>
      </c>
      <c r="E5" s="26" t="s">
        <v>33</v>
      </c>
      <c r="F5" s="25" t="s">
        <v>34</v>
      </c>
      <c r="G5" s="27"/>
      <c r="H5" s="27" t="s">
        <v>128</v>
      </c>
      <c r="I5" s="35"/>
      <c r="J5" s="35"/>
      <c r="K5" s="39">
        <v>7</v>
      </c>
      <c r="L5" s="39">
        <v>2</v>
      </c>
      <c r="M5" s="46"/>
      <c r="N5" s="46"/>
      <c r="O5" s="46"/>
      <c r="P5" s="46"/>
      <c r="Q5" s="46"/>
      <c r="R5" s="41">
        <f>SUM(K5:Q5)</f>
        <v>9</v>
      </c>
      <c r="S5" s="54"/>
    </row>
    <row r="6" ht="16" customHeight="1" spans="1:19">
      <c r="A6" s="24">
        <v>3</v>
      </c>
      <c r="B6" s="25" t="s">
        <v>68</v>
      </c>
      <c r="C6" s="26" t="s">
        <v>31</v>
      </c>
      <c r="D6" s="26" t="s">
        <v>32</v>
      </c>
      <c r="E6" s="26" t="s">
        <v>33</v>
      </c>
      <c r="F6" s="25" t="s">
        <v>34</v>
      </c>
      <c r="G6" s="27"/>
      <c r="H6" s="27" t="s">
        <v>129</v>
      </c>
      <c r="I6" s="35"/>
      <c r="J6" s="35"/>
      <c r="K6" s="40"/>
      <c r="L6" s="39">
        <v>2</v>
      </c>
      <c r="M6" s="46"/>
      <c r="N6" s="46"/>
      <c r="O6" s="46"/>
      <c r="P6" s="46"/>
      <c r="Q6" s="46"/>
      <c r="R6" s="41">
        <f>SUM(K6:Q6)</f>
        <v>2</v>
      </c>
      <c r="S6" s="54"/>
    </row>
    <row r="7" ht="16" customHeight="1" spans="1:19">
      <c r="A7" s="24">
        <v>4</v>
      </c>
      <c r="B7" s="25" t="s">
        <v>68</v>
      </c>
      <c r="C7" s="26" t="s">
        <v>31</v>
      </c>
      <c r="D7" s="27" t="s">
        <v>32</v>
      </c>
      <c r="E7" s="27" t="s">
        <v>33</v>
      </c>
      <c r="F7" s="25" t="s">
        <v>34</v>
      </c>
      <c r="G7" s="27"/>
      <c r="H7" s="27" t="s">
        <v>130</v>
      </c>
      <c r="I7" s="35"/>
      <c r="J7" s="35"/>
      <c r="K7" s="40"/>
      <c r="L7" s="39">
        <v>1</v>
      </c>
      <c r="M7" s="46"/>
      <c r="N7" s="46"/>
      <c r="O7" s="46"/>
      <c r="P7" s="46"/>
      <c r="Q7" s="46"/>
      <c r="R7" s="41">
        <f>SUM(K7:Q7)</f>
        <v>1</v>
      </c>
      <c r="S7" s="54"/>
    </row>
    <row r="8" ht="16" customHeight="1" spans="1:19">
      <c r="A8" s="24">
        <v>5</v>
      </c>
      <c r="B8" s="25" t="s">
        <v>68</v>
      </c>
      <c r="C8" s="26" t="s">
        <v>31</v>
      </c>
      <c r="D8" s="27" t="s">
        <v>32</v>
      </c>
      <c r="E8" s="27" t="s">
        <v>33</v>
      </c>
      <c r="F8" s="25" t="s">
        <v>34</v>
      </c>
      <c r="G8" s="27"/>
      <c r="H8" s="35" t="s">
        <v>131</v>
      </c>
      <c r="I8" s="35"/>
      <c r="J8" s="27"/>
      <c r="K8" s="40"/>
      <c r="L8" s="39">
        <v>3.5</v>
      </c>
      <c r="M8" s="46"/>
      <c r="N8" s="46"/>
      <c r="O8" s="46"/>
      <c r="P8" s="46"/>
      <c r="Q8" s="46"/>
      <c r="R8" s="41">
        <f>SUM(J8:Q8)</f>
        <v>3.5</v>
      </c>
      <c r="S8" s="54"/>
    </row>
    <row r="9" ht="16" customHeight="1" spans="1:19">
      <c r="A9" s="28" t="s">
        <v>44</v>
      </c>
      <c r="B9" s="28"/>
      <c r="C9" s="28"/>
      <c r="D9" s="28"/>
      <c r="E9" s="28"/>
      <c r="F9" s="28"/>
      <c r="G9" s="28"/>
      <c r="H9" s="28"/>
      <c r="I9" s="28"/>
      <c r="J9" s="28"/>
      <c r="K9" s="41">
        <f t="shared" ref="K9:R9" si="0">SUM(K4:K8)</f>
        <v>7.5</v>
      </c>
      <c r="L9" s="41">
        <f t="shared" si="0"/>
        <v>9</v>
      </c>
      <c r="M9" s="41">
        <f t="shared" si="0"/>
        <v>0</v>
      </c>
      <c r="N9" s="41">
        <f t="shared" si="0"/>
        <v>0</v>
      </c>
      <c r="O9" s="41">
        <f t="shared" si="0"/>
        <v>0</v>
      </c>
      <c r="P9" s="41">
        <f t="shared" si="0"/>
        <v>0</v>
      </c>
      <c r="Q9" s="41">
        <f t="shared" si="0"/>
        <v>0</v>
      </c>
      <c r="R9" s="41">
        <f t="shared" si="0"/>
        <v>16.5</v>
      </c>
      <c r="S9" s="54"/>
    </row>
    <row r="10" ht="16" customHeight="1" spans="1:19">
      <c r="A10" s="29" t="s">
        <v>45</v>
      </c>
      <c r="B10" s="29"/>
      <c r="C10" s="29"/>
      <c r="D10" s="30" t="s">
        <v>46</v>
      </c>
      <c r="E10" s="30"/>
      <c r="F10" s="30"/>
      <c r="G10" s="36" t="s">
        <v>47</v>
      </c>
      <c r="H10" s="36"/>
      <c r="I10" s="36"/>
      <c r="J10" s="36"/>
      <c r="K10" s="42" t="s">
        <v>48</v>
      </c>
      <c r="L10" s="42" t="s">
        <v>48</v>
      </c>
      <c r="M10" s="47"/>
      <c r="N10" s="47"/>
      <c r="O10" s="47"/>
      <c r="P10" s="47"/>
      <c r="Q10" s="47"/>
      <c r="R10" s="54"/>
      <c r="S10" s="54"/>
    </row>
    <row r="11" ht="16" customHeight="1" spans="1:19">
      <c r="A11" s="29"/>
      <c r="B11" s="29"/>
      <c r="C11" s="29"/>
      <c r="D11" s="30"/>
      <c r="E11" s="30"/>
      <c r="F11" s="30"/>
      <c r="G11" s="36" t="s">
        <v>50</v>
      </c>
      <c r="H11" s="36"/>
      <c r="I11" s="36"/>
      <c r="J11" s="36"/>
      <c r="K11" s="43" t="s">
        <v>49</v>
      </c>
      <c r="L11" s="43" t="s">
        <v>49</v>
      </c>
      <c r="M11" s="47"/>
      <c r="N11" s="47"/>
      <c r="O11" s="47"/>
      <c r="P11" s="47"/>
      <c r="Q11" s="47"/>
      <c r="R11" s="54"/>
      <c r="S11" s="54"/>
    </row>
    <row r="12" ht="16" customHeight="1" spans="1:19">
      <c r="A12" s="29"/>
      <c r="B12" s="29"/>
      <c r="C12" s="29"/>
      <c r="D12" s="30"/>
      <c r="E12" s="30"/>
      <c r="F12" s="30"/>
      <c r="G12" s="36" t="s">
        <v>52</v>
      </c>
      <c r="H12" s="36"/>
      <c r="I12" s="36"/>
      <c r="J12" s="36"/>
      <c r="K12" s="43"/>
      <c r="L12" s="43"/>
      <c r="M12" s="47"/>
      <c r="N12" s="47"/>
      <c r="O12" s="47"/>
      <c r="P12" s="47"/>
      <c r="Q12" s="47"/>
      <c r="R12" s="54"/>
      <c r="S12" s="54"/>
    </row>
    <row r="13" ht="16" customHeight="1" spans="1:19">
      <c r="A13" s="29"/>
      <c r="B13" s="29"/>
      <c r="C13" s="29"/>
      <c r="D13" s="31" t="s">
        <v>55</v>
      </c>
      <c r="E13" s="31"/>
      <c r="F13" s="31"/>
      <c r="G13" s="36" t="s">
        <v>56</v>
      </c>
      <c r="H13" s="36"/>
      <c r="I13" s="36"/>
      <c r="J13" s="36"/>
      <c r="K13" s="43"/>
      <c r="L13" s="43" t="s">
        <v>53</v>
      </c>
      <c r="M13" s="47"/>
      <c r="N13" s="47"/>
      <c r="O13" s="47"/>
      <c r="P13" s="47"/>
      <c r="Q13" s="47"/>
      <c r="R13" s="54"/>
      <c r="S13" s="54"/>
    </row>
    <row r="14" ht="16" customHeight="1" spans="1:19">
      <c r="A14" s="29"/>
      <c r="B14" s="29"/>
      <c r="C14" s="29"/>
      <c r="D14" s="31"/>
      <c r="E14" s="31"/>
      <c r="F14" s="31"/>
      <c r="G14" s="36" t="s">
        <v>58</v>
      </c>
      <c r="H14" s="36"/>
      <c r="I14" s="36"/>
      <c r="J14" s="36"/>
      <c r="K14" s="43"/>
      <c r="L14" s="43"/>
      <c r="M14" s="47"/>
      <c r="N14" s="47"/>
      <c r="O14" s="47"/>
      <c r="P14" s="47"/>
      <c r="Q14" s="47"/>
      <c r="R14" s="54"/>
      <c r="S14" s="54"/>
    </row>
    <row r="15" ht="16" customHeight="1" spans="1:19">
      <c r="A15" s="29"/>
      <c r="B15" s="29"/>
      <c r="C15" s="29"/>
      <c r="D15" s="31"/>
      <c r="E15" s="31"/>
      <c r="F15" s="31"/>
      <c r="G15" s="36" t="s">
        <v>60</v>
      </c>
      <c r="H15" s="36"/>
      <c r="I15" s="36"/>
      <c r="J15" s="36"/>
      <c r="K15" s="43"/>
      <c r="L15" s="43" t="s">
        <v>51</v>
      </c>
      <c r="M15" s="47"/>
      <c r="N15" s="47"/>
      <c r="O15" s="47"/>
      <c r="P15" s="47"/>
      <c r="Q15" s="47"/>
      <c r="R15" s="54"/>
      <c r="S15" s="54"/>
    </row>
    <row r="16" ht="16" customHeight="1" spans="1:19">
      <c r="A16" s="29"/>
      <c r="B16" s="29"/>
      <c r="C16" s="29"/>
      <c r="D16" s="31"/>
      <c r="E16" s="31"/>
      <c r="F16" s="31"/>
      <c r="G16" s="36" t="s">
        <v>62</v>
      </c>
      <c r="H16" s="36"/>
      <c r="I16" s="36"/>
      <c r="J16" s="36"/>
      <c r="K16" s="43"/>
      <c r="L16" s="43"/>
      <c r="M16" s="47"/>
      <c r="N16" s="47"/>
      <c r="O16" s="47"/>
      <c r="P16" s="47"/>
      <c r="Q16" s="47"/>
      <c r="R16" s="54"/>
      <c r="S16" s="54"/>
    </row>
    <row r="17" ht="18" customHeight="1" spans="1:19">
      <c r="A17" s="29"/>
      <c r="B17" s="29"/>
      <c r="C17" s="29"/>
      <c r="D17" s="32" t="s">
        <v>63</v>
      </c>
      <c r="E17" s="32"/>
      <c r="F17" s="32"/>
      <c r="G17" s="37" t="s">
        <v>64</v>
      </c>
      <c r="H17" s="37"/>
      <c r="I17" s="37"/>
      <c r="J17" s="37"/>
      <c r="K17" s="43"/>
      <c r="L17" s="43"/>
      <c r="M17" s="48"/>
      <c r="N17" s="49"/>
      <c r="O17" s="49"/>
      <c r="P17" s="49"/>
      <c r="Q17" s="49"/>
      <c r="R17" s="49"/>
      <c r="S17" s="55"/>
    </row>
    <row r="18" ht="18" customHeight="1" spans="1:19">
      <c r="A18" s="29"/>
      <c r="B18" s="29"/>
      <c r="C18" s="29"/>
      <c r="D18" s="32"/>
      <c r="E18" s="32"/>
      <c r="F18" s="32"/>
      <c r="G18" s="37" t="s">
        <v>66</v>
      </c>
      <c r="H18" s="37"/>
      <c r="I18" s="37"/>
      <c r="J18" s="37"/>
      <c r="K18" s="44"/>
      <c r="L18" s="44" t="s">
        <v>65</v>
      </c>
      <c r="M18" s="48"/>
      <c r="N18" s="49"/>
      <c r="O18" s="49"/>
      <c r="P18" s="49"/>
      <c r="Q18" s="49"/>
      <c r="R18" s="55"/>
      <c r="S18" s="55"/>
    </row>
    <row r="19" ht="18" customHeight="1" spans="1:19">
      <c r="A19" s="29"/>
      <c r="B19" s="29"/>
      <c r="C19" s="29"/>
      <c r="D19" s="32"/>
      <c r="E19" s="32"/>
      <c r="F19" s="32"/>
      <c r="G19" s="37" t="s">
        <v>67</v>
      </c>
      <c r="H19" s="37"/>
      <c r="I19" s="37"/>
      <c r="J19" s="37"/>
      <c r="K19" s="45"/>
      <c r="L19" s="45"/>
      <c r="M19" s="50"/>
      <c r="N19" s="50"/>
      <c r="O19" s="50"/>
      <c r="P19" s="50"/>
      <c r="Q19" s="50"/>
      <c r="R19" s="55"/>
      <c r="S19" s="55"/>
    </row>
    <row r="20" ht="18" customHeight="1"/>
  </sheetData>
  <mergeCells count="22"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K11:K17"/>
    <mergeCell ref="L11:L12"/>
    <mergeCell ref="L13:L14"/>
    <mergeCell ref="L15:L17"/>
    <mergeCell ref="R2:R3"/>
    <mergeCell ref="S2:S3"/>
    <mergeCell ref="A10:C19"/>
    <mergeCell ref="D10:F12"/>
    <mergeCell ref="D13:F16"/>
    <mergeCell ref="D17:F19"/>
  </mergeCells>
  <dataValidations count="3">
    <dataValidation type="list" allowBlank="1" showErrorMessage="1" sqref="C9 C20">
      <formula1>"建设,运维,通用"</formula1>
    </dataValidation>
    <dataValidation type="list" allowBlank="1" showErrorMessage="1" sqref="C4:C8">
      <formula1>'附表-2'!$A$1:$E$1</formula1>
    </dataValidation>
    <dataValidation type="list" allowBlank="1" showErrorMessage="1" sqref="J8">
      <formula1>"完成,延迟"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2"/>
  <sheetViews>
    <sheetView workbookViewId="0">
      <selection activeCell="A1" sqref="A1:G3"/>
    </sheetView>
  </sheetViews>
  <sheetFormatPr defaultColWidth="14" defaultRowHeight="12.75" outlineLevelCol="6"/>
  <cols>
    <col min="1" max="3" width="7" customWidth="1"/>
    <col min="4" max="4" width="20" customWidth="1"/>
    <col min="5" max="5" width="7" customWidth="1"/>
    <col min="6" max="6" width="73" customWidth="1"/>
    <col min="7" max="7" width="12" customWidth="1"/>
  </cols>
  <sheetData>
    <row r="1" ht="23" customHeight="1" spans="1:7">
      <c r="A1" s="4" t="s">
        <v>132</v>
      </c>
      <c r="B1" s="5"/>
      <c r="C1" s="5"/>
      <c r="D1" s="5"/>
      <c r="E1" s="5"/>
      <c r="F1" s="5"/>
      <c r="G1" s="5"/>
    </row>
    <row r="2" ht="23" customHeight="1" spans="1:7">
      <c r="A2" s="5"/>
      <c r="B2" s="5"/>
      <c r="C2" s="5"/>
      <c r="D2" s="5"/>
      <c r="E2" s="5"/>
      <c r="F2" s="5"/>
      <c r="G2" s="5"/>
    </row>
    <row r="3" ht="23" customHeight="1" spans="1:7">
      <c r="A3" s="5"/>
      <c r="B3" s="5"/>
      <c r="C3" s="5"/>
      <c r="D3" s="5"/>
      <c r="E3" s="5"/>
      <c r="F3" s="5"/>
      <c r="G3" s="5"/>
    </row>
    <row r="4" ht="23" customHeight="1" spans="1:7">
      <c r="A4" s="6" t="s">
        <v>133</v>
      </c>
      <c r="B4" s="6"/>
      <c r="C4" s="6"/>
      <c r="D4" s="6"/>
      <c r="E4" s="6"/>
      <c r="F4" s="6"/>
      <c r="G4" s="6"/>
    </row>
    <row r="5" ht="23" customHeight="1" spans="1:7">
      <c r="A5" s="6"/>
      <c r="B5" s="6"/>
      <c r="C5" s="6"/>
      <c r="D5" s="6"/>
      <c r="E5" s="6"/>
      <c r="F5" s="6"/>
      <c r="G5" s="6"/>
    </row>
    <row r="6" ht="23" customHeight="1" spans="1:7">
      <c r="A6" s="7" t="s">
        <v>134</v>
      </c>
      <c r="B6" s="7" t="s">
        <v>135</v>
      </c>
      <c r="C6" s="7" t="s">
        <v>136</v>
      </c>
      <c r="D6" s="7" t="s">
        <v>135</v>
      </c>
      <c r="E6" s="7" t="s">
        <v>137</v>
      </c>
      <c r="F6" s="7" t="s">
        <v>135</v>
      </c>
      <c r="G6" s="7" t="s">
        <v>138</v>
      </c>
    </row>
    <row r="7" ht="23" customHeight="1" spans="1:7">
      <c r="A7" s="8" t="s">
        <v>139</v>
      </c>
      <c r="B7" s="8" t="s">
        <v>140</v>
      </c>
      <c r="C7" s="9" t="s">
        <v>141</v>
      </c>
      <c r="D7" s="8" t="s">
        <v>142</v>
      </c>
      <c r="E7" s="14" t="s">
        <v>143</v>
      </c>
      <c r="F7" s="2" t="s">
        <v>144</v>
      </c>
      <c r="G7" s="2" t="str">
        <f t="shared" ref="G7:G54" si="0">$A$7&amp;$C$7&amp;E7</f>
        <v>BU01001</v>
      </c>
    </row>
    <row r="8" ht="23" customHeight="1" spans="1:7">
      <c r="A8" s="10"/>
      <c r="B8" s="10"/>
      <c r="C8" s="11"/>
      <c r="D8" s="10"/>
      <c r="E8" s="14" t="s">
        <v>145</v>
      </c>
      <c r="F8" s="2" t="s">
        <v>146</v>
      </c>
      <c r="G8" s="2" t="str">
        <f t="shared" si="0"/>
        <v>BU01002</v>
      </c>
    </row>
    <row r="9" ht="23" customHeight="1" spans="1:7">
      <c r="A9" s="10"/>
      <c r="B9" s="10"/>
      <c r="C9" s="11"/>
      <c r="D9" s="10"/>
      <c r="E9" s="14" t="s">
        <v>147</v>
      </c>
      <c r="F9" s="2" t="s">
        <v>148</v>
      </c>
      <c r="G9" s="2" t="str">
        <f t="shared" si="0"/>
        <v>BU01003</v>
      </c>
    </row>
    <row r="10" ht="23" customHeight="1" spans="1:7">
      <c r="A10" s="10"/>
      <c r="B10" s="10"/>
      <c r="C10" s="11"/>
      <c r="D10" s="10"/>
      <c r="E10" s="14" t="s">
        <v>149</v>
      </c>
      <c r="F10" s="2" t="s">
        <v>150</v>
      </c>
      <c r="G10" s="2" t="str">
        <f t="shared" si="0"/>
        <v>BU01004</v>
      </c>
    </row>
    <row r="11" ht="23" customHeight="1" spans="1:7">
      <c r="A11" s="10"/>
      <c r="B11" s="10"/>
      <c r="C11" s="11"/>
      <c r="D11" s="10"/>
      <c r="E11" s="14" t="s">
        <v>151</v>
      </c>
      <c r="F11" s="2" t="s">
        <v>152</v>
      </c>
      <c r="G11" s="2" t="str">
        <f t="shared" si="0"/>
        <v>BU01005</v>
      </c>
    </row>
    <row r="12" ht="23" customHeight="1" spans="1:7">
      <c r="A12" s="10"/>
      <c r="B12" s="10"/>
      <c r="C12" s="11"/>
      <c r="D12" s="10"/>
      <c r="E12" s="14" t="s">
        <v>153</v>
      </c>
      <c r="F12" s="2" t="s">
        <v>154</v>
      </c>
      <c r="G12" s="2" t="str">
        <f t="shared" si="0"/>
        <v>BU01006</v>
      </c>
    </row>
    <row r="13" ht="23" customHeight="1" spans="1:7">
      <c r="A13" s="10"/>
      <c r="B13" s="10"/>
      <c r="C13" s="11"/>
      <c r="D13" s="10"/>
      <c r="E13" s="14" t="s">
        <v>155</v>
      </c>
      <c r="F13" s="2" t="s">
        <v>156</v>
      </c>
      <c r="G13" s="2" t="str">
        <f t="shared" si="0"/>
        <v>BU01007</v>
      </c>
    </row>
    <row r="14" ht="23" customHeight="1" spans="1:7">
      <c r="A14" s="10"/>
      <c r="B14" s="10"/>
      <c r="C14" s="11"/>
      <c r="D14" s="10"/>
      <c r="E14" s="14" t="s">
        <v>157</v>
      </c>
      <c r="F14" s="2" t="s">
        <v>158</v>
      </c>
      <c r="G14" s="2" t="str">
        <f t="shared" si="0"/>
        <v>BU01008</v>
      </c>
    </row>
    <row r="15" ht="23" customHeight="1" spans="1:7">
      <c r="A15" s="10"/>
      <c r="B15" s="10"/>
      <c r="C15" s="11"/>
      <c r="D15" s="10"/>
      <c r="E15" s="14" t="s">
        <v>159</v>
      </c>
      <c r="F15" s="2" t="s">
        <v>160</v>
      </c>
      <c r="G15" s="2" t="str">
        <f t="shared" si="0"/>
        <v>BU01009</v>
      </c>
    </row>
    <row r="16" ht="23" customHeight="1" spans="1:7">
      <c r="A16" s="10"/>
      <c r="B16" s="10"/>
      <c r="C16" s="11"/>
      <c r="D16" s="10"/>
      <c r="E16" s="14" t="s">
        <v>161</v>
      </c>
      <c r="F16" s="2" t="s">
        <v>162</v>
      </c>
      <c r="G16" s="2" t="str">
        <f t="shared" si="0"/>
        <v>BU01010</v>
      </c>
    </row>
    <row r="17" ht="23" customHeight="1" spans="1:7">
      <c r="A17" s="10"/>
      <c r="B17" s="10"/>
      <c r="C17" s="11"/>
      <c r="D17" s="10"/>
      <c r="E17" s="14" t="s">
        <v>163</v>
      </c>
      <c r="F17" s="2" t="s">
        <v>164</v>
      </c>
      <c r="G17" s="2" t="str">
        <f t="shared" si="0"/>
        <v>BU01011</v>
      </c>
    </row>
    <row r="18" ht="23" customHeight="1" spans="1:7">
      <c r="A18" s="10"/>
      <c r="B18" s="10"/>
      <c r="C18" s="11"/>
      <c r="D18" s="10"/>
      <c r="E18" s="14" t="s">
        <v>165</v>
      </c>
      <c r="F18" s="2" t="s">
        <v>166</v>
      </c>
      <c r="G18" s="2" t="str">
        <f t="shared" si="0"/>
        <v>BU01012</v>
      </c>
    </row>
    <row r="19" ht="23" customHeight="1" spans="1:7">
      <c r="A19" s="10"/>
      <c r="B19" s="10"/>
      <c r="C19" s="11"/>
      <c r="D19" s="10"/>
      <c r="E19" s="14" t="s">
        <v>167</v>
      </c>
      <c r="F19" s="2" t="s">
        <v>168</v>
      </c>
      <c r="G19" s="2" t="str">
        <f t="shared" si="0"/>
        <v>BU01013</v>
      </c>
    </row>
    <row r="20" ht="23" customHeight="1" spans="1:7">
      <c r="A20" s="10"/>
      <c r="B20" s="10"/>
      <c r="C20" s="11"/>
      <c r="D20" s="10"/>
      <c r="E20" s="14" t="s">
        <v>169</v>
      </c>
      <c r="F20" s="2" t="s">
        <v>170</v>
      </c>
      <c r="G20" s="2" t="str">
        <f t="shared" si="0"/>
        <v>BU01014</v>
      </c>
    </row>
    <row r="21" ht="23" customHeight="1" spans="1:7">
      <c r="A21" s="10"/>
      <c r="B21" s="10"/>
      <c r="C21" s="11"/>
      <c r="D21" s="10"/>
      <c r="E21" s="14" t="s">
        <v>171</v>
      </c>
      <c r="F21" s="2" t="s">
        <v>172</v>
      </c>
      <c r="G21" s="2" t="str">
        <f t="shared" si="0"/>
        <v>BU01015</v>
      </c>
    </row>
    <row r="22" ht="23" customHeight="1" spans="1:7">
      <c r="A22" s="10"/>
      <c r="B22" s="10"/>
      <c r="C22" s="11"/>
      <c r="D22" s="10"/>
      <c r="E22" s="14" t="s">
        <v>173</v>
      </c>
      <c r="F22" s="2" t="s">
        <v>174</v>
      </c>
      <c r="G22" s="2" t="str">
        <f t="shared" si="0"/>
        <v>BU01016</v>
      </c>
    </row>
    <row r="23" ht="23" customHeight="1" spans="1:7">
      <c r="A23" s="10"/>
      <c r="B23" s="10"/>
      <c r="C23" s="11"/>
      <c r="D23" s="10"/>
      <c r="E23" s="14" t="s">
        <v>175</v>
      </c>
      <c r="F23" s="2" t="s">
        <v>176</v>
      </c>
      <c r="G23" s="2" t="str">
        <f t="shared" si="0"/>
        <v>BU01017</v>
      </c>
    </row>
    <row r="24" ht="23" customHeight="1" spans="1:7">
      <c r="A24" s="10"/>
      <c r="B24" s="10"/>
      <c r="C24" s="11"/>
      <c r="D24" s="10"/>
      <c r="E24" s="14" t="s">
        <v>177</v>
      </c>
      <c r="F24" s="2" t="s">
        <v>178</v>
      </c>
      <c r="G24" s="2" t="str">
        <f t="shared" si="0"/>
        <v>BU01018</v>
      </c>
    </row>
    <row r="25" ht="23" customHeight="1" spans="1:7">
      <c r="A25" s="10"/>
      <c r="B25" s="10"/>
      <c r="C25" s="11"/>
      <c r="D25" s="10"/>
      <c r="E25" s="14" t="s">
        <v>179</v>
      </c>
      <c r="F25" s="2" t="s">
        <v>180</v>
      </c>
      <c r="G25" s="2" t="str">
        <f t="shared" si="0"/>
        <v>BU01019</v>
      </c>
    </row>
    <row r="26" ht="23" customHeight="1" spans="1:7">
      <c r="A26" s="10"/>
      <c r="B26" s="10"/>
      <c r="C26" s="11"/>
      <c r="D26" s="10"/>
      <c r="E26" s="14" t="s">
        <v>181</v>
      </c>
      <c r="F26" s="2" t="s">
        <v>182</v>
      </c>
      <c r="G26" s="2" t="str">
        <f t="shared" si="0"/>
        <v>BU01020</v>
      </c>
    </row>
    <row r="27" ht="23" customHeight="1" spans="1:7">
      <c r="A27" s="10"/>
      <c r="B27" s="10"/>
      <c r="C27" s="11"/>
      <c r="D27" s="10"/>
      <c r="E27" s="14" t="s">
        <v>183</v>
      </c>
      <c r="F27" s="2" t="s">
        <v>184</v>
      </c>
      <c r="G27" s="2" t="str">
        <f t="shared" si="0"/>
        <v>BU01021</v>
      </c>
    </row>
    <row r="28" ht="23" customHeight="1" spans="1:7">
      <c r="A28" s="10"/>
      <c r="B28" s="10"/>
      <c r="C28" s="11"/>
      <c r="D28" s="10"/>
      <c r="E28" s="14" t="s">
        <v>185</v>
      </c>
      <c r="F28" s="2" t="s">
        <v>186</v>
      </c>
      <c r="G28" s="2" t="str">
        <f t="shared" si="0"/>
        <v>BU01022</v>
      </c>
    </row>
    <row r="29" ht="23" customHeight="1" spans="1:7">
      <c r="A29" s="10"/>
      <c r="B29" s="10"/>
      <c r="C29" s="11"/>
      <c r="D29" s="10"/>
      <c r="E29" s="14" t="s">
        <v>187</v>
      </c>
      <c r="F29" s="2" t="s">
        <v>188</v>
      </c>
      <c r="G29" s="2" t="str">
        <f t="shared" si="0"/>
        <v>BU01023</v>
      </c>
    </row>
    <row r="30" ht="23" customHeight="1" spans="1:7">
      <c r="A30" s="10"/>
      <c r="B30" s="10"/>
      <c r="C30" s="11"/>
      <c r="D30" s="10"/>
      <c r="E30" s="14" t="s">
        <v>189</v>
      </c>
      <c r="F30" s="2" t="s">
        <v>190</v>
      </c>
      <c r="G30" s="2" t="str">
        <f t="shared" si="0"/>
        <v>BU01024</v>
      </c>
    </row>
    <row r="31" ht="23" customHeight="1" spans="1:7">
      <c r="A31" s="10"/>
      <c r="B31" s="10"/>
      <c r="C31" s="11"/>
      <c r="D31" s="10"/>
      <c r="E31" s="14" t="s">
        <v>191</v>
      </c>
      <c r="F31" s="2" t="s">
        <v>192</v>
      </c>
      <c r="G31" s="2" t="str">
        <f t="shared" si="0"/>
        <v>BU01025</v>
      </c>
    </row>
    <row r="32" ht="23" customHeight="1" spans="1:7">
      <c r="A32" s="10"/>
      <c r="B32" s="10"/>
      <c r="C32" s="11"/>
      <c r="D32" s="10"/>
      <c r="E32" s="14" t="s">
        <v>193</v>
      </c>
      <c r="F32" s="2" t="s">
        <v>194</v>
      </c>
      <c r="G32" s="2" t="str">
        <f t="shared" si="0"/>
        <v>BU01026</v>
      </c>
    </row>
    <row r="33" ht="23" customHeight="1" spans="1:7">
      <c r="A33" s="10"/>
      <c r="B33" s="10"/>
      <c r="C33" s="11"/>
      <c r="D33" s="10"/>
      <c r="E33" s="14" t="s">
        <v>195</v>
      </c>
      <c r="F33" s="2" t="s">
        <v>196</v>
      </c>
      <c r="G33" s="2" t="str">
        <f t="shared" si="0"/>
        <v>BU01027</v>
      </c>
    </row>
    <row r="34" ht="23" customHeight="1" spans="1:7">
      <c r="A34" s="10"/>
      <c r="B34" s="10"/>
      <c r="C34" s="11"/>
      <c r="D34" s="10"/>
      <c r="E34" s="14" t="s">
        <v>197</v>
      </c>
      <c r="F34" s="2" t="s">
        <v>198</v>
      </c>
      <c r="G34" s="2" t="str">
        <f t="shared" si="0"/>
        <v>BU01028</v>
      </c>
    </row>
    <row r="35" ht="23" customHeight="1" spans="1:7">
      <c r="A35" s="10"/>
      <c r="B35" s="10"/>
      <c r="C35" s="11"/>
      <c r="D35" s="10"/>
      <c r="E35" s="14" t="s">
        <v>199</v>
      </c>
      <c r="F35" s="2" t="s">
        <v>200</v>
      </c>
      <c r="G35" s="2" t="str">
        <f t="shared" si="0"/>
        <v>BU01029</v>
      </c>
    </row>
    <row r="36" ht="23" customHeight="1" spans="1:7">
      <c r="A36" s="10"/>
      <c r="B36" s="10"/>
      <c r="C36" s="11"/>
      <c r="D36" s="10"/>
      <c r="E36" s="14" t="s">
        <v>201</v>
      </c>
      <c r="F36" s="2" t="s">
        <v>202</v>
      </c>
      <c r="G36" s="2" t="str">
        <f t="shared" si="0"/>
        <v>BU01030</v>
      </c>
    </row>
    <row r="37" ht="23" customHeight="1" spans="1:7">
      <c r="A37" s="10"/>
      <c r="B37" s="10"/>
      <c r="C37" s="11"/>
      <c r="D37" s="10"/>
      <c r="E37" s="14" t="s">
        <v>203</v>
      </c>
      <c r="F37" s="2" t="s">
        <v>204</v>
      </c>
      <c r="G37" s="2" t="str">
        <f t="shared" si="0"/>
        <v>BU01031</v>
      </c>
    </row>
    <row r="38" ht="23" customHeight="1" spans="1:7">
      <c r="A38" s="10"/>
      <c r="B38" s="10"/>
      <c r="C38" s="11"/>
      <c r="D38" s="10"/>
      <c r="E38" s="14" t="s">
        <v>205</v>
      </c>
      <c r="F38" s="2" t="s">
        <v>206</v>
      </c>
      <c r="G38" s="2" t="str">
        <f t="shared" si="0"/>
        <v>BU01032</v>
      </c>
    </row>
    <row r="39" ht="23" customHeight="1" spans="1:7">
      <c r="A39" s="10"/>
      <c r="B39" s="10"/>
      <c r="C39" s="11"/>
      <c r="D39" s="10"/>
      <c r="E39" s="14" t="s">
        <v>207</v>
      </c>
      <c r="F39" s="2" t="s">
        <v>208</v>
      </c>
      <c r="G39" s="2" t="str">
        <f t="shared" si="0"/>
        <v>BU01033</v>
      </c>
    </row>
    <row r="40" ht="23" customHeight="1" spans="1:7">
      <c r="A40" s="10"/>
      <c r="B40" s="10"/>
      <c r="C40" s="11"/>
      <c r="D40" s="10"/>
      <c r="E40" s="14" t="s">
        <v>209</v>
      </c>
      <c r="F40" s="2" t="s">
        <v>210</v>
      </c>
      <c r="G40" s="2" t="str">
        <f t="shared" si="0"/>
        <v>BU01034</v>
      </c>
    </row>
    <row r="41" ht="23" customHeight="1" spans="1:7">
      <c r="A41" s="10"/>
      <c r="B41" s="10"/>
      <c r="C41" s="11"/>
      <c r="D41" s="10"/>
      <c r="E41" s="14" t="s">
        <v>211</v>
      </c>
      <c r="F41" s="2" t="s">
        <v>212</v>
      </c>
      <c r="G41" s="2" t="str">
        <f t="shared" si="0"/>
        <v>BU01035</v>
      </c>
    </row>
    <row r="42" ht="23" customHeight="1" spans="1:7">
      <c r="A42" s="10"/>
      <c r="B42" s="10"/>
      <c r="C42" s="11"/>
      <c r="D42" s="10"/>
      <c r="E42" s="14" t="s">
        <v>213</v>
      </c>
      <c r="F42" s="2" t="s">
        <v>214</v>
      </c>
      <c r="G42" s="2" t="str">
        <f t="shared" si="0"/>
        <v>BU01036</v>
      </c>
    </row>
    <row r="43" ht="23" customHeight="1" spans="1:7">
      <c r="A43" s="10"/>
      <c r="B43" s="10"/>
      <c r="C43" s="11"/>
      <c r="D43" s="10"/>
      <c r="E43" s="14" t="s">
        <v>215</v>
      </c>
      <c r="F43" s="2" t="s">
        <v>216</v>
      </c>
      <c r="G43" s="2" t="str">
        <f t="shared" si="0"/>
        <v>BU01037</v>
      </c>
    </row>
    <row r="44" ht="23" customHeight="1" spans="1:7">
      <c r="A44" s="10"/>
      <c r="B44" s="10"/>
      <c r="C44" s="11"/>
      <c r="D44" s="10"/>
      <c r="E44" s="14" t="s">
        <v>217</v>
      </c>
      <c r="F44" s="2" t="s">
        <v>218</v>
      </c>
      <c r="G44" s="2" t="str">
        <f t="shared" si="0"/>
        <v>BU01038</v>
      </c>
    </row>
    <row r="45" ht="23" customHeight="1" spans="1:7">
      <c r="A45" s="10"/>
      <c r="B45" s="10"/>
      <c r="C45" s="11"/>
      <c r="D45" s="10"/>
      <c r="E45" s="14" t="s">
        <v>219</v>
      </c>
      <c r="F45" s="2" t="s">
        <v>220</v>
      </c>
      <c r="G45" s="2" t="str">
        <f t="shared" si="0"/>
        <v>BU01039</v>
      </c>
    </row>
    <row r="46" ht="23" customHeight="1" spans="1:7">
      <c r="A46" s="10"/>
      <c r="B46" s="10"/>
      <c r="C46" s="11"/>
      <c r="D46" s="10"/>
      <c r="E46" s="14" t="s">
        <v>221</v>
      </c>
      <c r="F46" s="2" t="s">
        <v>222</v>
      </c>
      <c r="G46" s="2" t="str">
        <f t="shared" si="0"/>
        <v>BU01040</v>
      </c>
    </row>
    <row r="47" ht="23" customHeight="1" spans="1:7">
      <c r="A47" s="10"/>
      <c r="B47" s="10"/>
      <c r="C47" s="11"/>
      <c r="D47" s="10"/>
      <c r="E47" s="14" t="s">
        <v>223</v>
      </c>
      <c r="F47" s="2" t="s">
        <v>224</v>
      </c>
      <c r="G47" s="2" t="str">
        <f t="shared" si="0"/>
        <v>BU01041</v>
      </c>
    </row>
    <row r="48" ht="23" customHeight="1" spans="1:7">
      <c r="A48" s="10"/>
      <c r="B48" s="10"/>
      <c r="C48" s="11"/>
      <c r="D48" s="10"/>
      <c r="E48" s="14" t="s">
        <v>225</v>
      </c>
      <c r="F48" s="2" t="s">
        <v>226</v>
      </c>
      <c r="G48" s="2" t="str">
        <f t="shared" si="0"/>
        <v>BU01042</v>
      </c>
    </row>
    <row r="49" ht="23" customHeight="1" spans="1:7">
      <c r="A49" s="10"/>
      <c r="B49" s="10"/>
      <c r="C49" s="11"/>
      <c r="D49" s="10"/>
      <c r="E49" s="14" t="s">
        <v>227</v>
      </c>
      <c r="F49" s="2" t="s">
        <v>228</v>
      </c>
      <c r="G49" s="2" t="str">
        <f t="shared" si="0"/>
        <v>BU01043</v>
      </c>
    </row>
    <row r="50" ht="23" customHeight="1" spans="1:7">
      <c r="A50" s="10"/>
      <c r="B50" s="10"/>
      <c r="C50" s="11"/>
      <c r="D50" s="10"/>
      <c r="E50" s="14" t="s">
        <v>229</v>
      </c>
      <c r="F50" s="2" t="s">
        <v>230</v>
      </c>
      <c r="G50" s="2" t="str">
        <f t="shared" si="0"/>
        <v>BU01044</v>
      </c>
    </row>
    <row r="51" ht="23" customHeight="1" spans="1:7">
      <c r="A51" s="10"/>
      <c r="B51" s="10"/>
      <c r="C51" s="11"/>
      <c r="D51" s="10"/>
      <c r="E51" s="14" t="s">
        <v>231</v>
      </c>
      <c r="F51" s="2" t="s">
        <v>232</v>
      </c>
      <c r="G51" s="2" t="str">
        <f t="shared" si="0"/>
        <v>BU01045</v>
      </c>
    </row>
    <row r="52" ht="23" customHeight="1" spans="1:7">
      <c r="A52" s="10"/>
      <c r="B52" s="10"/>
      <c r="C52" s="11"/>
      <c r="D52" s="10"/>
      <c r="E52" s="14" t="s">
        <v>233</v>
      </c>
      <c r="F52" s="2" t="s">
        <v>234</v>
      </c>
      <c r="G52" s="2" t="str">
        <f t="shared" si="0"/>
        <v>BU01046</v>
      </c>
    </row>
    <row r="53" ht="23" customHeight="1" spans="1:7">
      <c r="A53" s="10"/>
      <c r="B53" s="10"/>
      <c r="C53" s="11"/>
      <c r="D53" s="10"/>
      <c r="E53" s="14" t="s">
        <v>235</v>
      </c>
      <c r="F53" s="2" t="s">
        <v>236</v>
      </c>
      <c r="G53" s="2" t="str">
        <f t="shared" si="0"/>
        <v>BU01047</v>
      </c>
    </row>
    <row r="54" ht="23" customHeight="1" spans="1:7">
      <c r="A54" s="10"/>
      <c r="B54" s="10"/>
      <c r="C54" s="12"/>
      <c r="D54" s="13"/>
      <c r="E54" s="14" t="s">
        <v>237</v>
      </c>
      <c r="F54" s="2" t="s">
        <v>238</v>
      </c>
      <c r="G54" s="2" t="str">
        <f t="shared" si="0"/>
        <v>BU01048</v>
      </c>
    </row>
    <row r="55" ht="23" customHeight="1" spans="1:7">
      <c r="A55" s="10"/>
      <c r="B55" s="10"/>
      <c r="C55" s="9" t="s">
        <v>239</v>
      </c>
      <c r="D55" s="8" t="s">
        <v>240</v>
      </c>
      <c r="E55" s="14" t="s">
        <v>143</v>
      </c>
      <c r="F55" s="2" t="s">
        <v>241</v>
      </c>
      <c r="G55" s="2" t="str">
        <f t="shared" ref="G55:G63" si="1">$A$7&amp;$C$55&amp;E55</f>
        <v>BU02001</v>
      </c>
    </row>
    <row r="56" ht="23" customHeight="1" spans="1:7">
      <c r="A56" s="10"/>
      <c r="B56" s="10"/>
      <c r="C56" s="11"/>
      <c r="D56" s="10"/>
      <c r="E56" s="14" t="s">
        <v>145</v>
      </c>
      <c r="F56" s="2" t="s">
        <v>242</v>
      </c>
      <c r="G56" s="2" t="str">
        <f t="shared" si="1"/>
        <v>BU02002</v>
      </c>
    </row>
    <row r="57" ht="23" customHeight="1" spans="1:7">
      <c r="A57" s="10"/>
      <c r="B57" s="10"/>
      <c r="C57" s="11"/>
      <c r="D57" s="10"/>
      <c r="E57" s="14" t="s">
        <v>147</v>
      </c>
      <c r="F57" s="2" t="s">
        <v>243</v>
      </c>
      <c r="G57" s="2" t="str">
        <f t="shared" si="1"/>
        <v>BU02003</v>
      </c>
    </row>
    <row r="58" ht="23" customHeight="1" spans="1:7">
      <c r="A58" s="10"/>
      <c r="B58" s="10"/>
      <c r="C58" s="11"/>
      <c r="D58" s="10"/>
      <c r="E58" s="14" t="s">
        <v>149</v>
      </c>
      <c r="F58" s="2" t="s">
        <v>244</v>
      </c>
      <c r="G58" s="2" t="str">
        <f t="shared" si="1"/>
        <v>BU02004</v>
      </c>
    </row>
    <row r="59" ht="23" customHeight="1" spans="1:7">
      <c r="A59" s="10"/>
      <c r="B59" s="10"/>
      <c r="C59" s="11"/>
      <c r="D59" s="10"/>
      <c r="E59" s="14" t="s">
        <v>151</v>
      </c>
      <c r="F59" s="2" t="s">
        <v>245</v>
      </c>
      <c r="G59" s="2" t="str">
        <f t="shared" si="1"/>
        <v>BU02005</v>
      </c>
    </row>
    <row r="60" ht="23" customHeight="1" spans="1:7">
      <c r="A60" s="10"/>
      <c r="B60" s="10"/>
      <c r="C60" s="11"/>
      <c r="D60" s="10"/>
      <c r="E60" s="14" t="s">
        <v>153</v>
      </c>
      <c r="F60" s="2" t="s">
        <v>246</v>
      </c>
      <c r="G60" s="2" t="str">
        <f t="shared" si="1"/>
        <v>BU02006</v>
      </c>
    </row>
    <row r="61" ht="23" customHeight="1" spans="1:7">
      <c r="A61" s="10"/>
      <c r="B61" s="10"/>
      <c r="C61" s="11"/>
      <c r="D61" s="10"/>
      <c r="E61" s="14" t="s">
        <v>155</v>
      </c>
      <c r="F61" s="2" t="s">
        <v>247</v>
      </c>
      <c r="G61" s="2" t="str">
        <f t="shared" si="1"/>
        <v>BU02007</v>
      </c>
    </row>
    <row r="62" ht="23" customHeight="1" spans="1:7">
      <c r="A62" s="10"/>
      <c r="B62" s="10"/>
      <c r="C62" s="11"/>
      <c r="D62" s="10"/>
      <c r="E62" s="14" t="s">
        <v>157</v>
      </c>
      <c r="F62" s="2" t="s">
        <v>248</v>
      </c>
      <c r="G62" s="2" t="str">
        <f t="shared" si="1"/>
        <v>BU02008</v>
      </c>
    </row>
    <row r="63" ht="23" customHeight="1" spans="1:7">
      <c r="A63" s="10"/>
      <c r="B63" s="10"/>
      <c r="C63" s="12"/>
      <c r="D63" s="13"/>
      <c r="E63" s="14" t="s">
        <v>159</v>
      </c>
      <c r="F63" s="2" t="s">
        <v>249</v>
      </c>
      <c r="G63" s="2" t="str">
        <f t="shared" si="1"/>
        <v>BU02009</v>
      </c>
    </row>
    <row r="64" ht="23" customHeight="1" spans="1:7">
      <c r="A64" s="10"/>
      <c r="B64" s="10"/>
      <c r="C64" s="14" t="s">
        <v>250</v>
      </c>
      <c r="D64" s="2" t="s">
        <v>251</v>
      </c>
      <c r="E64" s="14" t="s">
        <v>143</v>
      </c>
      <c r="F64" s="2" t="s">
        <v>251</v>
      </c>
      <c r="G64" s="2" t="str">
        <f>$A$7&amp;C64&amp;E64</f>
        <v>BU03001</v>
      </c>
    </row>
    <row r="65" ht="23" customHeight="1" spans="1:7">
      <c r="A65" s="10"/>
      <c r="B65" s="13"/>
      <c r="C65" s="9" t="s">
        <v>252</v>
      </c>
      <c r="D65" s="2" t="s">
        <v>253</v>
      </c>
      <c r="E65" s="14" t="s">
        <v>143</v>
      </c>
      <c r="F65" s="2" t="s">
        <v>254</v>
      </c>
      <c r="G65" s="2" t="str">
        <f>$A$7&amp;C65&amp;E65</f>
        <v>BU04001</v>
      </c>
    </row>
    <row r="66" ht="23" customHeight="1" spans="1:7">
      <c r="A66" s="8" t="s">
        <v>255</v>
      </c>
      <c r="B66" s="8" t="s">
        <v>31</v>
      </c>
      <c r="C66" s="9" t="s">
        <v>141</v>
      </c>
      <c r="D66" s="8" t="s">
        <v>256</v>
      </c>
      <c r="E66" s="14" t="s">
        <v>143</v>
      </c>
      <c r="F66" s="2" t="s">
        <v>257</v>
      </c>
      <c r="G66" s="2" t="str">
        <f>$A$66&amp;$C$66&amp;E66</f>
        <v>OP01001</v>
      </c>
    </row>
    <row r="67" ht="23" customHeight="1" spans="1:7">
      <c r="A67" s="10"/>
      <c r="B67" s="10"/>
      <c r="C67" s="9" t="s">
        <v>239</v>
      </c>
      <c r="D67" s="8" t="s">
        <v>258</v>
      </c>
      <c r="E67" s="14" t="s">
        <v>143</v>
      </c>
      <c r="F67" s="2" t="s">
        <v>259</v>
      </c>
      <c r="G67" s="2" t="str">
        <f t="shared" ref="G67:G83" si="2">$A$66&amp;$C$67&amp;E67</f>
        <v>OP02001</v>
      </c>
    </row>
    <row r="68" ht="23" customHeight="1" spans="1:7">
      <c r="A68" s="10"/>
      <c r="B68" s="10"/>
      <c r="C68" s="11"/>
      <c r="D68" s="10"/>
      <c r="E68" s="14" t="s">
        <v>145</v>
      </c>
      <c r="F68" s="2" t="s">
        <v>260</v>
      </c>
      <c r="G68" s="2" t="str">
        <f t="shared" si="2"/>
        <v>OP02002</v>
      </c>
    </row>
    <row r="69" ht="23" customHeight="1" spans="1:7">
      <c r="A69" s="10"/>
      <c r="B69" s="10"/>
      <c r="C69" s="11"/>
      <c r="D69" s="10"/>
      <c r="E69" s="14" t="s">
        <v>147</v>
      </c>
      <c r="F69" s="2" t="s">
        <v>261</v>
      </c>
      <c r="G69" s="2" t="str">
        <f t="shared" si="2"/>
        <v>OP02003</v>
      </c>
    </row>
    <row r="70" ht="23" customHeight="1" spans="1:7">
      <c r="A70" s="10"/>
      <c r="B70" s="10"/>
      <c r="C70" s="11"/>
      <c r="D70" s="10"/>
      <c r="E70" s="14" t="s">
        <v>149</v>
      </c>
      <c r="F70" s="2" t="s">
        <v>262</v>
      </c>
      <c r="G70" s="2" t="str">
        <f t="shared" si="2"/>
        <v>OP02004</v>
      </c>
    </row>
    <row r="71" ht="23" customHeight="1" spans="1:7">
      <c r="A71" s="10"/>
      <c r="B71" s="10"/>
      <c r="C71" s="11"/>
      <c r="D71" s="10"/>
      <c r="E71" s="14" t="s">
        <v>151</v>
      </c>
      <c r="F71" s="2" t="s">
        <v>263</v>
      </c>
      <c r="G71" s="2" t="str">
        <f t="shared" si="2"/>
        <v>OP02005</v>
      </c>
    </row>
    <row r="72" ht="23" customHeight="1" spans="1:7">
      <c r="A72" s="10"/>
      <c r="B72" s="10"/>
      <c r="C72" s="11"/>
      <c r="D72" s="10"/>
      <c r="E72" s="14" t="s">
        <v>153</v>
      </c>
      <c r="F72" s="2" t="s">
        <v>264</v>
      </c>
      <c r="G72" s="2" t="str">
        <f t="shared" si="2"/>
        <v>OP02006</v>
      </c>
    </row>
    <row r="73" ht="23" customHeight="1" spans="1:7">
      <c r="A73" s="10"/>
      <c r="B73" s="10"/>
      <c r="C73" s="11"/>
      <c r="D73" s="10"/>
      <c r="E73" s="14" t="s">
        <v>155</v>
      </c>
      <c r="F73" s="2" t="s">
        <v>265</v>
      </c>
      <c r="G73" s="2" t="str">
        <f t="shared" si="2"/>
        <v>OP02007</v>
      </c>
    </row>
    <row r="74" ht="23" customHeight="1" spans="1:7">
      <c r="A74" s="10"/>
      <c r="B74" s="10"/>
      <c r="C74" s="11"/>
      <c r="D74" s="10"/>
      <c r="E74" s="14" t="s">
        <v>157</v>
      </c>
      <c r="F74" s="2" t="s">
        <v>190</v>
      </c>
      <c r="G74" s="2" t="str">
        <f t="shared" si="2"/>
        <v>OP02008</v>
      </c>
    </row>
    <row r="75" ht="23" customHeight="1" spans="1:7">
      <c r="A75" s="10"/>
      <c r="B75" s="10"/>
      <c r="C75" s="11"/>
      <c r="D75" s="10"/>
      <c r="E75" s="14" t="s">
        <v>159</v>
      </c>
      <c r="F75" s="2" t="s">
        <v>266</v>
      </c>
      <c r="G75" s="2" t="str">
        <f t="shared" si="2"/>
        <v>OP02009</v>
      </c>
    </row>
    <row r="76" ht="23" customHeight="1" spans="1:7">
      <c r="A76" s="10"/>
      <c r="B76" s="10"/>
      <c r="C76" s="11"/>
      <c r="D76" s="10"/>
      <c r="E76" s="14" t="s">
        <v>161</v>
      </c>
      <c r="F76" s="2" t="s">
        <v>188</v>
      </c>
      <c r="G76" s="2" t="str">
        <f t="shared" si="2"/>
        <v>OP02010</v>
      </c>
    </row>
    <row r="77" ht="23" customHeight="1" spans="1:7">
      <c r="A77" s="10"/>
      <c r="B77" s="10"/>
      <c r="C77" s="11"/>
      <c r="D77" s="10"/>
      <c r="E77" s="14" t="s">
        <v>163</v>
      </c>
      <c r="F77" s="2" t="s">
        <v>267</v>
      </c>
      <c r="G77" s="2" t="str">
        <f t="shared" si="2"/>
        <v>OP02011</v>
      </c>
    </row>
    <row r="78" ht="23" customHeight="1" spans="1:7">
      <c r="A78" s="10"/>
      <c r="B78" s="10"/>
      <c r="C78" s="11"/>
      <c r="D78" s="10"/>
      <c r="E78" s="14" t="s">
        <v>165</v>
      </c>
      <c r="F78" s="2" t="s">
        <v>268</v>
      </c>
      <c r="G78" s="2" t="str">
        <f t="shared" si="2"/>
        <v>OP02012</v>
      </c>
    </row>
    <row r="79" ht="23" customHeight="1" spans="1:7">
      <c r="A79" s="10"/>
      <c r="B79" s="10"/>
      <c r="C79" s="11"/>
      <c r="D79" s="10"/>
      <c r="E79" s="14" t="s">
        <v>167</v>
      </c>
      <c r="F79" s="2" t="s">
        <v>269</v>
      </c>
      <c r="G79" s="2" t="str">
        <f t="shared" si="2"/>
        <v>OP02013</v>
      </c>
    </row>
    <row r="80" ht="23" customHeight="1" spans="1:7">
      <c r="A80" s="10"/>
      <c r="B80" s="10"/>
      <c r="C80" s="11"/>
      <c r="D80" s="10"/>
      <c r="E80" s="14" t="s">
        <v>169</v>
      </c>
      <c r="F80" s="2" t="s">
        <v>270</v>
      </c>
      <c r="G80" s="2" t="str">
        <f t="shared" si="2"/>
        <v>OP02014</v>
      </c>
    </row>
    <row r="81" ht="23" customHeight="1" spans="1:7">
      <c r="A81" s="10"/>
      <c r="B81" s="10"/>
      <c r="C81" s="11"/>
      <c r="D81" s="10"/>
      <c r="E81" s="14" t="s">
        <v>171</v>
      </c>
      <c r="F81" s="2" t="s">
        <v>271</v>
      </c>
      <c r="G81" s="2" t="str">
        <f t="shared" si="2"/>
        <v>OP02015</v>
      </c>
    </row>
    <row r="82" ht="23" customHeight="1" spans="1:7">
      <c r="A82" s="10"/>
      <c r="B82" s="10"/>
      <c r="C82" s="11"/>
      <c r="D82" s="10"/>
      <c r="E82" s="14" t="s">
        <v>173</v>
      </c>
      <c r="F82" s="2" t="s">
        <v>272</v>
      </c>
      <c r="G82" s="2" t="str">
        <f t="shared" si="2"/>
        <v>OP02016</v>
      </c>
    </row>
    <row r="83" ht="23" customHeight="1" spans="1:7">
      <c r="A83" s="10"/>
      <c r="B83" s="10"/>
      <c r="C83" s="11"/>
      <c r="D83" s="10"/>
      <c r="E83" s="14" t="s">
        <v>175</v>
      </c>
      <c r="F83" s="2" t="s">
        <v>273</v>
      </c>
      <c r="G83" s="2" t="str">
        <f t="shared" si="2"/>
        <v>OP02017</v>
      </c>
    </row>
    <row r="84" ht="23" customHeight="1" spans="1:7">
      <c r="A84" s="10"/>
      <c r="B84" s="10"/>
      <c r="C84" s="9" t="s">
        <v>250</v>
      </c>
      <c r="D84" s="8" t="s">
        <v>274</v>
      </c>
      <c r="E84" s="14" t="s">
        <v>143</v>
      </c>
      <c r="F84" s="2" t="s">
        <v>275</v>
      </c>
      <c r="G84" s="2" t="str">
        <f t="shared" ref="G84:G96" si="3">$A$66&amp;$C$84&amp;E84</f>
        <v>OP03001</v>
      </c>
    </row>
    <row r="85" ht="23" customHeight="1" spans="1:7">
      <c r="A85" s="10"/>
      <c r="B85" s="10"/>
      <c r="C85" s="11"/>
      <c r="D85" s="10"/>
      <c r="E85" s="14" t="s">
        <v>145</v>
      </c>
      <c r="F85" s="2" t="s">
        <v>276</v>
      </c>
      <c r="G85" s="2" t="str">
        <f t="shared" si="3"/>
        <v>OP03002</v>
      </c>
    </row>
    <row r="86" ht="23" customHeight="1" spans="1:7">
      <c r="A86" s="10"/>
      <c r="B86" s="10"/>
      <c r="C86" s="11"/>
      <c r="D86" s="10"/>
      <c r="E86" s="14" t="s">
        <v>147</v>
      </c>
      <c r="F86" s="2" t="s">
        <v>277</v>
      </c>
      <c r="G86" s="2" t="str">
        <f t="shared" si="3"/>
        <v>OP03003</v>
      </c>
    </row>
    <row r="87" ht="23" customHeight="1" spans="1:7">
      <c r="A87" s="10"/>
      <c r="B87" s="10"/>
      <c r="C87" s="11"/>
      <c r="D87" s="10"/>
      <c r="E87" s="14" t="s">
        <v>149</v>
      </c>
      <c r="F87" s="2" t="s">
        <v>278</v>
      </c>
      <c r="G87" s="2" t="str">
        <f t="shared" si="3"/>
        <v>OP03004</v>
      </c>
    </row>
    <row r="88" ht="23" customHeight="1" spans="1:7">
      <c r="A88" s="10"/>
      <c r="B88" s="10"/>
      <c r="C88" s="11"/>
      <c r="D88" s="10"/>
      <c r="E88" s="14" t="s">
        <v>151</v>
      </c>
      <c r="F88" s="2" t="s">
        <v>279</v>
      </c>
      <c r="G88" s="2" t="str">
        <f t="shared" si="3"/>
        <v>OP03005</v>
      </c>
    </row>
    <row r="89" ht="23" customHeight="1" spans="1:7">
      <c r="A89" s="10"/>
      <c r="B89" s="10"/>
      <c r="C89" s="11"/>
      <c r="D89" s="10"/>
      <c r="E89" s="14" t="s">
        <v>153</v>
      </c>
      <c r="F89" s="2" t="s">
        <v>280</v>
      </c>
      <c r="G89" s="2" t="str">
        <f t="shared" si="3"/>
        <v>OP03006</v>
      </c>
    </row>
    <row r="90" ht="23" customHeight="1" spans="1:7">
      <c r="A90" s="10"/>
      <c r="B90" s="10"/>
      <c r="C90" s="11"/>
      <c r="D90" s="10"/>
      <c r="E90" s="14" t="s">
        <v>155</v>
      </c>
      <c r="F90" s="2" t="s">
        <v>281</v>
      </c>
      <c r="G90" s="2" t="str">
        <f t="shared" si="3"/>
        <v>OP03007</v>
      </c>
    </row>
    <row r="91" ht="23" customHeight="1" spans="1:7">
      <c r="A91" s="10"/>
      <c r="B91" s="10"/>
      <c r="C91" s="11"/>
      <c r="D91" s="10"/>
      <c r="E91" s="14" t="s">
        <v>157</v>
      </c>
      <c r="F91" s="2" t="s">
        <v>282</v>
      </c>
      <c r="G91" s="2" t="str">
        <f t="shared" si="3"/>
        <v>OP03008</v>
      </c>
    </row>
    <row r="92" ht="23" customHeight="1" spans="1:7">
      <c r="A92" s="10"/>
      <c r="B92" s="10"/>
      <c r="C92" s="11"/>
      <c r="D92" s="10"/>
      <c r="E92" s="14" t="s">
        <v>159</v>
      </c>
      <c r="F92" s="2" t="s">
        <v>283</v>
      </c>
      <c r="G92" s="2" t="str">
        <f t="shared" si="3"/>
        <v>OP03009</v>
      </c>
    </row>
    <row r="93" ht="23" customHeight="1" spans="1:7">
      <c r="A93" s="10"/>
      <c r="B93" s="10"/>
      <c r="C93" s="11"/>
      <c r="D93" s="10"/>
      <c r="E93" s="14" t="s">
        <v>161</v>
      </c>
      <c r="F93" s="2" t="s">
        <v>284</v>
      </c>
      <c r="G93" s="2" t="str">
        <f t="shared" si="3"/>
        <v>OP03010</v>
      </c>
    </row>
    <row r="94" ht="23" customHeight="1" spans="1:7">
      <c r="A94" s="10"/>
      <c r="B94" s="10"/>
      <c r="C94" s="11"/>
      <c r="D94" s="10"/>
      <c r="E94" s="14" t="s">
        <v>163</v>
      </c>
      <c r="F94" s="2" t="s">
        <v>285</v>
      </c>
      <c r="G94" s="2" t="str">
        <f t="shared" si="3"/>
        <v>OP03011</v>
      </c>
    </row>
    <row r="95" ht="23" customHeight="1" spans="1:7">
      <c r="A95" s="10"/>
      <c r="B95" s="10"/>
      <c r="C95" s="11"/>
      <c r="D95" s="10"/>
      <c r="E95" s="14" t="s">
        <v>165</v>
      </c>
      <c r="F95" s="2" t="s">
        <v>286</v>
      </c>
      <c r="G95" s="2" t="str">
        <f t="shared" si="3"/>
        <v>OP03012</v>
      </c>
    </row>
    <row r="96" ht="23" customHeight="1" spans="1:7">
      <c r="A96" s="10"/>
      <c r="B96" s="10"/>
      <c r="C96" s="12"/>
      <c r="D96" s="13"/>
      <c r="E96" s="14" t="s">
        <v>167</v>
      </c>
      <c r="F96" s="2" t="s">
        <v>287</v>
      </c>
      <c r="G96" s="2" t="str">
        <f t="shared" si="3"/>
        <v>OP03013</v>
      </c>
    </row>
    <row r="97" ht="23" customHeight="1" spans="1:7">
      <c r="A97" s="10"/>
      <c r="B97" s="10"/>
      <c r="C97" s="9" t="s">
        <v>252</v>
      </c>
      <c r="D97" s="8" t="s">
        <v>288</v>
      </c>
      <c r="E97" s="14" t="s">
        <v>143</v>
      </c>
      <c r="F97" s="2" t="s">
        <v>289</v>
      </c>
      <c r="G97" s="2" t="str">
        <f>$A$66&amp;$C$97&amp;E97</f>
        <v>OP04001</v>
      </c>
    </row>
    <row r="98" ht="23" customHeight="1" spans="1:7">
      <c r="A98" s="10"/>
      <c r="B98" s="10"/>
      <c r="C98" s="11"/>
      <c r="D98" s="10"/>
      <c r="E98" s="14" t="s">
        <v>145</v>
      </c>
      <c r="F98" s="2" t="s">
        <v>290</v>
      </c>
      <c r="G98" s="2" t="str">
        <f>$A$66&amp;$C$97&amp;E98</f>
        <v>OP04002</v>
      </c>
    </row>
    <row r="99" ht="23" customHeight="1" spans="1:7">
      <c r="A99" s="10"/>
      <c r="B99" s="10"/>
      <c r="C99" s="11"/>
      <c r="D99" s="10"/>
      <c r="E99" s="14" t="s">
        <v>147</v>
      </c>
      <c r="F99" s="2" t="s">
        <v>291</v>
      </c>
      <c r="G99" s="2" t="str">
        <f>$A$66&amp;$C$97&amp;E99</f>
        <v>OP04003</v>
      </c>
    </row>
    <row r="100" ht="23" customHeight="1" spans="1:7">
      <c r="A100" s="10"/>
      <c r="B100" s="10"/>
      <c r="C100" s="11"/>
      <c r="D100" s="10"/>
      <c r="E100" s="14" t="s">
        <v>149</v>
      </c>
      <c r="F100" s="2" t="s">
        <v>292</v>
      </c>
      <c r="G100" s="2" t="str">
        <f>$A$66&amp;$C$97&amp;E100</f>
        <v>OP04004</v>
      </c>
    </row>
    <row r="101" ht="23" customHeight="1" spans="1:7">
      <c r="A101" s="10"/>
      <c r="B101" s="10"/>
      <c r="C101" s="12"/>
      <c r="D101" s="13"/>
      <c r="E101" s="14" t="s">
        <v>151</v>
      </c>
      <c r="F101" s="2" t="s">
        <v>293</v>
      </c>
      <c r="G101" s="2" t="str">
        <f>$A$66&amp;$C$97&amp;E101</f>
        <v>OP04005</v>
      </c>
    </row>
    <row r="102" ht="23" customHeight="1" spans="1:7">
      <c r="A102" s="10"/>
      <c r="B102" s="10"/>
      <c r="C102" s="9" t="s">
        <v>294</v>
      </c>
      <c r="D102" s="8" t="s">
        <v>295</v>
      </c>
      <c r="E102" s="14" t="s">
        <v>143</v>
      </c>
      <c r="F102" s="2" t="s">
        <v>296</v>
      </c>
      <c r="G102" s="2" t="str">
        <f>$A$66&amp;$C$102&amp;E102</f>
        <v>OP05001</v>
      </c>
    </row>
    <row r="103" ht="23" customHeight="1" spans="1:7">
      <c r="A103" s="10"/>
      <c r="B103" s="10"/>
      <c r="C103" s="11"/>
      <c r="D103" s="10"/>
      <c r="E103" s="14" t="s">
        <v>145</v>
      </c>
      <c r="F103" s="2" t="s">
        <v>297</v>
      </c>
      <c r="G103" s="2" t="str">
        <f>$A$66&amp;$C$102&amp;E103</f>
        <v>OP05002</v>
      </c>
    </row>
    <row r="104" ht="23" customHeight="1" spans="1:7">
      <c r="A104" s="10"/>
      <c r="B104" s="10"/>
      <c r="C104" s="12"/>
      <c r="D104" s="13"/>
      <c r="E104" s="14" t="s">
        <v>147</v>
      </c>
      <c r="F104" s="2" t="s">
        <v>298</v>
      </c>
      <c r="G104" s="2" t="str">
        <f>$A$66&amp;$C$102&amp;E104</f>
        <v>OP05003</v>
      </c>
    </row>
    <row r="105" ht="23" customHeight="1" spans="1:7">
      <c r="A105" s="10"/>
      <c r="B105" s="10"/>
      <c r="C105" s="9" t="s">
        <v>299</v>
      </c>
      <c r="D105" s="8" t="s">
        <v>300</v>
      </c>
      <c r="E105" s="14" t="s">
        <v>143</v>
      </c>
      <c r="F105" s="2" t="s">
        <v>301</v>
      </c>
      <c r="G105" s="2" t="str">
        <f>$A$66&amp;$C$105&amp;E105</f>
        <v>OP06001</v>
      </c>
    </row>
    <row r="106" ht="23" customHeight="1" spans="1:7">
      <c r="A106" s="10"/>
      <c r="B106" s="10"/>
      <c r="C106" s="11"/>
      <c r="D106" s="10"/>
      <c r="E106" s="14" t="s">
        <v>145</v>
      </c>
      <c r="F106" s="2" t="s">
        <v>302</v>
      </c>
      <c r="G106" s="2" t="str">
        <f>$A$66&amp;$C$105&amp;E106</f>
        <v>OP06002</v>
      </c>
    </row>
    <row r="107" ht="23" customHeight="1" spans="1:7">
      <c r="A107" s="10"/>
      <c r="B107" s="10"/>
      <c r="C107" s="11"/>
      <c r="D107" s="10"/>
      <c r="E107" s="14" t="s">
        <v>147</v>
      </c>
      <c r="F107" s="2" t="s">
        <v>303</v>
      </c>
      <c r="G107" s="2" t="str">
        <f>$A$66&amp;$C$105&amp;E107</f>
        <v>OP06003</v>
      </c>
    </row>
    <row r="108" ht="23" customHeight="1" spans="1:7">
      <c r="A108" s="10"/>
      <c r="B108" s="10"/>
      <c r="C108" s="11"/>
      <c r="D108" s="10"/>
      <c r="E108" s="14" t="s">
        <v>149</v>
      </c>
      <c r="F108" s="2" t="s">
        <v>304</v>
      </c>
      <c r="G108" s="2" t="str">
        <f>$A$66&amp;$C$105&amp;E108</f>
        <v>OP06004</v>
      </c>
    </row>
    <row r="109" ht="23" customHeight="1" spans="1:7">
      <c r="A109" s="10"/>
      <c r="B109" s="10"/>
      <c r="C109" s="12"/>
      <c r="D109" s="13"/>
      <c r="E109" s="14" t="s">
        <v>151</v>
      </c>
      <c r="F109" s="2" t="s">
        <v>305</v>
      </c>
      <c r="G109" s="2" t="str">
        <f>$A$66&amp;$C$105&amp;E109</f>
        <v>OP06005</v>
      </c>
    </row>
    <row r="110" ht="23" customHeight="1" spans="1:7">
      <c r="A110" s="10"/>
      <c r="B110" s="10"/>
      <c r="C110" s="9" t="s">
        <v>306</v>
      </c>
      <c r="D110" s="8" t="s">
        <v>251</v>
      </c>
      <c r="E110" s="14" t="s">
        <v>143</v>
      </c>
      <c r="F110" s="2" t="s">
        <v>307</v>
      </c>
      <c r="G110" s="2" t="str">
        <f>$A$66&amp;$C$110&amp;E110</f>
        <v>OP07001</v>
      </c>
    </row>
    <row r="111" ht="23" customHeight="1" spans="1:7">
      <c r="A111" s="10"/>
      <c r="B111" s="10"/>
      <c r="C111" s="12"/>
      <c r="D111" s="13"/>
      <c r="E111" s="14" t="s">
        <v>145</v>
      </c>
      <c r="F111" s="2" t="s">
        <v>308</v>
      </c>
      <c r="G111" s="2" t="str">
        <f>$A$66&amp;$C$110&amp;E111</f>
        <v>OP07002</v>
      </c>
    </row>
    <row r="112" ht="23" customHeight="1" spans="1:7">
      <c r="A112" s="10"/>
      <c r="B112" s="10"/>
      <c r="C112" s="9" t="s">
        <v>309</v>
      </c>
      <c r="D112" s="8" t="s">
        <v>310</v>
      </c>
      <c r="E112" s="14" t="s">
        <v>143</v>
      </c>
      <c r="F112" s="2" t="s">
        <v>311</v>
      </c>
      <c r="G112" s="2" t="str">
        <f t="shared" ref="G112:G121" si="4">$A$66&amp;$C$112&amp;E112</f>
        <v>OP08001</v>
      </c>
    </row>
    <row r="113" ht="23" customHeight="1" spans="1:7">
      <c r="A113" s="10"/>
      <c r="B113" s="10"/>
      <c r="C113" s="11"/>
      <c r="D113" s="10"/>
      <c r="E113" s="14" t="s">
        <v>145</v>
      </c>
      <c r="F113" s="2" t="s">
        <v>312</v>
      </c>
      <c r="G113" s="2" t="str">
        <f t="shared" si="4"/>
        <v>OP08002</v>
      </c>
    </row>
    <row r="114" ht="23" customHeight="1" spans="1:7">
      <c r="A114" s="10"/>
      <c r="B114" s="10"/>
      <c r="C114" s="11"/>
      <c r="D114" s="10"/>
      <c r="E114" s="14" t="s">
        <v>147</v>
      </c>
      <c r="F114" s="2" t="s">
        <v>313</v>
      </c>
      <c r="G114" s="2" t="str">
        <f t="shared" si="4"/>
        <v>OP08003</v>
      </c>
    </row>
    <row r="115" ht="23" customHeight="1" spans="1:7">
      <c r="A115" s="10"/>
      <c r="B115" s="10"/>
      <c r="C115" s="11"/>
      <c r="D115" s="10"/>
      <c r="E115" s="14" t="s">
        <v>149</v>
      </c>
      <c r="F115" s="2" t="s">
        <v>314</v>
      </c>
      <c r="G115" s="2" t="str">
        <f t="shared" si="4"/>
        <v>OP08004</v>
      </c>
    </row>
    <row r="116" ht="23" customHeight="1" spans="1:7">
      <c r="A116" s="10"/>
      <c r="B116" s="10"/>
      <c r="C116" s="11"/>
      <c r="D116" s="10"/>
      <c r="E116" s="14" t="s">
        <v>151</v>
      </c>
      <c r="F116" s="2" t="s">
        <v>315</v>
      </c>
      <c r="G116" s="2" t="str">
        <f t="shared" si="4"/>
        <v>OP08005</v>
      </c>
    </row>
    <row r="117" ht="23" customHeight="1" spans="1:7">
      <c r="A117" s="10"/>
      <c r="B117" s="10"/>
      <c r="C117" s="11"/>
      <c r="D117" s="10"/>
      <c r="E117" s="14" t="s">
        <v>153</v>
      </c>
      <c r="F117" s="2" t="s">
        <v>316</v>
      </c>
      <c r="G117" s="2" t="str">
        <f t="shared" si="4"/>
        <v>OP08006</v>
      </c>
    </row>
    <row r="118" ht="23" customHeight="1" spans="1:7">
      <c r="A118" s="10"/>
      <c r="B118" s="10"/>
      <c r="C118" s="11"/>
      <c r="D118" s="10"/>
      <c r="E118" s="14" t="s">
        <v>155</v>
      </c>
      <c r="F118" s="2" t="s">
        <v>317</v>
      </c>
      <c r="G118" s="2" t="str">
        <f t="shared" si="4"/>
        <v>OP08007</v>
      </c>
    </row>
    <row r="119" ht="23" customHeight="1" spans="1:7">
      <c r="A119" s="10"/>
      <c r="B119" s="10"/>
      <c r="C119" s="11"/>
      <c r="D119" s="10"/>
      <c r="E119" s="14" t="s">
        <v>157</v>
      </c>
      <c r="F119" s="2" t="s">
        <v>318</v>
      </c>
      <c r="G119" s="2" t="str">
        <f t="shared" si="4"/>
        <v>OP08008</v>
      </c>
    </row>
    <row r="120" ht="23" customHeight="1" spans="1:7">
      <c r="A120" s="10"/>
      <c r="B120" s="10"/>
      <c r="C120" s="11"/>
      <c r="D120" s="10"/>
      <c r="E120" s="14" t="s">
        <v>159</v>
      </c>
      <c r="F120" s="2" t="s">
        <v>319</v>
      </c>
      <c r="G120" s="2" t="str">
        <f t="shared" si="4"/>
        <v>OP08009</v>
      </c>
    </row>
    <row r="121" ht="23" customHeight="1" spans="1:7">
      <c r="A121" s="10"/>
      <c r="B121" s="10"/>
      <c r="C121" s="12"/>
      <c r="D121" s="13"/>
      <c r="E121" s="14" t="s">
        <v>161</v>
      </c>
      <c r="F121" s="2" t="s">
        <v>298</v>
      </c>
      <c r="G121" s="2" t="str">
        <f t="shared" si="4"/>
        <v>OP08010</v>
      </c>
    </row>
    <row r="122" ht="23" customHeight="1" spans="1:7">
      <c r="A122" s="10"/>
      <c r="B122" s="10"/>
      <c r="C122" s="9" t="s">
        <v>320</v>
      </c>
      <c r="D122" s="8" t="s">
        <v>321</v>
      </c>
      <c r="E122" s="14" t="s">
        <v>143</v>
      </c>
      <c r="F122" s="2" t="s">
        <v>322</v>
      </c>
      <c r="G122" s="2" t="str">
        <f t="shared" ref="G122:G131" si="5">$A$66&amp;$C$122&amp;E122</f>
        <v>OP09001</v>
      </c>
    </row>
    <row r="123" ht="23" customHeight="1" spans="1:7">
      <c r="A123" s="10"/>
      <c r="B123" s="10"/>
      <c r="C123" s="11"/>
      <c r="D123" s="10"/>
      <c r="E123" s="14" t="s">
        <v>145</v>
      </c>
      <c r="F123" s="2" t="s">
        <v>323</v>
      </c>
      <c r="G123" s="2" t="str">
        <f t="shared" si="5"/>
        <v>OP09002</v>
      </c>
    </row>
    <row r="124" ht="23" customHeight="1" spans="1:7">
      <c r="A124" s="10"/>
      <c r="B124" s="10"/>
      <c r="C124" s="11"/>
      <c r="D124" s="10"/>
      <c r="E124" s="14" t="s">
        <v>147</v>
      </c>
      <c r="F124" s="2" t="s">
        <v>324</v>
      </c>
      <c r="G124" s="2" t="str">
        <f t="shared" si="5"/>
        <v>OP09003</v>
      </c>
    </row>
    <row r="125" ht="23" customHeight="1" spans="1:7">
      <c r="A125" s="10"/>
      <c r="B125" s="10"/>
      <c r="C125" s="11"/>
      <c r="D125" s="10"/>
      <c r="E125" s="14" t="s">
        <v>149</v>
      </c>
      <c r="F125" s="2" t="s">
        <v>325</v>
      </c>
      <c r="G125" s="2" t="str">
        <f t="shared" si="5"/>
        <v>OP09004</v>
      </c>
    </row>
    <row r="126" ht="23" customHeight="1" spans="1:7">
      <c r="A126" s="10"/>
      <c r="B126" s="10"/>
      <c r="C126" s="11"/>
      <c r="D126" s="10"/>
      <c r="E126" s="14" t="s">
        <v>151</v>
      </c>
      <c r="F126" s="2" t="s">
        <v>326</v>
      </c>
      <c r="G126" s="2" t="str">
        <f t="shared" si="5"/>
        <v>OP09005</v>
      </c>
    </row>
    <row r="127" ht="23" customHeight="1" spans="1:7">
      <c r="A127" s="10"/>
      <c r="B127" s="10"/>
      <c r="C127" s="11"/>
      <c r="D127" s="10"/>
      <c r="E127" s="14" t="s">
        <v>153</v>
      </c>
      <c r="F127" s="2" t="s">
        <v>327</v>
      </c>
      <c r="G127" s="2" t="str">
        <f t="shared" si="5"/>
        <v>OP09006</v>
      </c>
    </row>
    <row r="128" ht="23" customHeight="1" spans="1:7">
      <c r="A128" s="10"/>
      <c r="B128" s="10"/>
      <c r="C128" s="11"/>
      <c r="D128" s="10"/>
      <c r="E128" s="14" t="s">
        <v>155</v>
      </c>
      <c r="F128" s="2" t="s">
        <v>328</v>
      </c>
      <c r="G128" s="2" t="str">
        <f t="shared" si="5"/>
        <v>OP09007</v>
      </c>
    </row>
    <row r="129" ht="23" customHeight="1" spans="1:7">
      <c r="A129" s="10"/>
      <c r="B129" s="10"/>
      <c r="C129" s="11"/>
      <c r="D129" s="10"/>
      <c r="E129" s="14" t="s">
        <v>157</v>
      </c>
      <c r="F129" s="2" t="s">
        <v>329</v>
      </c>
      <c r="G129" s="2" t="str">
        <f t="shared" si="5"/>
        <v>OP09008</v>
      </c>
    </row>
    <row r="130" ht="23" customHeight="1" spans="1:7">
      <c r="A130" s="10"/>
      <c r="B130" s="10"/>
      <c r="C130" s="11"/>
      <c r="D130" s="10"/>
      <c r="E130" s="14" t="s">
        <v>159</v>
      </c>
      <c r="F130" s="2" t="s">
        <v>330</v>
      </c>
      <c r="G130" s="2" t="str">
        <f t="shared" si="5"/>
        <v>OP09009</v>
      </c>
    </row>
    <row r="131" ht="23" customHeight="1" spans="1:7">
      <c r="A131" s="10"/>
      <c r="B131" s="10"/>
      <c r="C131" s="11"/>
      <c r="D131" s="10"/>
      <c r="E131" s="14" t="s">
        <v>161</v>
      </c>
      <c r="F131" s="2" t="s">
        <v>331</v>
      </c>
      <c r="G131" s="2" t="str">
        <f t="shared" si="5"/>
        <v>OP09010</v>
      </c>
    </row>
    <row r="132" ht="23" customHeight="1" spans="1:7">
      <c r="A132" s="10"/>
      <c r="B132" s="10"/>
      <c r="C132" s="9" t="s">
        <v>332</v>
      </c>
      <c r="D132" s="8" t="s">
        <v>333</v>
      </c>
      <c r="E132" s="14" t="s">
        <v>143</v>
      </c>
      <c r="F132" s="2" t="s">
        <v>334</v>
      </c>
      <c r="G132" s="2" t="str">
        <f>$A$66&amp;$C$132&amp;E132</f>
        <v>OP10001</v>
      </c>
    </row>
    <row r="133" ht="23" customHeight="1" spans="1:7">
      <c r="A133" s="10"/>
      <c r="B133" s="10"/>
      <c r="C133" s="11"/>
      <c r="D133" s="10"/>
      <c r="E133" s="14" t="s">
        <v>145</v>
      </c>
      <c r="F133" s="2" t="s">
        <v>335</v>
      </c>
      <c r="G133" s="2" t="str">
        <f>$A$66&amp;$C$132&amp;E133</f>
        <v>OP10002</v>
      </c>
    </row>
    <row r="134" ht="23" customHeight="1" spans="1:7">
      <c r="A134" s="10"/>
      <c r="B134" s="10"/>
      <c r="C134" s="11"/>
      <c r="D134" s="10"/>
      <c r="E134" s="14" t="s">
        <v>147</v>
      </c>
      <c r="F134" s="2" t="s">
        <v>336</v>
      </c>
      <c r="G134" s="2" t="str">
        <f>$A$66&amp;$C$132&amp;E134</f>
        <v>OP10003</v>
      </c>
    </row>
    <row r="135" ht="23" customHeight="1" spans="1:7">
      <c r="A135" s="10"/>
      <c r="B135" s="10"/>
      <c r="C135" s="11"/>
      <c r="D135" s="10"/>
      <c r="E135" s="14" t="s">
        <v>149</v>
      </c>
      <c r="F135" s="2" t="s">
        <v>337</v>
      </c>
      <c r="G135" s="2" t="str">
        <f>$A$66&amp;$C$132&amp;E135</f>
        <v>OP10004</v>
      </c>
    </row>
    <row r="136" ht="23" customHeight="1" spans="1:7">
      <c r="A136" s="10"/>
      <c r="B136" s="10"/>
      <c r="C136" s="12"/>
      <c r="D136" s="13"/>
      <c r="E136" s="14" t="s">
        <v>151</v>
      </c>
      <c r="F136" s="2" t="s">
        <v>338</v>
      </c>
      <c r="G136" s="2" t="str">
        <f>$A$66&amp;$C$132&amp;E136</f>
        <v>OP10005</v>
      </c>
    </row>
    <row r="137" ht="23" customHeight="1" spans="1:7">
      <c r="A137" s="10"/>
      <c r="B137" s="10"/>
      <c r="C137" s="9" t="s">
        <v>339</v>
      </c>
      <c r="D137" s="8" t="s">
        <v>340</v>
      </c>
      <c r="E137" s="14" t="s">
        <v>143</v>
      </c>
      <c r="F137" s="2" t="s">
        <v>341</v>
      </c>
      <c r="G137" s="2" t="str">
        <f t="shared" ref="G137:G142" si="6">$A$66&amp;$C$137&amp;E137</f>
        <v>OP11001</v>
      </c>
    </row>
    <row r="138" ht="23" customHeight="1" spans="1:7">
      <c r="A138" s="10"/>
      <c r="B138" s="10"/>
      <c r="C138" s="11"/>
      <c r="D138" s="10"/>
      <c r="E138" s="14" t="s">
        <v>145</v>
      </c>
      <c r="F138" s="2" t="s">
        <v>342</v>
      </c>
      <c r="G138" s="2" t="str">
        <f t="shared" si="6"/>
        <v>OP11002</v>
      </c>
    </row>
    <row r="139" ht="23" customHeight="1" spans="1:7">
      <c r="A139" s="10"/>
      <c r="B139" s="10"/>
      <c r="C139" s="11"/>
      <c r="D139" s="10"/>
      <c r="E139" s="14" t="s">
        <v>147</v>
      </c>
      <c r="F139" s="2" t="s">
        <v>343</v>
      </c>
      <c r="G139" s="2" t="str">
        <f t="shared" si="6"/>
        <v>OP11003</v>
      </c>
    </row>
    <row r="140" ht="23" customHeight="1" spans="1:7">
      <c r="A140" s="10"/>
      <c r="B140" s="10"/>
      <c r="C140" s="11"/>
      <c r="D140" s="10"/>
      <c r="E140" s="14" t="s">
        <v>149</v>
      </c>
      <c r="F140" s="2" t="s">
        <v>344</v>
      </c>
      <c r="G140" s="2" t="str">
        <f t="shared" si="6"/>
        <v>OP11004</v>
      </c>
    </row>
    <row r="141" ht="23" customHeight="1" spans="1:7">
      <c r="A141" s="10"/>
      <c r="B141" s="10"/>
      <c r="C141" s="11"/>
      <c r="D141" s="10"/>
      <c r="E141" s="14" t="s">
        <v>151</v>
      </c>
      <c r="F141" s="2" t="s">
        <v>345</v>
      </c>
      <c r="G141" s="2" t="str">
        <f t="shared" si="6"/>
        <v>OP11005</v>
      </c>
    </row>
    <row r="142" ht="23" customHeight="1" spans="1:7">
      <c r="A142" s="10"/>
      <c r="B142" s="10"/>
      <c r="C142" s="11"/>
      <c r="D142" s="10"/>
      <c r="E142" s="14" t="s">
        <v>153</v>
      </c>
      <c r="F142" s="2" t="s">
        <v>346</v>
      </c>
      <c r="G142" s="2" t="str">
        <f t="shared" si="6"/>
        <v>OP11006</v>
      </c>
    </row>
    <row r="143" ht="23" customHeight="1" spans="1:7">
      <c r="A143" s="13"/>
      <c r="B143" s="13"/>
      <c r="C143" s="12" t="s">
        <v>347</v>
      </c>
      <c r="D143" s="2" t="s">
        <v>32</v>
      </c>
      <c r="E143" s="14" t="s">
        <v>143</v>
      </c>
      <c r="F143" s="2" t="s">
        <v>32</v>
      </c>
      <c r="G143" s="2" t="str">
        <f>$A$66&amp;$C$143&amp;E143</f>
        <v>OP12001</v>
      </c>
    </row>
    <row r="144" ht="23" customHeight="1" spans="1:7">
      <c r="A144" s="10"/>
      <c r="B144" s="10" t="s">
        <v>348</v>
      </c>
      <c r="C144" s="12" t="s">
        <v>141</v>
      </c>
      <c r="D144" s="2" t="s">
        <v>348</v>
      </c>
      <c r="E144" s="14" t="s">
        <v>143</v>
      </c>
      <c r="F144" s="2" t="s">
        <v>349</v>
      </c>
      <c r="G144" s="2" t="s">
        <v>350</v>
      </c>
    </row>
    <row r="145" ht="23" customHeight="1" spans="1:7">
      <c r="A145" s="8" t="s">
        <v>351</v>
      </c>
      <c r="B145" s="8" t="s">
        <v>123</v>
      </c>
      <c r="C145" s="14" t="s">
        <v>141</v>
      </c>
      <c r="D145" s="2" t="s">
        <v>352</v>
      </c>
      <c r="E145" s="14" t="s">
        <v>143</v>
      </c>
      <c r="F145" s="2" t="s">
        <v>124</v>
      </c>
      <c r="G145" s="2" t="str">
        <f>$A$145&amp;$C$145&amp;E145</f>
        <v>GE01001</v>
      </c>
    </row>
    <row r="146" ht="23" customHeight="1" spans="1:7">
      <c r="A146" s="10"/>
      <c r="B146" s="10"/>
      <c r="C146" s="14" t="s">
        <v>239</v>
      </c>
      <c r="D146" s="2" t="s">
        <v>353</v>
      </c>
      <c r="E146" s="14" t="s">
        <v>143</v>
      </c>
      <c r="F146" s="2" t="s">
        <v>353</v>
      </c>
      <c r="G146" s="2" t="str">
        <f t="shared" ref="G146:G151" si="7">$A$145&amp;C146&amp;E146</f>
        <v>GE02001</v>
      </c>
    </row>
    <row r="147" ht="23" customHeight="1" spans="1:7">
      <c r="A147" s="10"/>
      <c r="B147" s="10"/>
      <c r="C147" s="14" t="s">
        <v>250</v>
      </c>
      <c r="D147" s="2" t="s">
        <v>354</v>
      </c>
      <c r="E147" s="14" t="s">
        <v>143</v>
      </c>
      <c r="F147" s="2" t="s">
        <v>354</v>
      </c>
      <c r="G147" s="2" t="str">
        <f t="shared" si="7"/>
        <v>GE03001</v>
      </c>
    </row>
    <row r="148" ht="23" customHeight="1" spans="1:7">
      <c r="A148" s="10"/>
      <c r="B148" s="10"/>
      <c r="C148" s="14" t="s">
        <v>252</v>
      </c>
      <c r="D148" s="2" t="s">
        <v>355</v>
      </c>
      <c r="E148" s="14" t="s">
        <v>143</v>
      </c>
      <c r="F148" s="2" t="s">
        <v>355</v>
      </c>
      <c r="G148" s="2" t="str">
        <f t="shared" si="7"/>
        <v>GE04001</v>
      </c>
    </row>
    <row r="149" ht="23" customHeight="1" spans="1:7">
      <c r="A149" s="10"/>
      <c r="B149" s="10"/>
      <c r="C149" s="14" t="s">
        <v>294</v>
      </c>
      <c r="D149" s="2" t="s">
        <v>356</v>
      </c>
      <c r="E149" s="14" t="s">
        <v>143</v>
      </c>
      <c r="F149" s="2" t="s">
        <v>357</v>
      </c>
      <c r="G149" s="2" t="str">
        <f t="shared" si="7"/>
        <v>GE05001</v>
      </c>
    </row>
    <row r="150" ht="23" customHeight="1" spans="1:7">
      <c r="A150" s="10"/>
      <c r="B150" s="10"/>
      <c r="C150" s="14" t="s">
        <v>299</v>
      </c>
      <c r="D150" s="2" t="s">
        <v>358</v>
      </c>
      <c r="E150" s="14" t="s">
        <v>143</v>
      </c>
      <c r="F150" s="2" t="s">
        <v>359</v>
      </c>
      <c r="G150" s="2" t="str">
        <f t="shared" si="7"/>
        <v>GE06001</v>
      </c>
    </row>
    <row r="151" ht="23" customHeight="1" spans="1:7">
      <c r="A151" s="10"/>
      <c r="B151" s="10"/>
      <c r="C151" s="9" t="s">
        <v>306</v>
      </c>
      <c r="D151" s="8" t="s">
        <v>360</v>
      </c>
      <c r="E151" s="14" t="s">
        <v>143</v>
      </c>
      <c r="F151" s="2" t="s">
        <v>361</v>
      </c>
      <c r="G151" s="2" t="str">
        <f t="shared" si="7"/>
        <v>GE07001</v>
      </c>
    </row>
    <row r="152" ht="23" customHeight="1" spans="1:7">
      <c r="A152" s="2" t="s">
        <v>362</v>
      </c>
      <c r="B152" s="2" t="s">
        <v>77</v>
      </c>
      <c r="C152" s="14" t="s">
        <v>141</v>
      </c>
      <c r="D152" s="2" t="s">
        <v>77</v>
      </c>
      <c r="E152" s="14" t="s">
        <v>143</v>
      </c>
      <c r="F152" s="2" t="s">
        <v>77</v>
      </c>
      <c r="G152" s="2" t="str">
        <f>A152&amp;C152&amp;E152</f>
        <v>VA01001</v>
      </c>
    </row>
  </sheetData>
  <mergeCells count="32">
    <mergeCell ref="A7:A64"/>
    <mergeCell ref="A66:A143"/>
    <mergeCell ref="A145:A151"/>
    <mergeCell ref="B7:B65"/>
    <mergeCell ref="B66:B143"/>
    <mergeCell ref="B145:B151"/>
    <mergeCell ref="C7:C54"/>
    <mergeCell ref="C55:C63"/>
    <mergeCell ref="C67:C83"/>
    <mergeCell ref="C84:C96"/>
    <mergeCell ref="C97:C101"/>
    <mergeCell ref="C102:C104"/>
    <mergeCell ref="C105:C109"/>
    <mergeCell ref="C110:C111"/>
    <mergeCell ref="C112:C121"/>
    <mergeCell ref="C122:C131"/>
    <mergeCell ref="C132:C136"/>
    <mergeCell ref="C137:C142"/>
    <mergeCell ref="D7:D54"/>
    <mergeCell ref="D55:D63"/>
    <mergeCell ref="D67:D83"/>
    <mergeCell ref="D84:D96"/>
    <mergeCell ref="D97:D101"/>
    <mergeCell ref="D102:D104"/>
    <mergeCell ref="D105:D109"/>
    <mergeCell ref="D110:D111"/>
    <mergeCell ref="D112:D121"/>
    <mergeCell ref="D122:D131"/>
    <mergeCell ref="D132:D136"/>
    <mergeCell ref="D137:D142"/>
    <mergeCell ref="A1:G3"/>
    <mergeCell ref="A4:G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workbookViewId="0">
      <selection activeCell="A1" sqref="A1"/>
    </sheetView>
  </sheetViews>
  <sheetFormatPr defaultColWidth="14" defaultRowHeight="12.75" outlineLevelCol="4"/>
  <cols>
    <col min="1" max="1" width="63" customWidth="1"/>
    <col min="2" max="2" width="36" customWidth="1"/>
    <col min="3" max="3" width="11" customWidth="1"/>
    <col min="4" max="4" width="41" customWidth="1"/>
    <col min="5" max="5" width="7" customWidth="1"/>
    <col min="6" max="20" width="9" customWidth="1"/>
  </cols>
  <sheetData>
    <row r="1" ht="21" customHeight="1" spans="1:5">
      <c r="A1" s="1" t="s">
        <v>140</v>
      </c>
      <c r="B1" s="1" t="s">
        <v>31</v>
      </c>
      <c r="C1" s="1" t="s">
        <v>348</v>
      </c>
      <c r="D1" s="1" t="s">
        <v>123</v>
      </c>
      <c r="E1" s="1" t="s">
        <v>77</v>
      </c>
    </row>
    <row r="2" ht="17" customHeight="1" spans="1:5">
      <c r="A2" s="2" t="s">
        <v>144</v>
      </c>
      <c r="B2" s="2" t="s">
        <v>257</v>
      </c>
      <c r="C2" s="2" t="s">
        <v>349</v>
      </c>
      <c r="D2" s="3" t="s">
        <v>124</v>
      </c>
      <c r="E2" s="3" t="s">
        <v>77</v>
      </c>
    </row>
    <row r="3" ht="17" customHeight="1" spans="1:5">
      <c r="A3" s="2" t="s">
        <v>146</v>
      </c>
      <c r="B3" s="2" t="s">
        <v>259</v>
      </c>
      <c r="C3" s="2" t="s">
        <v>349</v>
      </c>
      <c r="D3" s="3" t="s">
        <v>353</v>
      </c>
      <c r="E3" s="3" t="s">
        <v>77</v>
      </c>
    </row>
    <row r="4" ht="17" customHeight="1" spans="1:5">
      <c r="A4" s="2" t="s">
        <v>148</v>
      </c>
      <c r="B4" s="2" t="s">
        <v>260</v>
      </c>
      <c r="C4" s="2" t="s">
        <v>349</v>
      </c>
      <c r="D4" s="3" t="s">
        <v>354</v>
      </c>
      <c r="E4" s="3" t="s">
        <v>77</v>
      </c>
    </row>
    <row r="5" ht="17" customHeight="1" spans="1:5">
      <c r="A5" s="2" t="s">
        <v>150</v>
      </c>
      <c r="B5" s="2" t="s">
        <v>261</v>
      </c>
      <c r="C5" s="2" t="s">
        <v>349</v>
      </c>
      <c r="D5" s="3" t="s">
        <v>355</v>
      </c>
      <c r="E5" s="3" t="s">
        <v>77</v>
      </c>
    </row>
    <row r="6" ht="17" customHeight="1" spans="1:5">
      <c r="A6" s="2" t="s">
        <v>152</v>
      </c>
      <c r="B6" s="2" t="s">
        <v>262</v>
      </c>
      <c r="C6" s="2" t="s">
        <v>349</v>
      </c>
      <c r="D6" s="3" t="s">
        <v>357</v>
      </c>
      <c r="E6" s="3" t="s">
        <v>77</v>
      </c>
    </row>
    <row r="7" ht="17" customHeight="1" spans="1:5">
      <c r="A7" s="2" t="s">
        <v>154</v>
      </c>
      <c r="B7" s="2" t="s">
        <v>263</v>
      </c>
      <c r="C7" s="2" t="s">
        <v>349</v>
      </c>
      <c r="D7" s="3" t="s">
        <v>361</v>
      </c>
      <c r="E7" s="3" t="s">
        <v>77</v>
      </c>
    </row>
    <row r="8" ht="17" customHeight="1" spans="1:5">
      <c r="A8" s="2" t="s">
        <v>156</v>
      </c>
      <c r="B8" s="2" t="s">
        <v>264</v>
      </c>
      <c r="C8" s="2" t="s">
        <v>349</v>
      </c>
      <c r="D8" s="3" t="s">
        <v>363</v>
      </c>
      <c r="E8" s="3" t="s">
        <v>77</v>
      </c>
    </row>
    <row r="9" ht="17" customHeight="1" spans="1:5">
      <c r="A9" s="2" t="s">
        <v>158</v>
      </c>
      <c r="B9" s="2" t="s">
        <v>265</v>
      </c>
      <c r="C9" s="2" t="s">
        <v>349</v>
      </c>
      <c r="D9" s="3" t="s">
        <v>363</v>
      </c>
      <c r="E9" s="3" t="s">
        <v>77</v>
      </c>
    </row>
    <row r="10" ht="17" customHeight="1" spans="1:5">
      <c r="A10" s="2" t="s">
        <v>160</v>
      </c>
      <c r="B10" s="2" t="s">
        <v>190</v>
      </c>
      <c r="C10" s="2" t="s">
        <v>349</v>
      </c>
      <c r="D10" s="3" t="s">
        <v>363</v>
      </c>
      <c r="E10" s="3" t="s">
        <v>77</v>
      </c>
    </row>
    <row r="11" ht="17" customHeight="1" spans="1:5">
      <c r="A11" s="2" t="s">
        <v>162</v>
      </c>
      <c r="B11" s="2" t="s">
        <v>266</v>
      </c>
      <c r="C11" s="2" t="s">
        <v>349</v>
      </c>
      <c r="D11" s="3" t="s">
        <v>363</v>
      </c>
      <c r="E11" s="3" t="s">
        <v>77</v>
      </c>
    </row>
    <row r="12" ht="17" customHeight="1" spans="1:5">
      <c r="A12" s="2" t="s">
        <v>164</v>
      </c>
      <c r="B12" s="2" t="s">
        <v>188</v>
      </c>
      <c r="C12" s="2" t="s">
        <v>349</v>
      </c>
      <c r="D12" s="3" t="s">
        <v>363</v>
      </c>
      <c r="E12" s="3" t="s">
        <v>77</v>
      </c>
    </row>
    <row r="13" ht="17" customHeight="1" spans="1:5">
      <c r="A13" s="2" t="s">
        <v>166</v>
      </c>
      <c r="B13" s="2" t="s">
        <v>267</v>
      </c>
      <c r="C13" s="2" t="s">
        <v>349</v>
      </c>
      <c r="D13" s="3" t="s">
        <v>363</v>
      </c>
      <c r="E13" s="3" t="s">
        <v>77</v>
      </c>
    </row>
    <row r="14" ht="17" customHeight="1" spans="1:5">
      <c r="A14" s="2" t="s">
        <v>168</v>
      </c>
      <c r="B14" s="2" t="s">
        <v>268</v>
      </c>
      <c r="C14" s="2" t="s">
        <v>349</v>
      </c>
      <c r="D14" s="3" t="s">
        <v>363</v>
      </c>
      <c r="E14" s="3" t="s">
        <v>77</v>
      </c>
    </row>
    <row r="15" ht="17" customHeight="1" spans="1:5">
      <c r="A15" s="2" t="s">
        <v>170</v>
      </c>
      <c r="B15" s="2" t="s">
        <v>269</v>
      </c>
      <c r="C15" s="2" t="s">
        <v>349</v>
      </c>
      <c r="D15" s="3" t="s">
        <v>363</v>
      </c>
      <c r="E15" s="3" t="s">
        <v>77</v>
      </c>
    </row>
    <row r="16" ht="17" customHeight="1" spans="1:5">
      <c r="A16" s="2" t="s">
        <v>172</v>
      </c>
      <c r="B16" s="2" t="s">
        <v>270</v>
      </c>
      <c r="C16" s="2" t="s">
        <v>349</v>
      </c>
      <c r="D16" s="3" t="s">
        <v>363</v>
      </c>
      <c r="E16" s="3" t="s">
        <v>77</v>
      </c>
    </row>
    <row r="17" ht="17" customHeight="1" spans="1:5">
      <c r="A17" s="2" t="s">
        <v>174</v>
      </c>
      <c r="B17" s="2" t="s">
        <v>275</v>
      </c>
      <c r="C17" s="2" t="s">
        <v>349</v>
      </c>
      <c r="D17" s="3" t="s">
        <v>363</v>
      </c>
      <c r="E17" s="3" t="s">
        <v>77</v>
      </c>
    </row>
    <row r="18" ht="17" customHeight="1" spans="1:5">
      <c r="A18" s="2" t="s">
        <v>176</v>
      </c>
      <c r="B18" s="2" t="s">
        <v>276</v>
      </c>
      <c r="C18" s="2" t="s">
        <v>349</v>
      </c>
      <c r="D18" s="3" t="s">
        <v>363</v>
      </c>
      <c r="E18" s="3" t="s">
        <v>77</v>
      </c>
    </row>
    <row r="19" ht="17" customHeight="1" spans="1:5">
      <c r="A19" s="2" t="s">
        <v>178</v>
      </c>
      <c r="B19" s="2" t="s">
        <v>277</v>
      </c>
      <c r="C19" s="2" t="s">
        <v>349</v>
      </c>
      <c r="D19" s="3" t="s">
        <v>363</v>
      </c>
      <c r="E19" s="3" t="s">
        <v>77</v>
      </c>
    </row>
    <row r="20" ht="17" customHeight="1" spans="1:5">
      <c r="A20" s="2" t="s">
        <v>180</v>
      </c>
      <c r="B20" s="2" t="s">
        <v>278</v>
      </c>
      <c r="C20" s="2" t="s">
        <v>349</v>
      </c>
      <c r="D20" s="3" t="s">
        <v>363</v>
      </c>
      <c r="E20" s="3" t="s">
        <v>77</v>
      </c>
    </row>
    <row r="21" ht="17" customHeight="1" spans="1:5">
      <c r="A21" s="2" t="s">
        <v>182</v>
      </c>
      <c r="B21" s="2" t="s">
        <v>279</v>
      </c>
      <c r="C21" s="2" t="s">
        <v>349</v>
      </c>
      <c r="D21" s="3" t="s">
        <v>363</v>
      </c>
      <c r="E21" s="3" t="s">
        <v>77</v>
      </c>
    </row>
    <row r="22" ht="17" customHeight="1" spans="1:5">
      <c r="A22" s="2" t="s">
        <v>184</v>
      </c>
      <c r="B22" s="2" t="s">
        <v>280</v>
      </c>
      <c r="C22" s="2" t="s">
        <v>349</v>
      </c>
      <c r="D22" s="3" t="s">
        <v>363</v>
      </c>
      <c r="E22" s="3" t="s">
        <v>77</v>
      </c>
    </row>
    <row r="23" ht="17" customHeight="1" spans="1:5">
      <c r="A23" s="2" t="s">
        <v>186</v>
      </c>
      <c r="B23" s="2" t="s">
        <v>281</v>
      </c>
      <c r="C23" s="2" t="s">
        <v>349</v>
      </c>
      <c r="D23" s="3" t="s">
        <v>363</v>
      </c>
      <c r="E23" s="3" t="s">
        <v>77</v>
      </c>
    </row>
    <row r="24" ht="17" customHeight="1" spans="1:5">
      <c r="A24" s="2" t="s">
        <v>188</v>
      </c>
      <c r="B24" s="2" t="s">
        <v>282</v>
      </c>
      <c r="C24" s="2" t="s">
        <v>349</v>
      </c>
      <c r="D24" s="3" t="s">
        <v>363</v>
      </c>
      <c r="E24" s="3" t="s">
        <v>77</v>
      </c>
    </row>
    <row r="25" ht="17" customHeight="1" spans="1:5">
      <c r="A25" s="2" t="s">
        <v>190</v>
      </c>
      <c r="B25" s="2" t="s">
        <v>283</v>
      </c>
      <c r="C25" s="2" t="s">
        <v>349</v>
      </c>
      <c r="D25" s="3" t="s">
        <v>363</v>
      </c>
      <c r="E25" s="3" t="s">
        <v>77</v>
      </c>
    </row>
    <row r="26" ht="17" customHeight="1" spans="1:5">
      <c r="A26" s="2" t="s">
        <v>192</v>
      </c>
      <c r="B26" s="2" t="s">
        <v>284</v>
      </c>
      <c r="C26" s="2" t="s">
        <v>349</v>
      </c>
      <c r="D26" s="3" t="s">
        <v>363</v>
      </c>
      <c r="E26" s="3" t="s">
        <v>77</v>
      </c>
    </row>
    <row r="27" ht="17" customHeight="1" spans="1:5">
      <c r="A27" s="2" t="s">
        <v>194</v>
      </c>
      <c r="B27" s="2" t="s">
        <v>285</v>
      </c>
      <c r="C27" s="2" t="s">
        <v>349</v>
      </c>
      <c r="D27" s="3" t="s">
        <v>363</v>
      </c>
      <c r="E27" s="3" t="s">
        <v>77</v>
      </c>
    </row>
    <row r="28" ht="17" customHeight="1" spans="1:5">
      <c r="A28" s="2" t="s">
        <v>196</v>
      </c>
      <c r="B28" s="2" t="s">
        <v>286</v>
      </c>
      <c r="C28" s="2" t="s">
        <v>349</v>
      </c>
      <c r="D28" s="3" t="s">
        <v>363</v>
      </c>
      <c r="E28" s="3" t="s">
        <v>77</v>
      </c>
    </row>
    <row r="29" ht="17" customHeight="1" spans="1:5">
      <c r="A29" s="2" t="s">
        <v>198</v>
      </c>
      <c r="B29" s="2" t="s">
        <v>287</v>
      </c>
      <c r="C29" s="2" t="s">
        <v>349</v>
      </c>
      <c r="D29" s="3" t="s">
        <v>363</v>
      </c>
      <c r="E29" s="3" t="s">
        <v>77</v>
      </c>
    </row>
    <row r="30" ht="17" customHeight="1" spans="1:5">
      <c r="A30" s="2" t="s">
        <v>200</v>
      </c>
      <c r="B30" s="2" t="s">
        <v>289</v>
      </c>
      <c r="C30" s="2" t="s">
        <v>349</v>
      </c>
      <c r="D30" s="3" t="s">
        <v>363</v>
      </c>
      <c r="E30" s="3" t="s">
        <v>77</v>
      </c>
    </row>
    <row r="31" ht="17" customHeight="1" spans="1:5">
      <c r="A31" s="2" t="s">
        <v>202</v>
      </c>
      <c r="B31" s="2" t="s">
        <v>290</v>
      </c>
      <c r="C31" s="2" t="s">
        <v>349</v>
      </c>
      <c r="D31" s="3" t="s">
        <v>363</v>
      </c>
      <c r="E31" s="3" t="s">
        <v>77</v>
      </c>
    </row>
    <row r="32" ht="17" customHeight="1" spans="1:5">
      <c r="A32" s="2" t="s">
        <v>204</v>
      </c>
      <c r="B32" s="2" t="s">
        <v>291</v>
      </c>
      <c r="C32" s="2" t="s">
        <v>349</v>
      </c>
      <c r="D32" s="3" t="s">
        <v>363</v>
      </c>
      <c r="E32" s="3" t="s">
        <v>77</v>
      </c>
    </row>
    <row r="33" ht="17" customHeight="1" spans="1:5">
      <c r="A33" s="2" t="s">
        <v>206</v>
      </c>
      <c r="B33" s="2" t="s">
        <v>292</v>
      </c>
      <c r="C33" s="2" t="s">
        <v>349</v>
      </c>
      <c r="D33" s="3" t="s">
        <v>363</v>
      </c>
      <c r="E33" s="3" t="s">
        <v>77</v>
      </c>
    </row>
    <row r="34" ht="17" customHeight="1" spans="1:5">
      <c r="A34" s="2" t="s">
        <v>208</v>
      </c>
      <c r="B34" s="2" t="s">
        <v>293</v>
      </c>
      <c r="C34" s="2" t="s">
        <v>349</v>
      </c>
      <c r="D34" s="3" t="s">
        <v>363</v>
      </c>
      <c r="E34" s="3" t="s">
        <v>77</v>
      </c>
    </row>
    <row r="35" ht="17" customHeight="1" spans="1:5">
      <c r="A35" s="2" t="s">
        <v>210</v>
      </c>
      <c r="B35" s="2" t="s">
        <v>296</v>
      </c>
      <c r="C35" s="2" t="s">
        <v>349</v>
      </c>
      <c r="D35" s="3" t="s">
        <v>363</v>
      </c>
      <c r="E35" s="3" t="s">
        <v>77</v>
      </c>
    </row>
    <row r="36" ht="17" customHeight="1" spans="1:5">
      <c r="A36" s="2" t="s">
        <v>212</v>
      </c>
      <c r="B36" s="2" t="s">
        <v>297</v>
      </c>
      <c r="C36" s="2" t="s">
        <v>349</v>
      </c>
      <c r="D36" s="3" t="s">
        <v>363</v>
      </c>
      <c r="E36" s="3" t="s">
        <v>77</v>
      </c>
    </row>
    <row r="37" ht="17" customHeight="1" spans="1:5">
      <c r="A37" s="2" t="s">
        <v>214</v>
      </c>
      <c r="B37" s="2" t="s">
        <v>301</v>
      </c>
      <c r="C37" s="2" t="s">
        <v>349</v>
      </c>
      <c r="D37" s="3" t="s">
        <v>363</v>
      </c>
      <c r="E37" s="3" t="s">
        <v>77</v>
      </c>
    </row>
    <row r="38" ht="17" customHeight="1" spans="1:5">
      <c r="A38" s="2" t="s">
        <v>216</v>
      </c>
      <c r="B38" s="2" t="s">
        <v>302</v>
      </c>
      <c r="C38" s="2" t="s">
        <v>349</v>
      </c>
      <c r="D38" s="3" t="s">
        <v>363</v>
      </c>
      <c r="E38" s="3" t="s">
        <v>77</v>
      </c>
    </row>
    <row r="39" ht="17" customHeight="1" spans="1:5">
      <c r="A39" s="2" t="s">
        <v>218</v>
      </c>
      <c r="B39" s="2" t="s">
        <v>303</v>
      </c>
      <c r="C39" s="2" t="s">
        <v>349</v>
      </c>
      <c r="D39" s="3" t="s">
        <v>363</v>
      </c>
      <c r="E39" s="3" t="s">
        <v>77</v>
      </c>
    </row>
    <row r="40" ht="17" customHeight="1" spans="1:5">
      <c r="A40" s="2" t="s">
        <v>220</v>
      </c>
      <c r="B40" s="2" t="s">
        <v>304</v>
      </c>
      <c r="C40" s="2" t="s">
        <v>349</v>
      </c>
      <c r="D40" s="3" t="s">
        <v>363</v>
      </c>
      <c r="E40" s="3" t="s">
        <v>77</v>
      </c>
    </row>
    <row r="41" ht="17" customHeight="1" spans="1:5">
      <c r="A41" s="2" t="s">
        <v>222</v>
      </c>
      <c r="B41" s="2" t="s">
        <v>305</v>
      </c>
      <c r="C41" s="2" t="s">
        <v>349</v>
      </c>
      <c r="D41" s="3" t="s">
        <v>363</v>
      </c>
      <c r="E41" s="3" t="s">
        <v>77</v>
      </c>
    </row>
    <row r="42" ht="17" customHeight="1" spans="1:5">
      <c r="A42" s="2" t="s">
        <v>224</v>
      </c>
      <c r="B42" s="2" t="s">
        <v>307</v>
      </c>
      <c r="C42" s="2" t="s">
        <v>349</v>
      </c>
      <c r="D42" s="3" t="s">
        <v>363</v>
      </c>
      <c r="E42" s="3" t="s">
        <v>77</v>
      </c>
    </row>
    <row r="43" ht="17" customHeight="1" spans="1:5">
      <c r="A43" s="2" t="s">
        <v>226</v>
      </c>
      <c r="B43" s="2" t="s">
        <v>308</v>
      </c>
      <c r="C43" s="2" t="s">
        <v>349</v>
      </c>
      <c r="D43" s="3" t="s">
        <v>363</v>
      </c>
      <c r="E43" s="3" t="s">
        <v>77</v>
      </c>
    </row>
    <row r="44" ht="17" customHeight="1" spans="1:5">
      <c r="A44" s="2" t="s">
        <v>228</v>
      </c>
      <c r="B44" s="2" t="s">
        <v>311</v>
      </c>
      <c r="C44" s="2" t="s">
        <v>349</v>
      </c>
      <c r="D44" s="3" t="s">
        <v>363</v>
      </c>
      <c r="E44" s="3" t="s">
        <v>77</v>
      </c>
    </row>
    <row r="45" ht="17" customHeight="1" spans="1:5">
      <c r="A45" s="2" t="s">
        <v>230</v>
      </c>
      <c r="B45" s="2" t="s">
        <v>312</v>
      </c>
      <c r="C45" s="2" t="s">
        <v>349</v>
      </c>
      <c r="D45" s="3" t="s">
        <v>363</v>
      </c>
      <c r="E45" s="3" t="s">
        <v>77</v>
      </c>
    </row>
    <row r="46" ht="17" customHeight="1" spans="1:5">
      <c r="A46" s="2" t="s">
        <v>232</v>
      </c>
      <c r="B46" s="2" t="s">
        <v>313</v>
      </c>
      <c r="C46" s="2" t="s">
        <v>349</v>
      </c>
      <c r="D46" s="3" t="s">
        <v>363</v>
      </c>
      <c r="E46" s="3" t="s">
        <v>77</v>
      </c>
    </row>
    <row r="47" ht="17" customHeight="1" spans="1:5">
      <c r="A47" s="2" t="s">
        <v>234</v>
      </c>
      <c r="B47" s="2" t="s">
        <v>314</v>
      </c>
      <c r="C47" s="2" t="s">
        <v>349</v>
      </c>
      <c r="D47" s="3" t="s">
        <v>363</v>
      </c>
      <c r="E47" s="3" t="s">
        <v>77</v>
      </c>
    </row>
    <row r="48" ht="17" customHeight="1" spans="1:5">
      <c r="A48" s="2" t="s">
        <v>241</v>
      </c>
      <c r="B48" s="2" t="s">
        <v>315</v>
      </c>
      <c r="C48" s="2" t="s">
        <v>349</v>
      </c>
      <c r="D48" s="3" t="s">
        <v>363</v>
      </c>
      <c r="E48" s="3" t="s">
        <v>77</v>
      </c>
    </row>
    <row r="49" ht="17" customHeight="1" spans="1:5">
      <c r="A49" s="2" t="s">
        <v>242</v>
      </c>
      <c r="B49" s="2" t="s">
        <v>316</v>
      </c>
      <c r="C49" s="2" t="s">
        <v>349</v>
      </c>
      <c r="D49" s="3" t="s">
        <v>363</v>
      </c>
      <c r="E49" s="3" t="s">
        <v>77</v>
      </c>
    </row>
    <row r="50" ht="17" customHeight="1" spans="1:5">
      <c r="A50" s="2" t="s">
        <v>243</v>
      </c>
      <c r="B50" s="2" t="s">
        <v>317</v>
      </c>
      <c r="C50" s="2" t="s">
        <v>349</v>
      </c>
      <c r="D50" s="3" t="s">
        <v>363</v>
      </c>
      <c r="E50" s="3" t="s">
        <v>77</v>
      </c>
    </row>
    <row r="51" ht="17" customHeight="1" spans="1:5">
      <c r="A51" s="2" t="s">
        <v>244</v>
      </c>
      <c r="B51" s="2" t="s">
        <v>318</v>
      </c>
      <c r="C51" s="2" t="s">
        <v>349</v>
      </c>
      <c r="D51" s="3" t="s">
        <v>363</v>
      </c>
      <c r="E51" s="3" t="s">
        <v>77</v>
      </c>
    </row>
    <row r="52" ht="17" customHeight="1" spans="1:5">
      <c r="A52" s="2" t="s">
        <v>245</v>
      </c>
      <c r="B52" s="2" t="s">
        <v>319</v>
      </c>
      <c r="C52" s="2" t="s">
        <v>349</v>
      </c>
      <c r="D52" s="3" t="s">
        <v>363</v>
      </c>
      <c r="E52" s="3" t="s">
        <v>77</v>
      </c>
    </row>
    <row r="53" ht="17" customHeight="1" spans="1:5">
      <c r="A53" s="2" t="s">
        <v>246</v>
      </c>
      <c r="B53" s="2" t="s">
        <v>322</v>
      </c>
      <c r="C53" s="2" t="s">
        <v>349</v>
      </c>
      <c r="D53" s="3" t="s">
        <v>363</v>
      </c>
      <c r="E53" s="3" t="s">
        <v>77</v>
      </c>
    </row>
    <row r="54" ht="17" customHeight="1" spans="1:5">
      <c r="A54" s="2" t="s">
        <v>247</v>
      </c>
      <c r="B54" s="2" t="s">
        <v>323</v>
      </c>
      <c r="C54" s="2" t="s">
        <v>349</v>
      </c>
      <c r="D54" s="3" t="s">
        <v>363</v>
      </c>
      <c r="E54" s="3" t="s">
        <v>77</v>
      </c>
    </row>
    <row r="55" ht="17" customHeight="1" spans="1:5">
      <c r="A55" s="2" t="s">
        <v>248</v>
      </c>
      <c r="B55" s="2" t="s">
        <v>324</v>
      </c>
      <c r="C55" s="2" t="s">
        <v>349</v>
      </c>
      <c r="D55" s="3" t="s">
        <v>363</v>
      </c>
      <c r="E55" s="3" t="s">
        <v>77</v>
      </c>
    </row>
    <row r="56" ht="18" customHeight="1" spans="1:5">
      <c r="A56" s="2" t="s">
        <v>364</v>
      </c>
      <c r="B56" s="2" t="s">
        <v>325</v>
      </c>
      <c r="C56" s="2" t="s">
        <v>349</v>
      </c>
      <c r="D56" s="3" t="s">
        <v>363</v>
      </c>
      <c r="E56" s="3" t="s">
        <v>77</v>
      </c>
    </row>
    <row r="57" ht="18" customHeight="1" spans="1:5">
      <c r="A57" s="2" t="s">
        <v>251</v>
      </c>
      <c r="B57" s="2" t="s">
        <v>272</v>
      </c>
      <c r="C57" s="2" t="s">
        <v>349</v>
      </c>
      <c r="D57" s="3" t="s">
        <v>363</v>
      </c>
      <c r="E57" s="3" t="s">
        <v>77</v>
      </c>
    </row>
    <row r="58" ht="17" customHeight="1" spans="1:5">
      <c r="A58" s="2" t="s">
        <v>236</v>
      </c>
      <c r="B58" s="2" t="s">
        <v>273</v>
      </c>
      <c r="C58" s="2" t="s">
        <v>349</v>
      </c>
      <c r="D58" s="3" t="s">
        <v>363</v>
      </c>
      <c r="E58" s="3" t="s">
        <v>77</v>
      </c>
    </row>
    <row r="59" ht="18" customHeight="1" spans="1:5">
      <c r="A59" s="2" t="s">
        <v>254</v>
      </c>
      <c r="B59" s="2" t="s">
        <v>326</v>
      </c>
      <c r="C59" s="2" t="s">
        <v>349</v>
      </c>
      <c r="D59" s="3" t="s">
        <v>363</v>
      </c>
      <c r="E59" s="3" t="s">
        <v>77</v>
      </c>
    </row>
    <row r="60" ht="18" customHeight="1" spans="1:5">
      <c r="A60" s="2" t="s">
        <v>238</v>
      </c>
      <c r="B60" s="2" t="s">
        <v>327</v>
      </c>
      <c r="C60" s="2" t="s">
        <v>349</v>
      </c>
      <c r="D60" s="3" t="s">
        <v>363</v>
      </c>
      <c r="E60" s="3" t="s">
        <v>77</v>
      </c>
    </row>
    <row r="61" ht="17" customHeight="1" spans="1:5">
      <c r="A61" s="3" t="s">
        <v>363</v>
      </c>
      <c r="B61" s="2" t="s">
        <v>328</v>
      </c>
      <c r="C61" s="2" t="s">
        <v>349</v>
      </c>
      <c r="D61" s="3" t="s">
        <v>363</v>
      </c>
      <c r="E61" s="3" t="s">
        <v>77</v>
      </c>
    </row>
    <row r="62" ht="17" customHeight="1" spans="1:5">
      <c r="A62" s="3" t="s">
        <v>363</v>
      </c>
      <c r="B62" s="2" t="s">
        <v>329</v>
      </c>
      <c r="C62" s="2" t="s">
        <v>349</v>
      </c>
      <c r="D62" s="3" t="s">
        <v>363</v>
      </c>
      <c r="E62" s="3" t="s">
        <v>77</v>
      </c>
    </row>
    <row r="63" ht="17" customHeight="1" spans="1:5">
      <c r="A63" s="3" t="s">
        <v>363</v>
      </c>
      <c r="B63" s="2" t="s">
        <v>330</v>
      </c>
      <c r="C63" s="2" t="s">
        <v>349</v>
      </c>
      <c r="D63" s="3" t="s">
        <v>363</v>
      </c>
      <c r="E63" s="3" t="s">
        <v>77</v>
      </c>
    </row>
    <row r="64" ht="17" customHeight="1" spans="1:5">
      <c r="A64" s="3" t="s">
        <v>363</v>
      </c>
      <c r="B64" s="2" t="s">
        <v>334</v>
      </c>
      <c r="C64" s="2" t="s">
        <v>349</v>
      </c>
      <c r="D64" s="3" t="s">
        <v>363</v>
      </c>
      <c r="E64" s="3" t="s">
        <v>77</v>
      </c>
    </row>
    <row r="65" ht="17" customHeight="1" spans="1:5">
      <c r="A65" s="3" t="s">
        <v>363</v>
      </c>
      <c r="B65" s="2" t="s">
        <v>335</v>
      </c>
      <c r="C65" s="2" t="s">
        <v>349</v>
      </c>
      <c r="D65" s="3" t="s">
        <v>363</v>
      </c>
      <c r="E65" s="3" t="s">
        <v>77</v>
      </c>
    </row>
    <row r="66" ht="17" customHeight="1" spans="1:5">
      <c r="A66" s="3" t="s">
        <v>363</v>
      </c>
      <c r="B66" s="2" t="s">
        <v>336</v>
      </c>
      <c r="C66" s="2" t="s">
        <v>349</v>
      </c>
      <c r="D66" s="3" t="s">
        <v>363</v>
      </c>
      <c r="E66" s="3" t="s">
        <v>77</v>
      </c>
    </row>
    <row r="67" ht="17" customHeight="1" spans="1:5">
      <c r="A67" s="3" t="s">
        <v>363</v>
      </c>
      <c r="B67" s="2" t="s">
        <v>337</v>
      </c>
      <c r="C67" s="2" t="s">
        <v>349</v>
      </c>
      <c r="D67" s="3" t="s">
        <v>363</v>
      </c>
      <c r="E67" s="3" t="s">
        <v>77</v>
      </c>
    </row>
    <row r="68" ht="17" customHeight="1" spans="1:5">
      <c r="A68" s="3" t="s">
        <v>363</v>
      </c>
      <c r="B68" s="2" t="s">
        <v>331</v>
      </c>
      <c r="C68" s="2" t="s">
        <v>349</v>
      </c>
      <c r="D68" s="3" t="s">
        <v>363</v>
      </c>
      <c r="E68" s="3" t="s">
        <v>77</v>
      </c>
    </row>
    <row r="69" ht="17" customHeight="1" spans="1:5">
      <c r="A69" s="3" t="s">
        <v>363</v>
      </c>
      <c r="B69" s="2" t="s">
        <v>338</v>
      </c>
      <c r="C69" s="2" t="s">
        <v>349</v>
      </c>
      <c r="D69" s="3" t="s">
        <v>363</v>
      </c>
      <c r="E69" s="3" t="s">
        <v>77</v>
      </c>
    </row>
    <row r="70" ht="17" customHeight="1" spans="1:5">
      <c r="A70" s="3" t="s">
        <v>363</v>
      </c>
      <c r="B70" s="2" t="s">
        <v>341</v>
      </c>
      <c r="C70" s="2" t="s">
        <v>349</v>
      </c>
      <c r="D70" s="3" t="s">
        <v>363</v>
      </c>
      <c r="E70" s="3" t="s">
        <v>77</v>
      </c>
    </row>
    <row r="71" ht="17" customHeight="1" spans="1:5">
      <c r="A71" s="3" t="s">
        <v>363</v>
      </c>
      <c r="B71" s="2" t="s">
        <v>342</v>
      </c>
      <c r="C71" s="2" t="s">
        <v>349</v>
      </c>
      <c r="D71" s="3" t="s">
        <v>363</v>
      </c>
      <c r="E71" s="3" t="s">
        <v>77</v>
      </c>
    </row>
    <row r="72" ht="17" customHeight="1" spans="1:5">
      <c r="A72" s="3" t="s">
        <v>363</v>
      </c>
      <c r="B72" s="2" t="s">
        <v>343</v>
      </c>
      <c r="C72" s="2" t="s">
        <v>349</v>
      </c>
      <c r="D72" s="3" t="s">
        <v>363</v>
      </c>
      <c r="E72" s="3" t="s">
        <v>77</v>
      </c>
    </row>
    <row r="73" ht="17" customHeight="1" spans="1:5">
      <c r="A73" s="3" t="s">
        <v>363</v>
      </c>
      <c r="B73" s="2" t="s">
        <v>344</v>
      </c>
      <c r="C73" s="2" t="s">
        <v>349</v>
      </c>
      <c r="D73" s="3" t="s">
        <v>363</v>
      </c>
      <c r="E73" s="3" t="s">
        <v>77</v>
      </c>
    </row>
    <row r="74" ht="17" customHeight="1" spans="1:5">
      <c r="A74" s="3" t="s">
        <v>363</v>
      </c>
      <c r="B74" s="2" t="s">
        <v>346</v>
      </c>
      <c r="C74" s="2" t="s">
        <v>349</v>
      </c>
      <c r="D74" s="3" t="s">
        <v>363</v>
      </c>
      <c r="E74" s="3" t="s">
        <v>77</v>
      </c>
    </row>
    <row r="75" ht="17" customHeight="1" spans="1:5">
      <c r="A75" s="3" t="s">
        <v>363</v>
      </c>
      <c r="B75" s="2" t="s">
        <v>271</v>
      </c>
      <c r="C75" s="2" t="s">
        <v>349</v>
      </c>
      <c r="D75" s="3" t="s">
        <v>363</v>
      </c>
      <c r="E75" s="3" t="s">
        <v>77</v>
      </c>
    </row>
    <row r="76" ht="17" customHeight="1" spans="1:5">
      <c r="A76" s="3" t="s">
        <v>363</v>
      </c>
      <c r="B76" s="2" t="s">
        <v>345</v>
      </c>
      <c r="C76" s="2" t="s">
        <v>349</v>
      </c>
      <c r="D76" s="3" t="s">
        <v>363</v>
      </c>
      <c r="E76" s="3" t="s">
        <v>77</v>
      </c>
    </row>
    <row r="77" ht="17" customHeight="1" spans="1:5">
      <c r="A77" s="3" t="s">
        <v>363</v>
      </c>
      <c r="B77" s="2" t="s">
        <v>32</v>
      </c>
      <c r="C77" s="2" t="s">
        <v>349</v>
      </c>
      <c r="D77" s="3" t="s">
        <v>363</v>
      </c>
      <c r="E77" s="3" t="s">
        <v>77</v>
      </c>
    </row>
    <row r="78" ht="18" customHeight="1" spans="1:5">
      <c r="A78" s="3" t="s">
        <v>363</v>
      </c>
      <c r="B78" s="2" t="s">
        <v>298</v>
      </c>
      <c r="C78" s="2" t="s">
        <v>349</v>
      </c>
      <c r="D78" s="3" t="s">
        <v>363</v>
      </c>
      <c r="E78" s="3" t="s">
        <v>77</v>
      </c>
    </row>
  </sheetData>
  <dataValidations count="1">
    <dataValidation type="list" allowBlank="1" showErrorMessage="1" sqref="H12:H17">
      <formula1>$A$1:$E$1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</vt:lpstr>
      <vt:lpstr>附表-1</vt:lpstr>
      <vt:lpstr>附表-2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created xsi:type="dcterms:W3CDTF">2023-03-01T23:37:00Z</dcterms:created>
  <dcterms:modified xsi:type="dcterms:W3CDTF">2023-03-01T23:37:43Z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