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本月工作要点" sheetId="2" r:id="rId5"/>
    <sheet name="第1周工作计划" sheetId="3" r:id="rId6"/>
    <sheet name="第2周工作计划" sheetId="4" r:id="rId7"/>
    <sheet name="第3周工作计划" sheetId="5" r:id="rId8"/>
    <sheet name="第4周工作计划" sheetId="6" r:id="rId9"/>
    <sheet name="第5周工作计划" sheetId="7" r:id="rId10"/>
    <sheet name="附表-1" sheetId="8" r:id="rId11"/>
    <sheet name="附表-2" sheetId="9" r:id="rId12"/>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<sst xmlns="http://schemas.openxmlformats.org/spreadsheetml/2006/main" count="29" uniqueCount="29">
  <si>
    <t>  </t>
  </si>
  <si>
    <t/>
    <r>
      <rPr>
        <sz val="9"/>
        <color rgb="FF000000"/>
        <rFont val="Calibri"/>
        <family val="2"/>
      </rPr>
      <t>石材</t>
    </r>
    <r>
      <rPr>
        <sz val="9"/>
        <color rgb="FF000000"/>
        <rFont val="Calibri"/>
        <family val="2"/>
      </rPr>
      <t>ERP</t>
    </r>
    <r>
      <rPr>
        <sz val="9"/>
        <color rgb="FF000000"/>
        <rFont val="Calibri"/>
        <family val="2"/>
      </rPr>
      <t>一期建设项目（石材工厂</t>
    </r>
    <r>
      <rPr>
        <sz val="9"/>
        <color rgb="FF000000"/>
        <rFont val="Calibri"/>
        <family val="2"/>
      </rPr>
      <t>ERP</t>
    </r>
    <r>
      <rPr>
        <sz val="9"/>
        <color rgb="FF000000"/>
        <rFont val="Calibri"/>
        <family val="2"/>
      </rPr>
      <t>和石材销售一体化）</t>
    </r>
  </si>
  <si>
    <t/>
    <r>
      <rPr>
        <b val="true"/>
        <sz val="9"/>
        <color rgb="FF000000"/>
        <rFont val="Calibri"/>
        <family val="2"/>
      </rPr>
      <t>目标</t>
    </r>
    <r>
      <rPr>
        <b val="true"/>
        <sz val="9"/>
        <color rgb="FF000000"/>
        <rFont val="Calibri"/>
        <family val="2"/>
      </rPr>
      <t>1</t>
    </r>
    <r>
      <rPr>
        <b val="true"/>
        <sz val="9"/>
        <color rgb="FF000000"/>
        <rFont val="Calibri"/>
        <family val="2"/>
      </rPr>
      <t>：</t>
    </r>
    <r>
      <rPr>
        <sz val="9"/>
        <color rgb="FF000000"/>
        <rFont val="Calibri"/>
        <family val="2"/>
      </rPr>
      <t>石材</t>
    </r>
    <r>
      <rPr>
        <sz val="9"/>
        <color rgb="FF000000"/>
        <rFont val="Calibri"/>
        <family val="2"/>
      </rPr>
      <t>ERP</t>
    </r>
    <r>
      <rPr>
        <sz val="9"/>
        <color rgb="FF000000"/>
        <rFont val="Calibri"/>
        <family val="2"/>
      </rPr>
      <t xml:space="preserve">项目商务招采、方案设计、系统实现
</t>
    </r>
    <r>
      <rPr>
        <b val="true"/>
        <sz val="9"/>
        <color rgb="FF000000"/>
        <rFont val="Calibri"/>
        <family val="2"/>
      </rPr>
      <t>交付件：</t>
    </r>
    <r>
      <rPr>
        <sz val="9"/>
        <color rgb="FF000000"/>
        <rFont val="Calibri"/>
        <family val="2"/>
      </rPr>
      <t>合同补充协议、解决方案、功能设计、测试报告</t>
    </r>
  </si>
  <si>
    <t/>
    <r>
      <rPr>
        <b val="true"/>
        <sz val="9"/>
        <color rgb="FF000000"/>
        <rFont val="Calibri"/>
        <family val="2"/>
      </rPr>
      <t>目标</t>
    </r>
    <r>
      <rPr>
        <b val="true"/>
        <sz val="9"/>
        <color rgb="FF000000"/>
        <rFont val="Calibri"/>
        <family val="2"/>
      </rPr>
      <t>1</t>
    </r>
    <r>
      <rPr>
        <b val="true"/>
        <sz val="9"/>
        <color rgb="FF000000"/>
        <rFont val="Calibri"/>
        <family val="2"/>
      </rPr>
      <t>：</t>
    </r>
    <r>
      <rPr>
        <sz val="9"/>
        <color rgb="FF000000"/>
        <rFont val="Calibri"/>
        <family val="2"/>
      </rPr>
      <t>石材</t>
    </r>
    <r>
      <rPr>
        <sz val="9"/>
        <color rgb="FF000000"/>
        <rFont val="Calibri"/>
        <family val="2"/>
      </rPr>
      <t>ERP</t>
    </r>
    <r>
      <rPr>
        <sz val="9"/>
        <color rgb="FF000000"/>
        <rFont val="Calibri"/>
        <family val="2"/>
      </rPr>
      <t xml:space="preserve">项目商务招采、方案设计、系统实现
</t>
    </r>
    <r>
      <rPr>
        <b val="true"/>
        <sz val="9"/>
        <color rgb="FF000000"/>
        <rFont val="Calibri"/>
        <family val="2"/>
      </rPr>
      <t>交付件：</t>
    </r>
    <r>
      <rPr>
        <sz val="9"/>
        <color rgb="FF000000"/>
        <rFont val="Calibri"/>
        <family val="2"/>
      </rPr>
      <t>合同补充协议、解决方案、功能设计</t>
    </r>
  </si>
  <si>
    <t/>
    <r>
      <rPr>
        <b val="true"/>
        <sz val="9"/>
        <color rgb="FF000000"/>
        <rFont val="Calibri"/>
        <family val="2"/>
      </rPr>
      <t>目标</t>
    </r>
    <r>
      <rPr>
        <b val="true"/>
        <sz val="9"/>
        <color rgb="FF000000"/>
        <rFont val="Calibri"/>
        <family val="2"/>
      </rPr>
      <t>1</t>
    </r>
    <r>
      <rPr>
        <b val="true"/>
        <sz val="9"/>
        <color rgb="FF000000"/>
        <rFont val="Calibri"/>
        <family val="2"/>
      </rPr>
      <t>：</t>
    </r>
    <r>
      <rPr>
        <sz val="9"/>
        <color rgb="FF000000"/>
        <rFont val="Calibri"/>
        <family val="2"/>
      </rPr>
      <t>石材</t>
    </r>
    <r>
      <rPr>
        <sz val="9"/>
        <color rgb="FF000000"/>
        <rFont val="Calibri"/>
        <family val="2"/>
      </rPr>
      <t>ERP</t>
    </r>
    <r>
      <rPr>
        <sz val="9"/>
        <color rgb="FF000000"/>
        <rFont val="Calibri"/>
        <family val="2"/>
      </rPr>
      <t xml:space="preserve">项目商务招采、方案设计、系统实现
</t>
    </r>
    <r>
      <rPr>
        <b val="true"/>
        <sz val="9"/>
        <color rgb="FF000000"/>
        <rFont val="Calibri"/>
        <family val="2"/>
      </rPr>
      <t>交付件：</t>
    </r>
    <r>
      <rPr>
        <sz val="9"/>
        <color rgb="FF000000"/>
        <rFont val="Calibri"/>
        <family val="2"/>
      </rPr>
      <t>合同补充协议、功能设计</t>
    </r>
  </si>
  <si>
    <t/>
    <r>
      <rPr>
        <b val="true"/>
        <sz val="9"/>
        <color rgb="FF000000"/>
        <rFont val="Calibri"/>
        <family val="2"/>
      </rPr>
      <t>目标</t>
    </r>
    <r>
      <rPr>
        <b val="true"/>
        <sz val="9"/>
        <color rgb="FF000000"/>
        <rFont val="Calibri"/>
        <family val="2"/>
      </rPr>
      <t>1</t>
    </r>
    <r>
      <rPr>
        <b val="true"/>
        <sz val="9"/>
        <color rgb="FF000000"/>
        <rFont val="Calibri"/>
        <family val="2"/>
      </rPr>
      <t>：</t>
    </r>
    <r>
      <rPr>
        <sz val="9"/>
        <color rgb="FF000000"/>
        <rFont val="Calibri"/>
        <family val="2"/>
      </rPr>
      <t>石材</t>
    </r>
    <r>
      <rPr>
        <sz val="9"/>
        <color rgb="FF000000"/>
        <rFont val="Calibri"/>
        <family val="2"/>
      </rPr>
      <t>ERP</t>
    </r>
    <r>
      <rPr>
        <sz val="9"/>
        <color rgb="FF000000"/>
        <rFont val="Calibri"/>
        <family val="2"/>
      </rPr>
      <t xml:space="preserve">项目商务招采、方案设计、系统实现
</t>
    </r>
    <r>
      <rPr>
        <b val="true"/>
        <sz val="9"/>
        <color rgb="FF000000"/>
        <rFont val="Calibri"/>
        <family val="2"/>
      </rPr>
      <t>交付件：</t>
    </r>
    <r>
      <rPr>
        <sz val="9"/>
        <color rgb="FF000000"/>
        <rFont val="Calibri"/>
        <family val="2"/>
      </rPr>
      <t>解决方案、功能设计</t>
    </r>
  </si>
  <si>
    <t/>
    <r>
      <rPr>
        <b val="true"/>
        <sz val="9"/>
        <color rgb="FF000000"/>
        <rFont val="Calibri"/>
        <family val="2"/>
      </rPr>
      <t>目标</t>
    </r>
    <r>
      <rPr>
        <b val="true"/>
        <sz val="9"/>
        <color rgb="FF000000"/>
        <rFont val="Calibri"/>
        <family val="2"/>
      </rPr>
      <t>1</t>
    </r>
    <r>
      <rPr>
        <b val="true"/>
        <sz val="9"/>
        <color rgb="FF000000"/>
        <rFont val="Calibri"/>
        <family val="2"/>
      </rPr>
      <t>：</t>
    </r>
    <r>
      <rPr>
        <sz val="9"/>
        <color rgb="FF000000"/>
        <rFont val="Calibri"/>
        <family val="2"/>
      </rPr>
      <t>石材</t>
    </r>
    <r>
      <rPr>
        <sz val="9"/>
        <color rgb="FF000000"/>
        <rFont val="Calibri"/>
        <family val="2"/>
      </rPr>
      <t>ERP</t>
    </r>
    <r>
      <rPr>
        <sz val="9"/>
        <color rgb="FF000000"/>
        <rFont val="Calibri"/>
        <family val="2"/>
      </rPr>
      <t xml:space="preserve">项目商务招采、方案设计、系统实现
</t>
    </r>
    <r>
      <rPr>
        <b val="true"/>
        <sz val="9"/>
        <color rgb="FF000000"/>
        <rFont val="Calibri"/>
        <family val="2"/>
      </rPr>
      <t>交付件：</t>
    </r>
    <r>
      <rPr>
        <sz val="9"/>
        <color rgb="FF000000"/>
        <rFont val="Calibri"/>
        <family val="2"/>
      </rPr>
      <t>合同补充协议、功能设计、测试报告</t>
    </r>
  </si>
  <si>
    <t/>
    <r>
      <t>CRM</t>
    </r>
    <r>
      <rPr>
        <sz val="9"/>
        <color rgb="FF000000"/>
        <rFont val="Calibri"/>
        <family val="2"/>
      </rPr>
      <t>客户关系管理系统一期项目</t>
    </r>
  </si>
  <si>
    <t/>
    <r>
      <rPr>
        <b val="true"/>
        <sz val="9"/>
        <color rgb="FF000000"/>
        <rFont val="Calibri"/>
        <family val="2"/>
      </rPr>
      <t>目标</t>
    </r>
    <r>
      <rPr>
        <b val="true"/>
        <sz val="9"/>
        <color rgb="FF000000"/>
        <rFont val="Calibri"/>
        <family val="2"/>
      </rPr>
      <t>1</t>
    </r>
    <r>
      <rPr>
        <b val="true"/>
        <sz val="9"/>
        <color rgb="FF000000"/>
        <rFont val="Calibri"/>
        <family val="2"/>
      </rPr>
      <t>：</t>
    </r>
    <r>
      <rPr>
        <sz val="9"/>
        <color rgb="FF000000"/>
        <rFont val="Calibri"/>
        <family val="2"/>
      </rPr>
      <t xml:space="preserve">周例会、系统优化
</t>
    </r>
    <r>
      <rPr>
        <b val="true"/>
        <sz val="9"/>
        <color rgb="FF000000"/>
        <rFont val="Calibri"/>
        <family val="2"/>
      </rPr>
      <t>交付件：</t>
    </r>
    <r>
      <rPr>
        <sz val="9"/>
        <color rgb="FF000000"/>
        <rFont val="Calibri"/>
        <family val="2"/>
      </rPr>
      <t>周报、功能设计、测试报告</t>
    </r>
  </si>
  <si>
    <t/>
    <r>
      <rPr>
        <b val="true"/>
        <sz val="9"/>
        <color rgb="FF000000"/>
        <rFont val="Calibri"/>
        <family val="2"/>
      </rPr>
      <t>目标</t>
    </r>
    <r>
      <rPr>
        <b val="true"/>
        <sz val="9"/>
        <color rgb="FF000000"/>
        <rFont val="Calibri"/>
        <family val="2"/>
      </rPr>
      <t>1</t>
    </r>
    <r>
      <rPr>
        <b val="true"/>
        <sz val="9"/>
        <color rgb="FF000000"/>
        <rFont val="Calibri"/>
        <family val="2"/>
      </rPr>
      <t>：</t>
    </r>
    <r>
      <rPr>
        <sz val="9"/>
        <color rgb="FF000000"/>
        <rFont val="Calibri"/>
        <family val="2"/>
      </rPr>
      <t xml:space="preserve">周例会、系统优化
</t>
    </r>
    <r>
      <rPr>
        <b val="true"/>
        <sz val="9"/>
        <color rgb="FF000000"/>
        <rFont val="Calibri"/>
        <family val="2"/>
      </rPr>
      <t>交付件：</t>
    </r>
    <r>
      <rPr>
        <sz val="9"/>
        <color rgb="FF000000"/>
        <rFont val="Calibri"/>
        <family val="2"/>
      </rPr>
      <t>周报、测试报告、上线计划</t>
    </r>
  </si>
  <si>
    <t/>
    <r>
      <rPr>
        <b val="true"/>
        <sz val="9"/>
        <color rgb="FF000000"/>
        <rFont val="Calibri"/>
        <family val="2"/>
      </rPr>
      <t>目标</t>
    </r>
    <r>
      <rPr>
        <b val="true"/>
        <sz val="9"/>
        <color rgb="FF000000"/>
        <rFont val="Calibri"/>
        <family val="2"/>
      </rPr>
      <t>1</t>
    </r>
    <r>
      <rPr>
        <b val="true"/>
        <sz val="9"/>
        <color rgb="FF000000"/>
        <rFont val="Calibri"/>
        <family val="2"/>
      </rPr>
      <t>：</t>
    </r>
    <r>
      <rPr>
        <sz val="9"/>
        <color rgb="FF000000"/>
        <rFont val="Calibri"/>
        <family val="2"/>
      </rPr>
      <t xml:space="preserve">周例会、系统优化
</t>
    </r>
    <r>
      <rPr>
        <b val="true"/>
        <sz val="9"/>
        <color rgb="FF000000"/>
        <rFont val="Calibri"/>
        <family val="2"/>
      </rPr>
      <t>交付件：</t>
    </r>
    <r>
      <rPr>
        <sz val="9"/>
        <color rgb="FF000000"/>
        <rFont val="Calibri"/>
        <family val="2"/>
      </rPr>
      <t>周报、功能设计、测试报告、上线计划</t>
    </r>
  </si>
  <si>
    <t/>
    <r>
      <rPr>
        <b val="true"/>
        <sz val="9"/>
        <color rgb="FF000000"/>
        <rFont val="Calibri"/>
        <family val="2"/>
      </rPr>
      <t>目标</t>
    </r>
    <r>
      <rPr>
        <b val="true"/>
        <sz val="9"/>
        <color rgb="FF000000"/>
        <rFont val="Calibri"/>
        <family val="2"/>
      </rPr>
      <t>1</t>
    </r>
    <r>
      <rPr>
        <b val="true"/>
        <sz val="9"/>
        <color rgb="FF000000"/>
        <rFont val="Calibri"/>
        <family val="2"/>
      </rPr>
      <t>：</t>
    </r>
    <r>
      <rPr>
        <sz val="9"/>
        <color rgb="FF000000"/>
        <rFont val="Calibri"/>
        <family val="2"/>
      </rPr>
      <t xml:space="preserve">周例会、系统优化
</t>
    </r>
    <r>
      <rPr>
        <b val="true"/>
        <sz val="9"/>
        <color rgb="FF000000"/>
        <rFont val="Calibri"/>
        <family val="2"/>
      </rPr>
      <t>交付件：</t>
    </r>
    <r>
      <rPr>
        <sz val="9"/>
        <color rgb="FF000000"/>
        <rFont val="Calibri"/>
        <family val="2"/>
      </rPr>
      <t>周报、问题跟踪</t>
    </r>
  </si>
  <si>
    <t/>
    <r>
      <rPr>
        <b val="true"/>
        <sz val="9"/>
        <color rgb="FF000000"/>
        <rFont val="Calibri"/>
        <family val="2"/>
      </rPr>
      <t>目标</t>
    </r>
    <r>
      <rPr>
        <b val="true"/>
        <sz val="9"/>
        <color rgb="FF000000"/>
        <rFont val="Calibri"/>
        <family val="2"/>
      </rPr>
      <t>1</t>
    </r>
    <r>
      <rPr>
        <b val="true"/>
        <sz val="9"/>
        <color rgb="FF000000"/>
        <rFont val="Calibri"/>
        <family val="2"/>
      </rPr>
      <t>：</t>
    </r>
    <r>
      <rPr>
        <sz val="9"/>
        <color rgb="FF000000"/>
        <rFont val="Calibri"/>
        <family val="2"/>
      </rPr>
      <t>ERP</t>
    </r>
    <r>
      <rPr>
        <sz val="9"/>
        <color rgb="FF000000"/>
        <rFont val="Calibri"/>
        <family val="2"/>
      </rPr>
      <t xml:space="preserve">集成方案
</t>
    </r>
    <r>
      <rPr>
        <b val="true"/>
        <sz val="9"/>
        <color rgb="FF000000"/>
        <rFont val="Calibri"/>
        <family val="2"/>
      </rPr>
      <t>交付件：</t>
    </r>
    <r>
      <rPr>
        <sz val="9"/>
        <color rgb="FF000000"/>
        <rFont val="Calibri"/>
        <family val="2"/>
      </rPr>
      <t>ERP</t>
    </r>
    <r>
      <rPr>
        <sz val="9"/>
        <color rgb="FF000000"/>
        <rFont val="Calibri"/>
        <family val="2"/>
      </rPr>
      <t>集成方案文档</t>
    </r>
  </si>
  <si>
    <t/>
    <r>
      <rPr>
        <b val="true"/>
        <sz val="9"/>
        <color rgb="FF000000"/>
        <rFont val="Calibri"/>
        <family val="2"/>
      </rPr>
      <t>目标</t>
    </r>
    <r>
      <rPr>
        <b val="true"/>
        <sz val="9"/>
        <color rgb="FF000000"/>
        <rFont val="Calibri"/>
        <family val="2"/>
      </rPr>
      <t>1</t>
    </r>
    <r>
      <rPr>
        <b val="true"/>
        <sz val="9"/>
        <color rgb="FF000000"/>
        <rFont val="Calibri"/>
        <family val="2"/>
      </rPr>
      <t>：</t>
    </r>
    <r>
      <rPr>
        <sz val="9"/>
        <color rgb="FF000000"/>
        <rFont val="Calibri"/>
        <family val="2"/>
      </rPr>
      <t>ERP</t>
    </r>
    <r>
      <rPr>
        <sz val="9"/>
        <color rgb="FF000000"/>
        <rFont val="Calibri"/>
        <family val="2"/>
      </rPr>
      <t xml:space="preserve">功能优化、日常问题处理
</t>
    </r>
    <r>
      <rPr>
        <b val="true"/>
        <sz val="9"/>
        <color rgb="FF000000"/>
        <rFont val="Calibri"/>
        <family val="2"/>
      </rPr>
      <t>交付件：</t>
    </r>
    <r>
      <rPr>
        <sz val="9"/>
        <color rgb="FF000000"/>
        <rFont val="Calibri"/>
        <family val="2"/>
      </rPr>
      <t>功能设计文档、问题清单</t>
    </r>
  </si>
  <si>
    <t/>
    <r>
      <t>ERP</t>
    </r>
    <r>
      <rPr>
        <sz val="9"/>
        <color rgb="FF000000"/>
        <rFont val="Calibri"/>
        <family val="2"/>
      </rPr>
      <t>系统</t>
    </r>
  </si>
  <si>
    <t/>
    <r>
      <rPr>
        <b val="true"/>
        <sz val="9"/>
        <color rgb="FF000000"/>
        <rFont val="Calibri"/>
        <family val="2"/>
      </rPr>
      <t>目标</t>
    </r>
    <r>
      <rPr>
        <b val="true"/>
        <sz val="9"/>
        <color rgb="FF000000"/>
        <rFont val="Calibri"/>
        <family val="2"/>
      </rPr>
      <t>1</t>
    </r>
    <r>
      <rPr>
        <b val="true"/>
        <sz val="9"/>
        <color rgb="FF000000"/>
        <rFont val="Calibri"/>
        <family val="2"/>
      </rPr>
      <t>：</t>
    </r>
    <r>
      <rPr>
        <sz val="9"/>
        <color rgb="FF000000"/>
        <rFont val="Calibri"/>
        <family val="2"/>
      </rPr>
      <t>ERP</t>
    </r>
    <r>
      <rPr>
        <sz val="9"/>
        <color rgb="FF000000"/>
        <rFont val="Calibri"/>
        <family val="2"/>
      </rPr>
      <t xml:space="preserve">接口优化、日常问题处理
</t>
    </r>
    <r>
      <rPr>
        <b val="true"/>
        <sz val="9"/>
        <color rgb="FF000000"/>
        <rFont val="Calibri"/>
        <family val="2"/>
      </rPr>
      <t>交付件：</t>
    </r>
    <r>
      <rPr>
        <sz val="9"/>
        <color rgb="FF000000"/>
        <rFont val="Calibri"/>
        <family val="2"/>
      </rPr>
      <t>功能设计文档、问题清单</t>
    </r>
  </si>
  <si>
    <t/>
    <r>
      <rPr>
        <b val="true"/>
        <sz val="9"/>
        <color rgb="FF000000"/>
        <rFont val="Calibri"/>
        <family val="2"/>
      </rPr>
      <t>目标</t>
    </r>
    <r>
      <rPr>
        <b val="true"/>
        <sz val="9"/>
        <color rgb="FF000000"/>
        <rFont val="Calibri"/>
        <family val="2"/>
      </rPr>
      <t>1</t>
    </r>
    <r>
      <rPr>
        <b val="true"/>
        <sz val="9"/>
        <color rgb="FF000000"/>
        <rFont val="Calibri"/>
        <family val="2"/>
      </rPr>
      <t>：</t>
    </r>
    <r>
      <rPr>
        <sz val="9"/>
        <color rgb="FF000000"/>
        <rFont val="Calibri"/>
        <family val="2"/>
      </rPr>
      <t xml:space="preserve">周报、月报材料整理
</t>
    </r>
    <r>
      <rPr>
        <b val="true"/>
        <sz val="9"/>
        <color rgb="FF000000"/>
        <rFont val="Calibri"/>
        <family val="2"/>
      </rPr>
      <t>交付件：</t>
    </r>
    <r>
      <rPr>
        <sz val="9"/>
        <color rgb="FF000000"/>
        <rFont val="Calibri"/>
        <family val="2"/>
      </rPr>
      <t>周报、工作方案、管理事项</t>
    </r>
  </si>
  <si>
    <t/>
    <r>
      <rPr>
        <sz val="9"/>
        <color rgb="FF000000"/>
        <rFont val="Calibri"/>
        <family val="2"/>
      </rPr>
      <t>其他工作</t>
    </r>
    <r>
      <rPr>
        <sz val="9"/>
        <color rgb="FF000000"/>
        <rFont val="Calibri"/>
        <family val="2"/>
      </rPr>
      <t>(</t>
    </r>
    <r>
      <rPr>
        <sz val="9"/>
        <color rgb="FF000000"/>
        <rFont val="Calibri"/>
        <family val="2"/>
      </rPr>
      <t>不属于以上工作，请选此项）</t>
    </r>
  </si>
  <si>
    <t/>
    <r>
      <rPr>
        <b val="true"/>
        <sz val="9"/>
        <color rgb="FF000000"/>
        <rFont val="Calibri"/>
        <family val="2"/>
      </rPr>
      <t>目标</t>
    </r>
    <r>
      <rPr>
        <b val="true"/>
        <sz val="9"/>
        <color rgb="FF000000"/>
        <rFont val="Calibri"/>
        <family val="2"/>
      </rPr>
      <t>1</t>
    </r>
    <r>
      <rPr>
        <b val="true"/>
        <sz val="9"/>
        <color rgb="FF000000"/>
        <rFont val="Calibri"/>
        <family val="2"/>
      </rPr>
      <t>：</t>
    </r>
    <r>
      <rPr>
        <sz val="9"/>
        <color rgb="FF000000"/>
        <rFont val="Calibri"/>
        <family val="2"/>
      </rPr>
      <t xml:space="preserve">新基地系统配置、用户培训
</t>
    </r>
    <r>
      <rPr>
        <b val="true"/>
        <sz val="9"/>
        <color rgb="FF000000"/>
        <rFont val="Calibri"/>
        <family val="2"/>
      </rPr>
      <t>交付件：</t>
    </r>
    <r>
      <rPr>
        <sz val="9"/>
        <color rgb="FF000000"/>
        <rFont val="Calibri"/>
        <family val="2"/>
      </rPr>
      <t>配置文档、培训材料</t>
    </r>
  </si>
  <si>
    <t/>
    <r>
      <rPr>
        <b val="true"/>
        <sz val="9"/>
        <color rgb="FF000000"/>
        <rFont val="Calibri"/>
        <family val="2"/>
      </rPr>
      <t>目标</t>
    </r>
    <r>
      <rPr>
        <b val="true"/>
        <sz val="9"/>
        <color rgb="FF000000"/>
        <rFont val="Calibri"/>
        <family val="2"/>
      </rPr>
      <t>1</t>
    </r>
    <r>
      <rPr>
        <b val="true"/>
        <sz val="9"/>
        <color rgb="FF000000"/>
        <rFont val="Calibri"/>
        <family val="2"/>
      </rPr>
      <t>：</t>
    </r>
    <r>
      <rPr>
        <sz val="9"/>
        <color rgb="FF000000"/>
        <rFont val="Calibri"/>
        <family val="2"/>
      </rPr>
      <t xml:space="preserve">新基地上线支持、月结支持
</t>
    </r>
    <r>
      <rPr>
        <b val="true"/>
        <sz val="9"/>
        <color rgb="FF000000"/>
        <rFont val="Calibri"/>
        <family val="2"/>
      </rPr>
      <t>交付件：</t>
    </r>
    <r>
      <rPr>
        <sz val="9"/>
        <color rgb="FF000000"/>
        <rFont val="Calibri"/>
        <family val="2"/>
      </rPr>
      <t>培训教材、问题清单</t>
    </r>
  </si>
  <si>
    <t/>
    <r>
      <rPr>
        <b val="true"/>
        <sz val="9"/>
        <color rgb="FF000000"/>
        <rFont val="Calibri"/>
        <family val="2"/>
      </rPr>
      <t>目标</t>
    </r>
    <r>
      <rPr>
        <b val="true"/>
        <sz val="9"/>
        <color rgb="FF000000"/>
        <rFont val="Calibri"/>
        <family val="2"/>
      </rPr>
      <t>1</t>
    </r>
    <r>
      <rPr>
        <b val="true"/>
        <sz val="9"/>
        <color rgb="FF000000"/>
        <rFont val="Calibri"/>
        <family val="2"/>
      </rPr>
      <t>：</t>
    </r>
    <r>
      <rPr>
        <sz val="9"/>
        <color rgb="FF000000"/>
        <rFont val="Calibri"/>
        <family val="2"/>
      </rPr>
      <t xml:space="preserve">临时会议、其他临时事项
</t>
    </r>
    <r>
      <rPr>
        <b val="true"/>
        <sz val="9"/>
        <color rgb="FF000000"/>
        <rFont val="Calibri"/>
        <family val="2"/>
      </rPr>
      <t>交付件：</t>
    </r>
    <r>
      <rPr>
        <sz val="9"/>
        <color rgb="FF000000"/>
        <rFont val="Calibri"/>
        <family val="2"/>
      </rPr>
      <t>会议通知、会议纪要</t>
    </r>
  </si>
  <si>
    <t/>
    <r>
      <rPr>
        <b val="true"/>
        <sz val="9"/>
        <color rgb="FF000000"/>
        <rFont val="Calibri"/>
        <family val="2"/>
      </rPr>
      <t>目标</t>
    </r>
    <r>
      <rPr>
        <b val="true"/>
        <sz val="9"/>
        <color rgb="FF000000"/>
        <rFont val="Calibri"/>
        <family val="2"/>
      </rPr>
      <t>1</t>
    </r>
    <r>
      <rPr>
        <b val="true"/>
        <sz val="9"/>
        <color rgb="FF000000"/>
        <rFont val="Calibri"/>
        <family val="2"/>
      </rPr>
      <t>：</t>
    </r>
    <r>
      <rPr>
        <sz val="9"/>
        <color rgb="FF000000"/>
        <rFont val="Calibri"/>
        <family val="2"/>
      </rPr>
      <t xml:space="preserve">补充协议、系统实现、系统测试
</t>
    </r>
    <r>
      <rPr>
        <b val="true"/>
        <sz val="9"/>
        <color rgb="FF000000"/>
        <rFont val="Calibri"/>
        <family val="2"/>
      </rPr>
      <t>交付件：</t>
    </r>
    <r>
      <rPr>
        <sz val="9"/>
        <color rgb="FF000000"/>
        <rFont val="Calibri"/>
        <family val="2"/>
      </rPr>
      <t>解决方案、测试报告、问题跟踪表</t>
    </r>
  </si>
  <si>
    <t/>
    <r>
      <rPr>
        <b val="true"/>
        <sz val="9.5"/>
        <color rgb="FF000000"/>
        <rFont val="Calibri"/>
        <family val="2"/>
      </rPr>
      <t>目标</t>
    </r>
    <r>
      <rPr>
        <b val="true"/>
        <sz val="9.5"/>
        <color rgb="FF000000"/>
        <rFont val="Calibri"/>
        <family val="2"/>
      </rPr>
      <t>1</t>
    </r>
    <r>
      <rPr>
        <b val="true"/>
        <sz val="9.5"/>
        <color rgb="FF000000"/>
        <rFont val="Calibri"/>
        <family val="2"/>
      </rPr>
      <t>：</t>
    </r>
    <r>
      <t xml:space="preserve">推广计划、优化方案制定
 </t>
    </r>
    <r>
      <rPr>
        <b val="true"/>
        <sz val="9.5"/>
        <color rgb="FF000000"/>
        <rFont val="Calibri"/>
        <family val="2"/>
      </rPr>
      <t>交付件：</t>
    </r>
    <r>
      <t>推广计划、优化方案</t>
    </r>
  </si>
  <si>
    <t/>
    <r>
      <rPr>
        <b val="true"/>
        <sz val="11"/>
        <color rgb="FF000000"/>
        <rFont val="Calibri"/>
        <family val="2"/>
      </rPr>
      <t>说明</t>
    </r>
    <r>
      <rPr>
        <b val="true"/>
        <sz val="11"/>
        <color rgb="FF000000"/>
        <rFont val="Calibri"/>
        <family val="2"/>
      </rPr>
      <t>:</t>
    </r>
    <r>
      <rPr>
        <sz val="11"/>
        <color rgb="FF000000"/>
        <rFont val="Calibri"/>
        <family val="2"/>
      </rPr>
      <t xml:space="preserve">
</t>
    </r>
    <r>
      <rPr>
        <sz val="11"/>
        <color rgb="FF000000"/>
        <rFont val="Calibri"/>
        <family val="2"/>
      </rPr>
      <t>项目</t>
    </r>
    <r>
      <rPr>
        <sz val="11"/>
        <color rgb="FF000000"/>
        <rFont val="Calibri"/>
        <family val="2"/>
      </rPr>
      <t>CODE</t>
    </r>
    <r>
      <rPr>
        <sz val="11"/>
        <color rgb="FF000000"/>
        <rFont val="Calibri"/>
        <family val="2"/>
      </rPr>
      <t>由</t>
    </r>
    <r>
      <rPr>
        <sz val="11"/>
        <color rgb="FF000000"/>
        <rFont val="Calibri"/>
        <family val="2"/>
      </rPr>
      <t xml:space="preserve"> 2</t>
    </r>
    <r>
      <rPr>
        <sz val="11"/>
        <color rgb="FF000000"/>
        <rFont val="Calibri"/>
        <family val="2"/>
      </rPr>
      <t>位大类</t>
    </r>
    <r>
      <rPr>
        <sz val="11"/>
        <color rgb="FF000000"/>
        <rFont val="Calibri"/>
        <family val="2"/>
      </rPr>
      <t xml:space="preserve">+ 2</t>
    </r>
    <r>
      <rPr>
        <sz val="11"/>
        <color rgb="FF000000"/>
        <rFont val="Calibri"/>
        <family val="2"/>
      </rPr>
      <t>位中类</t>
    </r>
    <r>
      <rPr>
        <sz val="11"/>
        <color rgb="FF000000"/>
        <rFont val="Calibri"/>
        <family val="2"/>
      </rPr>
      <t xml:space="preserve">+ 3</t>
    </r>
    <r>
      <rPr>
        <sz val="11"/>
        <color rgb="FF000000"/>
        <rFont val="Calibri"/>
        <family val="2"/>
      </rPr>
      <t>位小类组成，示例：</t>
    </r>
    <r>
      <rPr>
        <sz val="11"/>
        <color rgb="FF000000"/>
        <rFont val="Calibri"/>
        <family val="2"/>
      </rPr>
      <t xml:space="preserve">BU01001
</t>
    </r>
    <r>
      <rPr>
        <sz val="11"/>
        <color rgb="FF000000"/>
        <rFont val="Calibri"/>
        <family val="2"/>
      </rPr>
      <t>大类：</t>
    </r>
    <r>
      <rPr>
        <sz val="11"/>
        <color rgb="FF000000"/>
        <rFont val="Calibri"/>
        <family val="2"/>
      </rPr>
      <t>BU-</t>
    </r>
    <r>
      <rPr>
        <sz val="11"/>
        <color rgb="FF000000"/>
        <rFont val="Calibri"/>
        <family val="2"/>
      </rPr>
      <t>建设，</t>
    </r>
    <r>
      <rPr>
        <sz val="11"/>
        <color rgb="FF000000"/>
        <rFont val="Calibri"/>
        <family val="2"/>
      </rPr>
      <t>OP-</t>
    </r>
    <r>
      <rPr>
        <sz val="11"/>
        <color rgb="FF000000"/>
        <rFont val="Calibri"/>
        <family val="2"/>
      </rPr>
      <t>运维，营销</t>
    </r>
    <r>
      <rPr>
        <sz val="11"/>
        <color rgb="FF000000"/>
        <rFont val="Calibri"/>
        <family val="2"/>
      </rPr>
      <t>MT,GE-</t>
    </r>
    <r>
      <rPr>
        <sz val="11"/>
        <color rgb="FF000000"/>
        <rFont val="Calibri"/>
        <family val="2"/>
      </rPr>
      <t>通用，</t>
    </r>
    <r>
      <rPr>
        <sz val="11"/>
        <color rgb="FF000000"/>
        <rFont val="Calibri"/>
        <family val="2"/>
      </rPr>
      <t xml:space="preserve"> VA-</t>
    </r>
    <r>
      <rPr>
        <sz val="11"/>
        <color rgb="FF000000"/>
        <rFont val="Calibri"/>
        <family val="2"/>
      </rPr>
      <t xml:space="preserve">请假
</t>
    </r>
  </si>
  <si>
    <t/>
    <r>
      <t>IOT</t>
    </r>
    <r>
      <rPr>
        <sz val="11"/>
        <color rgb="FF000000"/>
        <rFont val="Calibri"/>
        <family val="2"/>
      </rPr>
      <t>对接</t>
    </r>
    <r>
      <rPr>
        <sz val="11"/>
        <color rgb="FF000000"/>
        <rFont val="Calibri"/>
        <family val="2"/>
      </rPr>
      <t>-</t>
    </r>
    <r>
      <rPr>
        <sz val="11"/>
        <color rgb="FF000000"/>
        <rFont val="Calibri"/>
        <family val="2"/>
      </rPr>
      <t>超融合试点</t>
    </r>
  </si>
  <si>
    <t/>
    <r>
      <rPr>
        <sz val="11"/>
        <color rgb="FF000000"/>
        <rFont val="Calibri"/>
        <family val="2"/>
      </rPr>
      <t>其他工作</t>
    </r>
    <r>
      <rPr>
        <sz val="11"/>
        <color rgb="FF000000"/>
        <rFont val="Calibri"/>
        <family val="2"/>
      </rPr>
      <t>(</t>
    </r>
    <r>
      <rPr>
        <sz val="11"/>
        <color rgb="FF000000"/>
        <rFont val="Calibri"/>
        <family val="2"/>
      </rPr>
      <t>不属于以上工作，请选此项）</t>
    </r>
  </si>
  <si>
    <t/>
    <r>
      <t>PMO</t>
    </r>
    <r>
      <rPr>
        <sz val="11"/>
        <color rgb="FF000000"/>
        <rFont val="Calibri"/>
        <family val="2"/>
      </rPr>
      <t>运维</t>
    </r>
  </si>
  <si>
    <t/>
    <r>
      <t>PMO</t>
    </r>
    <r>
      <rPr>
        <sz val="11"/>
        <color rgb="FF000000"/>
        <rFont val="Calibri"/>
        <family val="2"/>
      </rPr>
      <t>（工作周报、管理月报）</t>
    </r>
  </si>
  <si>
    <t/>
    <r>
      <rPr>
        <sz val="11"/>
        <color rgb="FF000000"/>
        <rFont val="Calibri"/>
        <family val="2"/>
      </rPr>
      <t>主数据系统（</t>
    </r>
    <r>
      <rPr>
        <sz val="11"/>
        <color rgb="FF000000"/>
        <rFont val="Calibri"/>
        <family val="2"/>
      </rPr>
      <t>MDM</t>
    </r>
    <r>
      <rPr>
        <sz val="11"/>
        <color rgb="FF000000"/>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</si>
</sst>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7">
    <numFmt numFmtId="164" formatCode="[$-F800]dddd\,\ mmmm\ dd\,\ yyyy"/>
    <numFmt numFmtId="165" formatCode="[$-F800]dddd\,\ mmmm\ dd\,\ yyyy"/>
    <numFmt numFmtId="166" formatCode="[$-F800]dddd\,\ mmmm\ dd\,\ yyyy"/>
    <numFmt numFmtId="167" formatCode="[$-F800]dddd\,\ mmmm\ dd\,\ yyyy"/>
    <numFmt numFmtId="168" formatCode="[$-F800]dddd\,\ mmmm\ dd\,\ yyyy"/>
    <numFmt numFmtId="169" formatCode="[$-F800]dddd\,\ mmmm\ dd\,\ yyyy"/>
    <numFmt numFmtId="170" formatCode="[$-F800]dddd\,\ mmmm\ dd\,\ yyyy"/>
    <numFmt numFmtId="171" formatCode="[$-F800]dddd\,\ mmmm\ dd\,\ yyyy"/>
    <numFmt numFmtId="172" formatCode="0_);[Red]\(0\)"/>
    <numFmt numFmtId="173" formatCode="[$-F800]dddd\,\ mmmm\ dd\,\ yyyy"/>
    <numFmt numFmtId="174" formatCode="0.0_);[Red]\(0.0\)"/>
    <numFmt numFmtId="175" formatCode="[$-F800]dddd\,\ mmmm\ dd\,\ yyyy"/>
    <numFmt numFmtId="176" formatCode="[$-F800]dddd\,\ mmmm\ dd\,\ yyyy"/>
    <numFmt numFmtId="177" formatCode="m/d/yy"/>
    <numFmt numFmtId="178" formatCode="0%"/>
    <numFmt numFmtId="179" formatCode="0.0_);[Red]\(0.0\)"/>
    <numFmt numFmtId="180" formatCode="0.0_);[Red]\(0.0\)"/>
    <numFmt numFmtId="181" formatCode="0.0_);[Red]\(0.0\)"/>
    <numFmt numFmtId="182" formatCode="[$-F800]dddd\,\ mmmm\ dd\,\ yyyy"/>
    <numFmt numFmtId="183" formatCode="[$-F800]dddd\,\ mmmm\ dd\,\ yyyy"/>
    <numFmt numFmtId="184" formatCode="[$-F800]dddd\,\ mmmm\ dd\,\ yyyy"/>
    <numFmt numFmtId="185" formatCode="[$-F800]dddd\,\ mmmm\ dd\,\ yyyy"/>
    <numFmt numFmtId="186" formatCode="[$-F800]dddd\,\ mmmm\ dd\,\ yyyy"/>
    <numFmt numFmtId="187" formatCode="[$-F800]dddd\,\ mmmm\ dd\,\ yyyy"/>
    <numFmt numFmtId="188" formatCode="[$-F800]dddd\,\ mmmm\ dd\,\ yyyy"/>
    <numFmt numFmtId="189" formatCode="[$-F800]dddd\,\ mmmm\ dd\,\ yyyy"/>
    <numFmt numFmtId="190" formatCode="[$-F800]dddd\,\ mmmm\ dd\,\ yyyy"/>
    <numFmt numFmtId="191" formatCode="[$-F800]dddd\,\ mmmm\ dd\,\ yyyy"/>
    <numFmt numFmtId="192" formatCode="[$-F800]dddd\,\ mmmm\ dd\,\ yyyy"/>
    <numFmt numFmtId="193" formatCode="[$-F800]dddd\,\ mmmm\ dd\,\ yyyy"/>
    <numFmt numFmtId="194" formatCode="[$-F800]dddd\,\ mmmm\ dd\,\ yyyy"/>
    <numFmt numFmtId="195" formatCode="[$-F800]dddd\,\ mmmm\ dd\,\ yyyy"/>
    <numFmt numFmtId="196" formatCode="[$-F800]dddd\,\ mmmm\ dd\,\ yyyy"/>
    <numFmt numFmtId="197" formatCode="[$-F800]dddd\,\ mmmm\ dd\,\ yyyy"/>
    <numFmt numFmtId="198" formatCode="[$-F800]dddd\,\ mmmm\ dd\,\ yyyy"/>
    <numFmt numFmtId="199" formatCode="[$-F800]dddd\,\ mmmm\ dd\,\ yyyy"/>
    <numFmt numFmtId="200" formatCode="[$-F800]dddd\,\ mmmm\ dd\,\ yyyy"/>
    <numFmt numFmtId="201" formatCode="[$-F800]dddd\,\ mmmm\ dd\,\ yyyy"/>
    <numFmt numFmtId="202" formatCode="[$-F800]dddd\,\ mmmm\ dd\,\ yyyy"/>
    <numFmt numFmtId="203" formatCode="[$-F800]dddd\,\ mmmm\ dd\,\ yyyy"/>
    <numFmt numFmtId="204" formatCode="[$-F800]dddd\,\ mmmm\ dd\,\ yyyy"/>
    <numFmt numFmtId="205" formatCode="[$-F800]dddd\,\ mmmm\ dd\,\ yyyy"/>
    <numFmt numFmtId="206" formatCode="[$-F800]dddd\,\ mmmm\ dd\,\ yyyy"/>
    <numFmt numFmtId="207" formatCode="[$-F800]dddd\,\ mmmm\ dd\,\ yyyy"/>
    <numFmt numFmtId="208" formatCode="[$-F800]dddd\,\ mmmm\ dd\,\ yyyy"/>
    <numFmt numFmtId="209" formatCode="0.0_);[Red]\(0.0\)"/>
    <numFmt numFmtId="210" formatCode="0%"/>
    <numFmt numFmtId="211" formatCode="0%"/>
    <numFmt numFmtId="212" formatCode="[$-F800]dddd\,\ mmmm\ dd\,\ yyyy"/>
    <numFmt numFmtId="213" formatCode="[$-F800]dddd\,\ mmmm\ dd\,\ yyyy"/>
    <numFmt numFmtId="214" formatCode="[$-F800]dddd\,\ mmmm\ dd\,\ yyyy"/>
    <numFmt numFmtId="215" formatCode="[$-F800]dddd\,\ mmmm\ dd\,\ yyyy"/>
    <numFmt numFmtId="216" formatCode="[$-F800]dddd\,\ mmmm\ dd\,\ yyyy"/>
    <numFmt numFmtId="217" formatCode="[$-F800]dddd\,\ mmmm\ dd\,\ yyyy"/>
    <numFmt numFmtId="218" formatCode="[$-F800]dddd\,\ mmmm\ dd\,\ yyyy"/>
    <numFmt numFmtId="219" formatCode="[$-F800]dddd\,\ mmmm\ dd\,\ yyyy"/>
    <numFmt numFmtId="220" formatCode="0%"/>
    <numFmt numFmtId="221" formatCode="0.0_);[Red]\(0.0\)"/>
    <numFmt numFmtId="222" formatCode="0%"/>
    <numFmt numFmtId="223" formatCode="[$-F800]dddd\,\ mmmm\ dd\,\ yyyy"/>
    <numFmt numFmtId="224" formatCode="[$-F800]dddd\,\ mmmm\ dd\,\ yyyy"/>
    <numFmt numFmtId="225" formatCode="[$-F800]dddd\,\ mmmm\ dd\,\ yyyy"/>
    <numFmt numFmtId="226" formatCode="[$-F800]dddd\,\ mmmm\ dd\,\ yyyy"/>
    <numFmt numFmtId="227" formatCode="[$-F800]dddd\,\ mmmm\ dd\,\ yyyy"/>
    <numFmt numFmtId="228" formatCode="[$-F800]dddd\,\ mmmm\ dd\,\ yyyy"/>
    <numFmt numFmtId="229" formatCode="[$-F800]dddd\,\ mmmm\ dd\,\ yyyy"/>
    <numFmt numFmtId="230" formatCode="0.0_);[Red]\(0.0\)"/>
    <numFmt numFmtId="231" formatCode="[$-F800]dddd\,\ mmmm\ dd\,\ yyyy"/>
    <numFmt numFmtId="232" formatCode="[$-F800]dddd\,\ mmmm\ dd\,\ yyyy"/>
    <numFmt numFmtId="233" formatCode="0.0_);[Red]\(0.0\)"/>
    <numFmt numFmtId="234" formatCode="[$-F800]dddd\,\ mmmm\ dd\,\ yyyy"/>
    <numFmt numFmtId="235" formatCode="[$-F800]dddd\,\ mmmm\ dd\,\ yyyy"/>
    <numFmt numFmtId="236" formatCode="[$-F800]dddd\,\ mmmm\ dd\,\ yyyy"/>
    <numFmt numFmtId="237" formatCode="[$-F800]dddd\,\ mmmm\ dd\,\ yyyy"/>
    <numFmt numFmtId="238" formatCode="[$-F800]dddd\,\ mmmm\ dd\,\ yyyy"/>
    <numFmt numFmtId="239" formatCode="[$-F800]dddd\,\ mmmm\ dd\,\ yyyy"/>
    <numFmt numFmtId="240" formatCode="[$-F800]dddd\,\ mmmm\ dd\,\ yyyy"/>
    <numFmt numFmtId="241" formatCode="@"/>
    <numFmt numFmtId="242" formatCode="@"/>
    <numFmt numFmtId="243" formatCode="[$-F800]dddd\,\ mmmm\ dd\,\ yyyy"/>
    <numFmt numFmtId="244" formatCode="@"/>
    <numFmt numFmtId="245" formatCode="[$-F800]dddd\,\ mmmm\ dd\,\ yyyy"/>
    <numFmt numFmtId="246" formatCode="[$-F800]dddd\,\ mmmm\ dd\,\ yyyy"/>
    <numFmt numFmtId="247" formatCode="@"/>
    <numFmt numFmtId="248" formatCode="[$-F800]dddd\,\ mmmm\ dd\,\ yyyy"/>
    <numFmt numFmtId="249" formatCode="[$-F800]dddd\,\ mmmm\ dd\,\ yyyy"/>
    <numFmt numFmtId="250" formatCode="[$-F800]dddd\,\ mmmm\ dd\,\ yyyy"/>
  </numFmts>
  <fonts count="100">
    <font>
      <sz val="10"/>
      <color theme="1"/>
      <name val="Calibri"/>
      <family val="2"/>
      <scheme val="minor"/>
    </font>
    <font>
      <b val="true"/>
      <sz val="10"/>
      <color rgb="FF000000"/>
      <name val="Calibri"/>
      <family val="2"/>
    </font>
    <font>
      <b val="true"/>
      <sz val="9"/>
      <color rgb="FF000000"/>
      <name val="Calibri"/>
      <family val="2"/>
    </font>
    <font>
      <b val="true"/>
      <sz val="10"/>
      <color rgb="FF000000"/>
      <name val="Calibri"/>
      <family val="2"/>
    </font>
    <font>
      <b val="true"/>
      <sz val="10"/>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b val="true"/>
      <sz val="9"/>
      <color rgb="FF000000"/>
      <name val="Calibri"/>
      <family val="2"/>
    </font>
    <font>
      <sz val="9"/>
      <color rgb="FF000000"/>
      <name val="Calibri"/>
      <family val="2"/>
    </font>
    <font>
      <b val="true"/>
      <sz val="11"/>
      <color rgb="FF000000"/>
      <name val="Calibri"/>
      <family val="2"/>
    </font>
    <font>
      <b val="true"/>
      <sz val="11"/>
      <color rgb="FF000000"/>
      <name val="Calibri"/>
      <family val="2"/>
    </font>
    <font>
      <b val="true"/>
      <sz val="10"/>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5"/>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10"/>
      <color rgb="FFFF0000"/>
      <name val="Calibri"/>
      <family val="2"/>
    </font>
    <font>
      <sz val="10"/>
      <color rgb="FFFF0000"/>
      <name val="Calibri"/>
      <family val="2"/>
    </font>
    <font>
      <sz val="10"/>
      <color rgb="FFFF0000"/>
      <name val="Calibri"/>
      <family val="2"/>
    </font>
    <font>
      <sz val="10"/>
      <color rgb="FF000000"/>
      <name val="Calibri"/>
      <family val="2"/>
    </font>
    <font>
      <sz val="10"/>
      <color rgb="FFFF0000"/>
      <name val="Calibri"/>
      <family val="2"/>
    </font>
    <font>
      <sz val="10"/>
      <color rgb="FFFF0000"/>
      <name val="Calibri"/>
      <family val="2"/>
    </font>
    <font>
      <b val="true"/>
      <sz val="10"/>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10"/>
      <color rgb="FF000000"/>
      <name val="Calibri"/>
      <family val="2"/>
    </font>
    <font>
      <sz val="9"/>
      <color rgb="FF000000"/>
      <name val="Calibri"/>
      <family val="2"/>
    </font>
    <font>
      <sz val="9.5"/>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10"/>
      <color rgb="FFFF0000"/>
      <name val="Calibri"/>
      <family val="2"/>
    </font>
    <font>
      <sz val="9.5"/>
      <color rgb="FF000000"/>
      <name val="Calibri"/>
      <family val="2"/>
    </font>
    <font>
      <sz val="9.5"/>
      <color rgb="FF000000"/>
      <name val="Calibri"/>
      <family val="2"/>
    </font>
    <font>
      <sz val="9.5"/>
      <color rgb="FF000000"/>
      <name val="Calibri"/>
      <family val="2"/>
    </font>
    <font>
      <sz val="9.5"/>
      <color rgb="FF000000"/>
      <name val="Calibri"/>
      <family val="2"/>
    </font>
    <font>
      <sz val="9.5"/>
      <color rgb="FF000000"/>
      <name val="Calibri"/>
      <family val="2"/>
    </font>
    <font>
      <sz val="9.5"/>
      <color rgb="FF000000"/>
      <name val="Calibri"/>
      <family val="2"/>
    </font>
    <font>
      <sz val="9.5"/>
      <color rgb="FF000000"/>
      <name val="Calibri"/>
      <family val="2"/>
    </font>
    <font>
      <sz val="9.5"/>
      <color rgb="FF000000"/>
      <name val="Calibri"/>
      <family val="2"/>
    </font>
    <font>
      <sz val="9.5"/>
      <color rgb="FF000000"/>
      <name val="Calibri"/>
      <family val="2"/>
    </font>
    <font>
      <sz val="10.499974727630615"/>
      <color rgb="FFFF0000"/>
      <name val="Calibri"/>
      <family val="2"/>
    </font>
    <font>
      <sz val="10.499974727630615"/>
      <color rgb="FFFF0000"/>
      <name val="Calibri"/>
      <family val="2"/>
    </font>
    <font>
      <sz val="9.5"/>
      <color rgb="FF000000"/>
      <name val="Calibri"/>
      <family val="2"/>
    </font>
    <font>
      <sz val="9.5"/>
      <color rgb="FF000000"/>
      <name val="Calibri"/>
      <family val="2"/>
    </font>
    <font>
      <sz val="9.5"/>
      <color rgb="FF000000"/>
      <name val="Calibri"/>
      <family val="2"/>
    </font>
    <font>
      <sz val="9.5"/>
      <color rgb="FF000000"/>
      <name val="Calibri"/>
      <family val="2"/>
    </font>
    <font>
      <sz val="9.5"/>
      <color rgb="FF000000"/>
      <name val="Calibri"/>
      <family val="2"/>
    </font>
    <font>
      <sz val="10.499974727630615"/>
      <color rgb="FFFF0000"/>
      <name val="Calibri"/>
      <family val="2"/>
    </font>
    <font>
      <sz val="10.499974727630615"/>
      <color rgb="FFFF0000"/>
      <name val="Calibri"/>
      <family val="2"/>
    </font>
    <font>
      <sz val="10.499974727630615"/>
      <color rgb="FFFF0000"/>
      <name val="Calibri"/>
      <family val="2"/>
    </font>
    <font>
      <b val="true"/>
      <sz val="9"/>
      <color rgb="FF000000"/>
      <name val="Calibri"/>
      <family val="2"/>
    </font>
    <font>
      <b val="true"/>
      <sz val="9"/>
      <color rgb="FF000000"/>
      <name val="Calibri"/>
      <family val="2"/>
    </font>
    <font>
      <sz val="9.5"/>
      <color rgb="FF000000"/>
      <name val="Calibri"/>
      <family val="2"/>
    </font>
    <font>
      <sz val="10"/>
      <color rgb="FF000000"/>
      <name val="Calibri"/>
      <family val="2"/>
    </font>
    <font>
      <sz val="9.5"/>
      <color rgb="FF000000"/>
      <name val="Calibri"/>
      <family val="2"/>
    </font>
    <font>
      <sz val="9.5"/>
      <color rgb="FF000000"/>
      <name val="Calibri"/>
      <family val="2"/>
    </font>
    <font>
      <sz val="9.5"/>
      <color rgb="FF000000"/>
      <name val="Calibri"/>
      <family val="2"/>
    </font>
    <font>
      <sz val="9"/>
      <color rgb="FF000000"/>
      <name val="Calibri"/>
      <family val="2"/>
    </font>
    <font>
      <sz val="9.5"/>
      <color rgb="FF000000"/>
      <name val="Calibri"/>
      <family val="2"/>
    </font>
    <font>
      <sz val="9.5"/>
      <color rgb="FF000000"/>
      <name val="Calibri"/>
      <family val="2"/>
    </font>
    <font>
      <sz val="9.5"/>
      <color rgb="FF000000"/>
      <name val="Calibri"/>
      <family val="2"/>
    </font>
    <font>
      <sz val="9"/>
      <color rgb="FF000000"/>
      <name val="Calibri"/>
      <family val="2"/>
    </font>
    <font>
      <sz val="9.5"/>
      <color rgb="FF000000"/>
      <name val="Calibri"/>
      <family val="2"/>
    </font>
    <font>
      <sz val="9.5"/>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b val="true"/>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4"/>
      <color rgb="FFFFFFFF"/>
      <name val="Calibri"/>
      <family val="2"/>
    </font>
  </fonts>
  <fills count="36">
    <fill>
      <patternFill patternType="none">
        <fgColor/>
        <bgColor/>
      </patternFill>
    </fill>
    <fill>
      <patternFill patternType="gray125">
        <fgColor/>
        <bgColor/>
      </patternFill>
    </fill>
    <fill>
      <patternFill patternType="solid">
        <fgColor rgb="FF99CCFF"/>
        <bgColor/>
      </patternFill>
    </fill>
    <fill>
      <patternFill patternType="solid">
        <fgColor rgb="FF99CCFF"/>
        <bgColor/>
      </patternFill>
    </fill>
    <fill>
      <patternFill patternType="solid">
        <fgColor rgb="FF99CCFF"/>
        <bgColor/>
      </patternFill>
    </fill>
    <fill>
      <patternFill patternType="solid">
        <fgColor rgb="FF99CCFF"/>
        <bgColor/>
      </patternFill>
    </fill>
    <fill>
      <patternFill patternType="solid">
        <fgColor rgb="FF99CCFF"/>
        <bgColor/>
      </patternFill>
    </fill>
    <fill>
      <patternFill patternType="solid">
        <fgColor rgb="FF0C0C0C"/>
        <bgColor/>
      </patternFill>
    </fill>
    <fill>
      <patternFill patternType="solid">
        <fgColor rgb="FFF2DBDB"/>
        <bgColor/>
      </patternFill>
    </fill>
    <fill>
      <patternFill patternType="solid">
        <fgColor rgb="FFF2DBDB"/>
        <bgColor/>
      </patternFill>
    </fill>
    <fill>
      <patternFill patternType="solid">
        <fgColor rgb="FF0C0C0C"/>
        <bgColor/>
      </patternFill>
    </fill>
    <fill>
      <patternFill patternType="solid">
        <fgColor rgb="FF0C0C0C"/>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99CCFF"/>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99CCFF"/>
        <bgColor/>
      </patternFill>
    </fill>
    <fill>
      <patternFill patternType="solid">
        <fgColor rgb="FF99CCFF"/>
        <bgColor/>
      </patternFill>
    </fill>
    <fill>
      <patternFill patternType="solid">
        <fgColor rgb="FF000000"/>
        <bgColor/>
      </patternFill>
    </fill>
    <fill>
      <patternFill patternType="solid">
        <fgColor rgb="FF000000"/>
        <bgColor/>
      </patternFill>
    </fill>
    <fill>
      <patternFill patternType="solid">
        <fgColor rgb="FFFFFF00"/>
        <bgColor/>
      </patternFill>
    </fill>
    <fill>
      <patternFill patternType="solid">
        <fgColor rgb="FFFFFF00"/>
        <bgColor/>
      </patternFill>
    </fill>
    <fill>
      <patternFill patternType="solid">
        <fgColor rgb="FFFFC000"/>
        <bgColor/>
      </patternFill>
    </fill>
    <fill>
      <patternFill patternType="solid">
        <fgColor rgb="FF5B9BD5"/>
        <bgColor/>
      </patternFill>
    </fill>
    <fill>
      <patternFill patternType="solid">
        <fgColor rgb="FF4F81BD"/>
        <bgColor/>
      </patternFill>
    </fill>
  </fills>
  <borders count="100">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s>
  <cellStyleXfs count="1">
    <xf applyAlignment="false" applyBorder="false" applyFill="false" applyFont="false" applyNumberFormat="false" applyProtection="false" borderId="0" fillId="0" fontId="0" numFmtId="0"/>
  </cellStyleXfs>
  <cellXfs count="100">
    <xf applyAlignment="false" applyBorder="false" applyFill="false" applyFont="false" applyNumberFormat="false" applyProtection="false" borderId="0" fillId="0" fontId="0" numFmtId="0" xfId="0">
      <alignment vertical="center"/>
    </xf>
    <xf applyAlignment="true" applyBorder="false" applyFill="false" applyFont="true" applyNumberFormat="true" applyProtection="false" borderId="1" fillId="2" fontId="1" numFmtId="164" xfId="0">
      <alignment horizontal="center" vertical="center"/>
    </xf>
    <xf applyAlignment="true" applyBorder="false" applyFill="false" applyFont="true" applyNumberFormat="true" applyProtection="false" borderId="2" fillId="3" fontId="2" numFmtId="165" xfId="0">
      <alignment horizontal="center" vertical="center"/>
    </xf>
    <xf applyAlignment="true" applyBorder="false" applyFill="false" applyFont="true" applyNumberFormat="true" applyProtection="false" borderId="3" fillId="4" fontId="3" numFmtId="166" xfId="0">
      <alignment horizontal="center" vertical="center"/>
    </xf>
    <xf applyAlignment="true" applyBorder="false" applyFill="false" applyFont="true" applyNumberFormat="true" applyProtection="false" borderId="4" fillId="5" fontId="4" numFmtId="167" xfId="0">
      <alignment horizontal="center" vertical="center"/>
    </xf>
    <xf applyAlignment="true" applyBorder="false" applyFill="false" applyFont="true" applyNumberFormat="true" applyProtection="false" borderId="5" fillId="0" fontId="5" numFmtId="168" xfId="0">
      <alignment horizontal="left" vertical="center" wrapText="true"/>
    </xf>
    <xf applyAlignment="true" applyBorder="false" applyFill="false" applyFont="true" applyNumberFormat="true" applyProtection="false" borderId="6" fillId="0" fontId="6" numFmtId="169" xfId="0">
      <alignment horizontal="center" vertical="center" wrapText="true"/>
    </xf>
    <xf applyAlignment="true" applyBorder="false" applyFill="false" applyFont="true" applyNumberFormat="true" applyProtection="false" borderId="7" fillId="0" fontId="7" numFmtId="170" xfId="0">
      <alignment vertical="center" wrapText="true"/>
    </xf>
    <xf applyAlignment="true" applyBorder="false" applyFill="false" applyFont="true" applyNumberFormat="true" applyProtection="false" borderId="8" fillId="0" fontId="8" numFmtId="171" xfId="0">
      <alignment horizontal="center" vertical="center"/>
    </xf>
    <xf applyAlignment="true" applyBorder="false" applyFill="false" applyFont="true" applyNumberFormat="true" applyProtection="false" borderId="9" fillId="0" fontId="9" numFmtId="172" xfId="0">
      <alignment horizontal="center" vertical="center"/>
    </xf>
    <xf applyAlignment="true" applyBorder="false" applyFill="false" applyFont="true" applyNumberFormat="false" applyProtection="false" borderId="10" fillId="0" fontId="10" numFmtId="0" xfId="0">
      <alignment horizontal="center" vertical="center" wrapText="true"/>
    </xf>
    <xf applyAlignment="true" applyBorder="false" applyFill="false" applyFont="true" applyNumberFormat="true" applyProtection="false" borderId="11" fillId="6" fontId="11" numFmtId="173" xfId="0">
      <alignment horizontal="center" vertical="center" wrapText="true"/>
    </xf>
    <xf applyAlignment="true" applyBorder="false" applyFill="false" applyFont="true" applyNumberFormat="true" applyProtection="false" borderId="12" fillId="0" fontId="12" numFmtId="174" xfId="0">
      <alignment horizontal="center" vertical="center" wrapText="true"/>
    </xf>
    <xf applyAlignment="true" applyBorder="false" applyFill="false" applyFont="true" applyNumberFormat="true" applyProtection="false" borderId="13" fillId="0" fontId="13" numFmtId="175" xfId="0">
      <alignment horizontal="center" vertical="center"/>
    </xf>
    <xf applyAlignment="true" applyBorder="false" applyFill="false" applyFont="true" applyNumberFormat="true" applyProtection="false" borderId="14" fillId="0" fontId="14" numFmtId="176" xfId="0">
      <alignment horizontal="center" vertical="center"/>
    </xf>
    <xf applyAlignment="true" applyBorder="false" applyFill="false" applyFont="true" applyNumberFormat="true" applyProtection="false" borderId="15" fillId="0" fontId="15" numFmtId="177" xfId="0">
      <alignment horizontal="center" vertical="center"/>
    </xf>
    <xf applyAlignment="true" applyBorder="false" applyFill="false" applyFont="true" applyNumberFormat="false" applyProtection="false" borderId="16" fillId="0" fontId="16" numFmtId="0" xfId="0">
      <alignment horizontal="left" vertical="top" wrapText="true"/>
    </xf>
    <xf applyAlignment="true" applyBorder="false" applyFill="false" applyFont="true" applyNumberFormat="false" applyProtection="false" borderId="17" fillId="0" fontId="17" numFmtId="0" xfId="0">
      <alignment horizontal="center" vertical="center"/>
    </xf>
    <xf applyAlignment="true" applyBorder="false" applyFill="false" applyFont="true" applyNumberFormat="true" applyProtection="false" borderId="18" fillId="0" fontId="18" numFmtId="178" xfId="0">
      <alignment horizontal="center" vertical="center"/>
    </xf>
    <xf applyAlignment="true" applyBorder="false" applyFill="false" applyFont="true" applyNumberFormat="true" applyProtection="false" borderId="19" fillId="0" fontId="19" numFmtId="179" xfId="0">
      <alignment horizontal="center" vertical="center"/>
    </xf>
    <xf applyAlignment="true" applyBorder="false" applyFill="false" applyFont="true" applyNumberFormat="false" applyProtection="false" borderId="20" fillId="0" fontId="20" numFmtId="0" xfId="0">
      <alignment horizontal="center" vertical="center" wrapText="true"/>
    </xf>
    <xf applyAlignment="true" applyBorder="false" applyFill="false" applyFont="true" applyNumberFormat="true" applyProtection="false" borderId="21" fillId="7" fontId="21" numFmtId="180" xfId="0">
      <alignment horizontal="center" vertical="center"/>
    </xf>
    <xf applyAlignment="true" applyBorder="false" applyFill="false" applyFont="true" applyNumberFormat="false" applyProtection="false" borderId="22" fillId="0" fontId="22" numFmtId="0" xfId="0">
      <alignment horizontal="center" vertical="center"/>
    </xf>
    <xf applyAlignment="true" applyBorder="false" applyFill="false" applyFont="true" applyNumberFormat="true" applyProtection="false" borderId="23" fillId="8" fontId="23" numFmtId="181" xfId="0">
      <alignment horizontal="center" vertical="center"/>
    </xf>
    <xf applyAlignment="true" applyBorder="false" applyFill="false" applyFont="true" applyNumberFormat="true" applyProtection="false" borderId="24" fillId="0" fontId="24" numFmtId="182" xfId="0">
      <alignment horizontal="left" vertical="top" wrapText="true"/>
    </xf>
    <xf applyAlignment="true" applyBorder="false" applyFill="false" applyFont="true" applyNumberFormat="false" applyProtection="false" borderId="25" fillId="9" fontId="25" numFmtId="0" xfId="0">
      <alignment horizontal="center" vertical="center"/>
    </xf>
    <xf applyAlignment="true" applyBorder="false" applyFill="false" applyFont="true" applyNumberFormat="true" applyProtection="false" borderId="26" fillId="0" fontId="26" numFmtId="183" xfId="0">
      <alignment horizontal="left" vertical="top" wrapText="true"/>
    </xf>
    <xf applyAlignment="true" applyBorder="false" applyFill="false" applyFont="true" applyNumberFormat="true" applyProtection="false" borderId="27" fillId="0" fontId="27" numFmtId="184" xfId="0">
      <alignment horizontal="left" vertical="center" wrapText="true"/>
    </xf>
    <xf applyAlignment="true" applyBorder="false" applyFill="false" applyFont="true" applyNumberFormat="true" applyProtection="false" borderId="28" fillId="10" fontId="28" numFmtId="185" xfId="0">
      <alignment horizontal="center" vertical="center" wrapText="true"/>
    </xf>
    <xf applyAlignment="true" applyBorder="false" applyFill="false" applyFont="true" applyNumberFormat="true" applyProtection="false" borderId="29" fillId="11" fontId="29" numFmtId="186" xfId="0">
      <alignment vertical="center" wrapText="true"/>
    </xf>
    <xf applyAlignment="true" applyBorder="false" applyFill="false" applyFont="true" applyNumberFormat="true" applyProtection="false" borderId="30" fillId="12" fontId="30" numFmtId="187" xfId="0">
      <alignment horizontal="center" vertical="center"/>
    </xf>
    <xf applyAlignment="true" applyBorder="false" applyFill="false" applyFont="true" applyNumberFormat="true" applyProtection="false" borderId="31" fillId="13" fontId="31" numFmtId="188" xfId="0">
      <alignment horizontal="center" vertical="center" wrapText="true"/>
    </xf>
    <xf applyAlignment="true" applyBorder="false" applyFill="false" applyFont="true" applyNumberFormat="true" applyProtection="false" borderId="32" fillId="14" fontId="32" numFmtId="189" xfId="0">
      <alignment vertical="top" wrapText="true"/>
    </xf>
    <xf applyAlignment="true" applyBorder="false" applyFill="false" applyFont="true" applyNumberFormat="true" applyProtection="false" borderId="33" fillId="15" fontId="33" numFmtId="190" xfId="0">
      <alignment horizontal="left" vertical="center" wrapText="true"/>
    </xf>
    <xf applyAlignment="true" applyBorder="false" applyFill="false" applyFont="true" applyNumberFormat="true" applyProtection="false" borderId="34" fillId="16" fontId="34" numFmtId="191" xfId="0">
      <alignment horizontal="center" vertical="center"/>
    </xf>
    <xf applyAlignment="true" applyBorder="false" applyFill="false" applyFont="true" applyNumberFormat="true" applyProtection="false" borderId="35" fillId="17" fontId="35" numFmtId="192" xfId="0">
      <alignment horizontal="left" vertical="center" wrapText="true"/>
    </xf>
    <xf applyAlignment="true" applyBorder="false" applyFill="false" applyFont="true" applyNumberFormat="true" applyProtection="false" borderId="36" fillId="18" fontId="36" numFmtId="193" xfId="0">
      <alignment vertical="center" wrapText="true"/>
    </xf>
    <xf applyAlignment="true" applyBorder="false" applyFill="false" applyFont="true" applyNumberFormat="true" applyProtection="false" borderId="37" fillId="19" fontId="37" numFmtId="194" xfId="0">
      <alignment horizontal="center" vertical="center"/>
    </xf>
    <xf applyAlignment="true" applyBorder="false" applyFill="false" applyFont="true" applyNumberFormat="true" applyProtection="false" borderId="38" fillId="0" fontId="38" numFmtId="195" xfId="0">
      <alignment horizontal="center" vertical="center"/>
    </xf>
    <xf applyAlignment="true" applyBorder="false" applyFill="false" applyFont="true" applyNumberFormat="true" applyProtection="false" borderId="39" fillId="0" fontId="39" numFmtId="196" xfId="0">
      <alignment horizontal="center" vertical="center"/>
    </xf>
    <xf applyAlignment="true" applyBorder="false" applyFill="false" applyFont="true" applyNumberFormat="true" applyProtection="false" borderId="40" fillId="0" fontId="40" numFmtId="197" xfId="0">
      <alignment horizontal="center" vertical="center"/>
    </xf>
    <xf applyAlignment="true" applyBorder="false" applyFill="false" applyFont="true" applyNumberFormat="true" applyProtection="false" borderId="41" fillId="0" fontId="41" numFmtId="198" xfId="0">
      <alignment horizontal="left" vertical="center" wrapText="true"/>
    </xf>
    <xf applyAlignment="true" applyBorder="false" applyFill="false" applyFont="true" applyNumberFormat="true" applyProtection="false" borderId="42" fillId="0" fontId="42" numFmtId="199" xfId="0">
      <alignment horizontal="left" vertical="center" wrapText="true"/>
    </xf>
    <xf applyAlignment="true" applyBorder="false" applyFill="false" applyFont="true" applyNumberFormat="true" applyProtection="false" borderId="43" fillId="20" fontId="43" numFmtId="200" xfId="0">
      <alignment horizontal="center" vertical="center" wrapText="true"/>
    </xf>
    <xf applyAlignment="true" applyBorder="false" applyFill="false" applyFont="true" applyNumberFormat="true" applyProtection="false" borderId="44" fillId="0" fontId="44" numFmtId="201" xfId="0">
      <alignment horizontal="left" vertical="top" wrapText="true"/>
    </xf>
    <xf applyAlignment="true" applyBorder="false" applyFill="false" applyFont="true" applyNumberFormat="false" applyProtection="false" borderId="45" fillId="0" fontId="45" numFmtId="0" xfId="0">
      <alignment horizontal="center" vertical="center"/>
    </xf>
    <xf applyAlignment="true" applyBorder="false" applyFill="false" applyFont="true" applyNumberFormat="true" applyProtection="false" borderId="46" fillId="0" fontId="46" numFmtId="202" xfId="0">
      <alignment vertical="center" wrapText="true"/>
    </xf>
    <xf applyAlignment="true" applyBorder="false" applyFill="false" applyFont="true" applyNumberFormat="true" applyProtection="false" borderId="47" fillId="0" fontId="47" numFmtId="203" xfId="0">
      <alignment horizontal="center" vertical="center"/>
    </xf>
    <xf applyAlignment="true" applyBorder="false" applyFill="false" applyFont="true" applyNumberFormat="true" applyProtection="false" borderId="48" fillId="0" fontId="48" numFmtId="204" xfId="0">
      <alignment horizontal="center" vertical="center"/>
    </xf>
    <xf applyAlignment="true" applyBorder="false" applyFill="false" applyFont="true" applyNumberFormat="true" applyProtection="false" borderId="49" fillId="0" fontId="49" numFmtId="205" xfId="0">
      <alignment horizontal="center" vertical="center"/>
    </xf>
    <xf applyAlignment="true" applyBorder="false" applyFill="false" applyFont="true" applyNumberFormat="true" applyProtection="false" borderId="50" fillId="0" fontId="50" numFmtId="206" xfId="0">
      <alignment vertical="center" wrapText="true"/>
    </xf>
    <xf applyAlignment="true" applyBorder="false" applyFill="false" applyFont="true" applyNumberFormat="true" applyProtection="false" borderId="51" fillId="0" fontId="51" numFmtId="207" xfId="0">
      <alignment vertical="center" wrapText="true"/>
    </xf>
    <xf applyAlignment="true" applyBorder="false" applyFill="false" applyFont="true" applyNumberFormat="true" applyProtection="false" borderId="52" fillId="21" fontId="52" numFmtId="208" xfId="0">
      <alignment horizontal="left" vertical="center" wrapText="true"/>
    </xf>
    <xf applyAlignment="true" applyBorder="false" applyFill="false" applyFont="true" applyNumberFormat="true" applyProtection="false" borderId="53" fillId="0" fontId="53" numFmtId="209" xfId="0">
      <alignment horizontal="center" vertical="center"/>
    </xf>
    <xf applyAlignment="true" applyBorder="false" applyFill="false" applyFont="true" applyNumberFormat="true" applyProtection="false" borderId="54" fillId="0" fontId="54" numFmtId="210" xfId="0">
      <alignment horizontal="center" vertical="center"/>
    </xf>
    <xf applyAlignment="true" applyBorder="false" applyFill="false" applyFont="true" applyNumberFormat="true" applyProtection="false" borderId="55" fillId="0" fontId="55" numFmtId="211" xfId="0">
      <alignment horizontal="center" vertical="center"/>
    </xf>
    <xf applyAlignment="true" applyBorder="false" applyFill="false" applyFont="true" applyNumberFormat="true" applyProtection="false" borderId="56" fillId="0" fontId="56" numFmtId="212" xfId="0">
      <alignment horizontal="center" vertical="center"/>
    </xf>
    <xf applyAlignment="true" applyBorder="false" applyFill="false" applyFont="true" applyNumberFormat="true" applyProtection="false" borderId="57" fillId="0" fontId="57" numFmtId="213" xfId="0">
      <alignment horizontal="left" vertical="center" wrapText="true"/>
    </xf>
    <xf applyAlignment="true" applyBorder="false" applyFill="false" applyFont="true" applyNumberFormat="true" applyProtection="false" borderId="58" fillId="0" fontId="58" numFmtId="214" xfId="0">
      <alignment horizontal="left" vertical="center" wrapText="true"/>
    </xf>
    <xf applyAlignment="true" applyBorder="false" applyFill="false" applyFont="true" applyNumberFormat="true" applyProtection="false" borderId="59" fillId="0" fontId="59" numFmtId="215" xfId="0">
      <alignment horizontal="left" vertical="center" wrapText="true"/>
    </xf>
    <xf applyAlignment="true" applyBorder="false" applyFill="false" applyFont="true" applyNumberFormat="true" applyProtection="false" borderId="60" fillId="0" fontId="60" numFmtId="216" xfId="0">
      <alignment horizontal="left" vertical="center" wrapText="true"/>
    </xf>
    <xf applyAlignment="true" applyBorder="false" applyFill="false" applyFont="true" applyNumberFormat="true" applyProtection="false" borderId="61" fillId="0" fontId="61" numFmtId="217" xfId="0">
      <alignment vertical="center" wrapText="true"/>
    </xf>
    <xf applyAlignment="true" applyBorder="false" applyFill="false" applyFont="true" applyNumberFormat="true" applyProtection="false" borderId="62" fillId="22" fontId="62" numFmtId="218" xfId="0">
      <alignment horizontal="left" vertical="center" wrapText="true"/>
    </xf>
    <xf applyAlignment="true" applyBorder="false" applyFill="false" applyFont="true" applyNumberFormat="true" applyProtection="false" borderId="63" fillId="23" fontId="63" numFmtId="219" xfId="0">
      <alignment horizontal="left" vertical="center" wrapText="true"/>
    </xf>
    <xf applyAlignment="true" applyBorder="false" applyFill="false" applyFont="true" applyNumberFormat="true" applyProtection="false" borderId="64" fillId="0" fontId="64" numFmtId="220" xfId="0">
      <alignment horizontal="center" vertical="center"/>
    </xf>
    <xf applyAlignment="true" applyBorder="false" applyFill="false" applyFont="true" applyNumberFormat="true" applyProtection="false" borderId="65" fillId="0" fontId="65" numFmtId="221" xfId="0">
      <alignment horizontal="center" vertical="center"/>
    </xf>
    <xf applyAlignment="true" applyBorder="false" applyFill="false" applyFont="true" applyNumberFormat="true" applyProtection="false" borderId="66" fillId="0" fontId="66" numFmtId="222" xfId="0">
      <alignment horizontal="center" vertical="center"/>
    </xf>
    <xf applyAlignment="true" applyBorder="false" applyFill="false" applyFont="true" applyNumberFormat="false" applyProtection="false" borderId="67" fillId="0" fontId="67" numFmtId="0" xfId="0">
      <alignment vertical="center" wrapText="true"/>
    </xf>
    <xf applyAlignment="true" applyBorder="false" applyFill="false" applyFont="true" applyNumberFormat="true" applyProtection="false" borderId="68" fillId="0" fontId="68" numFmtId="223" xfId="0">
      <alignment vertical="center" wrapText="true"/>
    </xf>
    <xf applyAlignment="true" applyBorder="false" applyFill="false" applyFont="true" applyNumberFormat="true" applyProtection="false" borderId="69" fillId="24" fontId="69" numFmtId="224" xfId="0">
      <alignment horizontal="center" vertical="center" wrapText="true"/>
    </xf>
    <xf applyAlignment="true" applyBorder="false" applyFill="false" applyFont="true" applyNumberFormat="true" applyProtection="false" borderId="70" fillId="25" fontId="70" numFmtId="225" xfId="0">
      <alignment horizontal="center" vertical="center" wrapText="true"/>
    </xf>
    <xf applyAlignment="true" applyBorder="false" applyFill="false" applyFont="true" applyNumberFormat="true" applyProtection="false" borderId="71" fillId="26" fontId="71" numFmtId="226" xfId="0">
      <alignment vertical="center" wrapText="true"/>
    </xf>
    <xf applyAlignment="true" applyBorder="false" applyFill="false" applyFont="true" applyNumberFormat="true" applyProtection="false" borderId="72" fillId="27" fontId="72" numFmtId="227" xfId="0">
      <alignment horizontal="center" vertical="center" wrapText="true"/>
    </xf>
    <xf applyAlignment="true" applyBorder="false" applyFill="false" applyFont="true" applyNumberFormat="true" applyProtection="false" borderId="73" fillId="28" fontId="73" numFmtId="228" xfId="0">
      <alignment horizontal="center" vertical="center" wrapText="true"/>
    </xf>
    <xf applyAlignment="true" applyBorder="false" applyFill="false" applyFont="true" applyNumberFormat="false" applyProtection="false" borderId="74" fillId="0" fontId="74" numFmtId="0" xfId="0">
      <alignment horizontal="left" vertical="center" wrapText="true"/>
    </xf>
    <xf applyAlignment="true" applyBorder="false" applyFill="false" applyFont="true" applyNumberFormat="true" applyProtection="false" borderId="75" fillId="0" fontId="75" numFmtId="229" xfId="0">
      <alignment horizontal="center" vertical="center"/>
    </xf>
    <xf applyAlignment="true" applyBorder="false" applyFill="false" applyFont="true" applyNumberFormat="true" applyProtection="false" borderId="76" fillId="0" fontId="76" numFmtId="230" xfId="0">
      <alignment horizontal="center" vertical="center"/>
    </xf>
    <xf applyAlignment="true" applyBorder="false" applyFill="false" applyFont="true" applyNumberFormat="true" applyProtection="false" borderId="77" fillId="0" fontId="77" numFmtId="231" xfId="0">
      <alignment horizontal="center" vertical="center" wrapText="true"/>
    </xf>
    <xf applyAlignment="true" applyBorder="false" applyFill="false" applyFont="true" applyNumberFormat="true" applyProtection="false" borderId="78" fillId="0" fontId="78" numFmtId="232" xfId="0">
      <alignment vertical="top" wrapText="true"/>
    </xf>
    <xf applyAlignment="true" applyBorder="false" applyFill="false" applyFont="true" applyNumberFormat="true" applyProtection="false" borderId="79" fillId="29" fontId="79" numFmtId="233" xfId="0">
      <alignment horizontal="center" vertical="center"/>
    </xf>
    <xf applyAlignment="true" applyBorder="false" applyFill="false" applyFont="true" applyNumberFormat="false" applyProtection="false" borderId="80" fillId="0" fontId="80" numFmtId="0" xfId="0">
      <alignment horizontal="center" vertical="center"/>
    </xf>
    <xf applyAlignment="true" applyBorder="false" applyFill="false" applyFont="true" applyNumberFormat="true" applyProtection="false" borderId="81" fillId="0" fontId="81" numFmtId="234" xfId="0">
      <alignment horizontal="left" vertical="top" wrapText="true"/>
    </xf>
    <xf applyAlignment="true" applyBorder="false" applyFill="false" applyFont="true" applyNumberFormat="false" applyProtection="false" borderId="82" fillId="0" fontId="82" numFmtId="0" xfId="0">
      <alignment horizontal="center" vertical="center" wrapText="true"/>
    </xf>
    <xf applyAlignment="true" applyBorder="false" applyFill="false" applyFont="true" applyNumberFormat="true" applyProtection="false" borderId="83" fillId="30" fontId="83" numFmtId="235" xfId="0">
      <alignment horizontal="center" vertical="center" wrapText="true"/>
    </xf>
    <xf applyAlignment="true" applyBorder="false" applyFill="false" applyFont="true" applyNumberFormat="false" applyProtection="false" borderId="84" fillId="0" fontId="84" numFmtId="0" xfId="0">
      <alignment horizontal="center" vertical="center"/>
    </xf>
    <xf applyAlignment="true" applyBorder="false" applyFill="false" applyFont="true" applyNumberFormat="true" applyProtection="false" borderId="85" fillId="0" fontId="85" numFmtId="236" xfId="0">
      <alignment horizontal="center" vertical="center" wrapText="true"/>
    </xf>
    <xf applyAlignment="true" applyBorder="false" applyFill="false" applyFont="true" applyNumberFormat="true" applyProtection="false" borderId="86" fillId="31" fontId="86" numFmtId="237" xfId="0">
      <alignment horizontal="left" vertical="center"/>
    </xf>
    <xf applyAlignment="true" applyBorder="false" applyFill="false" applyFont="true" applyNumberFormat="true" applyProtection="false" borderId="87" fillId="32" fontId="87" numFmtId="238" xfId="0">
      <alignment horizontal="left" vertical="center" wrapText="true"/>
    </xf>
    <xf applyAlignment="true" applyBorder="false" applyFill="false" applyFont="true" applyNumberFormat="true" applyProtection="false" borderId="88" fillId="0" fontId="88" numFmtId="239" xfId="0">
      <alignment horizontal="center" vertical="center"/>
    </xf>
    <xf applyAlignment="true" applyBorder="false" applyFill="false" applyFont="true" applyNumberFormat="true" applyProtection="false" borderId="89" fillId="0" fontId="89" numFmtId="240" xfId="0">
      <alignment horizontal="center" vertical="center"/>
    </xf>
    <xf applyAlignment="true" applyBorder="false" applyFill="false" applyFont="true" applyNumberFormat="true" applyProtection="false" borderId="90" fillId="0" fontId="90" numFmtId="241" xfId="0">
      <alignment horizontal="center" vertical="center"/>
    </xf>
    <xf applyAlignment="true" applyBorder="false" applyFill="false" applyFont="true" applyNumberFormat="true" applyProtection="false" borderId="91" fillId="0" fontId="91" numFmtId="242" xfId="0">
      <alignment horizontal="center" vertical="center"/>
    </xf>
    <xf applyAlignment="true" applyBorder="false" applyFill="false" applyFont="true" applyNumberFormat="true" applyProtection="false" borderId="92" fillId="33" fontId="92" numFmtId="243" xfId="0">
      <alignment horizontal="center" vertical="center"/>
    </xf>
    <xf applyAlignment="true" applyBorder="false" applyFill="false" applyFont="true" applyNumberFormat="true" applyProtection="false" borderId="93" fillId="0" fontId="93" numFmtId="244" xfId="0">
      <alignment horizontal="center" vertical="center"/>
    </xf>
    <xf applyAlignment="true" applyBorder="false" applyFill="false" applyFont="true" applyNumberFormat="true" applyProtection="false" borderId="94" fillId="0" fontId="94" numFmtId="245" xfId="0">
      <alignment horizontal="center" vertical="center"/>
    </xf>
    <xf applyAlignment="true" applyBorder="false" applyFill="false" applyFont="true" applyNumberFormat="true" applyProtection="false" borderId="95" fillId="0" fontId="95" numFmtId="246" xfId="0">
      <alignment horizontal="center" vertical="center"/>
    </xf>
    <xf applyAlignment="true" applyBorder="false" applyFill="false" applyFont="true" applyNumberFormat="true" applyProtection="false" borderId="96" fillId="0" fontId="96" numFmtId="247" xfId="0">
      <alignment horizontal="center" vertical="center"/>
    </xf>
    <xf applyAlignment="true" applyBorder="false" applyFill="false" applyFont="true" applyNumberFormat="true" applyProtection="false" borderId="97" fillId="34" fontId="97" numFmtId="248" xfId="0">
      <alignment horizontal="center" vertical="center"/>
    </xf>
    <xf applyAlignment="true" applyBorder="false" applyFill="false" applyFont="true" applyNumberFormat="true" applyProtection="false" borderId="98" fillId="0" fontId="98" numFmtId="249" xfId="0">
      <alignment vertical="center"/>
    </xf>
    <xf applyAlignment="true" applyBorder="false" applyFill="false" applyFont="true" applyNumberFormat="true" applyProtection="false" borderId="99" fillId="35" fontId="99" numFmtId="250" xfId="0">
      <alignment horizontal="center"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tabSelected="true" workbookViewId="0">
      <pane state="frozen" topLeftCell="H3" xSplit="7" ySplit="2"/>
    </sheetView>
  </sheetViews>
  <sheetFormatPr defaultColWidth="14" defaultRowHeight="19"/>
  <cols>
    <col collapsed="false" customWidth="true" hidden="false" max="1" min="1" style="0" width="9"/>
    <col collapsed="false" customWidth="true" hidden="false" max="2" min="2" style="0" width="9"/>
    <col collapsed="false" customWidth="true" hidden="false" max="3" min="3" style="0" width="20"/>
    <col collapsed="false" customWidth="true" hidden="false" max="4" min="4" style="0" width="9"/>
    <col collapsed="false" customWidth="true" hidden="false" max="5" min="5" style="0" width="36"/>
    <col collapsed="false" customWidth="true" hidden="false" max="6" min="6" style="0" width="7"/>
    <col collapsed="false" customWidth="true" hidden="false" max="7" min="7" style="0" width="6"/>
    <col collapsed="false" customWidth="true" hidden="false" max="8" min="8" style="0" width="6"/>
    <col collapsed="false" customWidth="true" hidden="false" max="9" min="9" style="0" width="9"/>
    <col collapsed="false" customWidth="true" hidden="false" max="10" min="10" style="0" width="25"/>
    <col collapsed="false" customWidth="true" hidden="false" max="11" min="11" style="0" width="25"/>
    <col collapsed="false" customWidth="true" hidden="false" max="12" min="12" style="0" width="25"/>
    <col collapsed="false" customWidth="true" hidden="false" max="13" min="13" style="0" width="25"/>
    <col collapsed="false" customWidth="true" hidden="false" max="14" min="14" style="0" width="25"/>
    <col collapsed="false" customWidth="true" hidden="false" max="15" min="15" style="0" width="22"/>
    <col collapsed="false" customWidth="true" hidden="false" max="16" min="16" style="0" width="11"/>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3" t="str">
        <v>月度计划性工作&lt;2023年2月1日-2023年2月28日&gt;</v>
      </c>
      <c r="B1" s="1"/>
      <c r="C1" s="1"/>
      <c r="D1" s="1"/>
      <c r="E1" s="1"/>
      <c r="F1" s="1"/>
      <c r="G1" s="1"/>
      <c r="H1" s="1"/>
      <c r="I1" s="1"/>
      <c r="J1" s="1"/>
      <c r="K1" s="1"/>
      <c r="L1" s="1"/>
      <c r="M1" s="1"/>
      <c r="N1" s="1"/>
      <c r="O1" s="4"/>
      <c r="P1" s="2" t="str">
        <v>备注</v>
      </c>
    </row>
    <row customHeight="true" ht="26" r="2">
      <c r="A2" s="2" t="str">
        <v>任务编号</v>
      </c>
      <c r="B2" s="2" t="str">
        <v>任务属性</v>
      </c>
      <c r="C2" s="11" t="str">
        <v>项目名称</v>
      </c>
      <c r="D2" s="2" t="str">
        <v>当前进度</v>
      </c>
      <c r="E2" s="11" t="str">
        <v>任务</v>
      </c>
      <c r="F2" s="11" t="str">
        <v>负责人</v>
      </c>
      <c r="G2" s="11" t="str">
        <v>干系人</v>
      </c>
      <c r="H2" s="11" t="str">
        <v>目标
完成</v>
      </c>
      <c r="I2" s="11" t="str">
        <v>实际
完成情况</v>
      </c>
      <c r="J2" s="2" t="str">
        <v>第1周</v>
      </c>
      <c r="K2" s="2" t="str">
        <v>第2周</v>
      </c>
      <c r="L2" s="2" t="str">
        <v>第3周</v>
      </c>
      <c r="M2" s="2" t="str">
        <v>第4周</v>
      </c>
      <c r="N2" s="2" t="str">
        <v>第5周</v>
      </c>
      <c r="O2" s="2" t="str">
        <v>第6周</v>
      </c>
      <c r="P2" s="2"/>
    </row>
    <row customHeight="true" ht="48" r="3">
      <c r="A3" s="9">
        <v>1</v>
      </c>
      <c r="B3" s="8" t="str">
        <v>建设</v>
      </c>
      <c r="C3" s="5" t="s">
        <v>1</v>
      </c>
      <c r="D3" s="6"/>
      <c r="E3" s="7" t="s">
        <v>2</v>
      </c>
      <c r="F3" s="8" t="str">
        <v>黎庆奋</v>
      </c>
      <c r="G3" s="8"/>
      <c r="H3" s="6"/>
      <c r="I3" s="6"/>
      <c r="J3" s="7" t="s">
        <v>5</v>
      </c>
      <c r="K3" s="7" t="s">
        <v>3</v>
      </c>
      <c r="L3" s="7" t="s">
        <v>4</v>
      </c>
      <c r="M3" s="7" t="s">
        <v>6</v>
      </c>
      <c r="N3" s="7" t="s">
        <v>6</v>
      </c>
      <c r="O3" s="6"/>
    </row>
    <row customHeight="true" ht="36" r="4">
      <c r="A4" s="9">
        <v>2</v>
      </c>
      <c r="B4" s="8" t="str">
        <v>建设</v>
      </c>
      <c r="C4" s="5" t="s">
        <v>7</v>
      </c>
      <c r="D4" s="6"/>
      <c r="E4" s="7" t="s">
        <v>10</v>
      </c>
      <c r="F4" s="8" t="str">
        <v>黎庆奋</v>
      </c>
      <c r="G4" s="6"/>
      <c r="H4" s="6"/>
      <c r="I4" s="6"/>
      <c r="J4" s="7" t="s">
        <v>8</v>
      </c>
      <c r="K4" s="7" t="s">
        <v>8</v>
      </c>
      <c r="L4" s="7" t="s">
        <v>9</v>
      </c>
      <c r="M4" s="7" t="s">
        <v>9</v>
      </c>
      <c r="N4" s="7" t="s">
        <v>11</v>
      </c>
      <c r="O4" s="6"/>
    </row>
    <row customHeight="true" ht="36" r="5">
      <c r="A5" s="9">
        <v>3</v>
      </c>
      <c r="B5" s="8" t="str">
        <v>建设</v>
      </c>
      <c r="C5" s="5" t="str">
        <v>新业态基础信息化系统推广项目</v>
      </c>
      <c r="D5" s="6"/>
      <c r="E5" s="7" t="s">
        <v>18</v>
      </c>
      <c r="F5" s="8" t="str">
        <v>许伟兴</v>
      </c>
      <c r="G5" s="8" t="str">
        <v>黎庆奋</v>
      </c>
      <c r="H5" s="6"/>
      <c r="I5" s="6"/>
      <c r="J5" s="7" t="s">
        <v>18</v>
      </c>
      <c r="K5" s="7" t="s">
        <v>18</v>
      </c>
      <c r="L5" s="7" t="s">
        <v>18</v>
      </c>
      <c r="M5" s="7" t="s">
        <v>18</v>
      </c>
      <c r="N5" s="7" t="s">
        <v>19</v>
      </c>
      <c r="O5" s="6"/>
    </row>
    <row customHeight="true" ht="26" r="6">
      <c r="A6" s="9">
        <v>4</v>
      </c>
      <c r="B6" s="8" t="str">
        <v>建设</v>
      </c>
      <c r="C6" s="5" t="str">
        <v>装配式生产管理系统推广及系统集成项目</v>
      </c>
      <c r="D6" s="6"/>
      <c r="E6" s="5" t="s">
        <v>12</v>
      </c>
      <c r="F6" s="6" t="str">
        <v>黄国杰</v>
      </c>
      <c r="G6" s="8" t="str">
        <v>黎庆奋</v>
      </c>
      <c r="H6" s="6"/>
      <c r="I6" s="6"/>
      <c r="J6" s="5"/>
      <c r="K6" s="5"/>
      <c r="L6" s="5"/>
      <c r="M6" s="5"/>
      <c r="N6" s="10"/>
      <c r="O6" s="6"/>
    </row>
    <row customHeight="true" ht="26" r="7">
      <c r="A7" s="9">
        <v>5</v>
      </c>
      <c r="B7" s="8" t="str">
        <v>建设</v>
      </c>
      <c r="C7" s="5" t="str">
        <v>华润化学材料智慧物流项目</v>
      </c>
      <c r="D7" s="6"/>
      <c r="E7" s="5" t="s">
        <v>12</v>
      </c>
      <c r="F7" s="8" t="str">
        <v>陈其达</v>
      </c>
      <c r="G7" s="8" t="str">
        <v>黎庆奋</v>
      </c>
      <c r="H7" s="6"/>
      <c r="I7" s="6"/>
      <c r="J7" s="5"/>
      <c r="K7" s="5"/>
      <c r="L7" s="5"/>
      <c r="M7" s="5"/>
      <c r="N7" s="12"/>
      <c r="O7" s="6"/>
    </row>
    <row customHeight="true" ht="48" r="8">
      <c r="A8" s="9">
        <v>6</v>
      </c>
      <c r="B8" s="8" t="str">
        <v>运维</v>
      </c>
      <c r="C8" s="5" t="s">
        <v>14</v>
      </c>
      <c r="D8" s="6"/>
      <c r="E8" s="5" t="s">
        <v>13</v>
      </c>
      <c r="F8" s="8" t="str">
        <v>许伟兴</v>
      </c>
      <c r="G8" s="8" t="str">
        <v>黎庆奋</v>
      </c>
      <c r="H8" s="6"/>
      <c r="I8" s="6"/>
      <c r="J8" s="5" t="s">
        <v>13</v>
      </c>
      <c r="K8" s="5" t="s">
        <v>13</v>
      </c>
      <c r="L8" s="5" t="s">
        <v>13</v>
      </c>
      <c r="M8" s="5" t="s">
        <v>13</v>
      </c>
      <c r="N8" s="5" t="s">
        <v>13</v>
      </c>
      <c r="O8" s="6"/>
    </row>
    <row customHeight="true" ht="48" r="9">
      <c r="A9" s="9">
        <v>7</v>
      </c>
      <c r="B9" s="8" t="str">
        <v>运维</v>
      </c>
      <c r="C9" s="5" t="str">
        <v>电商</v>
      </c>
      <c r="D9" s="6"/>
      <c r="E9" s="5" t="s">
        <v>15</v>
      </c>
      <c r="F9" s="8" t="str">
        <v>谭文辉</v>
      </c>
      <c r="G9" s="8" t="str">
        <v>黎庆奋</v>
      </c>
      <c r="H9" s="6"/>
      <c r="I9" s="6"/>
      <c r="J9" s="5" t="s">
        <v>15</v>
      </c>
      <c r="K9" s="5" t="s">
        <v>15</v>
      </c>
      <c r="L9" s="5" t="s">
        <v>15</v>
      </c>
      <c r="M9" s="5" t="s">
        <v>15</v>
      </c>
      <c r="N9" s="5" t="s">
        <v>15</v>
      </c>
      <c r="O9" s="6"/>
    </row>
    <row customHeight="true" ht="36" r="10">
      <c r="A10" s="9">
        <v>8</v>
      </c>
      <c r="B10" s="8" t="str">
        <v>通用</v>
      </c>
      <c r="C10" s="5" t="s">
        <v>17</v>
      </c>
      <c r="D10" s="6"/>
      <c r="E10" s="7" t="s">
        <v>16</v>
      </c>
      <c r="F10" s="8" t="str">
        <v>黎庆奋</v>
      </c>
      <c r="G10" s="8"/>
      <c r="H10" s="6"/>
      <c r="I10" s="6"/>
      <c r="J10" s="7" t="s">
        <v>16</v>
      </c>
      <c r="K10" s="7" t="s">
        <v>16</v>
      </c>
      <c r="L10" s="7" t="s">
        <v>16</v>
      </c>
      <c r="M10" s="7" t="s">
        <v>16</v>
      </c>
      <c r="N10" s="7" t="s">
        <v>16</v>
      </c>
      <c r="O10" s="6"/>
    </row>
    <row customHeight="true" ht="36" r="11">
      <c r="A11" s="9">
        <v>9</v>
      </c>
      <c r="B11" s="8" t="str">
        <v>通用</v>
      </c>
      <c r="C11" s="5" t="str">
        <v>临时会议（非项目建设、运维）</v>
      </c>
      <c r="D11" s="6"/>
      <c r="E11" s="7" t="s">
        <v>20</v>
      </c>
      <c r="F11" s="8" t="str">
        <v>黎庆奋</v>
      </c>
      <c r="G11" s="8"/>
      <c r="H11" s="6"/>
      <c r="I11" s="6"/>
      <c r="J11" s="7" t="s">
        <v>20</v>
      </c>
      <c r="K11" s="7" t="s">
        <v>20</v>
      </c>
      <c r="L11" s="7" t="s">
        <v>20</v>
      </c>
      <c r="M11" s="7" t="s">
        <v>20</v>
      </c>
      <c r="N11" s="7" t="s">
        <v>20</v>
      </c>
      <c r="O11" s="6"/>
    </row>
    <row customHeight="true" ht="16" r="12"/>
    <row customHeight="true" ht="16" r="13"/>
    <row customHeight="true" ht="16" r="14"/>
    <row customHeight="true" ht="16" r="15"/>
    <row customHeight="true" ht="16" r="16"/>
    <row customHeight="true" ht="16" r="17"/>
    <row customHeight="true" ht="16" r="18"/>
    <row customHeight="true" ht="16" r="19"/>
    <row customHeight="true" ht="16" r="20"/>
  </sheetData>
  <mergeCells>
    <mergeCell ref="P1:P2"/>
    <mergeCell ref="A1:O1"/>
  </mergeCells>
  <dataValidations count="1">
    <dataValidation allowBlank="true" errorStyle="stop" showErrorMessage="true" sqref="B2" type="list">
      <formula1>"建设,运维,通用"</formula1>
    </dataValidation>
  </dataValidation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false" workbookViewId="0"/>
  </sheetViews>
  <sheetFormatPr defaultColWidth="14" defaultRowHeight="19"/>
  <cols>
    <col collapsed="false" customWidth="true" hidden="false" max="1" min="1" style="0" width="7"/>
    <col collapsed="false" customWidth="true" hidden="false" max="2" min="2" style="0" width="8"/>
    <col collapsed="false" customWidth="true" hidden="false" max="3" min="3" style="0" width="9"/>
    <col collapsed="false" customWidth="true" hidden="false" max="4" min="4" style="0" width="21"/>
    <col collapsed="false" customWidth="true" hidden="false" max="5" min="5" style="0" width="8"/>
    <col collapsed="false" customWidth="true" hidden="false" max="6" min="6" style="0" width="7"/>
    <col collapsed="false" customWidth="true" hidden="false" max="7" min="7" style="0" width="7"/>
    <col collapsed="false" customWidth="true" hidden="false" max="8" min="8" style="0" width="33"/>
    <col collapsed="false" customWidth="true" hidden="false" max="9" min="9" style="0" width="5"/>
    <col collapsed="false" customWidth="true" hidden="false" max="10" min="10" style="0" width="7"/>
    <col collapsed="false" customWidth="true" hidden="false" max="11" min="11" style="0" width="15"/>
    <col collapsed="false" customWidth="true" hidden="false" max="12" min="12" style="0" width="15"/>
    <col collapsed="false" customWidth="true" hidden="false" max="13" min="13" style="0" width="31"/>
    <col collapsed="false" customWidth="true" hidden="false" max="14" min="14" style="0" width="30"/>
    <col collapsed="false" customWidth="true" hidden="false" max="15" min="15" style="0" width="30"/>
    <col collapsed="false" customWidth="true" hidden="false" max="16" min="16" style="0" width="21"/>
    <col collapsed="false" customWidth="true" hidden="false" max="17" min="17" style="0" width="21"/>
    <col collapsed="false" customWidth="true" hidden="false" max="18" min="18" style="0" width="13"/>
    <col collapsed="false" customWidth="true" hidden="false" max="19" min="19" style="0" width="22"/>
    <col collapsed="false" customWidth="true" hidden="false" max="20" min="20" style="0" width="10"/>
  </cols>
  <sheetData>
    <row customHeight="true" ht="18" r="1">
      <c r="A1" s="13" t="str">
        <v>填报日期-周日</v>
      </c>
      <c r="B1" s="13"/>
      <c r="C1" s="14"/>
      <c r="D1" s="15">
        <v>44962</v>
      </c>
    </row>
    <row customHeight="true" ht="19" r="2">
      <c r="A2" s="37">
        <f>CONCATENATE("周总结&lt;",TEXT($D$1-6,"yyyy年mm月dd日"),"-",TEXT($D$1,"yyyy年mm月dd日"),"&gt;")</f>
      </c>
      <c r="B2" s="37"/>
      <c r="C2" s="37"/>
      <c r="D2" s="37"/>
      <c r="E2" s="37"/>
      <c r="F2" s="37"/>
      <c r="G2" s="37"/>
      <c r="H2" s="37"/>
      <c r="I2" s="37"/>
      <c r="J2" s="37"/>
      <c r="K2" s="37"/>
      <c r="L2" s="37"/>
      <c r="M2" s="37"/>
      <c r="N2" s="37"/>
      <c r="O2" s="37"/>
      <c r="P2" s="37"/>
      <c r="Q2" s="37"/>
      <c r="R2" s="11" t="str">
        <v>项目用时统计
（小时）</v>
      </c>
      <c r="S2" s="2" t="str">
        <v>备注</v>
      </c>
    </row>
    <row customHeight="true" ht="26" r="3">
      <c r="A3" s="2" t="str">
        <v>任务编号</v>
      </c>
      <c r="B3" s="2" t="str">
        <v>code</v>
      </c>
      <c r="C3" s="2" t="str">
        <v>任务分类</v>
      </c>
      <c r="D3" s="11" t="str">
        <v>项目名称</v>
      </c>
      <c r="E3" s="11" t="str">
        <v>当前进度</v>
      </c>
      <c r="F3" s="11" t="str">
        <v>负责人</v>
      </c>
      <c r="G3" s="11" t="str">
        <v>协助人</v>
      </c>
      <c r="H3" s="2" t="str">
        <v>任务/交付件</v>
      </c>
      <c r="I3" s="11" t="str">
        <v>目标
完成</v>
      </c>
      <c r="J3" s="11" t="str">
        <v>实际
完成</v>
      </c>
      <c r="K3" s="2" t="str">
        <v>星期一</v>
      </c>
      <c r="L3" s="2" t="str">
        <v>星期二</v>
      </c>
      <c r="M3" s="2" t="str">
        <v>星期三</v>
      </c>
      <c r="N3" s="2" t="str">
        <v>星期四</v>
      </c>
      <c r="O3" s="2" t="str">
        <v>星期五</v>
      </c>
      <c r="P3" s="2" t="str">
        <v>星期六</v>
      </c>
      <c r="Q3" s="2" t="str">
        <v>星期日</v>
      </c>
      <c r="R3" s="2"/>
      <c r="S3" s="2"/>
    </row>
    <row customHeight="true" ht="43" r="4">
      <c r="A4" s="17">
        <v>1</v>
      </c>
      <c r="B4" s="45" t="str">
        <v>BU01044</v>
      </c>
      <c r="C4" s="20" t="str">
        <v>建设</v>
      </c>
      <c r="D4" s="16" t="str">
        <v>石材ERP一期建设项目（石材工厂ERP和石材销售一体化）</v>
      </c>
      <c r="E4" s="20" t="str">
        <v>进行中</v>
      </c>
      <c r="F4" s="17" t="str">
        <v>黎庆奋</v>
      </c>
      <c r="G4" s="17"/>
      <c r="H4" s="46" t="s">
        <v>21</v>
      </c>
      <c r="I4" s="18">
        <v>1</v>
      </c>
      <c r="J4" s="18" t="str">
        <v>完成</v>
      </c>
      <c r="K4" s="21"/>
      <c r="L4" s="21"/>
      <c r="M4" s="19">
        <v>3</v>
      </c>
      <c r="N4" s="19">
        <v>3</v>
      </c>
      <c r="O4" s="19">
        <v>5</v>
      </c>
      <c r="P4" s="19"/>
      <c r="Q4" s="19"/>
      <c r="R4" s="23">
        <f>SUM(K4:Q4)</f>
      </c>
      <c r="S4" s="6"/>
    </row>
    <row customHeight="true" ht="29" r="5">
      <c r="A5" s="17">
        <v>2</v>
      </c>
      <c r="B5" s="22" t="str">
        <v>BU01038</v>
      </c>
      <c r="C5" s="17" t="str">
        <v>建设</v>
      </c>
      <c r="D5" s="16" t="str">
        <v>CRM客户关系管理系统一期项目</v>
      </c>
      <c r="E5" s="20" t="str">
        <v>进行中</v>
      </c>
      <c r="F5" s="17" t="str">
        <v>黎庆奋</v>
      </c>
      <c r="G5" s="6"/>
      <c r="H5" s="7" t="s">
        <v>8</v>
      </c>
      <c r="I5" s="18">
        <v>1</v>
      </c>
      <c r="J5" s="18" t="str">
        <v>完成</v>
      </c>
      <c r="K5" s="21"/>
      <c r="L5" s="21"/>
      <c r="M5" s="19"/>
      <c r="N5" s="19">
        <v>1</v>
      </c>
      <c r="O5" s="19"/>
      <c r="P5" s="19"/>
      <c r="Q5" s="19"/>
      <c r="R5" s="23">
        <f>SUM(K5:Q5)</f>
      </c>
      <c r="S5" s="6"/>
    </row>
    <row customHeight="true" ht="29" r="6">
      <c r="A6" s="17">
        <v>3</v>
      </c>
      <c r="B6" s="22" t="str">
        <v>BU01042</v>
      </c>
      <c r="C6" s="17" t="str">
        <v>建设</v>
      </c>
      <c r="D6" s="16" t="str">
        <v>新业态基础信息化系统推广项目</v>
      </c>
      <c r="E6" s="20" t="str">
        <v>进行中</v>
      </c>
      <c r="F6" s="17" t="str">
        <v>许伟兴</v>
      </c>
      <c r="G6" s="17" t="str">
        <v>黎庆奋</v>
      </c>
      <c r="H6" s="7" t="s">
        <v>18</v>
      </c>
      <c r="I6" s="18">
        <v>1</v>
      </c>
      <c r="J6" s="18" t="str">
        <v>完成</v>
      </c>
      <c r="K6" s="21"/>
      <c r="L6" s="21"/>
      <c r="M6" s="19">
        <v>2</v>
      </c>
      <c r="N6" s="19">
        <v>2</v>
      </c>
      <c r="O6" s="19"/>
      <c r="P6" s="19"/>
      <c r="Q6" s="19"/>
      <c r="R6" s="23">
        <f>SUM(K6:Q6)</f>
      </c>
      <c r="S6" s="6"/>
    </row>
    <row customHeight="true" ht="29" r="7">
      <c r="A7" s="17">
        <v>4</v>
      </c>
      <c r="B7" s="22" t="str">
        <v>BU01041</v>
      </c>
      <c r="C7" s="17" t="str">
        <v>建设</v>
      </c>
      <c r="D7" s="24" t="str">
        <v>装配式生产管理系统推广及系统集成项目</v>
      </c>
      <c r="E7" s="20" t="str">
        <v>进行中</v>
      </c>
      <c r="F7" s="17" t="str">
        <v>黄国杰</v>
      </c>
      <c r="G7" s="17" t="str">
        <v>黎庆奋</v>
      </c>
      <c r="H7" s="5" t="s">
        <v>12</v>
      </c>
      <c r="I7" s="18"/>
      <c r="J7" s="18"/>
      <c r="K7" s="21"/>
      <c r="L7" s="21"/>
      <c r="M7" s="19"/>
      <c r="N7" s="19"/>
      <c r="O7" s="19"/>
      <c r="P7" s="19"/>
      <c r="Q7" s="19"/>
      <c r="R7" s="23">
        <f>SUM(K7:Q7)</f>
      </c>
      <c r="S7" s="6"/>
    </row>
    <row customHeight="true" ht="29" r="8">
      <c r="A8" s="17">
        <v>5</v>
      </c>
      <c r="B8" s="22" t="str">
        <v>BU01040</v>
      </c>
      <c r="C8" s="17" t="str">
        <v>建设</v>
      </c>
      <c r="D8" s="24" t="str">
        <v>华润化学材料智慧物流项目</v>
      </c>
      <c r="E8" s="20" t="str">
        <v>进行中</v>
      </c>
      <c r="F8" s="17" t="str">
        <v>陈其达</v>
      </c>
      <c r="G8" s="17" t="str">
        <v>黎庆奋</v>
      </c>
      <c r="H8" s="5" t="s">
        <v>12</v>
      </c>
      <c r="I8" s="18"/>
      <c r="J8" s="18"/>
      <c r="K8" s="21"/>
      <c r="L8" s="21"/>
      <c r="M8" s="19"/>
      <c r="N8" s="19"/>
      <c r="O8" s="19"/>
      <c r="P8" s="19"/>
      <c r="Q8" s="19"/>
      <c r="R8" s="23">
        <f>SUM(K8:Q8)</f>
      </c>
      <c r="S8" s="6"/>
    </row>
    <row customHeight="true" ht="25" r="9">
      <c r="A9" s="17">
        <v>6</v>
      </c>
      <c r="B9" s="22" t="str">
        <v>OP01001</v>
      </c>
      <c r="C9" s="17" t="str">
        <v>运维</v>
      </c>
      <c r="D9" s="24" t="str">
        <v>ERP系统</v>
      </c>
      <c r="E9" s="20" t="str">
        <v>进行中</v>
      </c>
      <c r="F9" s="17" t="str">
        <v>许伟兴</v>
      </c>
      <c r="G9" s="17" t="str">
        <v>黎庆奋</v>
      </c>
      <c r="H9" s="5" t="s">
        <v>13</v>
      </c>
      <c r="I9" s="18"/>
      <c r="J9" s="18"/>
      <c r="K9" s="21"/>
      <c r="L9" s="21"/>
      <c r="M9" s="19"/>
      <c r="N9" s="19"/>
      <c r="O9" s="19"/>
      <c r="P9" s="19"/>
      <c r="Q9" s="19"/>
      <c r="R9" s="23">
        <f>SUM(K9:Q9)</f>
      </c>
      <c r="S9" s="6"/>
    </row>
    <row customHeight="true" ht="25" r="10">
      <c r="A10" s="17">
        <v>7</v>
      </c>
      <c r="B10" s="22" t="str">
        <v>OP12001</v>
      </c>
      <c r="C10" s="17" t="str">
        <v>运维</v>
      </c>
      <c r="D10" s="24" t="str">
        <v>电商</v>
      </c>
      <c r="E10" s="20" t="str">
        <v>进行中</v>
      </c>
      <c r="F10" s="17" t="str">
        <v>谭文辉</v>
      </c>
      <c r="G10" s="17" t="str">
        <v>黎庆奋</v>
      </c>
      <c r="H10" s="5" t="s">
        <v>15</v>
      </c>
      <c r="I10" s="18">
        <v>1</v>
      </c>
      <c r="J10" s="18" t="str">
        <v>完成</v>
      </c>
      <c r="K10" s="21"/>
      <c r="L10" s="21"/>
      <c r="M10" s="19">
        <v>3</v>
      </c>
      <c r="N10" s="19">
        <v>2</v>
      </c>
      <c r="O10" s="19"/>
      <c r="P10" s="19"/>
      <c r="Q10" s="19"/>
      <c r="R10" s="23">
        <f>SUM(K10:Q10)</f>
      </c>
      <c r="S10" s="6"/>
    </row>
    <row customHeight="true" ht="29" r="11">
      <c r="A11" s="17">
        <v>8</v>
      </c>
      <c r="B11" s="22" t="str">
        <v>GE05001</v>
      </c>
      <c r="C11" s="17" t="str">
        <v>通用</v>
      </c>
      <c r="D11" s="24" t="str">
        <v>其他工作(不属于以上工作，请选此项）</v>
      </c>
      <c r="E11" s="20" t="str">
        <v>进行中</v>
      </c>
      <c r="F11" s="17" t="str">
        <v>黎庆奋</v>
      </c>
      <c r="G11" s="6"/>
      <c r="H11" s="7" t="s">
        <v>16</v>
      </c>
      <c r="I11" s="18">
        <v>1</v>
      </c>
      <c r="J11" s="18" t="str">
        <v>完成</v>
      </c>
      <c r="K11" s="21"/>
      <c r="L11" s="21"/>
      <c r="M11" s="19"/>
      <c r="N11" s="19"/>
      <c r="O11" s="19">
        <v>1</v>
      </c>
      <c r="P11" s="19"/>
      <c r="Q11" s="19"/>
      <c r="R11" s="23">
        <f>SUM(K11:Q11)</f>
      </c>
      <c r="S11" s="6"/>
    </row>
    <row customHeight="true" ht="29" r="12">
      <c r="A12" s="17">
        <v>9</v>
      </c>
      <c r="B12" s="22" t="str">
        <v>VA01001</v>
      </c>
      <c r="C12" s="17" t="str">
        <v>通用</v>
      </c>
      <c r="D12" s="24" t="str">
        <v>临时会议（非项目建设、运维）</v>
      </c>
      <c r="E12" s="20" t="str">
        <v>进行中</v>
      </c>
      <c r="F12" s="17" t="str">
        <v>黎庆奋</v>
      </c>
      <c r="G12" s="6"/>
      <c r="H12" s="7" t="s">
        <v>20</v>
      </c>
      <c r="I12" s="18">
        <v>1</v>
      </c>
      <c r="J12" s="18" t="str">
        <v>完成</v>
      </c>
      <c r="K12" s="21"/>
      <c r="L12" s="21"/>
      <c r="M12" s="19"/>
      <c r="N12" s="19"/>
      <c r="O12" s="19">
        <v>2</v>
      </c>
      <c r="P12" s="19"/>
      <c r="Q12" s="19"/>
      <c r="R12" s="23">
        <f>SUM(K12:Q12)</f>
      </c>
      <c r="S12" s="6"/>
    </row>
    <row customHeight="true" ht="25" r="13">
      <c r="A13" s="25" t="str">
        <v>小计</v>
      </c>
      <c r="B13" s="25"/>
      <c r="C13" s="25"/>
      <c r="D13" s="25"/>
      <c r="E13" s="25"/>
      <c r="F13" s="25"/>
      <c r="G13" s="25"/>
      <c r="H13" s="25"/>
      <c r="I13" s="25"/>
      <c r="J13" s="25"/>
      <c r="K13" s="23">
        <f>SUM(K4:K12)</f>
      </c>
      <c r="L13" s="23">
        <f>SUM(L4:L12)</f>
      </c>
      <c r="M13" s="23">
        <f>SUM(M4:M12)</f>
      </c>
      <c r="N13" s="23">
        <f>SUM(N4:N12)</f>
      </c>
      <c r="O13" s="23">
        <f>SUM(O4:O12)</f>
      </c>
      <c r="P13" s="23">
        <f>SUM(P4:P12)</f>
      </c>
      <c r="Q13" s="23">
        <f>SUM(Q4:Q12)</f>
      </c>
      <c r="R13" s="23">
        <f>SUM(K13:Q13)</f>
      </c>
      <c r="S13" s="6"/>
    </row>
    <row customHeight="true" ht="22" r="14">
      <c r="A14" s="20" t="str">
        <v>任务完成情况</v>
      </c>
      <c r="B14" s="20"/>
      <c r="C14" s="20"/>
      <c r="D14" s="49" t="str">
        <v>上午</v>
      </c>
      <c r="E14" s="47"/>
      <c r="F14" s="48"/>
      <c r="G14" s="8" t="str">
        <v>09:00 ~ 10:00</v>
      </c>
      <c r="H14" s="8"/>
      <c r="I14" s="8"/>
      <c r="J14" s="8"/>
      <c r="K14" s="28"/>
      <c r="L14" s="29"/>
      <c r="M14" s="27" t="str">
        <v>任务7：电商平台发起内部客户退货业务测试，中转库发运业务，退货测试
1、中转库内部调拨发运完成，电商发起退货
2、内部客户完成接收入库，电商发起退货
3、内部客户接收入库并退回至在途库，电商发起退货</v>
      </c>
      <c r="N14" s="27" t="str">
        <v>任务1：项目组内部会议，关于补充协议范围调整金额会议纪要补充；二期项目上线计划变化情况沟通</v>
      </c>
      <c r="O14" s="27" t="str">
        <v>任务1：石材ERP项目，统销业务销售发运，内部交易部数据SIT环境测试验证</v>
      </c>
      <c r="P14" s="6"/>
      <c r="Q14" s="6"/>
      <c r="R14" s="6"/>
      <c r="S14" s="6"/>
    </row>
    <row customHeight="true" ht="22" r="15">
      <c r="A15" s="20"/>
      <c r="B15" s="20"/>
      <c r="C15" s="20"/>
      <c r="D15" s="40"/>
      <c r="E15" s="39"/>
      <c r="F15" s="38"/>
      <c r="G15" s="8" t="str">
        <v>10:00 ~ 11:00</v>
      </c>
      <c r="H15" s="8"/>
      <c r="I15" s="8"/>
      <c r="J15" s="8"/>
      <c r="K15" s="28"/>
      <c r="L15" s="29"/>
      <c r="M15" s="41"/>
      <c r="N15" s="42"/>
      <c r="O15" s="41"/>
      <c r="P15" s="6"/>
      <c r="Q15" s="6"/>
      <c r="R15" s="6"/>
      <c r="S15" s="6"/>
    </row>
    <row customHeight="true" ht="17" r="16">
      <c r="A16" s="20"/>
      <c r="B16" s="20"/>
      <c r="C16" s="20"/>
      <c r="D16" s="40"/>
      <c r="E16" s="39"/>
      <c r="F16" s="38"/>
      <c r="G16" s="8" t="str">
        <v>11:00 ~ 12:00</v>
      </c>
      <c r="H16" s="8"/>
      <c r="I16" s="8"/>
      <c r="J16" s="8"/>
      <c r="K16" s="28"/>
      <c r="L16" s="29"/>
      <c r="M16" s="42"/>
      <c r="N16" s="24" t="str">
        <v>任务2：CRM混凝土信控，1月份月结完成账龄信息、账单信息、信用额度使用情况等数据推送至CRM</v>
      </c>
      <c r="O16" s="42"/>
      <c r="P16" s="6"/>
      <c r="Q16" s="6"/>
      <c r="R16" s="6"/>
      <c r="S16" s="6"/>
    </row>
    <row customHeight="true" ht="17" r="17">
      <c r="A17" s="20"/>
      <c r="B17" s="20"/>
      <c r="C17" s="20"/>
      <c r="D17" s="8" t="str">
        <v>下午</v>
      </c>
      <c r="E17" s="8"/>
      <c r="F17" s="8"/>
      <c r="G17" s="8" t="str">
        <v>13:30 ~ 14:30</v>
      </c>
      <c r="H17" s="8"/>
      <c r="I17" s="8"/>
      <c r="J17" s="8"/>
      <c r="K17" s="28"/>
      <c r="L17" s="29"/>
      <c r="M17" s="26" t="str">
        <v>任务1：石材ERP项目系统联调环境准备，协调各系统负责人协助集成测试环境准备</v>
      </c>
      <c r="N17" s="26" t="str">
        <v>任务7：电商平台发起内部客户退货业务测试，生产基地发运业务，退货测试
1、基地调拨发运完成，电商发起退货
2、内部客户接收入库，电商发起退货
3、内部客户接收入库并退回至在途库，电商发起退货</v>
      </c>
      <c r="O17" s="27" t="str">
        <v>任务1：石材ERP项目，补充协议调整金额沟通会议纪要内容整理</v>
      </c>
      <c r="P17" s="6"/>
      <c r="Q17" s="6"/>
      <c r="R17" s="6"/>
      <c r="S17" s="6"/>
    </row>
    <row customHeight="true" ht="15" r="18">
      <c r="A18" s="20"/>
      <c r="B18" s="20"/>
      <c r="C18" s="20"/>
      <c r="D18" s="8"/>
      <c r="E18" s="8"/>
      <c r="F18" s="8"/>
      <c r="G18" s="8" t="str">
        <v>14:30 ~ 15:30</v>
      </c>
      <c r="H18" s="8"/>
      <c r="I18" s="8"/>
      <c r="J18" s="8"/>
      <c r="K18" s="28"/>
      <c r="L18" s="29"/>
      <c r="M18" s="44"/>
      <c r="N18" s="44"/>
      <c r="O18" s="42"/>
      <c r="P18" s="6"/>
      <c r="Q18" s="6"/>
      <c r="R18" s="6"/>
      <c r="S18" s="6"/>
    </row>
    <row customHeight="true" ht="29" r="19">
      <c r="A19" s="20"/>
      <c r="B19" s="20"/>
      <c r="C19" s="20"/>
      <c r="D19" s="8"/>
      <c r="E19" s="8"/>
      <c r="F19" s="8"/>
      <c r="G19" s="8" t="str">
        <v>15:30 ~ 16:30</v>
      </c>
      <c r="H19" s="8"/>
      <c r="I19" s="8"/>
      <c r="J19" s="8"/>
      <c r="K19" s="28"/>
      <c r="L19" s="29"/>
      <c r="M19" s="50" t="str">
        <v>任务3：瓷砖胶配套产品订单自动化导入完成，销售明细台账报表无相关订单信息问题处理</v>
      </c>
      <c r="N19" s="5" t="str">
        <v>任务1：石材ERP项目，与各单位对接人沟通关于系统解决方案确认事项</v>
      </c>
      <c r="O19" s="27" t="str">
        <v>任务9：产品中心月度会议</v>
      </c>
      <c r="P19" s="6"/>
      <c r="Q19" s="6"/>
      <c r="R19" s="6"/>
      <c r="S19" s="6"/>
    </row>
    <row customHeight="true" ht="24" r="20">
      <c r="A20" s="20"/>
      <c r="B20" s="20"/>
      <c r="C20" s="20"/>
      <c r="D20" s="8"/>
      <c r="E20" s="8"/>
      <c r="F20" s="8"/>
      <c r="G20" s="8" t="str">
        <v>16:30 ~ 17:30</v>
      </c>
      <c r="H20" s="8"/>
      <c r="I20" s="8"/>
      <c r="J20" s="8"/>
      <c r="K20" s="28"/>
      <c r="L20" s="29"/>
      <c r="M20" s="51"/>
      <c r="N20" s="52" t="str">
        <v>任务3：润丰新材料进口石材业务采购订入库数量、销售发货数量不一致问题处理</v>
      </c>
      <c r="O20" s="42"/>
      <c r="P20" s="6"/>
      <c r="Q20" s="6"/>
      <c r="R20" s="6"/>
      <c r="S20" s="6"/>
    </row>
    <row customHeight="true" ht="24" r="21">
      <c r="A21" s="20"/>
      <c r="B21" s="20"/>
      <c r="C21" s="20"/>
      <c r="D21" s="34" t="str">
        <v>加班</v>
      </c>
      <c r="E21" s="34"/>
      <c r="F21" s="34"/>
      <c r="G21" s="30" t="str">
        <v>17:30 ~ 18:30</v>
      </c>
      <c r="H21" s="30"/>
      <c r="I21" s="30"/>
      <c r="J21" s="30"/>
      <c r="K21" s="31"/>
      <c r="L21" s="31"/>
      <c r="M21" s="32" t="str">
        <v>任务1：石材ERP项目补充协议审批流程问题，根据贸易公司意见沟通补充相关会议纪要事项（强艳、林先）</v>
      </c>
      <c r="N21" s="35"/>
      <c r="O21" s="33" t="str">
        <v>任务8：个人工作周报整理、项目资源投入更新</v>
      </c>
      <c r="P21" s="31"/>
      <c r="Q21" s="31"/>
      <c r="R21" s="31"/>
      <c r="S21" s="34"/>
    </row>
    <row customHeight="true" ht="17" r="22">
      <c r="A22" s="20"/>
      <c r="B22" s="20"/>
      <c r="C22" s="20"/>
      <c r="D22" s="34"/>
      <c r="E22" s="34"/>
      <c r="F22" s="34"/>
      <c r="G22" s="30" t="str">
        <v>18:30 ~ 19:30</v>
      </c>
      <c r="H22" s="30"/>
      <c r="I22" s="30"/>
      <c r="J22" s="30"/>
      <c r="K22" s="31"/>
      <c r="L22" s="31"/>
      <c r="M22" s="36"/>
      <c r="N22" s="31"/>
      <c r="O22" s="31"/>
      <c r="P22" s="31"/>
      <c r="Q22" s="31"/>
      <c r="R22" s="34"/>
      <c r="S22" s="34"/>
    </row>
    <row customHeight="true" ht="17" r="23">
      <c r="A23" s="20"/>
      <c r="B23" s="20"/>
      <c r="C23" s="20"/>
      <c r="D23" s="34"/>
      <c r="E23" s="34"/>
      <c r="F23" s="34"/>
      <c r="G23" s="30" t="str">
        <v>19:30 ~ 20:30</v>
      </c>
      <c r="H23" s="30"/>
      <c r="I23" s="30"/>
      <c r="J23" s="30"/>
      <c r="K23" s="43"/>
      <c r="L23" s="43"/>
      <c r="M23" s="43"/>
      <c r="N23" s="43"/>
      <c r="O23" s="43"/>
      <c r="P23" s="43"/>
      <c r="Q23" s="43"/>
      <c r="R23" s="34"/>
      <c r="S23" s="34"/>
    </row>
  </sheetData>
  <mergeCells>
    <mergeCell ref="G23:J23"/>
    <mergeCell ref="A2:Q2"/>
    <mergeCell ref="O19:O20"/>
    <mergeCell ref="O14:O16"/>
    <mergeCell ref="O17:O18"/>
    <mergeCell ref="R2:R3"/>
    <mergeCell ref="S2:S3"/>
    <mergeCell ref="A13:J13"/>
    <mergeCell ref="A14:C23"/>
    <mergeCell ref="D14:F16"/>
    <mergeCell ref="G14:J14"/>
    <mergeCell ref="G15:J15"/>
    <mergeCell ref="G16:J16"/>
    <mergeCell ref="D17:F20"/>
    <mergeCell ref="G17:J17"/>
    <mergeCell ref="G18:J18"/>
    <mergeCell ref="G19:J19"/>
    <mergeCell ref="G20:J20"/>
    <mergeCell ref="D21:F23"/>
    <mergeCell ref="G21:J21"/>
    <mergeCell ref="G22:J22"/>
    <mergeCell ref="A1:B1"/>
    <mergeCell ref="N14:N15"/>
    <mergeCell ref="N20:N21"/>
    <mergeCell ref="M17:M18"/>
    <mergeCell ref="M19:M20"/>
    <mergeCell ref="M14:M16"/>
    <mergeCell ref="N17:N18"/>
  </mergeCells>
  <dataValidations count="2">
    <dataValidation allowBlank="true" errorStyle="stop" showErrorMessage="true" sqref="C13:C23" type="list">
      <formula1>"建设,运维,通用"</formula1>
    </dataValidation>
    <dataValidation allowBlank="true" errorStyle="stop" showErrorMessage="true" sqref="J12" type="list">
      <formula1>"完成,延迟"</formula1>
    </dataValidation>
  </dataValidation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false" workbookViewId="0"/>
  </sheetViews>
  <sheetFormatPr defaultColWidth="14" defaultRowHeight="19"/>
  <cols>
    <col collapsed="false" customWidth="true" hidden="false" max="1" min="1" style="0" width="7"/>
    <col collapsed="false" customWidth="true" hidden="false" max="2" min="2" style="0" width="8"/>
    <col collapsed="false" customWidth="true" hidden="false" max="3" min="3" style="0" width="9"/>
    <col collapsed="false" customWidth="true" hidden="false" max="4" min="4" style="0" width="21"/>
    <col collapsed="false" customWidth="true" hidden="false" max="5" min="5" style="0" width="10"/>
    <col collapsed="false" customWidth="true" hidden="false" max="6" min="6" style="0" width="7"/>
    <col collapsed="false" customWidth="true" hidden="false" max="7" min="7" style="0" width="7"/>
    <col collapsed="false" customWidth="true" hidden="false" max="8" min="8" style="0" width="31"/>
    <col collapsed="false" customWidth="true" hidden="false" max="9" min="9" style="0" width="5"/>
    <col collapsed="false" customWidth="true" hidden="false" max="10" min="10" style="0" width="7"/>
    <col collapsed="false" customWidth="true" hidden="false" max="11" min="11" style="0" width="29"/>
    <col collapsed="false" customWidth="true" hidden="false" max="12" min="12" style="0" width="29"/>
    <col collapsed="false" customWidth="true" hidden="false" max="13" min="13" style="0" width="29"/>
    <col collapsed="false" customWidth="true" hidden="false" max="14" min="14" style="0" width="29"/>
    <col collapsed="false" customWidth="true" hidden="false" max="15" min="15" style="0" width="29"/>
    <col collapsed="false" customWidth="true" hidden="false" max="16" min="16" style="0" width="21"/>
    <col collapsed="false" customWidth="true" hidden="false" max="17" min="17" style="0" width="21"/>
    <col collapsed="false" customWidth="true" hidden="false" max="18" min="18" style="0" width="13"/>
    <col collapsed="false" customWidth="true" hidden="false" max="19" min="19" style="0" width="22"/>
    <col collapsed="false" customWidth="true" hidden="false" max="20" min="20" style="0" width="10"/>
  </cols>
  <sheetData>
    <row customHeight="true" ht="18" r="1">
      <c r="A1" s="13" t="str">
        <v>填报日期-周日</v>
      </c>
      <c r="B1" s="13"/>
      <c r="C1" s="14"/>
      <c r="D1" s="15">
        <f>'第1周工作计划'!$D$1+7</f>
      </c>
    </row>
    <row customHeight="true" ht="19" r="2">
      <c r="A2" s="37">
        <f>CONCATENATE("周总结&lt;",TEXT($D$1-6,"yyyy年mm月dd日"),"-",TEXT($D$1,"yyyy年mm月dd日"),"&gt;")</f>
      </c>
      <c r="B2" s="37"/>
      <c r="C2" s="37"/>
      <c r="D2" s="37"/>
      <c r="E2" s="37"/>
      <c r="F2" s="37"/>
      <c r="G2" s="37"/>
      <c r="H2" s="37"/>
      <c r="I2" s="37"/>
      <c r="J2" s="37"/>
      <c r="K2" s="37"/>
      <c r="L2" s="37"/>
      <c r="M2" s="37"/>
      <c r="N2" s="37"/>
      <c r="O2" s="37"/>
      <c r="P2" s="37"/>
      <c r="Q2" s="37"/>
      <c r="R2" s="11" t="str">
        <v>项目用时统计
（小时）</v>
      </c>
      <c r="S2" s="2" t="str">
        <v>备注</v>
      </c>
    </row>
    <row customHeight="true" ht="26" r="3">
      <c r="A3" s="2" t="str">
        <v>任务编号</v>
      </c>
      <c r="B3" s="2" t="str">
        <v>code</v>
      </c>
      <c r="C3" s="2" t="str">
        <v>任务分类</v>
      </c>
      <c r="D3" s="11" t="str">
        <v>项目名称</v>
      </c>
      <c r="E3" s="11" t="str">
        <v>当前进度</v>
      </c>
      <c r="F3" s="11" t="str">
        <v>负责人</v>
      </c>
      <c r="G3" s="11" t="str">
        <v>协助人</v>
      </c>
      <c r="H3" s="2" t="str">
        <v>任务/交付件</v>
      </c>
      <c r="I3" s="11" t="str">
        <v>目标
完成</v>
      </c>
      <c r="J3" s="11" t="str">
        <v>实际
完成</v>
      </c>
      <c r="K3" s="2" t="str">
        <v>星期一</v>
      </c>
      <c r="L3" s="2" t="str">
        <v>星期二</v>
      </c>
      <c r="M3" s="2" t="str">
        <v>星期三</v>
      </c>
      <c r="N3" s="2" t="str">
        <v>星期四</v>
      </c>
      <c r="O3" s="2" t="str">
        <v>星期五</v>
      </c>
      <c r="P3" s="2" t="str">
        <v>星期六</v>
      </c>
      <c r="Q3" s="2" t="str">
        <v>星期日</v>
      </c>
      <c r="R3" s="2"/>
      <c r="S3" s="2"/>
    </row>
    <row customHeight="true" ht="43" r="4">
      <c r="A4" s="17">
        <v>1</v>
      </c>
      <c r="B4" s="45" t="str">
        <v>BU01044</v>
      </c>
      <c r="C4" s="20" t="str">
        <v>建设</v>
      </c>
      <c r="D4" s="16" t="str">
        <v>石材ERP一期建设项目（石材工厂ERP和石材销售一体化）</v>
      </c>
      <c r="E4" s="20" t="str">
        <v>进行中</v>
      </c>
      <c r="F4" s="17" t="str">
        <v>黎庆奋</v>
      </c>
      <c r="G4" s="17"/>
      <c r="H4" s="7" t="s">
        <v>5</v>
      </c>
      <c r="I4" s="66">
        <v>1</v>
      </c>
      <c r="J4" s="64" t="str">
        <v>完成</v>
      </c>
      <c r="K4" s="65">
        <v>4</v>
      </c>
      <c r="L4" s="65">
        <v>2</v>
      </c>
      <c r="M4" s="65">
        <v>4</v>
      </c>
      <c r="N4" s="65">
        <v>2</v>
      </c>
      <c r="O4" s="65">
        <v>5</v>
      </c>
      <c r="P4" s="19"/>
      <c r="Q4" s="19"/>
      <c r="R4" s="23">
        <f>SUM(K4:Q4)</f>
      </c>
      <c r="S4" s="6"/>
    </row>
    <row customHeight="true" ht="29" r="5">
      <c r="A5" s="17">
        <v>2</v>
      </c>
      <c r="B5" s="22" t="str">
        <v>BU01038</v>
      </c>
      <c r="C5" s="17" t="str">
        <v>建设</v>
      </c>
      <c r="D5" s="16" t="str">
        <v>CRM客户关系管理系统一期项目</v>
      </c>
      <c r="E5" s="20" t="str">
        <v>进行中</v>
      </c>
      <c r="F5" s="17" t="str">
        <v>黎庆奋</v>
      </c>
      <c r="G5" s="6"/>
      <c r="H5" s="7" t="s">
        <v>8</v>
      </c>
      <c r="I5" s="55">
        <v>1</v>
      </c>
      <c r="J5" s="54" t="str">
        <v>完成</v>
      </c>
      <c r="K5" s="53"/>
      <c r="L5" s="53"/>
      <c r="M5" s="53">
        <v>2</v>
      </c>
      <c r="N5" s="53">
        <v>2</v>
      </c>
      <c r="O5" s="53"/>
      <c r="P5" s="19"/>
      <c r="Q5" s="19"/>
      <c r="R5" s="23">
        <f>SUM(K5:Q5)</f>
      </c>
      <c r="S5" s="6"/>
    </row>
    <row customHeight="true" ht="29" r="6">
      <c r="A6" s="17">
        <v>3</v>
      </c>
      <c r="B6" s="22" t="str">
        <v>BU01042</v>
      </c>
      <c r="C6" s="17" t="str">
        <v>建设</v>
      </c>
      <c r="D6" s="16" t="str">
        <v>新业态基础信息化系统推广项目</v>
      </c>
      <c r="E6" s="20" t="str">
        <v>进行中</v>
      </c>
      <c r="F6" s="17" t="str">
        <v>许伟兴</v>
      </c>
      <c r="G6" s="17" t="str">
        <v>黎庆奋</v>
      </c>
      <c r="H6" s="7" t="s">
        <v>18</v>
      </c>
      <c r="I6" s="55">
        <v>1</v>
      </c>
      <c r="J6" s="54" t="str">
        <v>完成</v>
      </c>
      <c r="K6" s="53">
        <v>1</v>
      </c>
      <c r="L6" s="53">
        <v>5</v>
      </c>
      <c r="M6" s="53">
        <v>2</v>
      </c>
      <c r="N6" s="53">
        <v>2</v>
      </c>
      <c r="O6" s="53"/>
      <c r="P6" s="19"/>
      <c r="Q6" s="19"/>
      <c r="R6" s="23">
        <f>SUM(K6:Q6)</f>
      </c>
      <c r="S6" s="6"/>
    </row>
    <row customHeight="true" ht="29" r="7">
      <c r="A7" s="17">
        <v>4</v>
      </c>
      <c r="B7" s="22" t="str">
        <v>BU01041</v>
      </c>
      <c r="C7" s="17" t="str">
        <v>建设</v>
      </c>
      <c r="D7" s="24" t="str">
        <v>装配式生产管理系统推广及系统集成项目</v>
      </c>
      <c r="E7" s="20" t="str">
        <v>进行中</v>
      </c>
      <c r="F7" s="17" t="str">
        <v>黄国杰</v>
      </c>
      <c r="G7" s="17" t="str">
        <v>黎庆奋</v>
      </c>
      <c r="H7" s="5" t="s">
        <v>12</v>
      </c>
      <c r="I7" s="55"/>
      <c r="J7" s="54"/>
      <c r="K7" s="53"/>
      <c r="L7" s="53"/>
      <c r="M7" s="53"/>
      <c r="N7" s="53"/>
      <c r="O7" s="53"/>
      <c r="P7" s="19"/>
      <c r="Q7" s="19"/>
      <c r="R7" s="23">
        <f>SUM(K7:Q7)</f>
      </c>
      <c r="S7" s="6"/>
    </row>
    <row customHeight="true" ht="29" r="8">
      <c r="A8" s="17">
        <v>5</v>
      </c>
      <c r="B8" s="22" t="str">
        <v>BU01040</v>
      </c>
      <c r="C8" s="17" t="str">
        <v>建设</v>
      </c>
      <c r="D8" s="24" t="str">
        <v>华润化学材料智慧物流项目</v>
      </c>
      <c r="E8" s="20" t="str">
        <v>进行中</v>
      </c>
      <c r="F8" s="17" t="str">
        <v>陈其达</v>
      </c>
      <c r="G8" s="17" t="str">
        <v>黎庆奋</v>
      </c>
      <c r="H8" s="5" t="s">
        <v>12</v>
      </c>
      <c r="I8" s="55"/>
      <c r="J8" s="54"/>
      <c r="K8" s="53"/>
      <c r="L8" s="53"/>
      <c r="M8" s="53"/>
      <c r="N8" s="53"/>
      <c r="O8" s="53"/>
      <c r="P8" s="19"/>
      <c r="Q8" s="19"/>
      <c r="R8" s="23">
        <f>SUM(K8:Q8)</f>
      </c>
      <c r="S8" s="6"/>
    </row>
    <row customHeight="true" ht="25" r="9">
      <c r="A9" s="17">
        <v>6</v>
      </c>
      <c r="B9" s="22" t="str">
        <v>OP01001</v>
      </c>
      <c r="C9" s="17" t="str">
        <v>运维</v>
      </c>
      <c r="D9" s="24" t="str">
        <v>ERP系统</v>
      </c>
      <c r="E9" s="20" t="str">
        <v>进行中</v>
      </c>
      <c r="F9" s="17" t="str">
        <v>许伟兴</v>
      </c>
      <c r="G9" s="17" t="str">
        <v>黎庆奋</v>
      </c>
      <c r="H9" s="5" t="s">
        <v>13</v>
      </c>
      <c r="I9" s="55"/>
      <c r="J9" s="54"/>
      <c r="K9" s="53"/>
      <c r="L9" s="53"/>
      <c r="M9" s="53"/>
      <c r="N9" s="53">
        <v>2</v>
      </c>
      <c r="O9" s="53">
        <v>2</v>
      </c>
      <c r="P9" s="19"/>
      <c r="Q9" s="19"/>
      <c r="R9" s="23">
        <f>SUM(K9:Q9)</f>
      </c>
      <c r="S9" s="6"/>
    </row>
    <row customHeight="true" ht="25" r="10">
      <c r="A10" s="17">
        <v>7</v>
      </c>
      <c r="B10" s="22" t="str">
        <v>OP12001</v>
      </c>
      <c r="C10" s="17" t="str">
        <v>运维</v>
      </c>
      <c r="D10" s="24" t="str">
        <v>电商</v>
      </c>
      <c r="E10" s="20" t="str">
        <v>进行中</v>
      </c>
      <c r="F10" s="17" t="str">
        <v>谭文辉</v>
      </c>
      <c r="G10" s="17" t="str">
        <v>黎庆奋</v>
      </c>
      <c r="H10" s="5" t="s">
        <v>15</v>
      </c>
      <c r="I10" s="55">
        <v>1</v>
      </c>
      <c r="J10" s="54" t="str">
        <v>完成</v>
      </c>
      <c r="K10" s="53">
        <v>2</v>
      </c>
      <c r="L10" s="53"/>
      <c r="M10" s="53">
        <v>1</v>
      </c>
      <c r="N10" s="53"/>
      <c r="O10" s="53"/>
      <c r="P10" s="19"/>
      <c r="Q10" s="19"/>
      <c r="R10" s="23">
        <f>SUM(K10:Q10)</f>
      </c>
      <c r="S10" s="6"/>
    </row>
    <row customHeight="true" ht="29" r="11">
      <c r="A11" s="17">
        <v>8</v>
      </c>
      <c r="B11" s="22" t="str">
        <v>GE05001</v>
      </c>
      <c r="C11" s="17" t="str">
        <v>通用</v>
      </c>
      <c r="D11" s="24" t="str">
        <v>其他工作(不属于以上工作，请选此项）</v>
      </c>
      <c r="E11" s="20" t="str">
        <v>进行中</v>
      </c>
      <c r="F11" s="17" t="str">
        <v>黎庆奋</v>
      </c>
      <c r="G11" s="6"/>
      <c r="H11" s="7" t="s">
        <v>16</v>
      </c>
      <c r="I11" s="55">
        <v>1</v>
      </c>
      <c r="J11" s="54" t="str">
        <v>完成</v>
      </c>
      <c r="K11" s="53">
        <v>1</v>
      </c>
      <c r="L11" s="53"/>
      <c r="M11" s="53"/>
      <c r="N11" s="53"/>
      <c r="O11" s="53">
        <v>1</v>
      </c>
      <c r="P11" s="19"/>
      <c r="Q11" s="19"/>
      <c r="R11" s="23">
        <f>SUM(K11:Q11)</f>
      </c>
      <c r="S11" s="6"/>
    </row>
    <row customHeight="true" ht="29" r="12">
      <c r="A12" s="17">
        <v>9</v>
      </c>
      <c r="B12" s="22" t="str">
        <v>VA01001</v>
      </c>
      <c r="C12" s="17" t="str">
        <v>通用</v>
      </c>
      <c r="D12" s="24" t="str">
        <v>临时会议（非项目建设、运维）</v>
      </c>
      <c r="E12" s="20" t="str">
        <v>进行中</v>
      </c>
      <c r="F12" s="17" t="str">
        <v>黎庆奋</v>
      </c>
      <c r="G12" s="6"/>
      <c r="H12" s="7" t="s">
        <v>20</v>
      </c>
      <c r="I12" s="55">
        <v>1</v>
      </c>
      <c r="J12" s="56" t="str">
        <v>完成</v>
      </c>
      <c r="K12" s="53"/>
      <c r="L12" s="53">
        <v>1</v>
      </c>
      <c r="M12" s="53"/>
      <c r="N12" s="53"/>
      <c r="O12" s="53"/>
      <c r="P12" s="19"/>
      <c r="Q12" s="19"/>
      <c r="R12" s="23">
        <f>SUM(K12:Q12)</f>
      </c>
      <c r="S12" s="6"/>
    </row>
    <row customHeight="true" ht="25" r="13">
      <c r="A13" s="25" t="str">
        <v>小计</v>
      </c>
      <c r="B13" s="25"/>
      <c r="C13" s="25"/>
      <c r="D13" s="25"/>
      <c r="E13" s="25"/>
      <c r="F13" s="25"/>
      <c r="G13" s="25"/>
      <c r="H13" s="25"/>
      <c r="I13" s="25"/>
      <c r="J13" s="25"/>
      <c r="K13" s="23">
        <f>SUM(K4:K12)</f>
      </c>
      <c r="L13" s="23">
        <f>SUM(L4:L12)</f>
      </c>
      <c r="M13" s="23">
        <f>SUM(M4:M12)</f>
      </c>
      <c r="N13" s="23">
        <f>SUM(N4:N12)</f>
      </c>
      <c r="O13" s="23">
        <f>SUM(O4:O12)</f>
      </c>
      <c r="P13" s="23">
        <f>SUM(P4:P12)</f>
      </c>
      <c r="Q13" s="23">
        <f>SUM(Q4:Q12)</f>
      </c>
      <c r="R13" s="23">
        <f>SUM(K13:Q13)</f>
      </c>
      <c r="S13" s="6"/>
    </row>
    <row customHeight="true" ht="17" r="14">
      <c r="A14" s="20" t="str">
        <v>任务完成情况</v>
      </c>
      <c r="B14" s="20"/>
      <c r="C14" s="20"/>
      <c r="D14" s="49" t="str">
        <v>上午</v>
      </c>
      <c r="E14" s="47"/>
      <c r="F14" s="48"/>
      <c r="G14" s="8" t="str">
        <v>09:00 ~ 10:00</v>
      </c>
      <c r="H14" s="8"/>
      <c r="I14" s="8"/>
      <c r="J14" s="8"/>
      <c r="K14" s="58" t="str">
        <v>任务1：系统详细解决方案确认事项相关疑问，与事业部相关人员线上会议沟通、解答</v>
      </c>
      <c r="L14" s="57" t="str">
        <v>任务1：石材ERP项目建设工作整体完成情况梳理及培训计划安排</v>
      </c>
      <c r="M14" s="57" t="str">
        <v>任务1：石材ERP项目，与各单位对接人沟通用户培训计划安排</v>
      </c>
      <c r="N14" s="58" t="str">
        <v>任务2：部分用户反馈登录系统显示白屏问题，与项目组技术人员分析原因及应对方案</v>
      </c>
      <c r="O14" s="57" t="str">
        <v>任务1：项目商务补充协议进展情况沟通、跟进</v>
      </c>
      <c r="P14" s="6"/>
      <c r="Q14" s="6"/>
      <c r="R14" s="6"/>
      <c r="S14" s="6"/>
    </row>
    <row customHeight="true" ht="17" r="15">
      <c r="A15" s="20"/>
      <c r="B15" s="20"/>
      <c r="C15" s="20"/>
      <c r="D15" s="40"/>
      <c r="E15" s="39"/>
      <c r="F15" s="38"/>
      <c r="G15" s="8" t="str">
        <v>10:00 ~ 11:00</v>
      </c>
      <c r="H15" s="8"/>
      <c r="I15" s="8"/>
      <c r="J15" s="8"/>
      <c r="K15" s="58"/>
      <c r="L15" s="60" t="str">
        <v>任务3：针对瓷砖胶配套产品、封开板材等吨以外其他结算单位的产品发运管理系统功能改方案造讨论</v>
      </c>
      <c r="M15" s="60" t="str">
        <v>任务3:2022年8月批量导入的石材采购订单，跨年退货问题处理</v>
      </c>
      <c r="N15" s="58"/>
      <c r="O15" s="59" t="str">
        <v>任务1：石材ERP项目工作计划汇报</v>
      </c>
      <c r="P15" s="6"/>
      <c r="Q15" s="6"/>
      <c r="R15" s="6"/>
      <c r="S15" s="6"/>
    </row>
    <row customHeight="true" ht="17" r="16">
      <c r="A16" s="20"/>
      <c r="B16" s="20"/>
      <c r="C16" s="20"/>
      <c r="D16" s="40"/>
      <c r="E16" s="39"/>
      <c r="F16" s="38"/>
      <c r="G16" s="8" t="str">
        <v>11:00 ~ 12:00</v>
      </c>
      <c r="H16" s="8"/>
      <c r="I16" s="8"/>
      <c r="J16" s="8"/>
      <c r="K16" s="60" t="str">
        <v>任务3：重庆骨料水洗业务，ERP发运功能改造工作安排沟通</v>
      </c>
      <c r="L16" s="60"/>
      <c r="M16" s="60"/>
      <c r="N16" s="60" t="str">
        <v>任务1：销售储运培训材料及系统数据准备复核、检查</v>
      </c>
      <c r="O16" s="59" t="str">
        <v>任务1：石材ERP项目周例会</v>
      </c>
      <c r="P16" s="6"/>
      <c r="Q16" s="6"/>
      <c r="R16" s="6"/>
      <c r="S16" s="6"/>
    </row>
    <row customHeight="true" ht="17" r="17">
      <c r="A17" s="20"/>
      <c r="B17" s="20"/>
      <c r="C17" s="20"/>
      <c r="D17" s="8" t="str">
        <v>下午</v>
      </c>
      <c r="E17" s="8"/>
      <c r="F17" s="8"/>
      <c r="G17" s="8" t="str">
        <v>13:30 ~ 14:30</v>
      </c>
      <c r="H17" s="8"/>
      <c r="I17" s="8"/>
      <c r="J17" s="8"/>
      <c r="K17" s="60" t="str">
        <v>任务7：电商来源订单，ERP/一卡通系统手工创建运单需上传电商平台优化测试</v>
      </c>
      <c r="L17" s="59" t="str">
        <v>任务1：针对二期项目工作计划的讨论（部分工作提前开展）</v>
      </c>
      <c r="M17" s="60" t="str">
        <v>任务1：采购业务系统集成测试验证，SIT环境初步测试</v>
      </c>
      <c r="N17" s="60"/>
      <c r="O17" s="59" t="str">
        <v>任务1：石材ERP项目用户培训公文邮箱通知</v>
      </c>
      <c r="P17" s="6"/>
      <c r="Q17" s="6"/>
      <c r="R17" s="6"/>
      <c r="S17" s="6"/>
    </row>
    <row customHeight="true" ht="15" r="18">
      <c r="A18" s="20"/>
      <c r="B18" s="20"/>
      <c r="C18" s="20"/>
      <c r="D18" s="8"/>
      <c r="E18" s="8"/>
      <c r="F18" s="8"/>
      <c r="G18" s="8" t="str">
        <v>14:30 ~ 15:30</v>
      </c>
      <c r="H18" s="8"/>
      <c r="I18" s="8"/>
      <c r="J18" s="8"/>
      <c r="K18" s="60"/>
      <c r="L18" s="59" t="str">
        <v>任务9：2023年华润水泥专业技术人才任职标准修订宣贯会</v>
      </c>
      <c r="M18" s="60"/>
      <c r="N18" s="59" t="str">
        <v>任务7：电商平台迭代优化版本发布评审</v>
      </c>
      <c r="O18" s="61" t="str">
        <v>任务6：封开水泥运费结算模式变更需求意见整理</v>
      </c>
      <c r="P18" s="6"/>
      <c r="Q18" s="6"/>
      <c r="R18" s="6"/>
      <c r="S18" s="6"/>
    </row>
    <row customHeight="true" ht="15" r="19">
      <c r="A19" s="20"/>
      <c r="B19" s="20"/>
      <c r="C19" s="20"/>
      <c r="D19" s="8"/>
      <c r="E19" s="8"/>
      <c r="F19" s="8"/>
      <c r="G19" s="8" t="str">
        <v>15:30 ~ 16:30</v>
      </c>
      <c r="H19" s="8"/>
      <c r="I19" s="8"/>
      <c r="J19" s="8"/>
      <c r="K19" s="60" t="str">
        <v>任务1：优化改进后的销售合同、订货、出库功能SIT测试</v>
      </c>
      <c r="L19" s="60" t="str">
        <v>任务3：针对瓷砖胶配套产品、封开板材等吨以外其他结算单位的产品发运管理系统优化功能设计文档编写，70%</v>
      </c>
      <c r="M19" s="59" t="str">
        <v>任务7：ERP运单上传、内部客户退货优化，UAT验证复核</v>
      </c>
      <c r="N19" s="60" t="str">
        <v>任务3：润丰新材料石材销售业务，订单自动导入仅产生采购订单，未产生销售发运数据问题处理</v>
      </c>
      <c r="O19" s="61"/>
      <c r="P19" s="6"/>
      <c r="Q19" s="6"/>
      <c r="R19" s="6"/>
      <c r="S19" s="6"/>
    </row>
    <row customHeight="true" ht="15" r="20">
      <c r="A20" s="20"/>
      <c r="B20" s="20"/>
      <c r="C20" s="20"/>
      <c r="D20" s="8"/>
      <c r="E20" s="8"/>
      <c r="F20" s="8"/>
      <c r="G20" s="8" t="str">
        <v>16:30 ~ 17:30</v>
      </c>
      <c r="H20" s="8"/>
      <c r="I20" s="8"/>
      <c r="J20" s="8"/>
      <c r="K20" s="60"/>
      <c r="L20" s="60"/>
      <c r="M20" s="59" t="str">
        <v>任务1：石材ERP项目，针对华润兄弟单位结算模式调整方案讨论</v>
      </c>
      <c r="N20" s="60"/>
      <c r="O20" s="59" t="str">
        <v>任务1：石材ERP系统与MES、PDM数据访问方式沟通</v>
      </c>
      <c r="P20" s="6"/>
      <c r="Q20" s="6"/>
      <c r="R20" s="6"/>
      <c r="S20" s="6"/>
    </row>
    <row customHeight="true" ht="17" r="21">
      <c r="A21" s="20"/>
      <c r="B21" s="20"/>
      <c r="C21" s="20"/>
      <c r="D21" s="34" t="str">
        <v>加班</v>
      </c>
      <c r="E21" s="34"/>
      <c r="F21" s="34"/>
      <c r="G21" s="30" t="str">
        <v>17:30 ~ 18:30</v>
      </c>
      <c r="H21" s="30"/>
      <c r="I21" s="30"/>
      <c r="J21" s="30"/>
      <c r="K21" s="62" t="str">
        <v>任务8：项目交付件管理标准化要求整理</v>
      </c>
      <c r="L21" s="63" t="str">
        <v>任务3：针对瓷砖胶配套产品、封开板材等吨以外其他结算单位的产品发运管理系统优化功能设计文档编写，100%</v>
      </c>
      <c r="M21" s="62" t="str">
        <v>任务2：系统功能优化验证测试，全局添加其他厂家销售品牌、PC数据导出备注名优化、清除门店定位等</v>
      </c>
      <c r="N21" s="63" t="str">
        <v>任务6：系统优化程序发布，生产环境检查、验证</v>
      </c>
      <c r="O21" s="63" t="str">
        <v>任务8：个人工作周报整理</v>
      </c>
      <c r="P21" s="31"/>
      <c r="Q21" s="31"/>
      <c r="R21" s="31"/>
      <c r="S21" s="34"/>
    </row>
    <row customHeight="true" ht="17" r="22">
      <c r="A22" s="20"/>
      <c r="B22" s="20"/>
      <c r="C22" s="20"/>
      <c r="D22" s="34"/>
      <c r="E22" s="34"/>
      <c r="F22" s="34"/>
      <c r="G22" s="30" t="str">
        <v>18:30 ~ 19:30</v>
      </c>
      <c r="H22" s="30"/>
      <c r="I22" s="30"/>
      <c r="J22" s="30"/>
      <c r="K22" s="62"/>
      <c r="L22" s="63"/>
      <c r="M22" s="62"/>
      <c r="N22" s="63"/>
      <c r="O22" s="63"/>
      <c r="P22" s="31"/>
      <c r="Q22" s="31"/>
      <c r="R22" s="34"/>
      <c r="S22" s="34"/>
    </row>
    <row customHeight="true" ht="17" r="23">
      <c r="A23" s="20"/>
      <c r="B23" s="20"/>
      <c r="C23" s="20"/>
      <c r="D23" s="34"/>
      <c r="E23" s="34"/>
      <c r="F23" s="34"/>
      <c r="G23" s="30" t="str">
        <v>19:30 ~ 20:30</v>
      </c>
      <c r="H23" s="30"/>
      <c r="I23" s="30"/>
      <c r="J23" s="30"/>
      <c r="K23" s="43"/>
      <c r="L23" s="43"/>
      <c r="M23" s="43"/>
      <c r="N23" s="43"/>
      <c r="O23" s="43"/>
      <c r="P23" s="43"/>
      <c r="Q23" s="43"/>
      <c r="R23" s="34"/>
      <c r="S23" s="34"/>
    </row>
  </sheetData>
  <mergeCells>
    <mergeCell ref="S2:S3"/>
    <mergeCell ref="A13:J13"/>
    <mergeCell ref="A14:C23"/>
    <mergeCell ref="G14:J14"/>
    <mergeCell ref="G15:J15"/>
    <mergeCell ref="D17:F20"/>
    <mergeCell ref="D14:F16"/>
    <mergeCell ref="G17:J17"/>
    <mergeCell ref="G18:J18"/>
    <mergeCell ref="G19:J19"/>
    <mergeCell ref="G20:J20"/>
    <mergeCell ref="D21:F23"/>
    <mergeCell ref="G21:J21"/>
    <mergeCell ref="G22:J22"/>
    <mergeCell ref="G23:J23"/>
    <mergeCell ref="G16:J16"/>
    <mergeCell ref="A1:B1"/>
    <mergeCell ref="A2:Q2"/>
    <mergeCell ref="R2:R3"/>
    <mergeCell ref="K14:K15"/>
    <mergeCell ref="N14:N15"/>
    <mergeCell ref="L15:L16"/>
    <mergeCell ref="M15:M16"/>
    <mergeCell ref="N16:N17"/>
    <mergeCell ref="K17:K18"/>
    <mergeCell ref="M17:M18"/>
    <mergeCell ref="O18:O19"/>
    <mergeCell ref="K19:K20"/>
    <mergeCell ref="L19:L20"/>
    <mergeCell ref="N19:N20"/>
    <mergeCell ref="M21:M22"/>
  </mergeCells>
  <dataValidations count="2">
    <dataValidation allowBlank="true" errorStyle="stop" showErrorMessage="true" sqref="J12" type="list">
      <formula1>"完成,延迟"</formula1>
    </dataValidation>
    <dataValidation allowBlank="true" errorStyle="stop" showErrorMessage="true" sqref="C13:C23" type="list">
      <formula1>"建设,运维,通用"</formula1>
    </dataValidation>
  </dataValidations>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false" workbookViewId="0"/>
  </sheetViews>
  <sheetFormatPr defaultColWidth="14" defaultRowHeight="19"/>
  <cols>
    <col collapsed="false" customWidth="true" hidden="false" max="1" min="1" style="0" width="7"/>
    <col collapsed="false" customWidth="true" hidden="false" max="2" min="2" style="0" width="8"/>
    <col collapsed="false" customWidth="true" hidden="false" max="3" min="3" style="0" width="9"/>
    <col collapsed="false" customWidth="true" hidden="false" max="4" min="4" style="0" width="21"/>
    <col collapsed="false" customWidth="true" hidden="false" max="5" min="5" style="0" width="10"/>
    <col collapsed="false" customWidth="true" hidden="false" max="6" min="6" style="0" width="7"/>
    <col collapsed="false" customWidth="true" hidden="false" max="7" min="7" style="0" width="7"/>
    <col collapsed="false" customWidth="true" hidden="false" max="8" min="8" style="0" width="33"/>
    <col collapsed="false" customWidth="true" hidden="false" max="9" min="9" style="0" width="7"/>
    <col collapsed="false" customWidth="true" hidden="false" max="10" min="10" style="0" width="7"/>
    <col collapsed="false" customWidth="true" hidden="false" max="11" min="11" style="0" width="28"/>
    <col collapsed="false" customWidth="true" hidden="false" max="12" min="12" style="0" width="28"/>
    <col collapsed="false" customWidth="true" hidden="false" max="13" min="13" style="0" width="28"/>
    <col collapsed="false" customWidth="true" hidden="false" max="14" min="14" style="0" width="28"/>
    <col collapsed="false" customWidth="true" hidden="false" max="15" min="15" style="0" width="28"/>
    <col collapsed="false" customWidth="true" hidden="false" max="16" min="16" style="0" width="21"/>
    <col collapsed="false" customWidth="true" hidden="false" max="17" min="17" style="0" width="21"/>
    <col collapsed="false" customWidth="true" hidden="false" max="18" min="18" style="0" width="13"/>
    <col collapsed="false" customWidth="true" hidden="false" max="19" min="19" style="0" width="22"/>
    <col collapsed="false" customWidth="true" hidden="false" max="20" min="20" style="0" width="10"/>
  </cols>
  <sheetData>
    <row customHeight="true" ht="18" r="1">
      <c r="A1" s="13" t="str">
        <v>填报日期-周日</v>
      </c>
      <c r="B1" s="13"/>
      <c r="C1" s="14"/>
      <c r="D1" s="15">
        <f>'第2周工作计划'!$D$1+7</f>
      </c>
    </row>
    <row customHeight="true" ht="19" r="2">
      <c r="A2" s="3">
        <f>CONCATENATE("周总结&lt;",TEXT($D$1-6,"yyyy年mm月dd日"),"-",TEXT($D$1,"yyyy年mm月dd日"),"&gt;")</f>
      </c>
      <c r="B2" s="1"/>
      <c r="C2" s="1"/>
      <c r="D2" s="1"/>
      <c r="E2" s="1"/>
      <c r="F2" s="1"/>
      <c r="G2" s="1"/>
      <c r="H2" s="1"/>
      <c r="I2" s="1"/>
      <c r="J2" s="1"/>
      <c r="K2" s="1"/>
      <c r="L2" s="1"/>
      <c r="M2" s="1"/>
      <c r="N2" s="1"/>
      <c r="O2" s="1"/>
      <c r="P2" s="1"/>
      <c r="Q2" s="4"/>
      <c r="R2" s="73" t="str">
        <v>项目用时统计
（小时）</v>
      </c>
      <c r="S2" s="2" t="str">
        <v>备注</v>
      </c>
    </row>
    <row customHeight="true" ht="26" r="3">
      <c r="A3" s="2" t="str">
        <v>任务编号</v>
      </c>
      <c r="B3" s="2" t="str">
        <v>code</v>
      </c>
      <c r="C3" s="2" t="str">
        <v>任务分类</v>
      </c>
      <c r="D3" s="11" t="str">
        <v>项目名称</v>
      </c>
      <c r="E3" s="11" t="str">
        <v>当前进度</v>
      </c>
      <c r="F3" s="11" t="str">
        <v>负责人</v>
      </c>
      <c r="G3" s="11" t="str">
        <v>协助人</v>
      </c>
      <c r="H3" s="2" t="str">
        <v>任务/交付件</v>
      </c>
      <c r="I3" s="11" t="str">
        <v>目标
完成</v>
      </c>
      <c r="J3" s="11" t="str">
        <v>实际
完成</v>
      </c>
      <c r="K3" s="2" t="str">
        <v>星期一</v>
      </c>
      <c r="L3" s="2" t="str">
        <v>星期二</v>
      </c>
      <c r="M3" s="2" t="str">
        <v>星期三</v>
      </c>
      <c r="N3" s="2" t="str">
        <v>星期四</v>
      </c>
      <c r="O3" s="2" t="str">
        <v>星期五</v>
      </c>
      <c r="P3" s="2" t="str">
        <v>星期六</v>
      </c>
      <c r="Q3" s="2" t="str">
        <v>星期日</v>
      </c>
      <c r="R3" s="72"/>
      <c r="S3" s="2"/>
    </row>
    <row customHeight="true" ht="43" r="4">
      <c r="A4" s="17">
        <v>1</v>
      </c>
      <c r="B4" s="45" t="str">
        <v>BU01044</v>
      </c>
      <c r="C4" s="20" t="str">
        <v>建设</v>
      </c>
      <c r="D4" s="16" t="str">
        <v>石材ERP一期建设项目（石材工厂ERP和石材销售一体化）</v>
      </c>
      <c r="E4" s="20" t="str">
        <v>进行中</v>
      </c>
      <c r="F4" s="17" t="str">
        <v>黎庆奋</v>
      </c>
      <c r="G4" s="17"/>
      <c r="H4" s="7" t="s">
        <v>5</v>
      </c>
      <c r="I4" s="66">
        <v>1</v>
      </c>
      <c r="J4" s="64" t="str">
        <v>完成</v>
      </c>
      <c r="K4" s="65">
        <v>8</v>
      </c>
      <c r="L4" s="65">
        <v>3</v>
      </c>
      <c r="M4" s="65">
        <v>8</v>
      </c>
      <c r="N4" s="65">
        <v>7</v>
      </c>
      <c r="O4" s="65">
        <v>7</v>
      </c>
      <c r="P4" s="19"/>
      <c r="Q4" s="19"/>
      <c r="R4" s="23">
        <f>SUM(K4:Q4)</f>
      </c>
      <c r="S4" s="6"/>
    </row>
    <row customHeight="true" ht="29" r="5">
      <c r="A5" s="17">
        <v>2</v>
      </c>
      <c r="B5" s="22" t="str">
        <v>BU01038</v>
      </c>
      <c r="C5" s="17" t="str">
        <v>建设</v>
      </c>
      <c r="D5" s="16" t="str">
        <v>CRM客户关系管理系统一期项目</v>
      </c>
      <c r="E5" s="20" t="str">
        <v>进行中</v>
      </c>
      <c r="F5" s="17" t="str">
        <v>黎庆奋</v>
      </c>
      <c r="G5" s="6"/>
      <c r="H5" s="7" t="s">
        <v>8</v>
      </c>
      <c r="I5" s="55"/>
      <c r="J5" s="54"/>
      <c r="K5" s="53"/>
      <c r="L5" s="53"/>
      <c r="M5" s="53"/>
      <c r="N5" s="53"/>
      <c r="O5" s="53"/>
      <c r="P5" s="19"/>
      <c r="Q5" s="19"/>
      <c r="R5" s="23">
        <f>SUM(K5:Q5)</f>
      </c>
      <c r="S5" s="6"/>
    </row>
    <row customHeight="true" ht="29" r="6">
      <c r="A6" s="17">
        <v>3</v>
      </c>
      <c r="B6" s="22" t="str">
        <v>BU01042</v>
      </c>
      <c r="C6" s="17" t="str">
        <v>建设</v>
      </c>
      <c r="D6" s="16" t="str">
        <v>新业态基础信息化系统推广项目</v>
      </c>
      <c r="E6" s="20" t="str">
        <v>进行中</v>
      </c>
      <c r="F6" s="17" t="str">
        <v>许伟兴</v>
      </c>
      <c r="G6" s="17" t="str">
        <v>黎庆奋</v>
      </c>
      <c r="H6" s="7" t="s">
        <v>18</v>
      </c>
      <c r="I6" s="55">
        <v>1</v>
      </c>
      <c r="J6" s="54" t="str">
        <v>完成</v>
      </c>
      <c r="K6" s="53"/>
      <c r="L6" s="53">
        <v>4</v>
      </c>
      <c r="M6" s="53"/>
      <c r="N6" s="53">
        <v>2</v>
      </c>
      <c r="O6" s="53"/>
      <c r="P6" s="19"/>
      <c r="Q6" s="19"/>
      <c r="R6" s="23">
        <f>SUM(K6:Q6)</f>
      </c>
      <c r="S6" s="6"/>
    </row>
    <row customHeight="true" ht="29" r="7">
      <c r="A7" s="17">
        <v>4</v>
      </c>
      <c r="B7" s="22" t="str">
        <v>BU01041</v>
      </c>
      <c r="C7" s="17" t="str">
        <v>建设</v>
      </c>
      <c r="D7" s="24" t="str">
        <v>装配式生产管理系统推广及系统集成项目</v>
      </c>
      <c r="E7" s="20" t="str">
        <v>进行中</v>
      </c>
      <c r="F7" s="17" t="str">
        <v>黄国杰</v>
      </c>
      <c r="G7" s="17" t="str">
        <v>黎庆奋</v>
      </c>
      <c r="H7" s="5" t="s">
        <v>12</v>
      </c>
      <c r="I7" s="55"/>
      <c r="J7" s="54"/>
      <c r="K7" s="53"/>
      <c r="L7" s="53"/>
      <c r="M7" s="53"/>
      <c r="N7" s="53"/>
      <c r="O7" s="53"/>
      <c r="P7" s="19"/>
      <c r="Q7" s="19"/>
      <c r="R7" s="23"/>
      <c r="S7" s="6"/>
    </row>
    <row customHeight="true" ht="29" r="8">
      <c r="A8" s="17">
        <v>5</v>
      </c>
      <c r="B8" s="22" t="str">
        <v>BU01040</v>
      </c>
      <c r="C8" s="17" t="str">
        <v>建设</v>
      </c>
      <c r="D8" s="24" t="str">
        <v>华润化学材料智慧物流项目</v>
      </c>
      <c r="E8" s="20" t="str">
        <v>进行中</v>
      </c>
      <c r="F8" s="17" t="str">
        <v>陈其达</v>
      </c>
      <c r="G8" s="17" t="str">
        <v>黎庆奋</v>
      </c>
      <c r="H8" s="5" t="s">
        <v>12</v>
      </c>
      <c r="I8" s="55"/>
      <c r="J8" s="54"/>
      <c r="K8" s="53"/>
      <c r="L8" s="53"/>
      <c r="M8" s="53"/>
      <c r="N8" s="53"/>
      <c r="O8" s="53"/>
      <c r="P8" s="19"/>
      <c r="Q8" s="19"/>
      <c r="R8" s="23"/>
      <c r="S8" s="6"/>
    </row>
    <row customHeight="true" ht="25" r="9">
      <c r="A9" s="17">
        <v>6</v>
      </c>
      <c r="B9" s="22" t="str">
        <v>OP01001</v>
      </c>
      <c r="C9" s="17" t="str">
        <v>运维</v>
      </c>
      <c r="D9" s="24" t="str">
        <v>ERP系统</v>
      </c>
      <c r="E9" s="20" t="str">
        <v>进行中</v>
      </c>
      <c r="F9" s="17" t="str">
        <v>许伟兴</v>
      </c>
      <c r="G9" s="17" t="str">
        <v>黎庆奋</v>
      </c>
      <c r="H9" s="5" t="s">
        <v>13</v>
      </c>
      <c r="I9" s="55"/>
      <c r="J9" s="54"/>
      <c r="K9" s="53"/>
      <c r="L9" s="53"/>
      <c r="M9" s="53"/>
      <c r="N9" s="53"/>
      <c r="O9" s="53"/>
      <c r="P9" s="19"/>
      <c r="Q9" s="19"/>
      <c r="R9" s="23"/>
      <c r="S9" s="6"/>
    </row>
    <row customHeight="true" ht="25" r="10">
      <c r="A10" s="17">
        <v>7</v>
      </c>
      <c r="B10" s="22" t="str">
        <v>OP12001</v>
      </c>
      <c r="C10" s="17" t="str">
        <v>运维</v>
      </c>
      <c r="D10" s="24" t="str">
        <v>电商</v>
      </c>
      <c r="E10" s="20" t="str">
        <v>进行中</v>
      </c>
      <c r="F10" s="17" t="str">
        <v>谭文辉</v>
      </c>
      <c r="G10" s="17" t="str">
        <v>黎庆奋</v>
      </c>
      <c r="H10" s="5" t="s">
        <v>15</v>
      </c>
      <c r="I10" s="55"/>
      <c r="J10" s="54"/>
      <c r="K10" s="53"/>
      <c r="L10" s="53"/>
      <c r="M10" s="53"/>
      <c r="N10" s="53"/>
      <c r="O10" s="53"/>
      <c r="P10" s="19"/>
      <c r="Q10" s="19"/>
      <c r="R10" s="23"/>
      <c r="S10" s="6"/>
    </row>
    <row customHeight="true" ht="29" r="11">
      <c r="A11" s="17">
        <v>8</v>
      </c>
      <c r="B11" s="22" t="str">
        <v>GE05001</v>
      </c>
      <c r="C11" s="17" t="str">
        <v>通用</v>
      </c>
      <c r="D11" s="24" t="str">
        <v>其他工作(不属于以上工作，请选此项）</v>
      </c>
      <c r="E11" s="20" t="str">
        <v>进行中</v>
      </c>
      <c r="F11" s="17" t="str">
        <v>黎庆奋</v>
      </c>
      <c r="G11" s="6"/>
      <c r="H11" s="7" t="s">
        <v>16</v>
      </c>
      <c r="I11" s="55">
        <v>1</v>
      </c>
      <c r="J11" s="54" t="str">
        <v>完成</v>
      </c>
      <c r="K11" s="53"/>
      <c r="L11" s="53">
        <v>1</v>
      </c>
      <c r="M11" s="53"/>
      <c r="N11" s="53"/>
      <c r="O11" s="53">
        <v>1</v>
      </c>
      <c r="P11" s="19"/>
      <c r="Q11" s="19"/>
      <c r="R11" s="23">
        <f>SUM(K11:Q11)</f>
      </c>
      <c r="S11" s="6"/>
    </row>
    <row customHeight="true" ht="29" r="12">
      <c r="A12" s="17">
        <v>9</v>
      </c>
      <c r="B12" s="22" t="str">
        <v>VA01001</v>
      </c>
      <c r="C12" s="17" t="str">
        <v>通用</v>
      </c>
      <c r="D12" s="24" t="str">
        <v>临时会议（非项目建设、运维）</v>
      </c>
      <c r="E12" s="20" t="str">
        <v>进行中</v>
      </c>
      <c r="F12" s="17" t="str">
        <v>黎庆奋</v>
      </c>
      <c r="G12" s="6"/>
      <c r="H12" s="7" t="s">
        <v>20</v>
      </c>
      <c r="I12" s="55"/>
      <c r="J12" s="56"/>
      <c r="K12" s="53"/>
      <c r="L12" s="53"/>
      <c r="M12" s="53"/>
      <c r="N12" s="53"/>
      <c r="O12" s="53"/>
      <c r="P12" s="19"/>
      <c r="Q12" s="19"/>
      <c r="R12" s="23">
        <f>SUM(J12:Q12)</f>
      </c>
      <c r="S12" s="6"/>
    </row>
    <row customHeight="true" ht="25" r="13">
      <c r="A13" s="25" t="str">
        <v>小计</v>
      </c>
      <c r="B13" s="25"/>
      <c r="C13" s="25"/>
      <c r="D13" s="25"/>
      <c r="E13" s="25"/>
      <c r="F13" s="25"/>
      <c r="G13" s="25"/>
      <c r="H13" s="25"/>
      <c r="I13" s="25"/>
      <c r="J13" s="25"/>
      <c r="K13" s="23">
        <f>SUM(K4:K12)</f>
      </c>
      <c r="L13" s="23">
        <f>SUM(L4:L12)</f>
      </c>
      <c r="M13" s="23">
        <f>SUM(M4:M12)</f>
      </c>
      <c r="N13" s="23">
        <f>SUM(N4:N12)</f>
      </c>
      <c r="O13" s="23">
        <f>SUM(O4:O12)</f>
      </c>
      <c r="P13" s="23">
        <f>SUM(P4:P12)</f>
      </c>
      <c r="Q13" s="23">
        <f>SUM(Q4:Q12)</f>
      </c>
      <c r="R13" s="23">
        <f>SUM(R4:R12)</f>
      </c>
      <c r="S13" s="6"/>
    </row>
    <row customHeight="true" ht="17" r="14">
      <c r="A14" s="20" t="str">
        <v>任务完成情况</v>
      </c>
      <c r="B14" s="20"/>
      <c r="C14" s="20"/>
      <c r="D14" s="49" t="str">
        <v>上午</v>
      </c>
      <c r="E14" s="47"/>
      <c r="F14" s="48"/>
      <c r="G14" s="8" t="str">
        <v>09:00 ~ 10:00</v>
      </c>
      <c r="H14" s="8"/>
      <c r="I14" s="8"/>
      <c r="J14" s="8"/>
      <c r="K14" s="58" t="str">
        <v>任务1：事业部培训，销售储运系统操作培训,（客户、合同、价格、工程项目、订货、出货等）</v>
      </c>
      <c r="L14" s="58" t="str">
        <v>任务1：事业部培训，财务管理系统操作培训&amp;华润内部兄弟单位结算方案讨论</v>
      </c>
      <c r="M14" s="58" t="str">
        <v>任务1：常平基地培训，销售储运系统操作培训,（客户、合同、价格、工程项目、订货、出货等）</v>
      </c>
      <c r="N14" s="58" t="str">
        <v>任务1：常平基地培训，配方管理系统操作培训（配方维护、处方维护等操作）</v>
      </c>
      <c r="O14" s="58" t="str">
        <v>任务1：常平基地培训，财务管理系统操作培训（成本调整、成本分摊、成本计算、成本更新、成本还原、成本入账等操作）</v>
      </c>
      <c r="P14" s="6"/>
      <c r="Q14" s="6"/>
      <c r="R14" s="6"/>
      <c r="S14" s="6"/>
    </row>
    <row customHeight="true" ht="17" r="15">
      <c r="A15" s="20"/>
      <c r="B15" s="20"/>
      <c r="C15" s="20"/>
      <c r="D15" s="40"/>
      <c r="E15" s="39"/>
      <c r="F15" s="38"/>
      <c r="G15" s="8" t="str">
        <v>10:00 ~ 11:00</v>
      </c>
      <c r="H15" s="8"/>
      <c r="I15" s="8"/>
      <c r="J15" s="8"/>
      <c r="K15" s="58"/>
      <c r="L15" s="58"/>
      <c r="M15" s="58"/>
      <c r="N15" s="58"/>
      <c r="O15" s="58"/>
      <c r="P15" s="6"/>
      <c r="Q15" s="6"/>
      <c r="R15" s="6"/>
      <c r="S15" s="6"/>
    </row>
    <row customHeight="true" ht="17" r="16">
      <c r="A16" s="20"/>
      <c r="B16" s="20"/>
      <c r="C16" s="20"/>
      <c r="D16" s="40"/>
      <c r="E16" s="39"/>
      <c r="F16" s="38"/>
      <c r="G16" s="8" t="str">
        <v>11:00 ~ 12:00</v>
      </c>
      <c r="H16" s="8"/>
      <c r="I16" s="8"/>
      <c r="J16" s="8"/>
      <c r="K16" s="58"/>
      <c r="L16" s="58"/>
      <c r="M16" s="58"/>
      <c r="N16" s="58"/>
      <c r="O16" s="58"/>
      <c r="P16" s="6"/>
      <c r="Q16" s="6"/>
      <c r="R16" s="6"/>
      <c r="S16" s="6"/>
    </row>
    <row customHeight="true" ht="17" r="17">
      <c r="A17" s="20"/>
      <c r="B17" s="20"/>
      <c r="C17" s="20"/>
      <c r="D17" s="8" t="str">
        <v>下午</v>
      </c>
      <c r="E17" s="8"/>
      <c r="F17" s="8"/>
      <c r="G17" s="8" t="str">
        <v>13:30 ~ 14:30</v>
      </c>
      <c r="H17" s="8"/>
      <c r="I17" s="8"/>
      <c r="J17" s="8"/>
      <c r="K17" s="67" t="str">
        <v>任务1：事业部培训，采购库存系统操作培训（采购计划、订单、接收、检验、入库、退货等）</v>
      </c>
      <c r="L17" s="61" t="str">
        <v>任务3：贸易公司煤炭外销业务，1月份发生业务，在2月份补单（要求补在1月会计，1月会计其实际已关闭），销售订单发运失败问题沟通处理</v>
      </c>
      <c r="M17" s="60" t="str">
        <v>任务1：事业部培训，采购库存系统操作培训（采购计划、订单查询、采购接收、检验、入库、退货、库存盘点、库存查询等）</v>
      </c>
      <c r="N17" s="60" t="str">
        <v>任务1：常平基地培训，生产执行系统操作培训（生产批维护、生产投料、生产完工入库等操作）</v>
      </c>
      <c r="O17" s="60" t="str">
        <v>任务1：针对本次培训过程中调整需求与业务部门沟通确认，收费项目内部交易数据如何处理方案沟通</v>
      </c>
      <c r="P17" s="6"/>
      <c r="Q17" s="6"/>
      <c r="R17" s="6"/>
      <c r="S17" s="6"/>
    </row>
    <row customHeight="true" ht="15" r="18">
      <c r="A18" s="20"/>
      <c r="B18" s="20"/>
      <c r="C18" s="20"/>
      <c r="D18" s="8"/>
      <c r="E18" s="8"/>
      <c r="F18" s="8"/>
      <c r="G18" s="8" t="str">
        <v>14:30 ~ 15:30</v>
      </c>
      <c r="H18" s="8"/>
      <c r="I18" s="8"/>
      <c r="J18" s="8"/>
      <c r="K18" s="67"/>
      <c r="L18" s="61"/>
      <c r="M18" s="60"/>
      <c r="N18" s="60"/>
      <c r="O18" s="60"/>
      <c r="P18" s="6"/>
      <c r="Q18" s="6"/>
      <c r="R18" s="6"/>
      <c r="S18" s="6"/>
    </row>
    <row customHeight="true" ht="15" r="19">
      <c r="A19" s="20"/>
      <c r="B19" s="20"/>
      <c r="C19" s="20"/>
      <c r="D19" s="8"/>
      <c r="E19" s="8"/>
      <c r="F19" s="8"/>
      <c r="G19" s="8" t="str">
        <v>15:30 ~ 16:30</v>
      </c>
      <c r="H19" s="8"/>
      <c r="I19" s="8"/>
      <c r="J19" s="8"/>
      <c r="K19" s="67" t="str">
        <v>任务1：事业部培训，进口人造石外协业务生产质量系统操作培训</v>
      </c>
      <c r="L19" s="61" t="str">
        <v>任务3：针对瓷砖胶配套产品、封开板材等吨以外其他结算单位的产品发运管理系统优化详细逻辑沟通、确认</v>
      </c>
      <c r="M19" s="60"/>
      <c r="N19" s="60" t="str">
        <v>任务1：山东润赫业务调研计划及行程安排整理</v>
      </c>
      <c r="O19" s="60" t="str">
        <v>任务1：针对本次培训过程中调整需求与业务部门沟通确认，深加工生产通知单调整确认</v>
      </c>
      <c r="P19" s="6"/>
      <c r="Q19" s="6"/>
      <c r="R19" s="6"/>
      <c r="S19" s="6"/>
    </row>
    <row customHeight="true" ht="15" r="20">
      <c r="A20" s="20"/>
      <c r="B20" s="20"/>
      <c r="C20" s="20"/>
      <c r="D20" s="8"/>
      <c r="E20" s="8"/>
      <c r="F20" s="8"/>
      <c r="G20" s="8" t="str">
        <v>16:30 ~ 17:30</v>
      </c>
      <c r="H20" s="8"/>
      <c r="I20" s="8"/>
      <c r="J20" s="8"/>
      <c r="K20" s="67"/>
      <c r="L20" s="61"/>
      <c r="M20" s="68" t="str">
        <v>任务1：与控股财务部、功能建材事业部沟通山东润赫调研安排</v>
      </c>
      <c r="N20" s="60"/>
      <c r="O20" s="60"/>
      <c r="P20" s="6"/>
      <c r="Q20" s="6"/>
      <c r="R20" s="6"/>
      <c r="S20" s="6"/>
    </row>
    <row customHeight="true" ht="17" r="21">
      <c r="A21" s="20"/>
      <c r="B21" s="20"/>
      <c r="C21" s="20"/>
      <c r="D21" s="34" t="str">
        <v>加班</v>
      </c>
      <c r="E21" s="34"/>
      <c r="F21" s="34"/>
      <c r="G21" s="30" t="str">
        <v>17:30 ~ 18:30</v>
      </c>
      <c r="H21" s="30"/>
      <c r="I21" s="30"/>
      <c r="J21" s="30"/>
      <c r="K21" s="62" t="str">
        <v>任务1：事业部用户培训问题整理</v>
      </c>
      <c r="L21" s="63" t="str">
        <v>任务8：新版任职资格标准梳理（产品岗）</v>
      </c>
      <c r="M21" s="71" t="str">
        <v>任务1：山东润赫ERP调研问卷整理</v>
      </c>
      <c r="N21" s="62" t="str">
        <v>任务3：针对瓷砖胶配套产品、封开板材等吨以外其他结算单位的产品发运管理系统优化，SIT第一轮测试验证</v>
      </c>
      <c r="O21" s="70" t="str">
        <v>任务8：个人工作周报整理</v>
      </c>
      <c r="P21" s="31"/>
      <c r="Q21" s="31"/>
      <c r="R21" s="31"/>
      <c r="S21" s="34"/>
    </row>
    <row customHeight="true" ht="17" r="22">
      <c r="A22" s="20"/>
      <c r="B22" s="20"/>
      <c r="C22" s="20"/>
      <c r="D22" s="34"/>
      <c r="E22" s="34"/>
      <c r="F22" s="34"/>
      <c r="G22" s="30" t="str">
        <v>18:30 ~ 19:30</v>
      </c>
      <c r="H22" s="30"/>
      <c r="I22" s="30"/>
      <c r="J22" s="30"/>
      <c r="K22" s="69"/>
      <c r="L22" s="70"/>
      <c r="M22" s="71"/>
      <c r="N22" s="62"/>
      <c r="O22" s="70"/>
      <c r="P22" s="31"/>
      <c r="Q22" s="31"/>
      <c r="R22" s="34"/>
      <c r="S22" s="34"/>
    </row>
    <row customHeight="true" ht="17" r="23">
      <c r="A23" s="20"/>
      <c r="B23" s="20"/>
      <c r="C23" s="20"/>
      <c r="D23" s="34"/>
      <c r="E23" s="34"/>
      <c r="F23" s="34"/>
      <c r="G23" s="30" t="str">
        <v>19:30 ~ 20:30</v>
      </c>
      <c r="H23" s="30"/>
      <c r="I23" s="30"/>
      <c r="J23" s="30"/>
      <c r="K23" s="43"/>
      <c r="L23" s="43"/>
      <c r="M23" s="43"/>
      <c r="N23" s="43"/>
      <c r="O23" s="43"/>
      <c r="P23" s="43"/>
      <c r="Q23" s="43"/>
      <c r="R23" s="34"/>
      <c r="S23" s="34"/>
    </row>
  </sheetData>
  <mergeCells>
    <mergeCell ref="R2:R3"/>
    <mergeCell ref="S2:S3"/>
    <mergeCell ref="A13:J13"/>
    <mergeCell ref="A14:C23"/>
    <mergeCell ref="D14:F16"/>
    <mergeCell ref="G14:J14"/>
    <mergeCell ref="G15:J15"/>
    <mergeCell ref="D17:F20"/>
    <mergeCell ref="G17:J17"/>
    <mergeCell ref="G18:J18"/>
    <mergeCell ref="G19:J19"/>
    <mergeCell ref="G20:J20"/>
    <mergeCell ref="D21:F23"/>
    <mergeCell ref="G21:J21"/>
    <mergeCell ref="G22:J22"/>
    <mergeCell ref="G23:J23"/>
    <mergeCell ref="A1:B1"/>
    <mergeCell ref="G16:J16"/>
    <mergeCell ref="A2:Q2"/>
    <mergeCell ref="K14:K16"/>
    <mergeCell ref="L14:L16"/>
    <mergeCell ref="M14:M16"/>
    <mergeCell ref="N14:N16"/>
    <mergeCell ref="O14:O16"/>
    <mergeCell ref="K17:K18"/>
    <mergeCell ref="L17:L18"/>
    <mergeCell ref="M17:M19"/>
    <mergeCell ref="N17:N18"/>
    <mergeCell ref="O17:O18"/>
    <mergeCell ref="K19:K20"/>
    <mergeCell ref="L19:L20"/>
    <mergeCell ref="N19:N20"/>
    <mergeCell ref="O19:O20"/>
    <mergeCell ref="N21:N22"/>
  </mergeCells>
  <dataValidations count="2">
    <dataValidation allowBlank="true" errorStyle="stop" showErrorMessage="true" sqref="C13:C23" type="list">
      <formula1>"建设,运维,通用"</formula1>
    </dataValidation>
    <dataValidation allowBlank="true" errorStyle="stop" showErrorMessage="true" sqref="J12" type="list">
      <formula1>"完成,延迟"</formula1>
    </dataValidation>
  </dataValidations>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false" workbookViewId="0"/>
  </sheetViews>
  <sheetFormatPr defaultColWidth="14" defaultRowHeight="19"/>
  <cols>
    <col collapsed="false" customWidth="true" hidden="false" max="1" min="1" style="0" width="10"/>
    <col collapsed="false" customWidth="true" hidden="false" max="2" min="2" style="0" width="10"/>
    <col collapsed="false" customWidth="true" hidden="false" max="3" min="3" style="0" width="9"/>
    <col collapsed="false" customWidth="true" hidden="false" max="4" min="4" style="0" width="21"/>
    <col collapsed="false" customWidth="true" hidden="false" max="5" min="5" style="0" width="10"/>
    <col collapsed="false" customWidth="true" hidden="false" max="6" min="6" style="0" width="7"/>
    <col collapsed="false" customWidth="true" hidden="false" max="7" min="7" style="0" width="7"/>
    <col collapsed="false" customWidth="true" hidden="false" max="8" min="8" style="0" width="32"/>
    <col collapsed="false" customWidth="true" hidden="false" max="9" min="9" style="0" width="7"/>
    <col collapsed="false" customWidth="true" hidden="false" max="10" min="10" style="0" width="7"/>
    <col collapsed="false" customWidth="true" hidden="false" max="11" min="11" style="0" width="28"/>
    <col collapsed="false" customWidth="true" hidden="false" max="12" min="12" style="0" width="28"/>
    <col collapsed="false" customWidth="true" hidden="false" max="13" min="13" style="0" width="28"/>
    <col collapsed="false" customWidth="true" hidden="false" max="14" min="14" style="0" width="28"/>
    <col collapsed="false" customWidth="true" hidden="false" max="15" min="15" style="0" width="28"/>
    <col collapsed="false" customWidth="true" hidden="false" max="16" min="16" style="0" width="21"/>
    <col collapsed="false" customWidth="true" hidden="false" max="17" min="17" style="0" width="21"/>
    <col collapsed="false" customWidth="true" hidden="false" max="18" min="18" style="0" width="13"/>
    <col collapsed="false" customWidth="true" hidden="false" max="19" min="19" style="0" width="22"/>
    <col collapsed="false" customWidth="true" hidden="false" max="20" min="20" style="0" width="10"/>
  </cols>
  <sheetData>
    <row customHeight="true" ht="18" r="1">
      <c r="A1" s="13" t="str">
        <v>填报日期-周日</v>
      </c>
      <c r="B1" s="13"/>
      <c r="C1" s="14"/>
      <c r="D1" s="15">
        <f>'第3周工作计划'!$D$1+7</f>
      </c>
      <c r="E1" s="75"/>
      <c r="F1" s="75"/>
      <c r="G1" s="75"/>
      <c r="H1" s="75"/>
      <c r="I1" s="75"/>
      <c r="J1" s="75"/>
      <c r="K1" s="75"/>
      <c r="L1" s="75"/>
      <c r="M1" s="75"/>
      <c r="N1" s="75"/>
      <c r="O1" s="75"/>
      <c r="P1" s="75"/>
      <c r="Q1" s="75"/>
      <c r="R1" s="75"/>
      <c r="S1" s="75"/>
    </row>
    <row customHeight="true" ht="19" r="2">
      <c r="A2" s="3">
        <f>CONCATENATE("周总结&lt;",TEXT($D$1-6,"yyyy年mm月dd日"),"-",TEXT($D$1,"yyyy年mm月dd日"),"&gt;")</f>
      </c>
      <c r="B2" s="1"/>
      <c r="C2" s="1"/>
      <c r="D2" s="1"/>
      <c r="E2" s="1"/>
      <c r="F2" s="1"/>
      <c r="G2" s="1"/>
      <c r="H2" s="1"/>
      <c r="I2" s="1"/>
      <c r="J2" s="1"/>
      <c r="K2" s="1"/>
      <c r="L2" s="1"/>
      <c r="M2" s="1"/>
      <c r="N2" s="1"/>
      <c r="O2" s="1"/>
      <c r="P2" s="1"/>
      <c r="Q2" s="4"/>
      <c r="R2" s="73" t="str">
        <v>项目用时统计
（小时）</v>
      </c>
      <c r="S2" s="2" t="str">
        <v>备注</v>
      </c>
    </row>
    <row customHeight="true" ht="26" r="3">
      <c r="A3" s="2" t="str">
        <v>任务编号</v>
      </c>
      <c r="B3" s="2" t="str">
        <v>code</v>
      </c>
      <c r="C3" s="2" t="str">
        <v>任务分类</v>
      </c>
      <c r="D3" s="11" t="str">
        <v>项目名称</v>
      </c>
      <c r="E3" s="11" t="str">
        <v>当前进度</v>
      </c>
      <c r="F3" s="11" t="str">
        <v>负责人</v>
      </c>
      <c r="G3" s="11" t="str">
        <v>协助人</v>
      </c>
      <c r="H3" s="2" t="str">
        <v>任务/交付件</v>
      </c>
      <c r="I3" s="11" t="str">
        <v>目标
完成</v>
      </c>
      <c r="J3" s="11" t="str">
        <v>实际
完成</v>
      </c>
      <c r="K3" s="2" t="str">
        <v>星期一</v>
      </c>
      <c r="L3" s="2" t="str">
        <v>星期二</v>
      </c>
      <c r="M3" s="2" t="str">
        <v>星期三</v>
      </c>
      <c r="N3" s="2" t="str">
        <v>星期四</v>
      </c>
      <c r="O3" s="2" t="str">
        <v>星期五</v>
      </c>
      <c r="P3" s="2" t="str">
        <v>星期六</v>
      </c>
      <c r="Q3" s="2" t="str">
        <v>星期日</v>
      </c>
      <c r="R3" s="72"/>
      <c r="S3" s="2"/>
    </row>
    <row customHeight="true" ht="32" r="4">
      <c r="A4" s="17">
        <v>1</v>
      </c>
      <c r="B4" s="45" t="str">
        <v>BU01044</v>
      </c>
      <c r="C4" s="20" t="str">
        <v>建设</v>
      </c>
      <c r="D4" s="16" t="str">
        <v>石材ERP一期建设项目（石材工厂ERP和石材销售一体化）</v>
      </c>
      <c r="E4" s="20" t="str">
        <v>进行中</v>
      </c>
      <c r="F4" s="17" t="str">
        <v>黎庆奋</v>
      </c>
      <c r="G4" s="17"/>
      <c r="H4" s="7" t="s">
        <v>5</v>
      </c>
      <c r="I4" s="66">
        <v>1</v>
      </c>
      <c r="J4" s="64" t="str">
        <v>完成</v>
      </c>
      <c r="K4" s="76">
        <v>8</v>
      </c>
      <c r="L4" s="65">
        <v>8</v>
      </c>
      <c r="M4" s="65">
        <v>8</v>
      </c>
      <c r="N4" s="65">
        <v>8</v>
      </c>
      <c r="O4" s="65">
        <v>7</v>
      </c>
      <c r="P4" s="19"/>
      <c r="Q4" s="19"/>
      <c r="R4" s="23">
        <f>SUM(K4:Q4)</f>
      </c>
      <c r="S4" s="6"/>
    </row>
    <row customHeight="true" ht="32" r="5">
      <c r="A5" s="17">
        <v>2</v>
      </c>
      <c r="B5" s="22" t="str">
        <v>BU01038</v>
      </c>
      <c r="C5" s="17" t="str">
        <v>建设</v>
      </c>
      <c r="D5" s="16" t="str">
        <v>CRM客户关系管理系统一期项目</v>
      </c>
      <c r="E5" s="20" t="str">
        <v>进行中</v>
      </c>
      <c r="F5" s="17" t="str">
        <v>黎庆奋</v>
      </c>
      <c r="G5" s="6"/>
      <c r="H5" s="7" t="s">
        <v>8</v>
      </c>
      <c r="I5" s="18"/>
      <c r="J5" s="18"/>
      <c r="K5" s="19"/>
      <c r="L5" s="19"/>
      <c r="M5" s="19"/>
      <c r="N5" s="19"/>
      <c r="O5" s="19"/>
      <c r="P5" s="19"/>
      <c r="Q5" s="19"/>
      <c r="R5" s="23">
        <f>SUM(K5:Q5)</f>
      </c>
      <c r="S5" s="6"/>
    </row>
    <row customHeight="true" ht="32" r="6">
      <c r="A6" s="17">
        <v>3</v>
      </c>
      <c r="B6" s="22" t="str">
        <v>BU01042</v>
      </c>
      <c r="C6" s="17" t="str">
        <v>建设</v>
      </c>
      <c r="D6" s="16" t="str">
        <v>新业态基础信息化系统推广项目</v>
      </c>
      <c r="E6" s="20" t="str">
        <v>进行中</v>
      </c>
      <c r="F6" s="17" t="str">
        <v>许伟兴</v>
      </c>
      <c r="G6" s="17" t="str">
        <v>黎庆奋</v>
      </c>
      <c r="H6" s="7" t="s">
        <v>18</v>
      </c>
      <c r="I6" s="18"/>
      <c r="J6" s="18"/>
      <c r="K6" s="19"/>
      <c r="L6" s="19"/>
      <c r="M6" s="19"/>
      <c r="N6" s="19"/>
      <c r="O6" s="19"/>
      <c r="P6" s="19"/>
      <c r="Q6" s="19"/>
      <c r="R6" s="23">
        <f>SUM(K6:Q6)</f>
      </c>
      <c r="S6" s="6"/>
    </row>
    <row customHeight="true" ht="32" r="7">
      <c r="A7" s="17">
        <v>4</v>
      </c>
      <c r="B7" s="22" t="str">
        <v>BU01041</v>
      </c>
      <c r="C7" s="17" t="str">
        <v>建设</v>
      </c>
      <c r="D7" s="24" t="str">
        <v>装配式生产管理系统推广及系统集成项目</v>
      </c>
      <c r="E7" s="20" t="str">
        <v>进行中</v>
      </c>
      <c r="F7" s="17" t="str">
        <v>黄国杰</v>
      </c>
      <c r="G7" s="17" t="str">
        <v>黎庆奋</v>
      </c>
      <c r="H7" s="5" t="s">
        <v>12</v>
      </c>
      <c r="I7" s="18"/>
      <c r="J7" s="18"/>
      <c r="K7" s="19"/>
      <c r="L7" s="19"/>
      <c r="M7" s="19"/>
      <c r="N7" s="19"/>
      <c r="O7" s="19"/>
      <c r="P7" s="19"/>
      <c r="Q7" s="19"/>
      <c r="R7" s="23"/>
      <c r="S7" s="6"/>
    </row>
    <row customHeight="true" ht="32" r="8">
      <c r="A8" s="17">
        <v>5</v>
      </c>
      <c r="B8" s="22" t="str">
        <v>BU01040</v>
      </c>
      <c r="C8" s="17" t="str">
        <v>建设</v>
      </c>
      <c r="D8" s="24" t="str">
        <v>华润化学材料智慧物流项目</v>
      </c>
      <c r="E8" s="20" t="str">
        <v>进行中</v>
      </c>
      <c r="F8" s="17" t="str">
        <v>陈其达</v>
      </c>
      <c r="G8" s="17" t="str">
        <v>黎庆奋</v>
      </c>
      <c r="H8" s="5" t="s">
        <v>12</v>
      </c>
      <c r="I8" s="18"/>
      <c r="J8" s="18"/>
      <c r="K8" s="19"/>
      <c r="L8" s="19"/>
      <c r="M8" s="19"/>
      <c r="N8" s="19"/>
      <c r="O8" s="19"/>
      <c r="P8" s="19"/>
      <c r="Q8" s="19"/>
      <c r="R8" s="23"/>
      <c r="S8" s="6"/>
    </row>
    <row customHeight="true" ht="32" r="9">
      <c r="A9" s="17">
        <v>6</v>
      </c>
      <c r="B9" s="22" t="str">
        <v>OP01001</v>
      </c>
      <c r="C9" s="17" t="str">
        <v>运维</v>
      </c>
      <c r="D9" s="24" t="str">
        <v>ERP系统</v>
      </c>
      <c r="E9" s="20" t="str">
        <v>进行中</v>
      </c>
      <c r="F9" s="17" t="str">
        <v>许伟兴</v>
      </c>
      <c r="G9" s="17" t="str">
        <v>黎庆奋</v>
      </c>
      <c r="H9" s="5" t="s">
        <v>13</v>
      </c>
      <c r="I9" s="18"/>
      <c r="J9" s="18"/>
      <c r="K9" s="19"/>
      <c r="L9" s="19"/>
      <c r="M9" s="19"/>
      <c r="N9" s="19"/>
      <c r="O9" s="19"/>
      <c r="P9" s="19"/>
      <c r="Q9" s="19"/>
      <c r="R9" s="23"/>
      <c r="S9" s="6"/>
    </row>
    <row customHeight="true" ht="32" r="10">
      <c r="A10" s="17">
        <v>7</v>
      </c>
      <c r="B10" s="22" t="str">
        <v>OP12001</v>
      </c>
      <c r="C10" s="17" t="str">
        <v>运维</v>
      </c>
      <c r="D10" s="24" t="str">
        <v>电商</v>
      </c>
      <c r="E10" s="20" t="str">
        <v>进行中</v>
      </c>
      <c r="F10" s="17" t="str">
        <v>谭文辉</v>
      </c>
      <c r="G10" s="17" t="str">
        <v>黎庆奋</v>
      </c>
      <c r="H10" s="5" t="s">
        <v>15</v>
      </c>
      <c r="I10" s="18"/>
      <c r="J10" s="18"/>
      <c r="K10" s="19"/>
      <c r="L10" s="19"/>
      <c r="M10" s="19"/>
      <c r="N10" s="19"/>
      <c r="O10" s="19"/>
      <c r="P10" s="19"/>
      <c r="Q10" s="19"/>
      <c r="R10" s="23"/>
      <c r="S10" s="6"/>
    </row>
    <row customHeight="true" ht="32" r="11">
      <c r="A11" s="17">
        <v>8</v>
      </c>
      <c r="B11" s="22" t="str">
        <v>GE05001</v>
      </c>
      <c r="C11" s="17" t="str">
        <v>通用</v>
      </c>
      <c r="D11" s="24" t="str">
        <v>其他工作(不属于以上工作，请选此项）</v>
      </c>
      <c r="E11" s="20" t="str">
        <v>进行中</v>
      </c>
      <c r="F11" s="17" t="str">
        <v>黎庆奋</v>
      </c>
      <c r="G11" s="6"/>
      <c r="H11" s="7" t="s">
        <v>16</v>
      </c>
      <c r="I11" s="18"/>
      <c r="J11" s="18"/>
      <c r="K11" s="19"/>
      <c r="L11" s="19"/>
      <c r="M11" s="19"/>
      <c r="N11" s="19"/>
      <c r="O11" s="19"/>
      <c r="P11" s="19"/>
      <c r="Q11" s="19"/>
      <c r="R11" s="23">
        <f>SUM(K11:Q11)</f>
      </c>
      <c r="S11" s="6"/>
    </row>
    <row customHeight="true" ht="26" r="12">
      <c r="A12" s="17">
        <v>9</v>
      </c>
      <c r="B12" s="22" t="str">
        <v>VA01001</v>
      </c>
      <c r="C12" s="17" t="str">
        <v>通用</v>
      </c>
      <c r="D12" s="24" t="str">
        <v>临时会议（非项目建设、运维）</v>
      </c>
      <c r="E12" s="20" t="str">
        <v>进行中</v>
      </c>
      <c r="F12" s="17" t="str">
        <v>黎庆奋</v>
      </c>
      <c r="G12" s="6"/>
      <c r="H12" s="7" t="s">
        <v>20</v>
      </c>
      <c r="I12" s="18"/>
      <c r="J12" s="6"/>
      <c r="K12" s="19"/>
      <c r="L12" s="19"/>
      <c r="M12" s="19"/>
      <c r="N12" s="19"/>
      <c r="O12" s="19"/>
      <c r="P12" s="19"/>
      <c r="Q12" s="19"/>
      <c r="R12" s="23">
        <f>SUM(J12:Q12)</f>
      </c>
      <c r="S12" s="6"/>
    </row>
    <row customHeight="true" ht="25" r="13">
      <c r="A13" s="25" t="str">
        <v>小计</v>
      </c>
      <c r="B13" s="25"/>
      <c r="C13" s="25"/>
      <c r="D13" s="25"/>
      <c r="E13" s="25"/>
      <c r="F13" s="25"/>
      <c r="G13" s="25"/>
      <c r="H13" s="25"/>
      <c r="I13" s="25"/>
      <c r="J13" s="25"/>
      <c r="K13" s="23">
        <f>SUM(K4:K12)</f>
      </c>
      <c r="L13" s="23">
        <f>SUM(L4:L12)</f>
      </c>
      <c r="M13" s="23">
        <f>SUM(M4:M12)</f>
      </c>
      <c r="N13" s="23">
        <f>SUM(N4:N12)</f>
      </c>
      <c r="O13" s="23">
        <f>SUM(O4:O12)</f>
      </c>
      <c r="P13" s="23">
        <f>SUM(P4:P12)</f>
      </c>
      <c r="Q13" s="23">
        <f>SUM(Q4:Q12)</f>
      </c>
      <c r="R13" s="23">
        <f>SUM(R4:R12)</f>
      </c>
      <c r="S13" s="6"/>
    </row>
    <row customHeight="true" ht="17" r="14">
      <c r="A14" s="20" t="str">
        <v>任务完成情况</v>
      </c>
      <c r="B14" s="20"/>
      <c r="C14" s="20"/>
      <c r="D14" s="49" t="str">
        <v>上午</v>
      </c>
      <c r="E14" s="47"/>
      <c r="F14" s="48"/>
      <c r="G14" s="8" t="str">
        <v>09:00 ~ 10:00</v>
      </c>
      <c r="H14" s="8"/>
      <c r="I14" s="8"/>
      <c r="J14" s="8"/>
      <c r="K14" s="58" t="str">
        <v>任务1：来宾石材培训，销售储运系统操作培训,（客户、合同、价格、工程项目、订货、出货等）</v>
      </c>
      <c r="L14" s="58" t="str">
        <v>任务1：来宾石材培训，财务管理系统操作培训（成本调整、成本分摊、成本计算、成本更新、成本还原、成本入账等操作）</v>
      </c>
      <c r="M14" s="58" t="str">
        <v>任务1：山东润赫石材业务调研，去程</v>
      </c>
      <c r="N14" s="77" t="str">
        <v>任务1：华润水泥智数化建设整体情况介绍（30分钟）；一期项目总体解决方案介绍（30分钟）</v>
      </c>
      <c r="O14" s="58" t="str">
        <v>任务1：山东润赫财务管理访谈，包括对财务整体、核算、成本、资金、报表等方面的需求</v>
      </c>
      <c r="P14" s="6"/>
      <c r="Q14" s="6"/>
      <c r="R14" s="6"/>
      <c r="S14" s="6"/>
    </row>
    <row customHeight="true" ht="17" r="15">
      <c r="A15" s="20"/>
      <c r="B15" s="20"/>
      <c r="C15" s="20"/>
      <c r="D15" s="40"/>
      <c r="E15" s="39"/>
      <c r="F15" s="38"/>
      <c r="G15" s="8" t="str">
        <v>10:00 ~ 11:00</v>
      </c>
      <c r="H15" s="8"/>
      <c r="I15" s="8"/>
      <c r="J15" s="8"/>
      <c r="K15" s="58"/>
      <c r="L15" s="58"/>
      <c r="M15" s="58"/>
      <c r="N15" s="60" t="str">
        <v>任务1：管理层访谈，了解企业未来的发展战略、中长期发展计划、运营管理、财务管理、业务管理的重点、痛点，以及对未来信息化&amp;数字化的设想和要求等</v>
      </c>
      <c r="O15" s="58"/>
      <c r="P15" s="6"/>
      <c r="Q15" s="6"/>
      <c r="R15" s="6"/>
      <c r="S15" s="6"/>
    </row>
    <row customHeight="true" ht="17" r="16">
      <c r="A16" s="20"/>
      <c r="B16" s="20"/>
      <c r="C16" s="20"/>
      <c r="D16" s="40"/>
      <c r="E16" s="39"/>
      <c r="F16" s="38"/>
      <c r="G16" s="8" t="str">
        <v>11:00 ~ 12:00</v>
      </c>
      <c r="H16" s="8"/>
      <c r="I16" s="8"/>
      <c r="J16" s="8"/>
      <c r="K16" s="58"/>
      <c r="L16" s="58"/>
      <c r="M16" s="58"/>
      <c r="N16" s="60"/>
      <c r="O16" s="58"/>
      <c r="P16" s="6"/>
      <c r="Q16" s="6"/>
      <c r="R16" s="6"/>
      <c r="S16" s="6"/>
    </row>
    <row customHeight="true" ht="17" r="17">
      <c r="A17" s="20"/>
      <c r="B17" s="20"/>
      <c r="C17" s="20"/>
      <c r="D17" s="8" t="str">
        <v>下午</v>
      </c>
      <c r="E17" s="8"/>
      <c r="F17" s="8"/>
      <c r="G17" s="8" t="str">
        <v>13:30 ~ 14:30</v>
      </c>
      <c r="H17" s="8"/>
      <c r="I17" s="8"/>
      <c r="J17" s="8"/>
      <c r="K17" s="74" t="str">
        <v>任务1：来宾石材培训，采购库存系统操作培训,（采购计划、订单查询、采购接收、检验、入库、退货、库存盘点、库存查询等）</v>
      </c>
      <c r="L17" s="61" t="str">
        <v>任务1：来宾石材系统培训，返程（来宾-广州（中转）-深圳）</v>
      </c>
      <c r="M17" s="78" t="str">
        <v>任务1：山东润赫高新区工厂现场走访：从原材料进厂开始，按加工过程，直至产品发货的完整物流过程</v>
      </c>
      <c r="N17" s="60" t="str">
        <v>任务1：销售业务访谈，营销管理、销售政策、业务情况、数字化/信息化现状和规划，以及对于报表、经营指标方面的需求等</v>
      </c>
      <c r="O17" s="60" t="str">
        <v>任务1：山东润赫石材业务调研，回程</v>
      </c>
      <c r="P17" s="6"/>
      <c r="Q17" s="6"/>
      <c r="R17" s="6"/>
      <c r="S17" s="6"/>
    </row>
    <row customHeight="true" ht="15" r="18">
      <c r="A18" s="20"/>
      <c r="B18" s="20"/>
      <c r="C18" s="20"/>
      <c r="D18" s="8"/>
      <c r="E18" s="8"/>
      <c r="F18" s="8"/>
      <c r="G18" s="8" t="str">
        <v>14:30 ~ 15:30</v>
      </c>
      <c r="H18" s="8"/>
      <c r="I18" s="8"/>
      <c r="J18" s="8"/>
      <c r="K18" s="74"/>
      <c r="L18" s="61"/>
      <c r="M18" s="60" t="str">
        <v>任务1：山东费县工厂现场走访：从原材料进厂开始，按加工过程，直至产品发货的完整物流过程（含1小时路程）</v>
      </c>
      <c r="N18" s="60"/>
      <c r="O18" s="60"/>
      <c r="P18" s="6"/>
      <c r="Q18" s="6"/>
      <c r="R18" s="6"/>
      <c r="S18" s="6"/>
    </row>
    <row customHeight="true" ht="15" r="19">
      <c r="A19" s="20"/>
      <c r="B19" s="20"/>
      <c r="C19" s="20"/>
      <c r="D19" s="8"/>
      <c r="E19" s="8"/>
      <c r="F19" s="8"/>
      <c r="G19" s="8" t="str">
        <v>15:30 ~ 16:30</v>
      </c>
      <c r="H19" s="8"/>
      <c r="I19" s="8"/>
      <c r="J19" s="8"/>
      <c r="K19" s="74" t="str">
        <v>任务1：来宾石材培训，生产执行系统操作培训（生产批维护、生产投料、生产完工入库等操作）</v>
      </c>
      <c r="L19" s="61"/>
      <c r="M19" s="60"/>
      <c r="N19" s="60" t="str">
        <v>任务1：高新区工厂研发与生产业务访谈，包括产品全生命周期管理，产品主数据管理、材料定额明细表（BOM）、生产工艺与规程、数字化/信息化现状和规划</v>
      </c>
      <c r="O19" s="60"/>
      <c r="P19" s="6"/>
      <c r="Q19" s="6"/>
      <c r="R19" s="6"/>
      <c r="S19" s="6"/>
    </row>
    <row customHeight="true" ht="15" r="20">
      <c r="A20" s="20"/>
      <c r="B20" s="20"/>
      <c r="C20" s="20"/>
      <c r="D20" s="8"/>
      <c r="E20" s="8"/>
      <c r="F20" s="8"/>
      <c r="G20" s="8" t="str">
        <v>16:30 ~ 17:30</v>
      </c>
      <c r="H20" s="8"/>
      <c r="I20" s="8"/>
      <c r="J20" s="8"/>
      <c r="K20" s="74"/>
      <c r="L20" s="61"/>
      <c r="M20" s="61" t="str">
        <v>任务1：费县工厂研发与生产业务访谈，包括产品全生命周期管理，产品主数据管理、材料定额明细表（BOM）、生产工艺与规程、数字化/信息化现状和规划</v>
      </c>
      <c r="N20" s="60"/>
      <c r="O20" s="60"/>
      <c r="P20" s="6"/>
      <c r="Q20" s="6"/>
      <c r="R20" s="6"/>
      <c r="S20" s="6"/>
    </row>
    <row customHeight="true" ht="17" r="21">
      <c r="A21" s="20"/>
      <c r="B21" s="20"/>
      <c r="C21" s="20"/>
      <c r="D21" s="34" t="str">
        <v>加班</v>
      </c>
      <c r="E21" s="34"/>
      <c r="F21" s="34"/>
      <c r="G21" s="30" t="str">
        <v>17:30 ~ 18:30</v>
      </c>
      <c r="H21" s="30"/>
      <c r="I21" s="30"/>
      <c r="J21" s="30"/>
      <c r="K21" s="62" t="str">
        <v>任务1：来宾石材培训，系统集成演示（MES系统集成数据查询、数据错误诊断和解决等）</v>
      </c>
      <c r="L21" s="61"/>
      <c r="M21" s="61"/>
      <c r="N21" s="63" t="str">
        <v>任务1：生产统计业务访谈，工作流程、工作内容、与各单位直接数据对接、系统现状及业务痛点与需求等</v>
      </c>
      <c r="O21" s="70"/>
      <c r="P21" s="31"/>
      <c r="Q21" s="31"/>
      <c r="R21" s="31"/>
      <c r="S21" s="34"/>
    </row>
    <row customHeight="true" ht="17" r="22">
      <c r="A22" s="20"/>
      <c r="B22" s="20"/>
      <c r="C22" s="20"/>
      <c r="D22" s="34"/>
      <c r="E22" s="34"/>
      <c r="F22" s="34"/>
      <c r="G22" s="30" t="str">
        <v>18:30 ~ 19:30</v>
      </c>
      <c r="H22" s="30"/>
      <c r="I22" s="30"/>
      <c r="J22" s="30"/>
      <c r="K22" s="31"/>
      <c r="L22" s="31"/>
      <c r="M22" s="36"/>
      <c r="N22" s="31"/>
      <c r="O22" s="31"/>
      <c r="P22" s="31"/>
      <c r="Q22" s="31"/>
      <c r="R22" s="34"/>
      <c r="S22" s="34"/>
    </row>
    <row customHeight="true" ht="17" r="23">
      <c r="A23" s="20"/>
      <c r="B23" s="20"/>
      <c r="C23" s="20"/>
      <c r="D23" s="34"/>
      <c r="E23" s="34"/>
      <c r="F23" s="34"/>
      <c r="G23" s="30" t="str">
        <v>19:30 ~ 20:30</v>
      </c>
      <c r="H23" s="30"/>
      <c r="I23" s="30"/>
      <c r="J23" s="30"/>
      <c r="K23" s="43"/>
      <c r="L23" s="43"/>
      <c r="M23" s="43"/>
      <c r="N23" s="43"/>
      <c r="O23" s="43"/>
      <c r="P23" s="43"/>
      <c r="Q23" s="43"/>
      <c r="R23" s="34"/>
      <c r="S23" s="34"/>
    </row>
  </sheetData>
  <mergeCells>
    <mergeCell ref="R2:R3"/>
    <mergeCell ref="S2:S3"/>
    <mergeCell ref="A13:J13"/>
    <mergeCell ref="A14:C23"/>
    <mergeCell ref="D14:F16"/>
    <mergeCell ref="G14:J14"/>
    <mergeCell ref="G15:J15"/>
    <mergeCell ref="D17:F20"/>
    <mergeCell ref="G17:J17"/>
    <mergeCell ref="G18:J18"/>
    <mergeCell ref="G19:J19"/>
    <mergeCell ref="G20:J20"/>
    <mergeCell ref="D21:F23"/>
    <mergeCell ref="G21:J21"/>
    <mergeCell ref="G22:J22"/>
    <mergeCell ref="G23:J23"/>
    <mergeCell ref="A1:B1"/>
    <mergeCell ref="G16:J16"/>
    <mergeCell ref="A2:Q2"/>
    <mergeCell ref="K14:K16"/>
    <mergeCell ref="L14:L16"/>
    <mergeCell ref="M14:M16"/>
    <mergeCell ref="O14:O16"/>
    <mergeCell ref="N15:N16"/>
    <mergeCell ref="K17:K18"/>
    <mergeCell ref="L17:L21"/>
    <mergeCell ref="N17:N18"/>
    <mergeCell ref="O17:O20"/>
    <mergeCell ref="M18:M19"/>
    <mergeCell ref="K19:K20"/>
    <mergeCell ref="N19:N20"/>
    <mergeCell ref="M20:M21"/>
  </mergeCells>
  <dataValidations count="2">
    <dataValidation allowBlank="true" errorStyle="stop" showErrorMessage="true" sqref="C13:C23" type="list">
      <formula1>"建设,运维,通用"</formula1>
    </dataValidation>
    <dataValidation allowBlank="true" errorStyle="stop" showErrorMessage="true" sqref="J12" type="list">
      <formula1>"完成,延迟"</formula1>
    </dataValidation>
  </dataValidations>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false" workbookViewId="0"/>
  </sheetViews>
  <sheetFormatPr defaultColWidth="14" defaultRowHeight="19"/>
  <cols>
    <col collapsed="false" customWidth="true" hidden="false" max="1" min="1" style="0" width="10"/>
    <col collapsed="false" customWidth="true" hidden="false" max="2" min="2" style="0" width="10"/>
    <col collapsed="false" customWidth="true" hidden="false" max="3" min="3" style="0" width="9"/>
    <col collapsed="false" customWidth="true" hidden="false" max="4" min="4" style="0" width="21"/>
    <col collapsed="false" customWidth="true" hidden="false" max="5" min="5" style="0" width="14"/>
    <col collapsed="false" customWidth="true" hidden="false" max="6" min="6" style="0" width="7"/>
    <col collapsed="false" customWidth="true" hidden="false" max="7" min="7" style="0" width="7"/>
    <col collapsed="false" customWidth="true" hidden="false" max="8" min="8" style="0" width="32"/>
    <col collapsed="false" customWidth="true" hidden="false" max="9" min="9" style="0" width="6"/>
    <col collapsed="false" customWidth="true" hidden="false" max="10" min="10" style="0" width="6"/>
    <col collapsed="false" customWidth="true" hidden="false" max="11" min="11" style="0" width="31"/>
    <col collapsed="false" customWidth="true" hidden="false" max="12" min="12" style="0" width="31"/>
    <col collapsed="false" customWidth="true" hidden="false" max="13" min="13" style="0" width="21"/>
    <col collapsed="false" customWidth="true" hidden="false" max="14" min="14" style="0" width="21"/>
    <col collapsed="false" customWidth="true" hidden="false" max="15" min="15" style="0" width="21"/>
    <col collapsed="false" customWidth="true" hidden="false" max="16" min="16" style="0" width="21"/>
    <col collapsed="false" customWidth="true" hidden="false" max="17" min="17" style="0" width="21"/>
    <col collapsed="false" customWidth="true" hidden="false" max="18" min="18" style="0" width="13"/>
    <col collapsed="false" customWidth="true" hidden="false" max="19" min="19" style="0" width="22"/>
    <col collapsed="false" customWidth="true" hidden="false" max="20" min="20" style="0" width="10"/>
  </cols>
  <sheetData>
    <row customHeight="true" ht="18" r="1">
      <c r="A1" s="13" t="str">
        <v>填报日期-周日</v>
      </c>
      <c r="B1" s="13"/>
      <c r="C1" s="14"/>
      <c r="D1" s="15">
        <f>'第4周工作计划'!$D$1+7</f>
      </c>
      <c r="E1" s="75"/>
      <c r="F1" s="75"/>
      <c r="G1" s="75"/>
      <c r="H1" s="75"/>
      <c r="I1" s="75"/>
      <c r="J1" s="75"/>
      <c r="K1" s="75"/>
      <c r="L1" s="75"/>
      <c r="M1" s="75"/>
      <c r="N1" s="75"/>
      <c r="O1" s="75"/>
      <c r="P1" s="75"/>
      <c r="Q1" s="75"/>
      <c r="R1" s="75"/>
      <c r="S1" s="75"/>
    </row>
    <row customHeight="true" ht="16" r="2">
      <c r="A2" s="3">
        <f>CONCATENATE("周总结&lt;",TEXT($D$1-6,"yyyy年mm月dd日"),"-",TEXT($D$1,"yyyy年mm月dd日"),"&gt;")</f>
      </c>
      <c r="B2" s="1"/>
      <c r="C2" s="1"/>
      <c r="D2" s="1"/>
      <c r="E2" s="1"/>
      <c r="F2" s="1"/>
      <c r="G2" s="1"/>
      <c r="H2" s="1"/>
      <c r="I2" s="1"/>
      <c r="J2" s="1"/>
      <c r="K2" s="1"/>
      <c r="L2" s="1"/>
      <c r="M2" s="1"/>
      <c r="N2" s="1"/>
      <c r="O2" s="1"/>
      <c r="P2" s="1"/>
      <c r="Q2" s="4"/>
      <c r="R2" s="73" t="str">
        <v>项目用时统计
（小时）</v>
      </c>
      <c r="S2" s="2" t="str">
        <v>备注</v>
      </c>
    </row>
    <row customHeight="true" ht="26" r="3">
      <c r="A3" s="2" t="str">
        <v>任务编号</v>
      </c>
      <c r="B3" s="2" t="str">
        <v>code</v>
      </c>
      <c r="C3" s="2" t="str">
        <v>任务分类</v>
      </c>
      <c r="D3" s="11" t="str">
        <v>项目名称</v>
      </c>
      <c r="E3" s="11" t="str">
        <v>当前进度</v>
      </c>
      <c r="F3" s="11" t="str">
        <v>负责人</v>
      </c>
      <c r="G3" s="11" t="str">
        <v>协助人</v>
      </c>
      <c r="H3" s="2" t="str">
        <v>任务/交付件</v>
      </c>
      <c r="I3" s="11" t="str">
        <v>目标
完成</v>
      </c>
      <c r="J3" s="11" t="str">
        <v>实际
完成</v>
      </c>
      <c r="K3" s="2" t="str">
        <v>星期一</v>
      </c>
      <c r="L3" s="2" t="str">
        <v>星期二</v>
      </c>
      <c r="M3" s="2" t="str">
        <v>星期三</v>
      </c>
      <c r="N3" s="2" t="str">
        <v>星期四</v>
      </c>
      <c r="O3" s="2" t="str">
        <v>星期五</v>
      </c>
      <c r="P3" s="2" t="str">
        <v>星期六</v>
      </c>
      <c r="Q3" s="2" t="str">
        <v>星期日</v>
      </c>
      <c r="R3" s="72"/>
      <c r="S3" s="2"/>
    </row>
    <row customHeight="true" ht="43" r="4">
      <c r="A4" s="17">
        <v>1</v>
      </c>
      <c r="B4" s="84" t="str">
        <v>BU01044</v>
      </c>
      <c r="C4" s="20" t="str">
        <v>建设</v>
      </c>
      <c r="D4" s="16" t="str">
        <v>石材ERP一期建设项目（石材工厂ERP和石材销售一体化）</v>
      </c>
      <c r="E4" s="20" t="str">
        <v>进行中</v>
      </c>
      <c r="F4" s="17" t="str">
        <v>黎庆奋</v>
      </c>
      <c r="G4" s="17"/>
      <c r="H4" s="7" t="s">
        <v>5</v>
      </c>
      <c r="I4" s="66">
        <v>1</v>
      </c>
      <c r="J4" s="64" t="str">
        <v>完成</v>
      </c>
      <c r="K4" s="65">
        <v>3</v>
      </c>
      <c r="L4" s="65">
        <v>2</v>
      </c>
      <c r="M4" s="79"/>
      <c r="N4" s="79"/>
      <c r="O4" s="79"/>
      <c r="P4" s="79"/>
      <c r="Q4" s="79"/>
      <c r="R4" s="23">
        <f>SUM(K4:Q4)</f>
      </c>
      <c r="S4" s="6"/>
    </row>
    <row customHeight="true" ht="29" r="5">
      <c r="A5" s="17">
        <v>2</v>
      </c>
      <c r="B5" s="80" t="str">
        <v>BU01038</v>
      </c>
      <c r="C5" s="17" t="str">
        <v>建设</v>
      </c>
      <c r="D5" s="16" t="str">
        <v>CRM客户关系管理系统一期项目</v>
      </c>
      <c r="E5" s="20" t="str">
        <v>进行中</v>
      </c>
      <c r="F5" s="17" t="str">
        <v>黎庆奋</v>
      </c>
      <c r="G5" s="6"/>
      <c r="H5" s="7" t="s">
        <v>8</v>
      </c>
      <c r="I5" s="55"/>
      <c r="J5" s="54"/>
      <c r="K5" s="53"/>
      <c r="L5" s="53">
        <v>2</v>
      </c>
      <c r="M5" s="79"/>
      <c r="N5" s="79"/>
      <c r="O5" s="79"/>
      <c r="P5" s="79"/>
      <c r="Q5" s="79"/>
      <c r="R5" s="23">
        <f>SUM(K5:Q5)</f>
      </c>
      <c r="S5" s="6"/>
    </row>
    <row customHeight="true" ht="29" r="6">
      <c r="A6" s="17">
        <v>3</v>
      </c>
      <c r="B6" s="80" t="str">
        <v>BU01042</v>
      </c>
      <c r="C6" s="17" t="str">
        <v>建设</v>
      </c>
      <c r="D6" s="16" t="str">
        <v>新业态基础信息化系统推广项目</v>
      </c>
      <c r="E6" s="20" t="str">
        <v>进行中</v>
      </c>
      <c r="F6" s="17" t="str">
        <v>许伟兴</v>
      </c>
      <c r="G6" s="17" t="str">
        <v>黎庆奋</v>
      </c>
      <c r="H6" s="7" t="s">
        <v>18</v>
      </c>
      <c r="I6" s="55">
        <v>1</v>
      </c>
      <c r="J6" s="54" t="str">
        <v>完成</v>
      </c>
      <c r="K6" s="53">
        <v>2</v>
      </c>
      <c r="L6" s="53">
        <v>3</v>
      </c>
      <c r="M6" s="79"/>
      <c r="N6" s="79"/>
      <c r="O6" s="79"/>
      <c r="P6" s="79"/>
      <c r="Q6" s="79"/>
      <c r="R6" s="23">
        <f>SUM(K6:Q6)</f>
      </c>
      <c r="S6" s="6"/>
    </row>
    <row customHeight="true" ht="29" r="7">
      <c r="A7" s="17">
        <v>4</v>
      </c>
      <c r="B7" s="80" t="str">
        <v>BU01035</v>
      </c>
      <c r="C7" s="45" t="str">
        <v>建设</v>
      </c>
      <c r="D7" s="81" t="str">
        <v>一卡通系统推广</v>
      </c>
      <c r="E7" s="82" t="str">
        <v>进行中</v>
      </c>
      <c r="F7" s="45" t="str">
        <v>廖武燊</v>
      </c>
      <c r="G7" s="45" t="str">
        <v>黎庆奋</v>
      </c>
      <c r="H7" s="57" t="s">
        <v>22</v>
      </c>
      <c r="I7" s="55">
        <v>1</v>
      </c>
      <c r="J7" s="54" t="str">
        <v>完成</v>
      </c>
      <c r="K7" s="53">
        <v>2</v>
      </c>
      <c r="L7" s="53"/>
      <c r="M7" s="79"/>
      <c r="N7" s="79"/>
      <c r="O7" s="79"/>
      <c r="P7" s="79"/>
      <c r="Q7" s="79"/>
      <c r="R7" s="23">
        <f>SUM(K7:Q7)</f>
      </c>
      <c r="S7" s="6"/>
    </row>
    <row customHeight="true" ht="29" r="8">
      <c r="A8" s="17">
        <v>5</v>
      </c>
      <c r="B8" s="80" t="str">
        <v>BU01040</v>
      </c>
      <c r="C8" s="17" t="str">
        <v>建设</v>
      </c>
      <c r="D8" s="24" t="str">
        <v>华润化学材料智慧物流项目</v>
      </c>
      <c r="E8" s="20" t="str">
        <v>进行中</v>
      </c>
      <c r="F8" s="17" t="str">
        <v>陈其达</v>
      </c>
      <c r="G8" s="17" t="str">
        <v>黎庆奋</v>
      </c>
      <c r="H8" s="5" t="s">
        <v>12</v>
      </c>
      <c r="I8" s="55"/>
      <c r="J8" s="54"/>
      <c r="K8" s="53"/>
      <c r="L8" s="53"/>
      <c r="M8" s="79"/>
      <c r="N8" s="79"/>
      <c r="O8" s="79"/>
      <c r="P8" s="79"/>
      <c r="Q8" s="79"/>
      <c r="R8" s="23">
        <f>SUM(K8:Q8)</f>
      </c>
      <c r="S8" s="6"/>
    </row>
    <row customHeight="true" ht="25" r="9">
      <c r="A9" s="17">
        <v>6</v>
      </c>
      <c r="B9" s="80" t="str">
        <v>OP01001</v>
      </c>
      <c r="C9" s="17" t="str">
        <v>运维</v>
      </c>
      <c r="D9" s="24" t="str">
        <v>ERP系统</v>
      </c>
      <c r="E9" s="20" t="str">
        <v>进行中</v>
      </c>
      <c r="F9" s="17" t="str">
        <v>许伟兴</v>
      </c>
      <c r="G9" s="17" t="str">
        <v>黎庆奋</v>
      </c>
      <c r="H9" s="5" t="s">
        <v>13</v>
      </c>
      <c r="I9" s="55"/>
      <c r="J9" s="54"/>
      <c r="K9" s="53"/>
      <c r="L9" s="53"/>
      <c r="M9" s="79"/>
      <c r="N9" s="79"/>
      <c r="O9" s="79"/>
      <c r="P9" s="79"/>
      <c r="Q9" s="79"/>
      <c r="R9" s="23">
        <f>SUM(K9:Q9)</f>
      </c>
      <c r="S9" s="6"/>
    </row>
    <row customHeight="true" ht="25" r="10">
      <c r="A10" s="17">
        <v>7</v>
      </c>
      <c r="B10" s="80" t="str">
        <v>OP12001</v>
      </c>
      <c r="C10" s="17" t="str">
        <v>运维</v>
      </c>
      <c r="D10" s="24" t="str">
        <v>电商</v>
      </c>
      <c r="E10" s="20" t="str">
        <v>进行中</v>
      </c>
      <c r="F10" s="17" t="str">
        <v>谭文辉</v>
      </c>
      <c r="G10" s="17" t="str">
        <v>黎庆奋</v>
      </c>
      <c r="H10" s="5" t="s">
        <v>15</v>
      </c>
      <c r="I10" s="55"/>
      <c r="J10" s="54"/>
      <c r="K10" s="53"/>
      <c r="L10" s="53"/>
      <c r="M10" s="79"/>
      <c r="N10" s="79"/>
      <c r="O10" s="79"/>
      <c r="P10" s="79"/>
      <c r="Q10" s="79"/>
      <c r="R10" s="23">
        <f>SUM(K10:Q10)</f>
      </c>
      <c r="S10" s="6"/>
    </row>
    <row customHeight="true" ht="29" r="11">
      <c r="A11" s="17">
        <v>8</v>
      </c>
      <c r="B11" s="80" t="str">
        <v>GE05001</v>
      </c>
      <c r="C11" s="17" t="str">
        <v>通用</v>
      </c>
      <c r="D11" s="24" t="str">
        <v>其他工作(不属于以上工作，请选此项）</v>
      </c>
      <c r="E11" s="20" t="str">
        <v>进行中</v>
      </c>
      <c r="F11" s="17" t="str">
        <v>黎庆奋</v>
      </c>
      <c r="G11" s="6"/>
      <c r="H11" s="7" t="s">
        <v>16</v>
      </c>
      <c r="I11" s="55">
        <v>1</v>
      </c>
      <c r="J11" s="54" t="str">
        <v>完成</v>
      </c>
      <c r="K11" s="53">
        <v>1</v>
      </c>
      <c r="L11" s="53">
        <v>1</v>
      </c>
      <c r="M11" s="79"/>
      <c r="N11" s="79"/>
      <c r="O11" s="79"/>
      <c r="P11" s="79"/>
      <c r="Q11" s="79"/>
      <c r="R11" s="23">
        <f>SUM(K11:Q11)</f>
      </c>
      <c r="S11" s="6"/>
    </row>
    <row customHeight="true" ht="29" r="12">
      <c r="A12" s="17">
        <v>9</v>
      </c>
      <c r="B12" s="80" t="str">
        <v>GE01001</v>
      </c>
      <c r="C12" s="17" t="str">
        <v>通用</v>
      </c>
      <c r="D12" s="24" t="str">
        <v>临时会议（非项目建设、运维）</v>
      </c>
      <c r="E12" s="20" t="str">
        <v>进行中</v>
      </c>
      <c r="F12" s="17" t="str">
        <v>黎庆奋</v>
      </c>
      <c r="G12" s="6"/>
      <c r="H12" s="7" t="s">
        <v>20</v>
      </c>
      <c r="I12" s="55"/>
      <c r="J12" s="85"/>
      <c r="K12" s="53"/>
      <c r="L12" s="53"/>
      <c r="M12" s="79"/>
      <c r="N12" s="79"/>
      <c r="O12" s="79"/>
      <c r="P12" s="79"/>
      <c r="Q12" s="79"/>
      <c r="R12" s="23">
        <f>SUM(K12:Q12)</f>
      </c>
      <c r="S12" s="6"/>
    </row>
    <row customHeight="true" ht="15" r="13">
      <c r="A13" s="25" t="str">
        <v>小计</v>
      </c>
      <c r="B13" s="25"/>
      <c r="C13" s="25"/>
      <c r="D13" s="25"/>
      <c r="E13" s="25"/>
      <c r="F13" s="25"/>
      <c r="G13" s="25"/>
      <c r="H13" s="25"/>
      <c r="I13" s="25"/>
      <c r="J13" s="25"/>
      <c r="K13" s="23">
        <f>SUM(K4:K12)</f>
      </c>
      <c r="L13" s="23">
        <f>SUM(L4:L12)</f>
      </c>
      <c r="M13" s="23">
        <f>SUM(M4:M12)</f>
      </c>
      <c r="N13" s="23">
        <f>SUM(N4:N12)</f>
      </c>
      <c r="O13" s="23">
        <f>SUM(O4:O12)</f>
      </c>
      <c r="P13" s="23">
        <f>SUM(P4:P12)</f>
      </c>
      <c r="Q13" s="23">
        <f>SUM(Q4:Q12)</f>
      </c>
      <c r="R13" s="23">
        <f>SUM(K13:Q13)</f>
      </c>
      <c r="S13" s="6"/>
    </row>
    <row customHeight="true" ht="15" r="14">
      <c r="A14" s="20" t="str">
        <v>任务完成情况</v>
      </c>
      <c r="B14" s="20"/>
      <c r="C14" s="20"/>
      <c r="D14" s="49" t="str">
        <v>上午</v>
      </c>
      <c r="E14" s="47"/>
      <c r="F14" s="48"/>
      <c r="G14" s="8" t="str">
        <v>09:00 ~ 10:00</v>
      </c>
      <c r="H14" s="8"/>
      <c r="I14" s="8"/>
      <c r="J14" s="8"/>
      <c r="K14" s="58" t="str">
        <v>任务1：ERP项目工作周报更新、整理</v>
      </c>
      <c r="L14" s="57" t="str">
        <v>任务1：石材ERP项目，下一步用户UAT培训计划安排，项目组内沟通</v>
      </c>
      <c r="M14" s="83"/>
      <c r="N14" s="83"/>
      <c r="O14" s="83"/>
      <c r="P14" s="83"/>
      <c r="Q14" s="83"/>
      <c r="R14" s="6"/>
      <c r="S14" s="6"/>
    </row>
    <row customHeight="true" ht="15" r="15">
      <c r="A15" s="20"/>
      <c r="B15" s="20"/>
      <c r="C15" s="20"/>
      <c r="D15" s="40"/>
      <c r="E15" s="39"/>
      <c r="F15" s="38"/>
      <c r="G15" s="8" t="str">
        <v>10:00 ~ 11:00</v>
      </c>
      <c r="H15" s="8"/>
      <c r="I15" s="8"/>
      <c r="J15" s="8"/>
      <c r="K15" s="60" t="str">
        <v>任务1：山东润赫销售、发运业务访谈，调研报告整理</v>
      </c>
      <c r="L15" s="60" t="str">
        <v>任务3：吨单位以外产品销售退货功能SIT环境测试验证</v>
      </c>
      <c r="M15" s="83"/>
      <c r="N15" s="83"/>
      <c r="O15" s="83"/>
      <c r="P15" s="83"/>
      <c r="Q15" s="83"/>
      <c r="R15" s="6"/>
      <c r="S15" s="6"/>
    </row>
    <row customHeight="true" ht="15" r="16">
      <c r="A16" s="20"/>
      <c r="B16" s="20"/>
      <c r="C16" s="20"/>
      <c r="D16" s="40"/>
      <c r="E16" s="39"/>
      <c r="F16" s="38"/>
      <c r="G16" s="8" t="str">
        <v>11:00 ~ 12:00</v>
      </c>
      <c r="H16" s="8"/>
      <c r="I16" s="8"/>
      <c r="J16" s="8"/>
      <c r="K16" s="60"/>
      <c r="L16" s="60"/>
      <c r="M16" s="83"/>
      <c r="N16" s="83"/>
      <c r="O16" s="83"/>
      <c r="P16" s="83"/>
      <c r="Q16" s="83"/>
      <c r="R16" s="6"/>
      <c r="S16" s="6"/>
    </row>
    <row customHeight="true" ht="15" r="17">
      <c r="A17" s="20"/>
      <c r="B17" s="20"/>
      <c r="C17" s="20"/>
      <c r="D17" s="8" t="str">
        <v>下午</v>
      </c>
      <c r="E17" s="8"/>
      <c r="F17" s="8"/>
      <c r="G17" s="8" t="str">
        <v>13:30 ~ 14:30</v>
      </c>
      <c r="H17" s="8"/>
      <c r="I17" s="8"/>
      <c r="J17" s="8"/>
      <c r="K17" s="60" t="str">
        <v>任务3：吨单位以外产品销售发货功能SIT环境测试验证；含基地自提发货、配送业务发货</v>
      </c>
      <c r="L17" s="59" t="str">
        <v>任务8：经营治理领域工作汇报材料整理</v>
      </c>
      <c r="M17" s="83"/>
      <c r="N17" s="83"/>
      <c r="O17" s="83"/>
      <c r="P17" s="83"/>
      <c r="Q17" s="83"/>
      <c r="R17" s="6"/>
      <c r="S17" s="6"/>
    </row>
    <row customHeight="true" ht="15" r="18">
      <c r="A18" s="20"/>
      <c r="B18" s="20"/>
      <c r="C18" s="20"/>
      <c r="D18" s="8"/>
      <c r="E18" s="8"/>
      <c r="F18" s="8"/>
      <c r="G18" s="8" t="str">
        <v>14:30 ~ 15:30</v>
      </c>
      <c r="H18" s="8"/>
      <c r="I18" s="8"/>
      <c r="J18" s="8"/>
      <c r="K18" s="60"/>
      <c r="L18" s="59" t="str">
        <v>任务1：石材ERP项目，东莞基地现有PDM系统与ERP集成方案协调、讨论</v>
      </c>
      <c r="M18" s="83"/>
      <c r="N18" s="83"/>
      <c r="O18" s="83"/>
      <c r="P18" s="83"/>
      <c r="Q18" s="83"/>
      <c r="R18" s="6"/>
      <c r="S18" s="6"/>
    </row>
    <row customHeight="true" ht="15" r="19">
      <c r="A19" s="20"/>
      <c r="B19" s="20"/>
      <c r="C19" s="20"/>
      <c r="D19" s="8"/>
      <c r="E19" s="8"/>
      <c r="F19" s="8"/>
      <c r="G19" s="8" t="str">
        <v>15:30 ~ 16:30</v>
      </c>
      <c r="H19" s="8"/>
      <c r="I19" s="8"/>
      <c r="J19" s="8"/>
      <c r="K19" s="60" t="str">
        <v>任务4：一卡通系统推广方案、资源安排沟通；系统迭代优化、移动平台整合讨论</v>
      </c>
      <c r="L19" s="60" t="str">
        <v>任务2：CRM客户信息分析，华南大区推广支持（客户合同推送、大区区域对照表整理等）</v>
      </c>
      <c r="M19" s="83"/>
      <c r="N19" s="83"/>
      <c r="O19" s="83"/>
      <c r="P19" s="83"/>
      <c r="Q19" s="83"/>
      <c r="R19" s="6"/>
      <c r="S19" s="6"/>
    </row>
    <row customHeight="true" ht="15" r="20">
      <c r="A20" s="20"/>
      <c r="B20" s="20"/>
      <c r="C20" s="20"/>
      <c r="D20" s="8"/>
      <c r="E20" s="8"/>
      <c r="F20" s="8"/>
      <c r="G20" s="8" t="str">
        <v>16:30 ~ 17:30</v>
      </c>
      <c r="H20" s="8"/>
      <c r="I20" s="8"/>
      <c r="J20" s="8"/>
      <c r="K20" s="60"/>
      <c r="L20" s="60"/>
      <c r="M20" s="83"/>
      <c r="N20" s="83"/>
      <c r="O20" s="83"/>
      <c r="P20" s="83"/>
      <c r="Q20" s="83"/>
      <c r="R20" s="6"/>
      <c r="S20" s="6"/>
    </row>
    <row customHeight="true" ht="17" r="21">
      <c r="A21" s="20"/>
      <c r="B21" s="20"/>
      <c r="C21" s="20"/>
      <c r="D21" s="34" t="str">
        <v>加班</v>
      </c>
      <c r="E21" s="34"/>
      <c r="F21" s="34"/>
      <c r="G21" s="30" t="str">
        <v>17:30 ~ 18:30</v>
      </c>
      <c r="H21" s="30"/>
      <c r="I21" s="30"/>
      <c r="J21" s="30"/>
      <c r="K21" s="62" t="str">
        <v>任务8：销售物流领域23年项目资源需求计划更新</v>
      </c>
      <c r="L21" s="63" t="str">
        <v>任务3：润丰新材料月结问题处理，订单导入后采购订单数量无法更改问题处理</v>
      </c>
      <c r="M21" s="36"/>
      <c r="N21" s="31"/>
      <c r="O21" s="31"/>
      <c r="P21" s="31"/>
      <c r="Q21" s="31"/>
      <c r="R21" s="31"/>
      <c r="S21" s="34"/>
    </row>
    <row customHeight="true" ht="17" r="22">
      <c r="A22" s="20"/>
      <c r="B22" s="20"/>
      <c r="C22" s="20"/>
      <c r="D22" s="34"/>
      <c r="E22" s="34"/>
      <c r="F22" s="34"/>
      <c r="G22" s="30" t="str">
        <v>18:30 ~ 19:30</v>
      </c>
      <c r="H22" s="30"/>
      <c r="I22" s="30"/>
      <c r="J22" s="30"/>
      <c r="K22" s="31"/>
      <c r="L22" s="31"/>
      <c r="M22" s="36"/>
      <c r="N22" s="31"/>
      <c r="O22" s="31"/>
      <c r="P22" s="31"/>
      <c r="Q22" s="31"/>
      <c r="R22" s="34"/>
      <c r="S22" s="34"/>
    </row>
    <row customHeight="true" ht="17" r="23">
      <c r="A23" s="20"/>
      <c r="B23" s="20"/>
      <c r="C23" s="20"/>
      <c r="D23" s="34"/>
      <c r="E23" s="34"/>
      <c r="F23" s="34"/>
      <c r="G23" s="30" t="str">
        <v>19:30 ~ 20:30</v>
      </c>
      <c r="H23" s="30"/>
      <c r="I23" s="30"/>
      <c r="J23" s="30"/>
      <c r="K23" s="43"/>
      <c r="L23" s="43"/>
      <c r="M23" s="43"/>
      <c r="N23" s="43"/>
      <c r="O23" s="43"/>
      <c r="P23" s="43"/>
      <c r="Q23" s="43"/>
      <c r="R23" s="34"/>
      <c r="S23" s="34"/>
    </row>
  </sheetData>
  <mergeCells>
    <mergeCell ref="D21:F23"/>
    <mergeCell ref="G21:J21"/>
    <mergeCell ref="G22:J22"/>
    <mergeCell ref="G23:J23"/>
    <mergeCell ref="A2:Q2"/>
    <mergeCell ref="A1:B1"/>
    <mergeCell ref="R2:R3"/>
    <mergeCell ref="S2:S3"/>
    <mergeCell ref="A13:J13"/>
    <mergeCell ref="A14:C23"/>
    <mergeCell ref="D14:F16"/>
    <mergeCell ref="G14:J14"/>
    <mergeCell ref="G15:J15"/>
    <mergeCell ref="G16:J16"/>
    <mergeCell ref="D17:F20"/>
    <mergeCell ref="G17:J17"/>
    <mergeCell ref="G18:J18"/>
    <mergeCell ref="G19:J19"/>
    <mergeCell ref="G20:J20"/>
    <mergeCell ref="K15:K16"/>
    <mergeCell ref="L15:L16"/>
    <mergeCell ref="K17:K18"/>
    <mergeCell ref="K19:K20"/>
    <mergeCell ref="L19:L20"/>
  </mergeCells>
  <dataValidations count="2">
    <dataValidation allowBlank="true" errorStyle="stop" showErrorMessage="true" sqref="C13:C23" type="list">
      <formula1>"建设,运维,通用"</formula1>
    </dataValidation>
    <dataValidation allowBlank="true" errorStyle="stop" showErrorMessage="true" sqref="J12" type="list">
      <formula1>"完成,延迟"</formula1>
    </dataValidation>
  </dataValidations>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7"/>
    <col collapsed="false" customWidth="true" hidden="false" max="2" min="2" style="0" width="7"/>
    <col collapsed="false" customWidth="true" hidden="false" max="3" min="3" style="0" width="7"/>
    <col collapsed="false" customWidth="true" hidden="false" max="4" min="4" style="0" width="20"/>
    <col collapsed="false" customWidth="true" hidden="false" max="5" min="5" style="0" width="7"/>
    <col collapsed="false" customWidth="true" hidden="false" max="6" min="6" style="0" width="73"/>
    <col collapsed="false" customWidth="true" hidden="false" max="7" min="7" style="0" width="12"/>
  </cols>
  <sheetData>
    <row customHeight="true" ht="23" r="1">
      <c r="A1" s="87" t="s">
        <v>23</v>
      </c>
      <c r="B1" s="86"/>
      <c r="C1" s="86"/>
      <c r="D1" s="86"/>
      <c r="E1" s="86"/>
      <c r="F1" s="86"/>
      <c r="G1" s="86"/>
    </row>
    <row customHeight="true" ht="23" r="2">
      <c r="A2" s="86"/>
      <c r="B2" s="86"/>
      <c r="C2" s="86"/>
      <c r="D2" s="86"/>
      <c r="E2" s="86"/>
      <c r="F2" s="86"/>
      <c r="G2" s="86"/>
    </row>
    <row customHeight="true" ht="23" r="3">
      <c r="A3" s="86"/>
      <c r="B3" s="86"/>
      <c r="C3" s="86"/>
      <c r="D3" s="86"/>
      <c r="E3" s="86"/>
      <c r="F3" s="86"/>
      <c r="G3" s="86"/>
    </row>
    <row customHeight="true" ht="23" r="4">
      <c r="A4" s="92" t="str">
        <v>项目/任务CODE</v>
      </c>
      <c r="B4" s="92"/>
      <c r="C4" s="92"/>
      <c r="D4" s="92"/>
      <c r="E4" s="92"/>
      <c r="F4" s="92"/>
      <c r="G4" s="92"/>
    </row>
    <row customHeight="true" ht="23" r="5">
      <c r="A5" s="92"/>
      <c r="B5" s="92"/>
      <c r="C5" s="92"/>
      <c r="D5" s="92"/>
      <c r="E5" s="92"/>
      <c r="F5" s="92"/>
      <c r="G5" s="92"/>
    </row>
    <row customHeight="true" ht="23" r="6">
      <c r="A6" s="97" t="str">
        <v>大类</v>
      </c>
      <c r="B6" s="97" t="str">
        <v>说明</v>
      </c>
      <c r="C6" s="97" t="str">
        <v>中类</v>
      </c>
      <c r="D6" s="97" t="str">
        <v>说明</v>
      </c>
      <c r="E6" s="97" t="str">
        <v>小类</v>
      </c>
      <c r="F6" s="97" t="str">
        <v>说明</v>
      </c>
      <c r="G6" s="97" t="str">
        <v>CODE代码</v>
      </c>
    </row>
    <row customHeight="true" ht="23" r="7">
      <c r="A7" s="95" t="str">
        <v>BU</v>
      </c>
      <c r="B7" s="95" t="str">
        <v>建设</v>
      </c>
      <c r="C7" s="96" t="str">
        <v>01</v>
      </c>
      <c r="D7" s="95" t="str">
        <v>经营治理</v>
      </c>
      <c r="E7" s="91" t="str">
        <v>001</v>
      </c>
      <c r="F7" s="88" t="str">
        <v>BI人民币报表优化</v>
      </c>
      <c r="G7" s="88">
        <f>$A$7&amp;$C$7&amp;E7</f>
      </c>
    </row>
    <row customHeight="true" ht="23" r="8">
      <c r="A8" s="89"/>
      <c r="B8" s="89"/>
      <c r="C8" s="90"/>
      <c r="D8" s="89"/>
      <c r="E8" s="91" t="str">
        <v>002</v>
      </c>
      <c r="F8" s="88" t="str">
        <v>销项发票管理系统优化</v>
      </c>
      <c r="G8" s="88">
        <f>$A$7&amp;$C$7&amp;E8</f>
      </c>
    </row>
    <row customHeight="true" ht="23" r="9">
      <c r="A9" s="89"/>
      <c r="B9" s="89"/>
      <c r="C9" s="90"/>
      <c r="D9" s="89"/>
      <c r="E9" s="91" t="str">
        <v>003</v>
      </c>
      <c r="F9" s="88" t="str">
        <v>ERP财务优化</v>
      </c>
      <c r="G9" s="88">
        <f>$A$7&amp;$C$7&amp;E9</f>
      </c>
    </row>
    <row customHeight="true" ht="23" r="10">
      <c r="A10" s="89"/>
      <c r="B10" s="89"/>
      <c r="C10" s="90"/>
      <c r="D10" s="89"/>
      <c r="E10" s="91" t="str">
        <v>004</v>
      </c>
      <c r="F10" s="88" t="str">
        <v>财务系统优化：报账系统组织架构调整项目</v>
      </c>
      <c r="G10" s="88">
        <f>$A$7&amp;$C$7&amp;E10</f>
      </c>
    </row>
    <row customHeight="true" ht="23" r="11">
      <c r="A11" s="89"/>
      <c r="B11" s="89"/>
      <c r="C11" s="90"/>
      <c r="D11" s="89"/>
      <c r="E11" s="91" t="str">
        <v>005</v>
      </c>
      <c r="F11" s="88" t="str">
        <v>财务系统优化：报账系统收款平台建设项目</v>
      </c>
      <c r="G11" s="88">
        <f>$A$7&amp;$C$7&amp;E11</f>
      </c>
    </row>
    <row customHeight="true" ht="23" r="12">
      <c r="A12" s="89"/>
      <c r="B12" s="89"/>
      <c r="C12" s="90"/>
      <c r="D12" s="89"/>
      <c r="E12" s="91" t="str">
        <v>006</v>
      </c>
      <c r="F12" s="88" t="str">
        <v>财务系统优化：管理合并系统架构调整、应用升级及上云项目</v>
      </c>
      <c r="G12" s="88">
        <f>$A$7&amp;$C$7&amp;E12</f>
      </c>
    </row>
    <row customHeight="true" ht="23" r="13">
      <c r="A13" s="89"/>
      <c r="B13" s="89"/>
      <c r="C13" s="90"/>
      <c r="D13" s="89"/>
      <c r="E13" s="91" t="str">
        <v>007</v>
      </c>
      <c r="F13" s="88" t="str">
        <v>财务系统优化：报账系统上云及数据库升级</v>
      </c>
      <c r="G13" s="88">
        <f>$A$7&amp;$C$7&amp;E13</f>
      </c>
    </row>
    <row customHeight="true" ht="23" r="14">
      <c r="A14" s="89"/>
      <c r="B14" s="89"/>
      <c r="C14" s="90"/>
      <c r="D14" s="89"/>
      <c r="E14" s="91" t="str">
        <v>008</v>
      </c>
      <c r="F14" s="88" t="str">
        <v>财务系统优化：资金系统优化</v>
      </c>
      <c r="G14" s="88">
        <f>$A$7&amp;$C$7&amp;E14</f>
      </c>
    </row>
    <row customHeight="true" ht="23" r="15">
      <c r="A15" s="89"/>
      <c r="B15" s="89"/>
      <c r="C15" s="90"/>
      <c r="D15" s="89"/>
      <c r="E15" s="91" t="str">
        <v>009</v>
      </c>
      <c r="F15" s="88" t="str">
        <v>财务系统优化：RPA机器人三期及流程挖掘项目</v>
      </c>
      <c r="G15" s="88">
        <f>$A$7&amp;$C$7&amp;E15</f>
      </c>
    </row>
    <row customHeight="true" ht="23" r="16">
      <c r="A16" s="89"/>
      <c r="B16" s="89"/>
      <c r="C16" s="90"/>
      <c r="D16" s="89"/>
      <c r="E16" s="91" t="str">
        <v>010</v>
      </c>
      <c r="F16" s="88" t="str">
        <v>全面预算系统优化（财务及人力）</v>
      </c>
      <c r="G16" s="88">
        <f>$A$7&amp;$C$7&amp;E16</f>
      </c>
    </row>
    <row customHeight="true" ht="23" r="17">
      <c r="A17" s="89"/>
      <c r="B17" s="89"/>
      <c r="C17" s="90"/>
      <c r="D17" s="89"/>
      <c r="E17" s="91" t="str">
        <v>011</v>
      </c>
      <c r="F17" s="88" t="str">
        <v>智税平台项目实施</v>
      </c>
      <c r="G17" s="88">
        <f>$A$7&amp;$C$7&amp;E17</f>
      </c>
    </row>
    <row customHeight="true" ht="23" r="18">
      <c r="A18" s="89"/>
      <c r="B18" s="89"/>
      <c r="C18" s="90"/>
      <c r="D18" s="89"/>
      <c r="E18" s="91" t="str">
        <v>012</v>
      </c>
      <c r="F18" s="88" t="str">
        <v>数字化报表自助分析</v>
      </c>
      <c r="G18" s="88">
        <f>$A$7&amp;$C$7&amp;E18</f>
      </c>
    </row>
    <row customHeight="true" ht="23" r="19">
      <c r="A19" s="89"/>
      <c r="B19" s="89"/>
      <c r="C19" s="90"/>
      <c r="D19" s="89"/>
      <c r="E19" s="91" t="str">
        <v>013</v>
      </c>
      <c r="F19" s="88" t="str">
        <v>共享运营指标及大屏展示</v>
      </c>
      <c r="G19" s="88">
        <f>$A$7&amp;$C$7&amp;E19</f>
      </c>
    </row>
    <row customHeight="true" ht="23" r="20">
      <c r="A20" s="89"/>
      <c r="B20" s="89"/>
      <c r="C20" s="90"/>
      <c r="D20" s="89"/>
      <c r="E20" s="91" t="str">
        <v>014</v>
      </c>
      <c r="F20" s="88" t="str">
        <v>人力资源数据分析（BI）项目</v>
      </c>
      <c r="G20" s="88">
        <f>$A$7&amp;$C$7&amp;E20</f>
      </c>
    </row>
    <row customHeight="true" ht="23" r="21">
      <c r="A21" s="89"/>
      <c r="B21" s="89"/>
      <c r="C21" s="90"/>
      <c r="D21" s="89"/>
      <c r="E21" s="91" t="str">
        <v>015</v>
      </c>
      <c r="F21" s="88" t="str">
        <v>考勤升级切换</v>
      </c>
      <c r="G21" s="88">
        <f>$A$7&amp;$C$7&amp;E21</f>
      </c>
    </row>
    <row customHeight="true" ht="23" r="22">
      <c r="A22" s="89"/>
      <c r="B22" s="89"/>
      <c r="C22" s="90"/>
      <c r="D22" s="89"/>
      <c r="E22" s="91" t="str">
        <v>016</v>
      </c>
      <c r="F22" s="88" t="str">
        <v>人力资源管理系统流程平台优化</v>
      </c>
      <c r="G22" s="88">
        <f>$A$7&amp;$C$7&amp;E22</f>
      </c>
    </row>
    <row customHeight="true" ht="23" r="23">
      <c r="A23" s="89"/>
      <c r="B23" s="89"/>
      <c r="C23" s="90"/>
      <c r="D23" s="89"/>
      <c r="E23" s="91" t="str">
        <v>017</v>
      </c>
      <c r="F23" s="88" t="str">
        <v>组织架构管理优化</v>
      </c>
      <c r="G23" s="88">
        <f>$A$7&amp;$C$7&amp;E23</f>
      </c>
    </row>
    <row customHeight="true" ht="23" r="24">
      <c r="A24" s="89"/>
      <c r="B24" s="89"/>
      <c r="C24" s="90"/>
      <c r="D24" s="89"/>
      <c r="E24" s="91" t="str">
        <v>018</v>
      </c>
      <c r="F24" s="88" t="str">
        <v>培训管理模块优化</v>
      </c>
      <c r="G24" s="88">
        <f>$A$7&amp;$C$7&amp;E24</f>
      </c>
    </row>
    <row customHeight="true" ht="23" r="25">
      <c r="A25" s="89"/>
      <c r="B25" s="89"/>
      <c r="C25" s="90"/>
      <c r="D25" s="89"/>
      <c r="E25" s="91" t="str">
        <v>019</v>
      </c>
      <c r="F25" s="88" t="str">
        <v>招聘管理平台优化</v>
      </c>
      <c r="G25" s="88">
        <f>$A$7&amp;$C$7&amp;E25</f>
      </c>
    </row>
    <row customHeight="true" ht="23" r="26">
      <c r="A26" s="89"/>
      <c r="B26" s="89"/>
      <c r="C26" s="90"/>
      <c r="D26" s="89"/>
      <c r="E26" s="91" t="str">
        <v>020</v>
      </c>
      <c r="F26" s="88" t="str">
        <v>档案管理系统优化</v>
      </c>
      <c r="G26" s="88">
        <f>$A$7&amp;$C$7&amp;E26</f>
      </c>
    </row>
    <row customHeight="true" ht="23" r="27">
      <c r="A27" s="89"/>
      <c r="B27" s="89"/>
      <c r="C27" s="90"/>
      <c r="D27" s="89"/>
      <c r="E27" s="91" t="str">
        <v>021</v>
      </c>
      <c r="F27" s="88" t="str">
        <v>集团督办系统推广</v>
      </c>
      <c r="G27" s="88">
        <f>$A$7&amp;$C$7&amp;E27</f>
      </c>
    </row>
    <row customHeight="true" ht="23" r="28">
      <c r="A28" s="89"/>
      <c r="B28" s="89"/>
      <c r="C28" s="90"/>
      <c r="D28" s="89"/>
      <c r="E28" s="91" t="str">
        <v>022</v>
      </c>
      <c r="F28" s="88" t="str">
        <v>中文网站优化</v>
      </c>
      <c r="G28" s="88">
        <f>$A$7&amp;$C$7&amp;E28</f>
      </c>
    </row>
    <row customHeight="true" ht="23" r="29">
      <c r="A29" s="89"/>
      <c r="B29" s="89"/>
      <c r="C29" s="90"/>
      <c r="D29" s="89"/>
      <c r="E29" s="91" t="str">
        <v>023</v>
      </c>
      <c r="F29" s="88" t="str">
        <v>非现场审计系统</v>
      </c>
      <c r="G29" s="88">
        <f>$A$7&amp;$C$7&amp;E29</f>
      </c>
    </row>
    <row customHeight="true" ht="23" r="30">
      <c r="A30" s="89"/>
      <c r="B30" s="89"/>
      <c r="C30" s="90"/>
      <c r="D30" s="89"/>
      <c r="E30" s="91" t="str">
        <v>024</v>
      </c>
      <c r="F30" s="88" t="str">
        <v>智慧审计平台</v>
      </c>
      <c r="G30" s="88">
        <f>$A$7&amp;$C$7&amp;E30</f>
      </c>
    </row>
    <row customHeight="true" ht="23" r="31">
      <c r="A31" s="89"/>
      <c r="B31" s="89"/>
      <c r="C31" s="90"/>
      <c r="D31" s="89"/>
      <c r="E31" s="91" t="str">
        <v>025</v>
      </c>
      <c r="F31" s="88" t="str">
        <v>审计整改系统优化</v>
      </c>
      <c r="G31" s="88">
        <f>$A$7&amp;$C$7&amp;E31</f>
      </c>
    </row>
    <row customHeight="true" ht="23" r="32">
      <c r="A32" s="89"/>
      <c r="B32" s="89"/>
      <c r="C32" s="90"/>
      <c r="D32" s="89"/>
      <c r="E32" s="91" t="str">
        <v>026</v>
      </c>
      <c r="F32" s="88" t="str">
        <v>集团数据定期采集报送</v>
      </c>
      <c r="G32" s="88">
        <f>$A$7&amp;$C$7&amp;E32</f>
      </c>
    </row>
    <row customHeight="true" ht="23" r="33">
      <c r="A33" s="89"/>
      <c r="B33" s="89"/>
      <c r="C33" s="90"/>
      <c r="D33" s="89"/>
      <c r="E33" s="91" t="str">
        <v>027</v>
      </c>
      <c r="F33" s="88" t="str">
        <v>数据标准化项目</v>
      </c>
      <c r="G33" s="88">
        <f>$A$7&amp;$C$7&amp;E33</f>
      </c>
    </row>
    <row customHeight="true" ht="23" r="34">
      <c r="A34" s="89"/>
      <c r="B34" s="89"/>
      <c r="C34" s="90"/>
      <c r="D34" s="89"/>
      <c r="E34" s="91" t="str">
        <v>028</v>
      </c>
      <c r="F34" s="88" t="str">
        <v>现场数字化管理</v>
      </c>
      <c r="G34" s="88">
        <f>$A$7&amp;$C$7&amp;E34</f>
      </c>
    </row>
    <row customHeight="true" ht="23" r="35">
      <c r="A35" s="89"/>
      <c r="B35" s="89"/>
      <c r="C35" s="90"/>
      <c r="D35" s="89"/>
      <c r="E35" s="91" t="str">
        <v>029</v>
      </c>
      <c r="F35" s="88" t="str">
        <v>数字化大屏二期</v>
      </c>
      <c r="G35" s="88">
        <f>$A$7&amp;$C$7&amp;E35</f>
      </c>
    </row>
    <row customHeight="true" ht="23" r="36">
      <c r="A36" s="89"/>
      <c r="B36" s="89"/>
      <c r="C36" s="90"/>
      <c r="D36" s="89"/>
      <c r="E36" s="91" t="str">
        <v>030</v>
      </c>
      <c r="F36" s="88" t="str">
        <v>基地报表线上化推广三期项目</v>
      </c>
      <c r="G36" s="88">
        <f>$A$7&amp;$C$7&amp;E36</f>
      </c>
    </row>
    <row customHeight="true" ht="23" r="37">
      <c r="A37" s="89"/>
      <c r="B37" s="89"/>
      <c r="C37" s="90"/>
      <c r="D37" s="89"/>
      <c r="E37" s="91" t="str">
        <v>031</v>
      </c>
      <c r="F37" s="88" t="str">
        <v>辅材备件共享平台优化项目</v>
      </c>
      <c r="G37" s="88">
        <f>$A$7&amp;$C$7&amp;E37</f>
      </c>
    </row>
    <row customHeight="true" ht="23" r="38">
      <c r="A38" s="89"/>
      <c r="B38" s="89"/>
      <c r="C38" s="90"/>
      <c r="D38" s="89"/>
      <c r="E38" s="91" t="str">
        <v>032</v>
      </c>
      <c r="F38" s="88" t="str">
        <v>SRM升级项目</v>
      </c>
      <c r="G38" s="88">
        <f>$A$7&amp;$C$7&amp;E38</f>
      </c>
    </row>
    <row customHeight="true" ht="23" r="39">
      <c r="A39" s="89"/>
      <c r="B39" s="89"/>
      <c r="C39" s="90"/>
      <c r="D39" s="89"/>
      <c r="E39" s="91" t="str">
        <v>033</v>
      </c>
      <c r="F39" s="88" t="str">
        <v>SRM与守正对接项目</v>
      </c>
      <c r="G39" s="88">
        <f>$A$7&amp;$C$7&amp;E39</f>
      </c>
    </row>
    <row customHeight="true" ht="23" r="40">
      <c r="A40" s="89"/>
      <c r="B40" s="89"/>
      <c r="C40" s="90"/>
      <c r="D40" s="89"/>
      <c r="E40" s="91" t="str">
        <v>034</v>
      </c>
      <c r="F40" s="88" t="str">
        <v>研发项目管理</v>
      </c>
      <c r="G40" s="88">
        <f>$A$7&amp;$C$7&amp;E40</f>
      </c>
    </row>
    <row customHeight="true" ht="23" r="41">
      <c r="A41" s="89"/>
      <c r="B41" s="89"/>
      <c r="C41" s="90"/>
      <c r="D41" s="89"/>
      <c r="E41" s="91" t="str">
        <v>035</v>
      </c>
      <c r="F41" s="88" t="str">
        <v>一卡通系统推广</v>
      </c>
      <c r="G41" s="88">
        <f>$A$7&amp;$C$7&amp;E41</f>
      </c>
    </row>
    <row customHeight="true" ht="23" r="42">
      <c r="A42" s="89"/>
      <c r="B42" s="89"/>
      <c r="C42" s="90"/>
      <c r="D42" s="89"/>
      <c r="E42" s="91" t="str">
        <v>036</v>
      </c>
      <c r="F42" s="88" t="str">
        <v>一卡通系统迭代优化</v>
      </c>
      <c r="G42" s="88">
        <f>$A$7&amp;$C$7&amp;E42</f>
      </c>
    </row>
    <row customHeight="true" ht="23" r="43">
      <c r="A43" s="89"/>
      <c r="B43" s="89"/>
      <c r="C43" s="90"/>
      <c r="D43" s="89"/>
      <c r="E43" s="91" t="str">
        <v>037</v>
      </c>
      <c r="F43" s="88" t="str">
        <v>汽运调度管理系统升级项目</v>
      </c>
      <c r="G43" s="88">
        <f>$A$7&amp;$C$7&amp;E43</f>
      </c>
    </row>
    <row customHeight="true" ht="23" r="44">
      <c r="A44" s="89"/>
      <c r="B44" s="89"/>
      <c r="C44" s="90"/>
      <c r="D44" s="89"/>
      <c r="E44" s="91" t="str">
        <v>038</v>
      </c>
      <c r="F44" s="88" t="str">
        <v>CRM客户关系管理系统一期项目</v>
      </c>
      <c r="G44" s="88">
        <f>$A$7&amp;$C$7&amp;E44</f>
      </c>
    </row>
    <row customHeight="true" ht="23" r="45">
      <c r="A45" s="89"/>
      <c r="B45" s="89"/>
      <c r="C45" s="90"/>
      <c r="D45" s="89"/>
      <c r="E45" s="91" t="str">
        <v>039</v>
      </c>
      <c r="F45" s="88" t="str">
        <v>CRM客户关系管理系统二期项目</v>
      </c>
      <c r="G45" s="88">
        <f>$A$7&amp;$C$7&amp;E45</f>
      </c>
    </row>
    <row customHeight="true" ht="23" r="46">
      <c r="A46" s="89"/>
      <c r="B46" s="89"/>
      <c r="C46" s="90"/>
      <c r="D46" s="89"/>
      <c r="E46" s="91" t="str">
        <v>040</v>
      </c>
      <c r="F46" s="88" t="str">
        <v>华润化学材料智慧物流项目</v>
      </c>
      <c r="G46" s="88">
        <f>$A$7&amp;$C$7&amp;E46</f>
      </c>
    </row>
    <row customHeight="true" ht="23" r="47">
      <c r="A47" s="89"/>
      <c r="B47" s="89"/>
      <c r="C47" s="90"/>
      <c r="D47" s="89"/>
      <c r="E47" s="91" t="str">
        <v>041</v>
      </c>
      <c r="F47" s="88" t="str">
        <v>装配式生产管理系统推广及系统集成项目</v>
      </c>
      <c r="G47" s="88">
        <f>$A$7&amp;$C$7&amp;E47</f>
      </c>
    </row>
    <row customHeight="true" ht="23" r="48">
      <c r="A48" s="89"/>
      <c r="B48" s="89"/>
      <c r="C48" s="90"/>
      <c r="D48" s="89"/>
      <c r="E48" s="91" t="str">
        <v>042</v>
      </c>
      <c r="F48" s="88" t="str">
        <v>新业态基础信息化系统推广项目</v>
      </c>
      <c r="G48" s="88">
        <f>$A$7&amp;$C$7&amp;E48</f>
      </c>
    </row>
    <row customHeight="true" ht="23" r="49">
      <c r="A49" s="89"/>
      <c r="B49" s="89"/>
      <c r="C49" s="90"/>
      <c r="D49" s="89"/>
      <c r="E49" s="91" t="str">
        <v>043</v>
      </c>
      <c r="F49" s="88" t="str">
        <v>新业态基础信息化系统改造</v>
      </c>
      <c r="G49" s="88">
        <f>$A$7&amp;$C$7&amp;E49</f>
      </c>
    </row>
    <row customHeight="true" ht="23" r="50">
      <c r="A50" s="89"/>
      <c r="B50" s="89"/>
      <c r="C50" s="90"/>
      <c r="D50" s="89"/>
      <c r="E50" s="91" t="str">
        <v>044</v>
      </c>
      <c r="F50" s="88" t="str">
        <v>石材ERP一期建设项目（石材工厂ERP和石材销售一体化）</v>
      </c>
      <c r="G50" s="88">
        <f>$A$7&amp;$C$7&amp;E50</f>
      </c>
    </row>
    <row customHeight="true" ht="23" r="51">
      <c r="A51" s="89"/>
      <c r="B51" s="89"/>
      <c r="C51" s="90"/>
      <c r="D51" s="89"/>
      <c r="E51" s="91" t="str">
        <v>045</v>
      </c>
      <c r="F51" s="88" t="str">
        <v>华润电力粉煤灰挂牌销售管理系统项目</v>
      </c>
      <c r="G51" s="88">
        <f>$A$7&amp;$C$7&amp;E51</f>
      </c>
    </row>
    <row customHeight="true" ht="23" r="52">
      <c r="A52" s="89"/>
      <c r="B52" s="89"/>
      <c r="C52" s="90"/>
      <c r="D52" s="89"/>
      <c r="E52" s="91" t="str">
        <v>046</v>
      </c>
      <c r="F52" s="88" t="str">
        <v>巡察整改系统项目</v>
      </c>
      <c r="G52" s="88">
        <f>$A$7&amp;$C$7&amp;E52</f>
      </c>
    </row>
    <row customHeight="true" ht="23" r="53">
      <c r="A53" s="89"/>
      <c r="B53" s="89"/>
      <c r="C53" s="90"/>
      <c r="D53" s="89"/>
      <c r="E53" s="91" t="str">
        <v>047</v>
      </c>
      <c r="F53" s="88" t="str">
        <v>怡宝主数据治理项目</v>
      </c>
      <c r="G53" s="88">
        <f>$A$7&amp;$C$7&amp;E53</f>
      </c>
    </row>
    <row customHeight="true" ht="23" r="54">
      <c r="A54" s="89"/>
      <c r="B54" s="89"/>
      <c r="C54" s="93"/>
      <c r="D54" s="94"/>
      <c r="E54" s="91" t="str">
        <v>048</v>
      </c>
      <c r="F54" s="88" t="str">
        <v>结构建材统购项目</v>
      </c>
      <c r="G54" s="88">
        <f>$A$7&amp;$C$7&amp;E54</f>
      </c>
    </row>
    <row customHeight="true" ht="23" r="55">
      <c r="A55" s="89"/>
      <c r="B55" s="89"/>
      <c r="C55" s="96" t="str">
        <v>02</v>
      </c>
      <c r="D55" s="95" t="str">
        <v>通用服务</v>
      </c>
      <c r="E55" s="91" t="str">
        <v>001</v>
      </c>
      <c r="F55" s="88" t="str">
        <v>总部会议系统升级及维保</v>
      </c>
      <c r="G55" s="88">
        <f>$A$7&amp;$C$55&amp;E55</f>
      </c>
    </row>
    <row customHeight="true" ht="23" r="56">
      <c r="A56" s="89"/>
      <c r="B56" s="89"/>
      <c r="C56" s="90"/>
      <c r="D56" s="89"/>
      <c r="E56" s="91" t="str">
        <v>002</v>
      </c>
      <c r="F56" s="88" t="str">
        <v>总部桌面云建设</v>
      </c>
      <c r="G56" s="88">
        <f>$A$7&amp;$C$55&amp;E56</f>
      </c>
    </row>
    <row customHeight="true" ht="23" r="57">
      <c r="A57" s="89"/>
      <c r="B57" s="89"/>
      <c r="C57" s="90"/>
      <c r="D57" s="89"/>
      <c r="E57" s="91" t="str">
        <v>003</v>
      </c>
      <c r="F57" s="88" t="str">
        <v>2022年网络、服务器硬件第三方维保</v>
      </c>
      <c r="G57" s="88">
        <f>$A$7&amp;$C$55&amp;E57</f>
      </c>
    </row>
    <row customHeight="true" ht="23" r="58">
      <c r="A58" s="89"/>
      <c r="B58" s="89"/>
      <c r="C58" s="90"/>
      <c r="D58" s="89"/>
      <c r="E58" s="91" t="str">
        <v>004</v>
      </c>
      <c r="F58" s="88" t="str">
        <v>系统迁移上云</v>
      </c>
      <c r="G58" s="88">
        <f>$A$7&amp;$C$55&amp;E58</f>
      </c>
    </row>
    <row customHeight="true" ht="23" r="59">
      <c r="A59" s="89"/>
      <c r="B59" s="89"/>
      <c r="C59" s="90"/>
      <c r="D59" s="89"/>
      <c r="E59" s="91" t="str">
        <v>005</v>
      </c>
      <c r="F59" s="88" t="str">
        <v>微软软件采购（EA）</v>
      </c>
      <c r="G59" s="88">
        <f>$A$7&amp;$C$55&amp;E59</f>
      </c>
    </row>
    <row customHeight="true" ht="23" r="60">
      <c r="A60" s="89"/>
      <c r="B60" s="89"/>
      <c r="C60" s="90"/>
      <c r="D60" s="89"/>
      <c r="E60" s="91" t="str">
        <v>006</v>
      </c>
      <c r="F60" s="88" t="str">
        <v>亚信防病毒软件维保</v>
      </c>
      <c r="G60" s="88">
        <f>$A$7&amp;$C$55&amp;E60</f>
      </c>
    </row>
    <row customHeight="true" ht="23" r="61">
      <c r="A61" s="89"/>
      <c r="B61" s="89"/>
      <c r="C61" s="90"/>
      <c r="D61" s="89"/>
      <c r="E61" s="91" t="str">
        <v>007</v>
      </c>
      <c r="F61" s="88" t="str">
        <v>终端安全维保</v>
      </c>
      <c r="G61" s="88">
        <f>$A$7&amp;$C$55&amp;E61</f>
      </c>
    </row>
    <row customHeight="true" ht="23" r="62">
      <c r="A62" s="89"/>
      <c r="B62" s="89"/>
      <c r="C62" s="90"/>
      <c r="D62" s="89"/>
      <c r="E62" s="91" t="str">
        <v>008</v>
      </c>
      <c r="F62" s="88" t="str">
        <v>沙河机房搬迁</v>
      </c>
      <c r="G62" s="88">
        <f>$A$7&amp;$C$55&amp;E62</f>
      </c>
    </row>
    <row customHeight="true" ht="23" r="63">
      <c r="A63" s="89"/>
      <c r="B63" s="89"/>
      <c r="C63" s="93"/>
      <c r="D63" s="94"/>
      <c r="E63" s="91" t="str">
        <v>009</v>
      </c>
      <c r="F63" s="88" t="s">
        <v>24</v>
      </c>
      <c r="G63" s="88">
        <f>$A$7&amp;$C$55&amp;E63</f>
      </c>
    </row>
    <row customHeight="true" ht="23" r="64">
      <c r="A64" s="89"/>
      <c r="B64" s="89"/>
      <c r="C64" s="91" t="str">
        <v>03</v>
      </c>
      <c r="D64" s="88" t="str">
        <v>智能制造</v>
      </c>
      <c r="E64" s="91" t="str">
        <v>001</v>
      </c>
      <c r="F64" s="88" t="str">
        <v>智能制造</v>
      </c>
      <c r="G64" s="88">
        <f>$A$7&amp;C64&amp;E64</f>
      </c>
    </row>
    <row customHeight="true" ht="23" r="65">
      <c r="A65" s="89"/>
      <c r="B65" s="94"/>
      <c r="C65" s="96" t="str">
        <v>04</v>
      </c>
      <c r="D65" s="88" t="str">
        <v>华润集团临时</v>
      </c>
      <c r="E65" s="91" t="str">
        <v>001</v>
      </c>
      <c r="F65" s="88" t="str">
        <v>集团临时项目建设任务</v>
      </c>
      <c r="G65" s="88">
        <f>$A$7&amp;C65&amp;E65</f>
      </c>
    </row>
    <row customHeight="true" ht="23" r="66">
      <c r="A66" s="95" t="str">
        <v>OP</v>
      </c>
      <c r="B66" s="95" t="str">
        <v>运维</v>
      </c>
      <c r="C66" s="96" t="str">
        <v>01</v>
      </c>
      <c r="D66" s="95" t="str">
        <v>经营类</v>
      </c>
      <c r="E66" s="91" t="str">
        <v>001</v>
      </c>
      <c r="F66" s="88" t="str">
        <v>ERP系统</v>
      </c>
      <c r="G66" s="88">
        <f>$A$66&amp;$C$66&amp;E66</f>
      </c>
    </row>
    <row customHeight="true" ht="23" r="67">
      <c r="A67" s="89"/>
      <c r="B67" s="89"/>
      <c r="C67" s="96" t="str">
        <v>02</v>
      </c>
      <c r="D67" s="95" t="str">
        <v>办公类</v>
      </c>
      <c r="E67" s="91" t="str">
        <v>001</v>
      </c>
      <c r="F67" s="88" t="str">
        <v>OA系统</v>
      </c>
      <c r="G67" s="88">
        <f>$A$66&amp;$C$67&amp;E67</f>
      </c>
    </row>
    <row customHeight="true" ht="23" r="68">
      <c r="A68" s="89"/>
      <c r="B68" s="89"/>
      <c r="C68" s="90"/>
      <c r="D68" s="89"/>
      <c r="E68" s="91" t="str">
        <v>002</v>
      </c>
      <c r="F68" s="88" t="str">
        <v>综合内网</v>
      </c>
      <c r="G68" s="88">
        <f>$A$66&amp;$C$67&amp;E68</f>
      </c>
    </row>
    <row customHeight="true" ht="23" r="69">
      <c r="A69" s="89"/>
      <c r="B69" s="89"/>
      <c r="C69" s="90"/>
      <c r="D69" s="89"/>
      <c r="E69" s="91" t="str">
        <v>003</v>
      </c>
      <c r="F69" s="88" t="str">
        <v>润工作3.0</v>
      </c>
      <c r="G69" s="88">
        <f>$A$66&amp;$C$67&amp;E69</f>
      </c>
    </row>
    <row customHeight="true" ht="23" r="70">
      <c r="A70" s="89"/>
      <c r="B70" s="89"/>
      <c r="C70" s="90"/>
      <c r="D70" s="89"/>
      <c r="E70" s="91" t="str">
        <v>004</v>
      </c>
      <c r="F70" s="88" t="str">
        <v>LDAP</v>
      </c>
      <c r="G70" s="88">
        <f>$A$66&amp;$C$67&amp;E70</f>
      </c>
    </row>
    <row customHeight="true" ht="23" r="71">
      <c r="A71" s="89"/>
      <c r="B71" s="89"/>
      <c r="C71" s="90"/>
      <c r="D71" s="89"/>
      <c r="E71" s="91" t="str">
        <v>005</v>
      </c>
      <c r="F71" s="88" t="str">
        <v>智能客服系统</v>
      </c>
      <c r="G71" s="88">
        <f>$A$66&amp;$C$67&amp;E71</f>
      </c>
    </row>
    <row customHeight="true" ht="23" r="72">
      <c r="A72" s="89"/>
      <c r="B72" s="89"/>
      <c r="C72" s="90"/>
      <c r="D72" s="89"/>
      <c r="E72" s="91" t="str">
        <v>006</v>
      </c>
      <c r="F72" s="88" t="str">
        <v>知识库管理系统（K-cool）</v>
      </c>
      <c r="G72" s="88">
        <f>$A$66&amp;$C$67&amp;E72</f>
      </c>
    </row>
    <row customHeight="true" ht="23" r="73">
      <c r="A73" s="89"/>
      <c r="B73" s="89"/>
      <c r="C73" s="90"/>
      <c r="D73" s="89"/>
      <c r="E73" s="91" t="str">
        <v>007</v>
      </c>
      <c r="F73" s="88" t="str">
        <v>公文管理系统</v>
      </c>
      <c r="G73" s="88">
        <f>$A$66&amp;$C$67&amp;E73</f>
      </c>
    </row>
    <row customHeight="true" ht="23" r="74">
      <c r="A74" s="89"/>
      <c r="B74" s="89"/>
      <c r="C74" s="90"/>
      <c r="D74" s="89"/>
      <c r="E74" s="91" t="str">
        <v>008</v>
      </c>
      <c r="F74" s="88" t="str">
        <v>智慧审计平台</v>
      </c>
      <c r="G74" s="88">
        <f>$A$66&amp;$C$67&amp;E74</f>
      </c>
    </row>
    <row customHeight="true" ht="23" r="75">
      <c r="A75" s="89"/>
      <c r="B75" s="89"/>
      <c r="C75" s="90"/>
      <c r="D75" s="89"/>
      <c r="E75" s="91" t="str">
        <v>009</v>
      </c>
      <c r="F75" s="88" t="str">
        <v>审计整改跟进系统</v>
      </c>
      <c r="G75" s="88">
        <f>$A$66&amp;$C$67&amp;E75</f>
      </c>
    </row>
    <row customHeight="true" ht="23" r="76">
      <c r="A76" s="89"/>
      <c r="B76" s="89"/>
      <c r="C76" s="90"/>
      <c r="D76" s="89"/>
      <c r="E76" s="91" t="str">
        <v>010</v>
      </c>
      <c r="F76" s="88" t="str">
        <v>非现场审计系统</v>
      </c>
      <c r="G76" s="88">
        <f>$A$66&amp;$C$67&amp;E76</f>
      </c>
    </row>
    <row customHeight="true" ht="23" r="77">
      <c r="A77" s="89"/>
      <c r="B77" s="89"/>
      <c r="C77" s="90"/>
      <c r="D77" s="89"/>
      <c r="E77" s="91" t="str">
        <v>011</v>
      </c>
      <c r="F77" s="88" t="str">
        <v>商旅平台</v>
      </c>
      <c r="G77" s="88">
        <f>$A$66&amp;$C$67&amp;E77</f>
      </c>
    </row>
    <row customHeight="true" ht="23" r="78">
      <c r="A78" s="89"/>
      <c r="B78" s="89"/>
      <c r="C78" s="90"/>
      <c r="D78" s="89"/>
      <c r="E78" s="91" t="str">
        <v>012</v>
      </c>
      <c r="F78" s="88" t="str">
        <v>水泥官网</v>
      </c>
      <c r="G78" s="88">
        <f>$A$66&amp;$C$67&amp;E78</f>
      </c>
    </row>
    <row customHeight="true" ht="23" r="79">
      <c r="A79" s="89"/>
      <c r="B79" s="89"/>
      <c r="C79" s="90"/>
      <c r="D79" s="89"/>
      <c r="E79" s="91" t="str">
        <v>013</v>
      </c>
      <c r="F79" s="88" t="str">
        <v>党建e站</v>
      </c>
      <c r="G79" s="88">
        <f>$A$66&amp;$C$67&amp;E79</f>
      </c>
    </row>
    <row customHeight="true" ht="23" r="80">
      <c r="A80" s="89"/>
      <c r="B80" s="89"/>
      <c r="C80" s="90"/>
      <c r="D80" s="89"/>
      <c r="E80" s="91" t="str">
        <v>014</v>
      </c>
      <c r="F80" s="88" t="str">
        <v>档案管理系统</v>
      </c>
      <c r="G80" s="88">
        <f>$A$66&amp;$C$67&amp;E80</f>
      </c>
    </row>
    <row customHeight="true" ht="23" r="81">
      <c r="A81" s="89"/>
      <c r="B81" s="89"/>
      <c r="C81" s="90"/>
      <c r="D81" s="89"/>
      <c r="E81" s="91" t="str">
        <v>015</v>
      </c>
      <c r="F81" s="88" t="str">
        <v>巡察整改系统</v>
      </c>
      <c r="G81" s="88">
        <f>$A$66&amp;$C$67&amp;E81</f>
      </c>
    </row>
    <row customHeight="true" ht="23" r="82">
      <c r="A82" s="89"/>
      <c r="B82" s="89"/>
      <c r="C82" s="90"/>
      <c r="D82" s="89"/>
      <c r="E82" s="91" t="str">
        <v>016</v>
      </c>
      <c r="F82" s="88" t="str">
        <v>公务车辆管理系统</v>
      </c>
      <c r="G82" s="88">
        <f>$A$66&amp;$C$67&amp;E82</f>
      </c>
    </row>
    <row customHeight="true" ht="23" r="83">
      <c r="A83" s="89"/>
      <c r="B83" s="89"/>
      <c r="C83" s="90"/>
      <c r="D83" s="89"/>
      <c r="E83" s="91" t="str">
        <v>017</v>
      </c>
      <c r="F83" s="88" t="str">
        <v>华润水泥投资管理系统</v>
      </c>
      <c r="G83" s="88">
        <f>$A$66&amp;$C$67&amp;E83</f>
      </c>
    </row>
    <row customHeight="true" ht="23" r="84">
      <c r="A84" s="89"/>
      <c r="B84" s="89"/>
      <c r="C84" s="96" t="str">
        <v>03</v>
      </c>
      <c r="D84" s="95" t="str">
        <v>财务类</v>
      </c>
      <c r="E84" s="91" t="str">
        <v>001</v>
      </c>
      <c r="F84" s="88" t="str">
        <v>报账系统</v>
      </c>
      <c r="G84" s="88">
        <f>$A$66&amp;$C$84&amp;E84</f>
      </c>
    </row>
    <row customHeight="true" ht="23" r="85">
      <c r="A85" s="89"/>
      <c r="B85" s="89"/>
      <c r="C85" s="90"/>
      <c r="D85" s="89"/>
      <c r="E85" s="91" t="str">
        <v>002</v>
      </c>
      <c r="F85" s="88" t="str">
        <v>报账系统-收款工作台</v>
      </c>
      <c r="G85" s="88">
        <f>$A$66&amp;$C$84&amp;E85</f>
      </c>
    </row>
    <row customHeight="true" ht="23" r="86">
      <c r="A86" s="89"/>
      <c r="B86" s="89"/>
      <c r="C86" s="90"/>
      <c r="D86" s="89"/>
      <c r="E86" s="91" t="str">
        <v>003</v>
      </c>
      <c r="F86" s="88" t="str">
        <v>RPA机器人</v>
      </c>
      <c r="G86" s="88">
        <f>$A$66&amp;$C$84&amp;E86</f>
      </c>
    </row>
    <row customHeight="true" ht="23" r="87">
      <c r="A87" s="89"/>
      <c r="B87" s="89"/>
      <c r="C87" s="90"/>
      <c r="D87" s="89"/>
      <c r="E87" s="91" t="str">
        <v>004</v>
      </c>
      <c r="F87" s="88" t="str">
        <v>电票平台</v>
      </c>
      <c r="G87" s="88">
        <f>$A$66&amp;$C$84&amp;E87</f>
      </c>
    </row>
    <row customHeight="true" ht="23" r="88">
      <c r="A88" s="89"/>
      <c r="B88" s="89"/>
      <c r="C88" s="90"/>
      <c r="D88" s="89"/>
      <c r="E88" s="91" t="str">
        <v>005</v>
      </c>
      <c r="F88" s="88" t="str">
        <v>资金系统</v>
      </c>
      <c r="G88" s="88">
        <f>$A$66&amp;$C$84&amp;E88</f>
      </c>
    </row>
    <row customHeight="true" ht="23" r="89">
      <c r="A89" s="89"/>
      <c r="B89" s="89"/>
      <c r="C89" s="90"/>
      <c r="D89" s="89"/>
      <c r="E89" s="91" t="str">
        <v>006</v>
      </c>
      <c r="F89" s="88" t="str">
        <v>电子签章</v>
      </c>
      <c r="G89" s="88">
        <f>$A$66&amp;$C$84&amp;E89</f>
      </c>
    </row>
    <row customHeight="true" ht="23" r="90">
      <c r="A90" s="89"/>
      <c r="B90" s="89"/>
      <c r="C90" s="90"/>
      <c r="D90" s="89"/>
      <c r="E90" s="91" t="str">
        <v>007</v>
      </c>
      <c r="F90" s="88" t="str">
        <v>进项发票管理</v>
      </c>
      <c r="G90" s="88">
        <f>$A$66&amp;$C$84&amp;E90</f>
      </c>
    </row>
    <row customHeight="true" ht="23" r="91">
      <c r="A91" s="89"/>
      <c r="B91" s="89"/>
      <c r="C91" s="90"/>
      <c r="D91" s="89"/>
      <c r="E91" s="91" t="str">
        <v>008</v>
      </c>
      <c r="F91" s="88" t="str">
        <v>销项发票管理系统</v>
      </c>
      <c r="G91" s="88">
        <f>$A$66&amp;$C$84&amp;E91</f>
      </c>
    </row>
    <row customHeight="true" ht="23" r="92">
      <c r="A92" s="89"/>
      <c r="B92" s="89"/>
      <c r="C92" s="90"/>
      <c r="D92" s="89"/>
      <c r="E92" s="91" t="str">
        <v>009</v>
      </c>
      <c r="F92" s="88" t="str">
        <v>管理合并系统</v>
      </c>
      <c r="G92" s="88">
        <f>$A$66&amp;$C$84&amp;E92</f>
      </c>
    </row>
    <row customHeight="true" ht="23" r="93">
      <c r="A93" s="89"/>
      <c r="B93" s="89"/>
      <c r="C93" s="90"/>
      <c r="D93" s="89"/>
      <c r="E93" s="91" t="str">
        <v>010</v>
      </c>
      <c r="F93" s="88" t="str">
        <v>会计电子档案</v>
      </c>
      <c r="G93" s="88">
        <f>$A$66&amp;$C$84&amp;E93</f>
      </c>
    </row>
    <row customHeight="true" ht="23" r="94">
      <c r="A94" s="89"/>
      <c r="B94" s="89"/>
      <c r="C94" s="90"/>
      <c r="D94" s="89"/>
      <c r="E94" s="91" t="str">
        <v>011</v>
      </c>
      <c r="F94" s="88" t="str">
        <v>全面预算管理系统</v>
      </c>
      <c r="G94" s="88">
        <f>$A$66&amp;$C$84&amp;E94</f>
      </c>
    </row>
    <row customHeight="true" ht="23" r="95">
      <c r="A95" s="89"/>
      <c r="B95" s="89"/>
      <c r="C95" s="90"/>
      <c r="D95" s="89"/>
      <c r="E95" s="91" t="str">
        <v>012</v>
      </c>
      <c r="F95" s="88" t="str">
        <v>财务合并系统（HFM）</v>
      </c>
      <c r="G95" s="88">
        <f>$A$66&amp;$C$84&amp;E95</f>
      </c>
    </row>
    <row customHeight="true" ht="23" r="96">
      <c r="A96" s="89"/>
      <c r="B96" s="89"/>
      <c r="C96" s="93"/>
      <c r="D96" s="94"/>
      <c r="E96" s="91" t="str">
        <v>013</v>
      </c>
      <c r="F96" s="88" t="str">
        <v>税务管理系统</v>
      </c>
      <c r="G96" s="88">
        <f>$A$66&amp;$C$84&amp;E96</f>
      </c>
    </row>
    <row customHeight="true" ht="23" r="97">
      <c r="A97" s="89"/>
      <c r="B97" s="89"/>
      <c r="C97" s="96" t="str">
        <v>04</v>
      </c>
      <c r="D97" s="95" t="str">
        <v>人力类</v>
      </c>
      <c r="E97" s="91" t="str">
        <v>001</v>
      </c>
      <c r="F97" s="88" t="str">
        <v>人力资源系统(PS)</v>
      </c>
      <c r="G97" s="88">
        <f>$A$66&amp;$C$97&amp;E97</f>
      </c>
    </row>
    <row customHeight="true" ht="23" r="98">
      <c r="A98" s="89"/>
      <c r="B98" s="89"/>
      <c r="C98" s="90"/>
      <c r="D98" s="89"/>
      <c r="E98" s="91" t="str">
        <v>002</v>
      </c>
      <c r="F98" s="88" t="str">
        <v>考勤系统</v>
      </c>
      <c r="G98" s="88">
        <f>$A$66&amp;$C$97&amp;E98</f>
      </c>
    </row>
    <row customHeight="true" ht="23" r="99">
      <c r="A99" s="89"/>
      <c r="B99" s="89"/>
      <c r="C99" s="90"/>
      <c r="D99" s="89"/>
      <c r="E99" s="91" t="str">
        <v>003</v>
      </c>
      <c r="F99" s="88" t="str">
        <v>集团电子学习系统</v>
      </c>
      <c r="G99" s="88">
        <f>$A$66&amp;$C$97&amp;E99</f>
      </c>
    </row>
    <row customHeight="true" ht="23" r="100">
      <c r="A100" s="89"/>
      <c r="B100" s="89"/>
      <c r="C100" s="90"/>
      <c r="D100" s="89"/>
      <c r="E100" s="91" t="str">
        <v>004</v>
      </c>
      <c r="F100" s="88" t="str">
        <v>招聘管理系统</v>
      </c>
      <c r="G100" s="88">
        <f>$A$66&amp;$C$97&amp;E100</f>
      </c>
    </row>
    <row customHeight="true" ht="23" r="101">
      <c r="A101" s="89"/>
      <c r="B101" s="89"/>
      <c r="C101" s="93"/>
      <c r="D101" s="94"/>
      <c r="E101" s="91" t="str">
        <v>005</v>
      </c>
      <c r="F101" s="88" t="str">
        <v>人力资源数据挖掘</v>
      </c>
      <c r="G101" s="88">
        <f>$A$66&amp;$C$97&amp;E101</f>
      </c>
    </row>
    <row customHeight="true" ht="23" r="102">
      <c r="A102" s="89"/>
      <c r="B102" s="89"/>
      <c r="C102" s="96" t="str">
        <v>05</v>
      </c>
      <c r="D102" s="95" t="str">
        <v>供应生产</v>
      </c>
      <c r="E102" s="91" t="str">
        <v>001</v>
      </c>
      <c r="F102" s="88" t="str">
        <v>辅材备件共享系统（SISC）</v>
      </c>
      <c r="G102" s="88">
        <f>$A$66&amp;$C$102&amp;E102</f>
      </c>
    </row>
    <row customHeight="true" ht="23" r="103">
      <c r="A103" s="89"/>
      <c r="B103" s="89"/>
      <c r="C103" s="90"/>
      <c r="D103" s="89"/>
      <c r="E103" s="91" t="str">
        <v>002</v>
      </c>
      <c r="F103" s="88" t="str">
        <v>供应商关系管理系统（SRM）</v>
      </c>
      <c r="G103" s="88">
        <f>$A$66&amp;$C$102&amp;E103</f>
      </c>
    </row>
    <row customHeight="true" ht="23" r="104">
      <c r="A104" s="89"/>
      <c r="B104" s="89"/>
      <c r="C104" s="93"/>
      <c r="D104" s="94"/>
      <c r="E104" s="91" t="str">
        <v>003</v>
      </c>
      <c r="F104" s="88" t="str">
        <v>数据处理平台运维</v>
      </c>
      <c r="G104" s="88">
        <f>$A$66&amp;$C$102&amp;E104</f>
      </c>
    </row>
    <row customHeight="true" ht="23" r="105">
      <c r="A105" s="89"/>
      <c r="B105" s="89"/>
      <c r="C105" s="96" t="str">
        <v>06</v>
      </c>
      <c r="D105" s="95" t="str">
        <v>销售物流</v>
      </c>
      <c r="E105" s="91" t="str">
        <v>001</v>
      </c>
      <c r="F105" s="88" t="str">
        <v>一卡通发运</v>
      </c>
      <c r="G105" s="88">
        <f>$A$66&amp;$C$105&amp;E105</f>
      </c>
    </row>
    <row customHeight="true" ht="23" r="106">
      <c r="A106" s="89"/>
      <c r="B106" s="89"/>
      <c r="C106" s="90"/>
      <c r="D106" s="89"/>
      <c r="E106" s="91" t="str">
        <v>002</v>
      </c>
      <c r="F106" s="88" t="str">
        <v>客户关系管理系统</v>
      </c>
      <c r="G106" s="88">
        <f>$A$66&amp;$C$105&amp;E106</f>
      </c>
    </row>
    <row customHeight="true" ht="23" r="107">
      <c r="A107" s="89"/>
      <c r="B107" s="89"/>
      <c r="C107" s="90"/>
      <c r="D107" s="89"/>
      <c r="E107" s="91" t="str">
        <v>003</v>
      </c>
      <c r="F107" s="88" t="str">
        <v>销售移动APP</v>
      </c>
      <c r="G107" s="88">
        <f>$A$66&amp;$C$105&amp;E107</f>
      </c>
    </row>
    <row customHeight="true" ht="23" r="108">
      <c r="A108" s="89"/>
      <c r="B108" s="89"/>
      <c r="C108" s="90"/>
      <c r="D108" s="89"/>
      <c r="E108" s="91" t="str">
        <v>004</v>
      </c>
      <c r="F108" s="88" t="str">
        <v>汽运GPS</v>
      </c>
      <c r="G108" s="88">
        <f>$A$66&amp;$C$105&amp;E108</f>
      </c>
    </row>
    <row customHeight="true" ht="23" r="109">
      <c r="A109" s="89"/>
      <c r="B109" s="89"/>
      <c r="C109" s="93"/>
      <c r="D109" s="94"/>
      <c r="E109" s="91" t="str">
        <v>005</v>
      </c>
      <c r="F109" s="88" t="str">
        <v>CRM</v>
      </c>
      <c r="G109" s="88">
        <f>$A$66&amp;$C$105&amp;E109</f>
      </c>
    </row>
    <row customHeight="true" ht="23" r="110">
      <c r="A110" s="89"/>
      <c r="B110" s="89"/>
      <c r="C110" s="96" t="str">
        <v>07</v>
      </c>
      <c r="D110" s="95" t="str">
        <v>智能制造</v>
      </c>
      <c r="E110" s="91" t="str">
        <v>001</v>
      </c>
      <c r="F110" s="88" t="str">
        <v>水泥全流程先进控制系统</v>
      </c>
      <c r="G110" s="88">
        <f>$A$66&amp;$C$110&amp;E110</f>
      </c>
    </row>
    <row customHeight="true" ht="23" r="111">
      <c r="A111" s="89"/>
      <c r="B111" s="89"/>
      <c r="C111" s="93"/>
      <c r="D111" s="94"/>
      <c r="E111" s="91" t="str">
        <v>002</v>
      </c>
      <c r="F111" s="88" t="str">
        <v>质量管理系统</v>
      </c>
      <c r="G111" s="88">
        <f>$A$66&amp;$C$110&amp;E111</f>
      </c>
    </row>
    <row customHeight="true" ht="23" r="112">
      <c r="A112" s="89"/>
      <c r="B112" s="89"/>
      <c r="C112" s="96" t="str">
        <v>08</v>
      </c>
      <c r="D112" s="95" t="str">
        <v>数据应用</v>
      </c>
      <c r="E112" s="91" t="str">
        <v>001</v>
      </c>
      <c r="F112" s="88" t="str">
        <v>商业智能平台（BI）</v>
      </c>
      <c r="G112" s="88">
        <f>$A$66&amp;$C$112&amp;E112</f>
      </c>
    </row>
    <row customHeight="true" ht="23" r="113">
      <c r="A113" s="89"/>
      <c r="B113" s="89"/>
      <c r="C113" s="90"/>
      <c r="D113" s="89"/>
      <c r="E113" s="91" t="str">
        <v>002</v>
      </c>
      <c r="F113" s="88" t="s">
        <v>28</v>
      </c>
      <c r="G113" s="88">
        <f>$A$66&amp;$C$112&amp;E113</f>
      </c>
    </row>
    <row customHeight="true" ht="23" r="114">
      <c r="A114" s="89"/>
      <c r="B114" s="89"/>
      <c r="C114" s="90"/>
      <c r="D114" s="89"/>
      <c r="E114" s="91" t="str">
        <v>003</v>
      </c>
      <c r="F114" s="88" t="str">
        <v>生产月报管理系统</v>
      </c>
      <c r="G114" s="88">
        <f>$A$66&amp;$C$112&amp;E114</f>
      </c>
    </row>
    <row customHeight="true" ht="23" r="115">
      <c r="A115" s="89"/>
      <c r="B115" s="89"/>
      <c r="C115" s="90"/>
      <c r="D115" s="89"/>
      <c r="E115" s="91" t="str">
        <v>004</v>
      </c>
      <c r="F115" s="88" t="str">
        <v>人民币报表</v>
      </c>
      <c r="G115" s="88">
        <f>$A$66&amp;$C$112&amp;E115</f>
      </c>
    </row>
    <row customHeight="true" ht="23" r="116">
      <c r="A116" s="89"/>
      <c r="B116" s="89"/>
      <c r="C116" s="90"/>
      <c r="D116" s="89"/>
      <c r="E116" s="91" t="str">
        <v>005</v>
      </c>
      <c r="F116" s="88" t="str">
        <v>上报资料表</v>
      </c>
      <c r="G116" s="88">
        <f>$A$66&amp;$C$112&amp;E116</f>
      </c>
    </row>
    <row customHeight="true" ht="23" r="117">
      <c r="A117" s="89"/>
      <c r="B117" s="89"/>
      <c r="C117" s="90"/>
      <c r="D117" s="89"/>
      <c r="E117" s="91" t="str">
        <v>006</v>
      </c>
      <c r="F117" s="88" t="str">
        <v>基地报表线上化系统</v>
      </c>
      <c r="G117" s="88">
        <f>$A$66&amp;$C$112&amp;E117</f>
      </c>
    </row>
    <row customHeight="true" ht="23" r="118">
      <c r="A118" s="89"/>
      <c r="B118" s="89"/>
      <c r="C118" s="90"/>
      <c r="D118" s="89"/>
      <c r="E118" s="91" t="str">
        <v>007</v>
      </c>
      <c r="F118" s="88" t="str">
        <v>控股数字化大屏</v>
      </c>
      <c r="G118" s="88">
        <f>$A$66&amp;$C$112&amp;E118</f>
      </c>
    </row>
    <row customHeight="true" ht="23" r="119">
      <c r="A119" s="89"/>
      <c r="B119" s="89"/>
      <c r="C119" s="90"/>
      <c r="D119" s="89"/>
      <c r="E119" s="91" t="str">
        <v>008</v>
      </c>
      <c r="F119" s="88" t="str">
        <v>污染物排放在线监控平台（EPM）</v>
      </c>
      <c r="G119" s="88">
        <f>$A$66&amp;$C$112&amp;E119</f>
      </c>
    </row>
    <row customHeight="true" ht="23" r="120">
      <c r="A120" s="89"/>
      <c r="B120" s="89"/>
      <c r="C120" s="90"/>
      <c r="D120" s="89"/>
      <c r="E120" s="91" t="str">
        <v>009</v>
      </c>
      <c r="F120" s="88" t="str">
        <v>主数据运维</v>
      </c>
      <c r="G120" s="88">
        <f>$A$66&amp;$C$112&amp;E120</f>
      </c>
    </row>
    <row customHeight="true" ht="23" r="121">
      <c r="A121" s="89"/>
      <c r="B121" s="89"/>
      <c r="C121" s="93"/>
      <c r="D121" s="94"/>
      <c r="E121" s="91" t="str">
        <v>010</v>
      </c>
      <c r="F121" s="88" t="str">
        <v>数据处理平台运维</v>
      </c>
      <c r="G121" s="88">
        <f>$A$66&amp;$C$112&amp;E121</f>
      </c>
    </row>
    <row customHeight="true" ht="23" r="122">
      <c r="A122" s="89"/>
      <c r="B122" s="89"/>
      <c r="C122" s="96" t="str">
        <v>09</v>
      </c>
      <c r="D122" s="95" t="str">
        <v>基础设施及桌面</v>
      </c>
      <c r="E122" s="91" t="str">
        <v>001</v>
      </c>
      <c r="F122" s="88" t="str">
        <v>桌面设施</v>
      </c>
      <c r="G122" s="88">
        <f>$A$66&amp;$C$122&amp;E122</f>
      </c>
    </row>
    <row customHeight="true" ht="23" r="123">
      <c r="A123" s="89"/>
      <c r="B123" s="89"/>
      <c r="C123" s="90"/>
      <c r="D123" s="89"/>
      <c r="E123" s="91" t="str">
        <v>002</v>
      </c>
      <c r="F123" s="88" t="str">
        <v>网络</v>
      </c>
      <c r="G123" s="88">
        <f>$A$66&amp;$C$122&amp;E123</f>
      </c>
    </row>
    <row customHeight="true" ht="23" r="124">
      <c r="A124" s="89"/>
      <c r="B124" s="89"/>
      <c r="C124" s="90"/>
      <c r="D124" s="89"/>
      <c r="E124" s="91" t="str">
        <v>003</v>
      </c>
      <c r="F124" s="88" t="str">
        <v>主机系统</v>
      </c>
      <c r="G124" s="88">
        <f>$A$66&amp;$C$122&amp;E124</f>
      </c>
    </row>
    <row customHeight="true" ht="23" r="125">
      <c r="A125" s="89"/>
      <c r="B125" s="89"/>
      <c r="C125" s="90"/>
      <c r="D125" s="89"/>
      <c r="E125" s="91" t="str">
        <v>004</v>
      </c>
      <c r="F125" s="88" t="str">
        <v>AD活动目录</v>
      </c>
      <c r="G125" s="88">
        <f>$A$66&amp;$C$122&amp;E125</f>
      </c>
    </row>
    <row customHeight="true" ht="23" r="126">
      <c r="A126" s="89"/>
      <c r="B126" s="89"/>
      <c r="C126" s="90"/>
      <c r="D126" s="89"/>
      <c r="E126" s="91" t="str">
        <v>005</v>
      </c>
      <c r="F126" s="88" t="str">
        <v>IT基础设施管理平台</v>
      </c>
      <c r="G126" s="88">
        <f>$A$66&amp;$C$122&amp;E126</f>
      </c>
    </row>
    <row customHeight="true" ht="23" r="127">
      <c r="A127" s="89"/>
      <c r="B127" s="89"/>
      <c r="C127" s="90"/>
      <c r="D127" s="89"/>
      <c r="E127" s="91" t="str">
        <v>006</v>
      </c>
      <c r="F127" s="88" t="str">
        <v>邮箱</v>
      </c>
      <c r="G127" s="88">
        <f>$A$66&amp;$C$122&amp;E127</f>
      </c>
    </row>
    <row customHeight="true" ht="23" r="128">
      <c r="A128" s="89"/>
      <c r="B128" s="89"/>
      <c r="C128" s="90"/>
      <c r="D128" s="89"/>
      <c r="E128" s="91" t="str">
        <v>007</v>
      </c>
      <c r="F128" s="88" t="str">
        <v>亚信防病毒平台</v>
      </c>
      <c r="G128" s="88">
        <f>$A$66&amp;$C$122&amp;E128</f>
      </c>
    </row>
    <row customHeight="true" ht="23" r="129">
      <c r="A129" s="89"/>
      <c r="B129" s="89"/>
      <c r="C129" s="90"/>
      <c r="D129" s="89"/>
      <c r="E129" s="91" t="str">
        <v>008</v>
      </c>
      <c r="F129" s="88" t="str">
        <v>IT安全运维管理系统</v>
      </c>
      <c r="G129" s="88">
        <f>$A$66&amp;$C$122&amp;E129</f>
      </c>
    </row>
    <row customHeight="true" ht="23" r="130">
      <c r="A130" s="89"/>
      <c r="B130" s="89"/>
      <c r="C130" s="90"/>
      <c r="D130" s="89"/>
      <c r="E130" s="91" t="str">
        <v>009</v>
      </c>
      <c r="F130" s="88" t="str">
        <v>桌面云系统</v>
      </c>
      <c r="G130" s="88">
        <f>$A$66&amp;$C$122&amp;E130</f>
      </c>
    </row>
    <row customHeight="true" ht="23" r="131">
      <c r="A131" s="89"/>
      <c r="B131" s="89"/>
      <c r="C131" s="90"/>
      <c r="D131" s="89"/>
      <c r="E131" s="91" t="str">
        <v>010</v>
      </c>
      <c r="F131" s="88" t="str">
        <v>信息安全相关运维</v>
      </c>
      <c r="G131" s="88">
        <f>$A$66&amp;$C$122&amp;E131</f>
      </c>
    </row>
    <row customHeight="true" ht="23" r="132">
      <c r="A132" s="89"/>
      <c r="B132" s="89"/>
      <c r="C132" s="96" t="str">
        <v>10</v>
      </c>
      <c r="D132" s="95" t="str">
        <v>通用技术平台</v>
      </c>
      <c r="E132" s="91" t="str">
        <v>001</v>
      </c>
      <c r="F132" s="88" t="str">
        <v>数字化中台</v>
      </c>
      <c r="G132" s="88">
        <f>$A$66&amp;$C$132&amp;E132</f>
      </c>
    </row>
    <row customHeight="true" ht="23" r="133">
      <c r="A133" s="89"/>
      <c r="B133" s="89"/>
      <c r="C133" s="90"/>
      <c r="D133" s="89"/>
      <c r="E133" s="91" t="str">
        <v>002</v>
      </c>
      <c r="F133" s="88" t="str">
        <v>容器云</v>
      </c>
      <c r="G133" s="88">
        <f>$A$66&amp;$C$132&amp;E133</f>
      </c>
    </row>
    <row customHeight="true" ht="23" r="134">
      <c r="A134" s="89"/>
      <c r="B134" s="89"/>
      <c r="C134" s="90"/>
      <c r="D134" s="89"/>
      <c r="E134" s="91" t="str">
        <v>003</v>
      </c>
      <c r="F134" s="88" t="str">
        <v>企业云服务总线（ECSB）</v>
      </c>
      <c r="G134" s="88">
        <f>$A$66&amp;$C$132&amp;E134</f>
      </c>
    </row>
    <row customHeight="true" ht="23" r="135">
      <c r="A135" s="89"/>
      <c r="B135" s="89"/>
      <c r="C135" s="90"/>
      <c r="D135" s="89"/>
      <c r="E135" s="91" t="str">
        <v>004</v>
      </c>
      <c r="F135" s="88" t="str">
        <v>企业服务总线（ESB）</v>
      </c>
      <c r="G135" s="88">
        <f>$A$66&amp;$C$132&amp;E135</f>
      </c>
    </row>
    <row customHeight="true" ht="23" r="136">
      <c r="A136" s="89"/>
      <c r="B136" s="89"/>
      <c r="C136" s="93"/>
      <c r="D136" s="94"/>
      <c r="E136" s="91" t="str">
        <v>005</v>
      </c>
      <c r="F136" s="88" t="str">
        <v>数据库运维服务</v>
      </c>
      <c r="G136" s="88">
        <f>$A$66&amp;$C$132&amp;E136</f>
      </c>
    </row>
    <row customHeight="true" ht="23" r="137">
      <c r="A137" s="89"/>
      <c r="B137" s="89"/>
      <c r="C137" s="96" t="str">
        <v>11</v>
      </c>
      <c r="D137" s="95" t="str">
        <v>其他</v>
      </c>
      <c r="E137" s="91" t="str">
        <v>001</v>
      </c>
      <c r="F137" s="88" t="str">
        <v>创新平台小程序</v>
      </c>
      <c r="G137" s="88">
        <f>$A$66&amp;$C$137&amp;E137</f>
      </c>
    </row>
    <row customHeight="true" ht="23" r="138">
      <c r="A138" s="89"/>
      <c r="B138" s="89"/>
      <c r="C138" s="90"/>
      <c r="D138" s="89"/>
      <c r="E138" s="91" t="str">
        <v>002</v>
      </c>
      <c r="F138" s="88" t="str">
        <v>现场数字化管理平台</v>
      </c>
      <c r="G138" s="88">
        <f>$A$66&amp;$C$137&amp;E138</f>
      </c>
    </row>
    <row customHeight="true" ht="23" r="139">
      <c r="A139" s="89"/>
      <c r="B139" s="89"/>
      <c r="C139" s="90"/>
      <c r="D139" s="89"/>
      <c r="E139" s="91" t="str">
        <v>003</v>
      </c>
      <c r="F139" s="88" t="str">
        <v>IT服务管理系统（ITSM）</v>
      </c>
      <c r="G139" s="88">
        <f>$A$66&amp;$C$137&amp;E139</f>
      </c>
    </row>
    <row customHeight="true" ht="23" r="140">
      <c r="A140" s="89"/>
      <c r="B140" s="89"/>
      <c r="C140" s="90"/>
      <c r="D140" s="89"/>
      <c r="E140" s="91" t="str">
        <v>004</v>
      </c>
      <c r="F140" s="88" t="str">
        <v>运维服务（热线咨询，用户回访）</v>
      </c>
      <c r="G140" s="88">
        <f>$A$66&amp;$C$137&amp;E140</f>
      </c>
    </row>
    <row customHeight="true" ht="23" r="141">
      <c r="A141" s="89"/>
      <c r="B141" s="89"/>
      <c r="C141" s="90"/>
      <c r="D141" s="89"/>
      <c r="E141" s="91" t="str">
        <v>005</v>
      </c>
      <c r="F141" s="88" t="s">
        <v>26</v>
      </c>
      <c r="G141" s="88">
        <f>$A$66&amp;$C$137&amp;E141</f>
      </c>
    </row>
    <row customHeight="true" ht="23" r="142">
      <c r="A142" s="89"/>
      <c r="B142" s="89"/>
      <c r="C142" s="90"/>
      <c r="D142" s="89"/>
      <c r="E142" s="91" t="str">
        <v>006</v>
      </c>
      <c r="F142" s="88" t="str">
        <v>华润电力污泥运输管理平台</v>
      </c>
      <c r="G142" s="88">
        <f>$A$66&amp;$C$137&amp;E142</f>
      </c>
    </row>
    <row customHeight="true" ht="23" r="143">
      <c r="A143" s="94"/>
      <c r="B143" s="94"/>
      <c r="C143" s="93" t="str">
        <v>12</v>
      </c>
      <c r="D143" s="88" t="str">
        <v>电商</v>
      </c>
      <c r="E143" s="91" t="str">
        <v>001</v>
      </c>
      <c r="F143" s="88" t="str">
        <v>电商</v>
      </c>
      <c r="G143" s="88">
        <f>$A$66&amp;$C$143&amp;E143</f>
      </c>
    </row>
    <row customHeight="true" ht="23" r="144">
      <c r="A144" s="89"/>
      <c r="B144" s="89" t="str">
        <v>营销</v>
      </c>
      <c r="C144" s="93" t="str">
        <v>01</v>
      </c>
      <c r="D144" s="88" t="str">
        <v>营销</v>
      </c>
      <c r="E144" s="91" t="str">
        <v>001</v>
      </c>
      <c r="F144" s="88" t="str">
        <v>营销支持</v>
      </c>
      <c r="G144" s="88" t="str">
        <v>MT01001</v>
      </c>
    </row>
    <row customHeight="true" ht="23" r="145">
      <c r="A145" s="95" t="str">
        <v>GE</v>
      </c>
      <c r="B145" s="95" t="str">
        <v>通用</v>
      </c>
      <c r="C145" s="91" t="str">
        <v>01</v>
      </c>
      <c r="D145" s="88" t="str">
        <v>临时会议</v>
      </c>
      <c r="E145" s="91" t="str">
        <v>001</v>
      </c>
      <c r="F145" s="88" t="str">
        <v>临时会议（非项目建设、运维）</v>
      </c>
      <c r="G145" s="88">
        <f>$A$145&amp;$C$145&amp;E145</f>
      </c>
    </row>
    <row customHeight="true" ht="23" r="146">
      <c r="A146" s="89"/>
      <c r="B146" s="89"/>
      <c r="C146" s="91" t="str">
        <v>02</v>
      </c>
      <c r="D146" s="88" t="str">
        <v>党建</v>
      </c>
      <c r="E146" s="91" t="str">
        <v>001</v>
      </c>
      <c r="F146" s="88" t="str">
        <v>党建</v>
      </c>
      <c r="G146" s="88">
        <f>$A$145&amp;C146&amp;E146</f>
      </c>
    </row>
    <row customHeight="true" ht="23" r="147">
      <c r="A147" s="89"/>
      <c r="B147" s="89"/>
      <c r="C147" s="91" t="str">
        <v>03</v>
      </c>
      <c r="D147" s="88" t="str">
        <v>行政工作</v>
      </c>
      <c r="E147" s="91" t="str">
        <v>001</v>
      </c>
      <c r="F147" s="88" t="str">
        <v>行政工作</v>
      </c>
      <c r="G147" s="88">
        <f>$A$145&amp;C147&amp;E147</f>
      </c>
    </row>
    <row customHeight="true" ht="23" r="148">
      <c r="A148" s="89"/>
      <c r="B148" s="89"/>
      <c r="C148" s="91" t="str">
        <v>04</v>
      </c>
      <c r="D148" s="88" t="str">
        <v>智数材料编制</v>
      </c>
      <c r="E148" s="91" t="str">
        <v>001</v>
      </c>
      <c r="F148" s="88" t="str">
        <v>智数材料编制</v>
      </c>
      <c r="G148" s="88">
        <f>$A$145&amp;C148&amp;E148</f>
      </c>
    </row>
    <row customHeight="true" ht="23" r="149">
      <c r="A149" s="89"/>
      <c r="B149" s="89"/>
      <c r="C149" s="91" t="str">
        <v>05</v>
      </c>
      <c r="D149" s="88" t="str">
        <v>其他工作</v>
      </c>
      <c r="E149" s="91" t="str">
        <v>001</v>
      </c>
      <c r="F149" s="88" t="s">
        <v>25</v>
      </c>
      <c r="G149" s="88">
        <f>$A$145&amp;C149&amp;E149</f>
      </c>
    </row>
    <row customHeight="true" ht="23" r="150">
      <c r="A150" s="89"/>
      <c r="B150" s="89"/>
      <c r="C150" s="91" t="str">
        <v>06</v>
      </c>
      <c r="D150" s="88" t="str">
        <v>PMO</v>
      </c>
      <c r="E150" s="91" t="str">
        <v>001</v>
      </c>
      <c r="F150" s="88" t="s">
        <v>27</v>
      </c>
      <c r="G150" s="88">
        <f>$A$145&amp;C150&amp;E150</f>
      </c>
    </row>
    <row customHeight="true" ht="23" r="151">
      <c r="A151" s="89"/>
      <c r="B151" s="89"/>
      <c r="C151" s="96" t="str">
        <v>07</v>
      </c>
      <c r="D151" s="95" t="str">
        <v>集团工作</v>
      </c>
      <c r="E151" s="91" t="str">
        <v>001</v>
      </c>
      <c r="F151" s="88" t="str">
        <v>华润集团临时工作</v>
      </c>
      <c r="G151" s="88">
        <f>$A$145&amp;C151&amp;E151</f>
      </c>
    </row>
    <row customHeight="true" ht="23" r="152">
      <c r="A152" s="88" t="str">
        <v>VA</v>
      </c>
      <c r="B152" s="88" t="str">
        <v>请假</v>
      </c>
      <c r="C152" s="91" t="str">
        <v>01</v>
      </c>
      <c r="D152" s="88" t="str">
        <v>请假</v>
      </c>
      <c r="E152" s="91" t="str">
        <v>001</v>
      </c>
      <c r="F152" s="88" t="str">
        <v>请假</v>
      </c>
      <c r="G152" s="88">
        <f>A152&amp;C152&amp;E152</f>
      </c>
    </row>
  </sheetData>
  <mergeCells>
    <mergeCell ref="D67:D83"/>
    <mergeCell ref="A145:A151"/>
    <mergeCell ref="A66:A143"/>
    <mergeCell ref="B66:B143"/>
    <mergeCell ref="C137:C142"/>
    <mergeCell ref="C67:C83"/>
    <mergeCell ref="C132:C136"/>
    <mergeCell ref="D132:D136"/>
    <mergeCell ref="D105:D109"/>
    <mergeCell ref="C105:C109"/>
    <mergeCell ref="B145:B151"/>
    <mergeCell ref="D137:D142"/>
    <mergeCell ref="D122:D131"/>
    <mergeCell ref="C122:C131"/>
    <mergeCell ref="D110:D111"/>
    <mergeCell ref="C110:C111"/>
    <mergeCell ref="A1:G3"/>
    <mergeCell ref="A4:G5"/>
    <mergeCell ref="A7:A64"/>
    <mergeCell ref="D55:D63"/>
    <mergeCell ref="C55:C63"/>
    <mergeCell ref="B7:B65"/>
    <mergeCell ref="C7:C54"/>
    <mergeCell ref="D7:D54"/>
    <mergeCell ref="C112:C121"/>
    <mergeCell ref="D112:D121"/>
    <mergeCell ref="D102:D104"/>
    <mergeCell ref="C102:C104"/>
    <mergeCell ref="D84:D96"/>
    <mergeCell ref="C84:C96"/>
    <mergeCell ref="D97:D101"/>
    <mergeCell ref="C97:C101"/>
  </mergeCells>
</worksheet>
</file>

<file path=xl/worksheets/sheet9.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63"/>
    <col collapsed="false" customWidth="true" hidden="false" max="2" min="2" style="0" width="36"/>
    <col collapsed="false" customWidth="true" hidden="false" max="3" min="3" style="0" width="11"/>
    <col collapsed="false" customWidth="true" hidden="false" max="4" min="4" style="0" width="41"/>
    <col collapsed="false" customWidth="true" hidden="false" max="5" min="5" style="0" width="7"/>
    <col collapsed="false" customWidth="true" hidden="false" max="6" min="6" style="0" width="9"/>
    <col collapsed="false" customWidth="true" hidden="false" max="7" min="7" style="0" width="9"/>
    <col collapsed="false" customWidth="true" hidden="false" max="8" min="8" style="0" width="9"/>
    <col collapsed="false" customWidth="true" hidden="false" max="9" min="9" style="0" width="9"/>
    <col collapsed="false" customWidth="true" hidden="false" max="10" min="10" style="0" width="9"/>
    <col collapsed="false" customWidth="true" hidden="false" max="11" min="11" style="0" width="9"/>
    <col collapsed="false" customWidth="true" hidden="false" max="12" min="12" style="0" width="9"/>
    <col collapsed="false" customWidth="true" hidden="false" max="13" min="13" style="0" width="9"/>
    <col collapsed="false" customWidth="true" hidden="false" max="14" min="14" style="0" width="9"/>
    <col collapsed="false" customWidth="true" hidden="false" max="15" min="15" style="0" width="9"/>
    <col collapsed="false" customWidth="true" hidden="false" max="16" min="16" style="0" width="9"/>
    <col collapsed="false" customWidth="true" hidden="false" max="17" min="17" style="0" width="9"/>
    <col collapsed="false" customWidth="true" hidden="false" max="18" min="18" style="0" width="9"/>
    <col collapsed="false" customWidth="true" hidden="false" max="19" min="19" style="0" width="9"/>
    <col collapsed="false" customWidth="true" hidden="false" max="20" min="20" style="0" width="9"/>
  </cols>
  <sheetData>
    <row customHeight="true" ht="19" r="1">
      <c r="A1" s="99" t="str">
        <v>建设</v>
      </c>
      <c r="B1" s="99" t="str">
        <v>运维</v>
      </c>
      <c r="C1" s="99" t="str">
        <v>营销</v>
      </c>
      <c r="D1" s="99" t="str">
        <v>通用</v>
      </c>
      <c r="E1" s="99" t="str">
        <v>请假</v>
      </c>
    </row>
    <row customHeight="true" ht="16" r="2">
      <c r="A2" s="88" t="str">
        <v>BI人民币报表优化</v>
      </c>
      <c r="B2" s="88" t="str">
        <v>ERP系统</v>
      </c>
      <c r="C2" s="88" t="str">
        <v>营销支持</v>
      </c>
      <c r="D2" s="98" t="str">
        <v>临时会议（非项目建设、运维）</v>
      </c>
      <c r="E2" s="98" t="str">
        <v>请假</v>
      </c>
    </row>
    <row customHeight="true" ht="16" r="3">
      <c r="A3" s="88" t="str">
        <v>销项发票管理系统优化</v>
      </c>
      <c r="B3" s="88" t="str">
        <v>OA系统</v>
      </c>
      <c r="C3" s="88" t="str">
        <v>营销支持</v>
      </c>
      <c r="D3" s="98" t="str">
        <v>党建</v>
      </c>
      <c r="E3" s="98" t="str">
        <v>请假</v>
      </c>
    </row>
    <row customHeight="true" ht="16" r="4">
      <c r="A4" s="88" t="str">
        <v>ERP财务优化</v>
      </c>
      <c r="B4" s="88" t="str">
        <v>综合内网</v>
      </c>
      <c r="C4" s="88" t="str">
        <v>营销支持</v>
      </c>
      <c r="D4" s="98" t="str">
        <v>行政工作</v>
      </c>
      <c r="E4" s="98" t="str">
        <v>请假</v>
      </c>
    </row>
    <row customHeight="true" ht="16" r="5">
      <c r="A5" s="88" t="str">
        <v>财务系统优化：报账系统组织架构调整项目</v>
      </c>
      <c r="B5" s="88" t="str">
        <v>润工作3.0</v>
      </c>
      <c r="C5" s="88" t="str">
        <v>营销支持</v>
      </c>
      <c r="D5" s="98" t="str">
        <v>智数材料编制</v>
      </c>
      <c r="E5" s="98" t="str">
        <v>请假</v>
      </c>
    </row>
    <row customHeight="true" ht="16" r="6">
      <c r="A6" s="88" t="str">
        <v>财务系统优化：报账系统收款平台建设项目</v>
      </c>
      <c r="B6" s="88" t="str">
        <v>LDAP</v>
      </c>
      <c r="C6" s="88" t="str">
        <v>营销支持</v>
      </c>
      <c r="D6" s="98" t="s">
        <v>25</v>
      </c>
      <c r="E6" s="98" t="str">
        <v>请假</v>
      </c>
    </row>
    <row customHeight="true" ht="16" r="7">
      <c r="A7" s="88" t="str">
        <v>财务系统优化：管理合并系统架构调整、应用升级及上云项目</v>
      </c>
      <c r="B7" s="88" t="str">
        <v>智能客服系统</v>
      </c>
      <c r="C7" s="88" t="str">
        <v>营销支持</v>
      </c>
      <c r="D7" s="98" t="str">
        <v>华润集团临时工作</v>
      </c>
      <c r="E7" s="98" t="str">
        <v>请假</v>
      </c>
    </row>
    <row customHeight="true" ht="16" r="8">
      <c r="A8" s="88" t="str">
        <v>财务系统优化：报账系统上云及数据库升级</v>
      </c>
      <c r="B8" s="88" t="str">
        <v>知识库管理系统（K-cool）</v>
      </c>
      <c r="C8" s="88" t="str">
        <v>营销支持</v>
      </c>
      <c r="D8" s="98" t="str">
        <v>----</v>
      </c>
      <c r="E8" s="98" t="str">
        <v>请假</v>
      </c>
    </row>
    <row customHeight="true" ht="16" r="9">
      <c r="A9" s="88" t="str">
        <v>财务系统优化：资金系统优化</v>
      </c>
      <c r="B9" s="88" t="str">
        <v>公文管理系统</v>
      </c>
      <c r="C9" s="88" t="str">
        <v>营销支持</v>
      </c>
      <c r="D9" s="98" t="str">
        <v>----</v>
      </c>
      <c r="E9" s="98" t="str">
        <v>请假</v>
      </c>
    </row>
    <row customHeight="true" ht="16" r="10">
      <c r="A10" s="88" t="str">
        <v>财务系统优化：RPA机器人三期及流程挖掘项目</v>
      </c>
      <c r="B10" s="88" t="str">
        <v>智慧审计平台</v>
      </c>
      <c r="C10" s="88" t="str">
        <v>营销支持</v>
      </c>
      <c r="D10" s="98" t="str">
        <v>----</v>
      </c>
      <c r="E10" s="98" t="str">
        <v>请假</v>
      </c>
    </row>
    <row customHeight="true" ht="16" r="11">
      <c r="A11" s="88" t="str">
        <v>全面预算系统优化（财务及人力）</v>
      </c>
      <c r="B11" s="88" t="str">
        <v>审计整改跟进系统</v>
      </c>
      <c r="C11" s="88" t="str">
        <v>营销支持</v>
      </c>
      <c r="D11" s="98" t="str">
        <v>----</v>
      </c>
      <c r="E11" s="98" t="str">
        <v>请假</v>
      </c>
    </row>
    <row customHeight="true" ht="16" r="12">
      <c r="A12" s="88" t="str">
        <v>智税平台项目实施</v>
      </c>
      <c r="B12" s="88" t="str">
        <v>非现场审计系统</v>
      </c>
      <c r="C12" s="88" t="str">
        <v>营销支持</v>
      </c>
      <c r="D12" s="98" t="str">
        <v>----</v>
      </c>
      <c r="E12" s="98" t="str">
        <v>请假</v>
      </c>
    </row>
    <row customHeight="true" ht="16" r="13">
      <c r="A13" s="88" t="str">
        <v>数字化报表自助分析</v>
      </c>
      <c r="B13" s="88" t="str">
        <v>商旅平台</v>
      </c>
      <c r="C13" s="88" t="str">
        <v>营销支持</v>
      </c>
      <c r="D13" s="98" t="str">
        <v>----</v>
      </c>
      <c r="E13" s="98" t="str">
        <v>请假</v>
      </c>
    </row>
    <row customHeight="true" ht="16" r="14">
      <c r="A14" s="88" t="str">
        <v>共享运营指标及大屏展示</v>
      </c>
      <c r="B14" s="88" t="str">
        <v>水泥官网</v>
      </c>
      <c r="C14" s="88" t="str">
        <v>营销支持</v>
      </c>
      <c r="D14" s="98" t="str">
        <v>----</v>
      </c>
      <c r="E14" s="98" t="str">
        <v>请假</v>
      </c>
    </row>
    <row customHeight="true" ht="16" r="15">
      <c r="A15" s="88" t="str">
        <v>人力资源数据分析（BI）项目</v>
      </c>
      <c r="B15" s="88" t="str">
        <v>党建e站</v>
      </c>
      <c r="C15" s="88" t="str">
        <v>营销支持</v>
      </c>
      <c r="D15" s="98" t="str">
        <v>----</v>
      </c>
      <c r="E15" s="98" t="str">
        <v>请假</v>
      </c>
    </row>
    <row customHeight="true" ht="16" r="16">
      <c r="A16" s="88" t="str">
        <v>考勤升级切换</v>
      </c>
      <c r="B16" s="88" t="str">
        <v>档案管理系统</v>
      </c>
      <c r="C16" s="88" t="str">
        <v>营销支持</v>
      </c>
      <c r="D16" s="98" t="str">
        <v>----</v>
      </c>
      <c r="E16" s="98" t="str">
        <v>请假</v>
      </c>
    </row>
    <row customHeight="true" ht="16" r="17">
      <c r="A17" s="88" t="str">
        <v>人力资源管理系统流程平台优化</v>
      </c>
      <c r="B17" s="88" t="str">
        <v>报账系统</v>
      </c>
      <c r="C17" s="88" t="str">
        <v>营销支持</v>
      </c>
      <c r="D17" s="98" t="str">
        <v>----</v>
      </c>
      <c r="E17" s="98" t="str">
        <v>请假</v>
      </c>
    </row>
    <row customHeight="true" ht="16" r="18">
      <c r="A18" s="88" t="str">
        <v>组织架构管理优化</v>
      </c>
      <c r="B18" s="88" t="str">
        <v>报账系统-收款工作台</v>
      </c>
      <c r="C18" s="88" t="str">
        <v>营销支持</v>
      </c>
      <c r="D18" s="98" t="str">
        <v>----</v>
      </c>
      <c r="E18" s="98" t="str">
        <v>请假</v>
      </c>
    </row>
    <row customHeight="true" ht="16" r="19">
      <c r="A19" s="88" t="str">
        <v>培训管理模块优化</v>
      </c>
      <c r="B19" s="88" t="str">
        <v>RPA机器人</v>
      </c>
      <c r="C19" s="88" t="str">
        <v>营销支持</v>
      </c>
      <c r="D19" s="98" t="str">
        <v>----</v>
      </c>
      <c r="E19" s="98" t="str">
        <v>请假</v>
      </c>
    </row>
    <row customHeight="true" ht="16" r="20">
      <c r="A20" s="88" t="str">
        <v>招聘管理平台优化</v>
      </c>
      <c r="B20" s="88" t="str">
        <v>电票平台</v>
      </c>
      <c r="C20" s="88" t="str">
        <v>营销支持</v>
      </c>
      <c r="D20" s="98" t="str">
        <v>----</v>
      </c>
      <c r="E20" s="98" t="str">
        <v>请假</v>
      </c>
    </row>
    <row customHeight="true" ht="16" r="21">
      <c r="A21" s="88" t="str">
        <v>档案管理系统优化</v>
      </c>
      <c r="B21" s="88" t="str">
        <v>资金系统</v>
      </c>
      <c r="C21" s="88" t="str">
        <v>营销支持</v>
      </c>
      <c r="D21" s="98" t="str">
        <v>----</v>
      </c>
      <c r="E21" s="98" t="str">
        <v>请假</v>
      </c>
    </row>
    <row customHeight="true" ht="16" r="22">
      <c r="A22" s="88" t="str">
        <v>集团督办系统推广</v>
      </c>
      <c r="B22" s="88" t="str">
        <v>电子签章</v>
      </c>
      <c r="C22" s="88" t="str">
        <v>营销支持</v>
      </c>
      <c r="D22" s="98" t="str">
        <v>----</v>
      </c>
      <c r="E22" s="98" t="str">
        <v>请假</v>
      </c>
    </row>
    <row customHeight="true" ht="16" r="23">
      <c r="A23" s="88" t="str">
        <v>中文网站优化</v>
      </c>
      <c r="B23" s="88" t="str">
        <v>进项发票管理</v>
      </c>
      <c r="C23" s="88" t="str">
        <v>营销支持</v>
      </c>
      <c r="D23" s="98" t="str">
        <v>----</v>
      </c>
      <c r="E23" s="98" t="str">
        <v>请假</v>
      </c>
    </row>
    <row customHeight="true" ht="16" r="24">
      <c r="A24" s="88" t="str">
        <v>非现场审计系统</v>
      </c>
      <c r="B24" s="88" t="str">
        <v>销项发票管理系统</v>
      </c>
      <c r="C24" s="88" t="str">
        <v>营销支持</v>
      </c>
      <c r="D24" s="98" t="str">
        <v>----</v>
      </c>
      <c r="E24" s="98" t="str">
        <v>请假</v>
      </c>
    </row>
    <row customHeight="true" ht="16" r="25">
      <c r="A25" s="88" t="str">
        <v>智慧审计平台</v>
      </c>
      <c r="B25" s="88" t="str">
        <v>管理合并系统</v>
      </c>
      <c r="C25" s="88" t="str">
        <v>营销支持</v>
      </c>
      <c r="D25" s="98" t="str">
        <v>----</v>
      </c>
      <c r="E25" s="98" t="str">
        <v>请假</v>
      </c>
    </row>
    <row customHeight="true" ht="16" r="26">
      <c r="A26" s="88" t="str">
        <v>审计整改系统优化</v>
      </c>
      <c r="B26" s="88" t="str">
        <v>会计电子档案</v>
      </c>
      <c r="C26" s="88" t="str">
        <v>营销支持</v>
      </c>
      <c r="D26" s="98" t="str">
        <v>----</v>
      </c>
      <c r="E26" s="98" t="str">
        <v>请假</v>
      </c>
    </row>
    <row customHeight="true" ht="16" r="27">
      <c r="A27" s="88" t="str">
        <v>集团数据定期采集报送</v>
      </c>
      <c r="B27" s="88" t="str">
        <v>全面预算管理系统</v>
      </c>
      <c r="C27" s="88" t="str">
        <v>营销支持</v>
      </c>
      <c r="D27" s="98" t="str">
        <v>----</v>
      </c>
      <c r="E27" s="98" t="str">
        <v>请假</v>
      </c>
    </row>
    <row customHeight="true" ht="16" r="28">
      <c r="A28" s="88" t="str">
        <v>数据标准化项目</v>
      </c>
      <c r="B28" s="88" t="str">
        <v>财务合并系统（HFM）</v>
      </c>
      <c r="C28" s="88" t="str">
        <v>营销支持</v>
      </c>
      <c r="D28" s="98" t="str">
        <v>----</v>
      </c>
      <c r="E28" s="98" t="str">
        <v>请假</v>
      </c>
    </row>
    <row customHeight="true" ht="16" r="29">
      <c r="A29" s="88" t="str">
        <v>现场数字化管理</v>
      </c>
      <c r="B29" s="88" t="str">
        <v>税务管理系统</v>
      </c>
      <c r="C29" s="88" t="str">
        <v>营销支持</v>
      </c>
      <c r="D29" s="98" t="str">
        <v>----</v>
      </c>
      <c r="E29" s="98" t="str">
        <v>请假</v>
      </c>
    </row>
    <row customHeight="true" ht="16" r="30">
      <c r="A30" s="88" t="str">
        <v>数字化大屏二期</v>
      </c>
      <c r="B30" s="88" t="str">
        <v>人力资源系统(PS)</v>
      </c>
      <c r="C30" s="88" t="str">
        <v>营销支持</v>
      </c>
      <c r="D30" s="98" t="str">
        <v>----</v>
      </c>
      <c r="E30" s="98" t="str">
        <v>请假</v>
      </c>
    </row>
    <row customHeight="true" ht="16" r="31">
      <c r="A31" s="88" t="str">
        <v>基地报表线上化推广三期项目</v>
      </c>
      <c r="B31" s="88" t="str">
        <v>考勤系统</v>
      </c>
      <c r="C31" s="88" t="str">
        <v>营销支持</v>
      </c>
      <c r="D31" s="98" t="str">
        <v>----</v>
      </c>
      <c r="E31" s="98" t="str">
        <v>请假</v>
      </c>
    </row>
    <row customHeight="true" ht="16" r="32">
      <c r="A32" s="88" t="str">
        <v>辅材备件共享平台优化项目</v>
      </c>
      <c r="B32" s="88" t="str">
        <v>集团电子学习系统</v>
      </c>
      <c r="C32" s="88" t="str">
        <v>营销支持</v>
      </c>
      <c r="D32" s="98" t="str">
        <v>----</v>
      </c>
      <c r="E32" s="98" t="str">
        <v>请假</v>
      </c>
    </row>
    <row customHeight="true" ht="16" r="33">
      <c r="A33" s="88" t="str">
        <v>SRM升级项目</v>
      </c>
      <c r="B33" s="88" t="str">
        <v>招聘管理系统</v>
      </c>
      <c r="C33" s="88" t="str">
        <v>营销支持</v>
      </c>
      <c r="D33" s="98" t="str">
        <v>----</v>
      </c>
      <c r="E33" s="98" t="str">
        <v>请假</v>
      </c>
    </row>
    <row customHeight="true" ht="16" r="34">
      <c r="A34" s="88" t="str">
        <v>SRM与守正对接项目</v>
      </c>
      <c r="B34" s="88" t="str">
        <v>人力资源数据挖掘</v>
      </c>
      <c r="C34" s="88" t="str">
        <v>营销支持</v>
      </c>
      <c r="D34" s="98" t="str">
        <v>----</v>
      </c>
      <c r="E34" s="98" t="str">
        <v>请假</v>
      </c>
    </row>
    <row customHeight="true" ht="16" r="35">
      <c r="A35" s="88" t="str">
        <v>研发项目管理</v>
      </c>
      <c r="B35" s="88" t="str">
        <v>辅材备件共享系统（SISC）</v>
      </c>
      <c r="C35" s="88" t="str">
        <v>营销支持</v>
      </c>
      <c r="D35" s="98" t="str">
        <v>----</v>
      </c>
      <c r="E35" s="98" t="str">
        <v>请假</v>
      </c>
    </row>
    <row customHeight="true" ht="16" r="36">
      <c r="A36" s="88" t="str">
        <v>一卡通系统推广</v>
      </c>
      <c r="B36" s="88" t="str">
        <v>供应商关系管理系统（SRM）</v>
      </c>
      <c r="C36" s="88" t="str">
        <v>营销支持</v>
      </c>
      <c r="D36" s="98" t="str">
        <v>----</v>
      </c>
      <c r="E36" s="98" t="str">
        <v>请假</v>
      </c>
    </row>
    <row customHeight="true" ht="16" r="37">
      <c r="A37" s="88" t="str">
        <v>一卡通系统迭代优化</v>
      </c>
      <c r="B37" s="88" t="str">
        <v>一卡通发运</v>
      </c>
      <c r="C37" s="88" t="str">
        <v>营销支持</v>
      </c>
      <c r="D37" s="98" t="str">
        <v>----</v>
      </c>
      <c r="E37" s="98" t="str">
        <v>请假</v>
      </c>
    </row>
    <row customHeight="true" ht="16" r="38">
      <c r="A38" s="88" t="str">
        <v>汽运调度管理系统升级项目</v>
      </c>
      <c r="B38" s="88" t="str">
        <v>客户关系管理系统</v>
      </c>
      <c r="C38" s="88" t="str">
        <v>营销支持</v>
      </c>
      <c r="D38" s="98" t="str">
        <v>----</v>
      </c>
      <c r="E38" s="98" t="str">
        <v>请假</v>
      </c>
    </row>
    <row customHeight="true" ht="16" r="39">
      <c r="A39" s="88" t="str">
        <v>CRM客户关系管理系统一期项目</v>
      </c>
      <c r="B39" s="88" t="str">
        <v>销售移动APP</v>
      </c>
      <c r="C39" s="88" t="str">
        <v>营销支持</v>
      </c>
      <c r="D39" s="98" t="str">
        <v>----</v>
      </c>
      <c r="E39" s="98" t="str">
        <v>请假</v>
      </c>
    </row>
    <row customHeight="true" ht="16" r="40">
      <c r="A40" s="88" t="str">
        <v>CRM客户关系管理系统二期项目</v>
      </c>
      <c r="B40" s="88" t="str">
        <v>汽运GPS</v>
      </c>
      <c r="C40" s="88" t="str">
        <v>营销支持</v>
      </c>
      <c r="D40" s="98" t="str">
        <v>----</v>
      </c>
      <c r="E40" s="98" t="str">
        <v>请假</v>
      </c>
    </row>
    <row customHeight="true" ht="16" r="41">
      <c r="A41" s="88" t="str">
        <v>华润化学材料智慧物流项目</v>
      </c>
      <c r="B41" s="88" t="str">
        <v>CRM</v>
      </c>
      <c r="C41" s="88" t="str">
        <v>营销支持</v>
      </c>
      <c r="D41" s="98" t="str">
        <v>----</v>
      </c>
      <c r="E41" s="98" t="str">
        <v>请假</v>
      </c>
    </row>
    <row customHeight="true" ht="16" r="42">
      <c r="A42" s="88" t="str">
        <v>装配式生产管理系统推广及系统集成项目</v>
      </c>
      <c r="B42" s="88" t="str">
        <v>水泥全流程先进控制系统</v>
      </c>
      <c r="C42" s="88" t="str">
        <v>营销支持</v>
      </c>
      <c r="D42" s="98" t="str">
        <v>----</v>
      </c>
      <c r="E42" s="98" t="str">
        <v>请假</v>
      </c>
    </row>
    <row customHeight="true" ht="16" r="43">
      <c r="A43" s="88" t="str">
        <v>新业态基础信息化系统推广项目</v>
      </c>
      <c r="B43" s="88" t="str">
        <v>质量管理系统</v>
      </c>
      <c r="C43" s="88" t="str">
        <v>营销支持</v>
      </c>
      <c r="D43" s="98" t="str">
        <v>----</v>
      </c>
      <c r="E43" s="98" t="str">
        <v>请假</v>
      </c>
    </row>
    <row customHeight="true" ht="16" r="44">
      <c r="A44" s="88" t="str">
        <v>新业态基础信息化系统改造</v>
      </c>
      <c r="B44" s="88" t="str">
        <v>商业智能平台（BI）</v>
      </c>
      <c r="C44" s="88" t="str">
        <v>营销支持</v>
      </c>
      <c r="D44" s="98" t="str">
        <v>----</v>
      </c>
      <c r="E44" s="98" t="str">
        <v>请假</v>
      </c>
    </row>
    <row customHeight="true" ht="16" r="45">
      <c r="A45" s="88" t="str">
        <v>石材ERP一期建设项目（石材工厂ERP和石材销售一体化）</v>
      </c>
      <c r="B45" s="88" t="s">
        <v>28</v>
      </c>
      <c r="C45" s="88" t="str">
        <v>营销支持</v>
      </c>
      <c r="D45" s="98" t="str">
        <v>----</v>
      </c>
      <c r="E45" s="98" t="str">
        <v>请假</v>
      </c>
    </row>
    <row customHeight="true" ht="16" r="46">
      <c r="A46" s="88" t="str">
        <v>华润电力粉煤灰挂牌销售管理系统项目</v>
      </c>
      <c r="B46" s="88" t="str">
        <v>生产月报管理系统</v>
      </c>
      <c r="C46" s="88" t="str">
        <v>营销支持</v>
      </c>
      <c r="D46" s="98" t="str">
        <v>----</v>
      </c>
      <c r="E46" s="98" t="str">
        <v>请假</v>
      </c>
    </row>
    <row customHeight="true" ht="16" r="47">
      <c r="A47" s="88" t="str">
        <v>巡察整改系统项目</v>
      </c>
      <c r="B47" s="88" t="str">
        <v>人民币报表</v>
      </c>
      <c r="C47" s="88" t="str">
        <v>营销支持</v>
      </c>
      <c r="D47" s="98" t="str">
        <v>----</v>
      </c>
      <c r="E47" s="98" t="str">
        <v>请假</v>
      </c>
    </row>
    <row customHeight="true" ht="16" r="48">
      <c r="A48" s="88" t="str">
        <v>总部会议系统升级及维保</v>
      </c>
      <c r="B48" s="88" t="str">
        <v>上报资料表</v>
      </c>
      <c r="C48" s="88" t="str">
        <v>营销支持</v>
      </c>
      <c r="D48" s="98" t="str">
        <v>----</v>
      </c>
      <c r="E48" s="98" t="str">
        <v>请假</v>
      </c>
    </row>
    <row customHeight="true" ht="16" r="49">
      <c r="A49" s="88" t="str">
        <v>总部桌面云建设</v>
      </c>
      <c r="B49" s="88" t="str">
        <v>基地报表线上化系统</v>
      </c>
      <c r="C49" s="88" t="str">
        <v>营销支持</v>
      </c>
      <c r="D49" s="98" t="str">
        <v>----</v>
      </c>
      <c r="E49" s="98" t="str">
        <v>请假</v>
      </c>
    </row>
    <row customHeight="true" ht="16" r="50">
      <c r="A50" s="88" t="str">
        <v>2022年网络、服务器硬件第三方维保</v>
      </c>
      <c r="B50" s="88" t="str">
        <v>控股数字化大屏</v>
      </c>
      <c r="C50" s="88" t="str">
        <v>营销支持</v>
      </c>
      <c r="D50" s="98" t="str">
        <v>----</v>
      </c>
      <c r="E50" s="98" t="str">
        <v>请假</v>
      </c>
    </row>
    <row customHeight="true" ht="16" r="51">
      <c r="A51" s="88" t="str">
        <v>系统迁移上云</v>
      </c>
      <c r="B51" s="88" t="str">
        <v>污染物排放在线监控平台（EPM）</v>
      </c>
      <c r="C51" s="88" t="str">
        <v>营销支持</v>
      </c>
      <c r="D51" s="98" t="str">
        <v>----</v>
      </c>
      <c r="E51" s="98" t="str">
        <v>请假</v>
      </c>
    </row>
    <row customHeight="true" ht="16" r="52">
      <c r="A52" s="88" t="str">
        <v>微软软件采购（EA）</v>
      </c>
      <c r="B52" s="88" t="str">
        <v>主数据运维</v>
      </c>
      <c r="C52" s="88" t="str">
        <v>营销支持</v>
      </c>
      <c r="D52" s="98" t="str">
        <v>----</v>
      </c>
      <c r="E52" s="98" t="str">
        <v>请假</v>
      </c>
    </row>
    <row customHeight="true" ht="16" r="53">
      <c r="A53" s="88" t="str">
        <v>亚信防病毒软件维保</v>
      </c>
      <c r="B53" s="88" t="str">
        <v>桌面设施</v>
      </c>
      <c r="C53" s="88" t="str">
        <v>营销支持</v>
      </c>
      <c r="D53" s="98" t="str">
        <v>----</v>
      </c>
      <c r="E53" s="98" t="str">
        <v>请假</v>
      </c>
    </row>
    <row customHeight="true" ht="16" r="54">
      <c r="A54" s="88" t="str">
        <v>终端安全维保</v>
      </c>
      <c r="B54" s="88" t="str">
        <v>网络</v>
      </c>
      <c r="C54" s="88" t="str">
        <v>营销支持</v>
      </c>
      <c r="D54" s="98" t="str">
        <v>----</v>
      </c>
      <c r="E54" s="98" t="str">
        <v>请假</v>
      </c>
    </row>
    <row customHeight="true" ht="16" r="55">
      <c r="A55" s="88" t="str">
        <v>沙河机房搬迁</v>
      </c>
      <c r="B55" s="88" t="str">
        <v>主机系统</v>
      </c>
      <c r="C55" s="88" t="str">
        <v>营销支持</v>
      </c>
      <c r="D55" s="98" t="str">
        <v>----</v>
      </c>
      <c r="E55" s="98" t="str">
        <v>请假</v>
      </c>
    </row>
    <row customHeight="true" ht="17" r="56">
      <c r="A56" s="88" t="str">
        <v>IOT对接-超融合试点</v>
      </c>
      <c r="B56" s="88" t="str">
        <v>AD活动目录</v>
      </c>
      <c r="C56" s="88" t="str">
        <v>营销支持</v>
      </c>
      <c r="D56" s="98" t="str">
        <v>----</v>
      </c>
      <c r="E56" s="98" t="str">
        <v>请假</v>
      </c>
    </row>
    <row customHeight="true" ht="17" r="57">
      <c r="A57" s="88" t="str">
        <v>智能制造</v>
      </c>
      <c r="B57" s="88" t="str">
        <v>公务车辆管理系统</v>
      </c>
      <c r="C57" s="88" t="str">
        <v>营销支持</v>
      </c>
      <c r="D57" s="98" t="str">
        <v>----</v>
      </c>
      <c r="E57" s="98" t="str">
        <v>请假</v>
      </c>
    </row>
    <row customHeight="true" ht="16" r="58">
      <c r="A58" s="88" t="str">
        <v>怡宝主数据治理项目</v>
      </c>
      <c r="B58" s="88" t="str">
        <v>华润水泥投资管理系统</v>
      </c>
      <c r="C58" s="88" t="str">
        <v>营销支持</v>
      </c>
      <c r="D58" s="98" t="str">
        <v>----</v>
      </c>
      <c r="E58" s="98" t="str">
        <v>请假</v>
      </c>
    </row>
    <row customHeight="true" ht="17" r="59">
      <c r="A59" s="88" t="str">
        <v>集团临时项目建设任务</v>
      </c>
      <c r="B59" s="88" t="str">
        <v>IT基础设施管理平台</v>
      </c>
      <c r="C59" s="88" t="str">
        <v>营销支持</v>
      </c>
      <c r="D59" s="98" t="str">
        <v>----</v>
      </c>
      <c r="E59" s="98" t="str">
        <v>请假</v>
      </c>
    </row>
    <row customHeight="true" ht="17" r="60">
      <c r="A60" s="88" t="str">
        <v>结构建材统购项目</v>
      </c>
      <c r="B60" s="88" t="str">
        <v>邮箱</v>
      </c>
      <c r="C60" s="88" t="str">
        <v>营销支持</v>
      </c>
      <c r="D60" s="98" t="str">
        <v>----</v>
      </c>
      <c r="E60" s="98" t="str">
        <v>请假</v>
      </c>
    </row>
    <row customHeight="true" ht="16" r="61">
      <c r="A61" s="98" t="str">
        <v>----</v>
      </c>
      <c r="B61" s="88" t="str">
        <v>亚信防病毒平台</v>
      </c>
      <c r="C61" s="88" t="str">
        <v>营销支持</v>
      </c>
      <c r="D61" s="98" t="str">
        <v>----</v>
      </c>
      <c r="E61" s="98" t="str">
        <v>请假</v>
      </c>
    </row>
    <row customHeight="true" ht="16" r="62">
      <c r="A62" s="98" t="str">
        <v>----</v>
      </c>
      <c r="B62" s="88" t="str">
        <v>IT安全运维管理系统</v>
      </c>
      <c r="C62" s="88" t="str">
        <v>营销支持</v>
      </c>
      <c r="D62" s="98" t="str">
        <v>----</v>
      </c>
      <c r="E62" s="98" t="str">
        <v>请假</v>
      </c>
    </row>
    <row customHeight="true" ht="16" r="63">
      <c r="A63" s="98" t="str">
        <v>----</v>
      </c>
      <c r="B63" s="88" t="str">
        <v>桌面云系统</v>
      </c>
      <c r="C63" s="88" t="str">
        <v>营销支持</v>
      </c>
      <c r="D63" s="98" t="str">
        <v>----</v>
      </c>
      <c r="E63" s="98" t="str">
        <v>请假</v>
      </c>
    </row>
    <row customHeight="true" ht="16" r="64">
      <c r="A64" s="98" t="str">
        <v>----</v>
      </c>
      <c r="B64" s="88" t="str">
        <v>数字化中台</v>
      </c>
      <c r="C64" s="88" t="str">
        <v>营销支持</v>
      </c>
      <c r="D64" s="98" t="str">
        <v>----</v>
      </c>
      <c r="E64" s="98" t="str">
        <v>请假</v>
      </c>
    </row>
    <row customHeight="true" ht="16" r="65">
      <c r="A65" s="98" t="str">
        <v>----</v>
      </c>
      <c r="B65" s="88" t="str">
        <v>容器云</v>
      </c>
      <c r="C65" s="88" t="str">
        <v>营销支持</v>
      </c>
      <c r="D65" s="98" t="str">
        <v>----</v>
      </c>
      <c r="E65" s="98" t="str">
        <v>请假</v>
      </c>
    </row>
    <row customHeight="true" ht="16" r="66">
      <c r="A66" s="98" t="str">
        <v>----</v>
      </c>
      <c r="B66" s="88" t="str">
        <v>企业云服务总线（ECSB）</v>
      </c>
      <c r="C66" s="88" t="str">
        <v>营销支持</v>
      </c>
      <c r="D66" s="98" t="str">
        <v>----</v>
      </c>
      <c r="E66" s="98" t="str">
        <v>请假</v>
      </c>
    </row>
    <row customHeight="true" ht="16" r="67">
      <c r="A67" s="98" t="str">
        <v>----</v>
      </c>
      <c r="B67" s="88" t="str">
        <v>企业服务总线（ESB）</v>
      </c>
      <c r="C67" s="88" t="str">
        <v>营销支持</v>
      </c>
      <c r="D67" s="98" t="str">
        <v>----</v>
      </c>
      <c r="E67" s="98" t="str">
        <v>请假</v>
      </c>
    </row>
    <row customHeight="true" ht="16" r="68">
      <c r="A68" s="98" t="str">
        <v>----</v>
      </c>
      <c r="B68" s="88" t="str">
        <v>信息安全相关运维</v>
      </c>
      <c r="C68" s="88" t="str">
        <v>营销支持</v>
      </c>
      <c r="D68" s="98" t="str">
        <v>----</v>
      </c>
      <c r="E68" s="98" t="str">
        <v>请假</v>
      </c>
    </row>
    <row customHeight="true" ht="16" r="69">
      <c r="A69" s="98" t="str">
        <v>----</v>
      </c>
      <c r="B69" s="88" t="str">
        <v>数据库运维服务</v>
      </c>
      <c r="C69" s="88" t="str">
        <v>营销支持</v>
      </c>
      <c r="D69" s="98" t="str">
        <v>----</v>
      </c>
      <c r="E69" s="98" t="str">
        <v>请假</v>
      </c>
    </row>
    <row customHeight="true" ht="16" r="70">
      <c r="A70" s="98" t="str">
        <v>----</v>
      </c>
      <c r="B70" s="88" t="str">
        <v>创新平台小程序</v>
      </c>
      <c r="C70" s="88" t="str">
        <v>营销支持</v>
      </c>
      <c r="D70" s="98" t="str">
        <v>----</v>
      </c>
      <c r="E70" s="98" t="str">
        <v>请假</v>
      </c>
    </row>
    <row customHeight="true" ht="16" r="71">
      <c r="A71" s="98" t="str">
        <v>----</v>
      </c>
      <c r="B71" s="88" t="str">
        <v>现场数字化管理平台</v>
      </c>
      <c r="C71" s="88" t="str">
        <v>营销支持</v>
      </c>
      <c r="D71" s="98" t="str">
        <v>----</v>
      </c>
      <c r="E71" s="98" t="str">
        <v>请假</v>
      </c>
    </row>
    <row customHeight="true" ht="16" r="72">
      <c r="A72" s="98" t="str">
        <v>----</v>
      </c>
      <c r="B72" s="88" t="str">
        <v>IT服务管理系统（ITSM）</v>
      </c>
      <c r="C72" s="88" t="str">
        <v>营销支持</v>
      </c>
      <c r="D72" s="98" t="str">
        <v>----</v>
      </c>
      <c r="E72" s="98" t="str">
        <v>请假</v>
      </c>
    </row>
    <row customHeight="true" ht="16" r="73">
      <c r="A73" s="98" t="str">
        <v>----</v>
      </c>
      <c r="B73" s="88" t="str">
        <v>运维服务（热线咨询，用户回访）</v>
      </c>
      <c r="C73" s="88" t="str">
        <v>营销支持</v>
      </c>
      <c r="D73" s="98" t="str">
        <v>----</v>
      </c>
      <c r="E73" s="98" t="str">
        <v>请假</v>
      </c>
    </row>
    <row customHeight="true" ht="16" r="74">
      <c r="A74" s="98" t="str">
        <v>----</v>
      </c>
      <c r="B74" s="88" t="str">
        <v>华润电力污泥运输管理平台</v>
      </c>
      <c r="C74" s="88" t="str">
        <v>营销支持</v>
      </c>
      <c r="D74" s="98" t="str">
        <v>----</v>
      </c>
      <c r="E74" s="98" t="str">
        <v>请假</v>
      </c>
    </row>
    <row customHeight="true" ht="16" r="75">
      <c r="A75" s="98" t="str">
        <v>----</v>
      </c>
      <c r="B75" s="88" t="str">
        <v>巡察整改系统</v>
      </c>
      <c r="C75" s="88" t="str">
        <v>营销支持</v>
      </c>
      <c r="D75" s="98" t="str">
        <v>----</v>
      </c>
      <c r="E75" s="98" t="str">
        <v>请假</v>
      </c>
    </row>
    <row customHeight="true" ht="16" r="76">
      <c r="A76" s="98" t="str">
        <v>----</v>
      </c>
      <c r="B76" s="88" t="s">
        <v>26</v>
      </c>
      <c r="C76" s="88" t="str">
        <v>营销支持</v>
      </c>
      <c r="D76" s="98" t="str">
        <v>----</v>
      </c>
      <c r="E76" s="98" t="str">
        <v>请假</v>
      </c>
    </row>
    <row customHeight="true" ht="16" r="77">
      <c r="A77" s="98" t="str">
        <v>----</v>
      </c>
      <c r="B77" s="88" t="str">
        <v>电商</v>
      </c>
      <c r="C77" s="88" t="str">
        <v>营销支持</v>
      </c>
      <c r="D77" s="98" t="str">
        <v>----</v>
      </c>
      <c r="E77" s="98" t="str">
        <v>请假</v>
      </c>
    </row>
    <row customHeight="true" ht="17" r="78">
      <c r="A78" s="98" t="str">
        <v>----</v>
      </c>
      <c r="B78" s="88" t="str">
        <v>数据处理平台运维</v>
      </c>
      <c r="C78" s="88" t="str">
        <v>营销支持</v>
      </c>
      <c r="D78" s="98" t="str">
        <v>----</v>
      </c>
      <c r="E78" s="98" t="str">
        <v>请假</v>
      </c>
    </row>
  </sheetData>
  <dataValidations count="1">
    <dataValidation allowBlank="true" errorStyle="stop" showErrorMessage="true" sqref="H12:H17" type="list">
      <formula1>$A$1:$E$1</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