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1"/>
  </bookViews>
  <sheets>
    <sheet name="full_data" sheetId="1" state="visible" r:id="rId2"/>
    <sheet name="Time" sheetId="2" state="visible" r:id="rId3"/>
    <sheet name="energy" sheetId="3" state="visible" r:id="rId4"/>
    <sheet name="NwUsage" sheetId="4" state="visible" r:id="rId5"/>
    <sheet name="Delay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<sst xmlns="http://schemas.openxmlformats.org/spreadsheetml/2006/main" count="91" uniqueCount="38">
  <si>
    <t>1_4_10</t>
  </si>
  <si>
    <t>2_4_10</t>
  </si>
  <si>
    <t>4_4_10</t>
  </si>
  <si>
    <t>8_4_10</t>
  </si>
  <si>
    <t>16_4_10</t>
  </si>
  <si>
    <t>Fog</t>
  </si>
  <si>
    <t>Cloud</t>
  </si>
  <si>
    <t>Delay</t>
  </si>
  <si>
    <t>DC Energy</t>
  </si>
  <si>
    <t>Mobile Energy</t>
  </si>
  <si>
    <t>Edge Energy</t>
  </si>
  <si>
    <t>Execution Time</t>
  </si>
  <si>
    <t>GLOBAL_GAME_STATE</t>
  </si>
  <si>
    <t>CLASSIFICATION</t>
  </si>
  <si>
    <t>EEG</t>
  </si>
  <si>
    <t>PLAYER_GAME_STATE</t>
  </si>
  <si>
    <t>_SENSOR</t>
  </si>
  <si>
    <t>Network Usage</t>
  </si>
  <si>
    <t>1_4_5</t>
  </si>
  <si>
    <t>2_4_5</t>
  </si>
  <si>
    <t>4_4_5</t>
  </si>
  <si>
    <t>8_4_5</t>
  </si>
  <si>
    <t>16_4_5</t>
  </si>
  <si>
    <t>Headset A – Fog</t>
  </si>
  <si>
    <t>Headset B – Fog</t>
  </si>
  <si>
    <t>Headset A – Cloud</t>
  </si>
  <si>
    <t>Headset B – Cloud</t>
  </si>
  <si>
    <t>Config 1</t>
  </si>
  <si>
    <t>Config 2</t>
  </si>
  <si>
    <t>Config 3</t>
  </si>
  <si>
    <t>Config 4</t>
  </si>
  <si>
    <t>Config 5</t>
  </si>
  <si>
    <t>Physical Infrastructure Configurations</t>
  </si>
  <si>
    <t>Device Type</t>
  </si>
  <si>
    <t>CONFIG 4</t>
  </si>
  <si>
    <t>Datacenter Vms</t>
  </si>
  <si>
    <t>Edge Devices</t>
  </si>
  <si>
    <t>Smartphones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</si>
</sst>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Monospace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b val="true"/>
      <sz val="13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Average Latency of Control Loop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Delay!$B$3:$B$3</c:f>
              <c:strCache>
                <c:ptCount val="1"/>
                <c:pt idx="0">
                  <c:v>Headset A – 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Delay!$A$4:$A$8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Delay!$B$4:$B$8</c:f>
              <c:numCache>
                <c:formatCode>General</c:formatCode>
                <c:ptCount val="5"/>
                <c:pt idx="0">
                  <c:v>13.114</c:v>
                </c:pt>
                <c:pt idx="1">
                  <c:v>13.114</c:v>
                </c:pt>
                <c:pt idx="2">
                  <c:v>13.114</c:v>
                </c:pt>
                <c:pt idx="3">
                  <c:v>13.114</c:v>
                </c:pt>
                <c:pt idx="4">
                  <c:v>13.114</c:v>
                </c:pt>
              </c:numCache>
            </c:numRef>
          </c:val>
        </c:ser>
        <c:ser>
          <c:idx val="1"/>
          <c:order val="1"/>
          <c:tx>
            <c:strRef>
              <c:f>Delay!$C$3:$C$3</c:f>
              <c:strCache>
                <c:ptCount val="1"/>
                <c:pt idx="0">
                  <c:v>Headset B – Fog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Delay!$A$4:$A$8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Delay!$C$4:$C$8</c:f>
              <c:numCache>
                <c:formatCode>General</c:formatCode>
                <c:ptCount val="5"/>
                <c:pt idx="0">
                  <c:v>18.433</c:v>
                </c:pt>
                <c:pt idx="1">
                  <c:v>18.433</c:v>
                </c:pt>
                <c:pt idx="2">
                  <c:v>23.211</c:v>
                </c:pt>
                <c:pt idx="3">
                  <c:v>19.4687142857143</c:v>
                </c:pt>
                <c:pt idx="4">
                  <c:v>20.058</c:v>
                </c:pt>
              </c:numCache>
            </c:numRef>
          </c:val>
        </c:ser>
        <c:ser>
          <c:idx val="2"/>
          <c:order val="2"/>
          <c:tx>
            <c:strRef>
              <c:f>Delay!$D$3:$D$3</c:f>
              <c:strCache>
                <c:ptCount val="1"/>
                <c:pt idx="0">
                  <c:v>Headset A – Cloud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Delay!$A$4:$A$8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Delay!$D$4:$D$8</c:f>
              <c:numCache>
                <c:formatCode>General</c:formatCode>
                <c:ptCount val="5"/>
                <c:pt idx="0">
                  <c:v>218.101</c:v>
                </c:pt>
                <c:pt idx="1">
                  <c:v>218.095315789474</c:v>
                </c:pt>
                <c:pt idx="2">
                  <c:v>218.669875</c:v>
                </c:pt>
                <c:pt idx="3">
                  <c:v>222.759444444446</c:v>
                </c:pt>
                <c:pt idx="4">
                  <c:v>230.4695</c:v>
                </c:pt>
              </c:numCache>
            </c:numRef>
          </c:val>
        </c:ser>
        <c:ser>
          <c:idx val="3"/>
          <c:order val="3"/>
          <c:tx>
            <c:strRef>
              <c:f>Delay!$E$3:$E$3</c:f>
              <c:strCache>
                <c:ptCount val="1"/>
                <c:pt idx="0">
                  <c:v>Headset B – Cloud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Delay!$A$4:$A$8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Delay!$E$4:$E$8</c:f>
              <c:numCache>
                <c:formatCode>General</c:formatCode>
                <c:ptCount val="5"/>
                <c:pt idx="0">
                  <c:v>215.4505</c:v>
                </c:pt>
                <c:pt idx="1">
                  <c:v>215.904</c:v>
                </c:pt>
                <c:pt idx="2">
                  <c:v>216.5865</c:v>
                </c:pt>
                <c:pt idx="3">
                  <c:v>220.711166666667</c:v>
                </c:pt>
                <c:pt idx="4">
                  <c:v>239.566750000004</c:v>
                </c:pt>
              </c:numCache>
            </c:numRef>
          </c:val>
        </c:ser>
        <c:gapWidth val="100"/>
        <c:axId val="12389741"/>
        <c:axId val="28233680"/>
      </c:barChart>
      <c:catAx>
        <c:axId val="12389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Physical Infrastructure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233680"/>
        <c:crosses val="autoZero"/>
        <c:auto val="1"/>
        <c:lblAlgn val="ctr"/>
        <c:lblOffset val="100"/>
      </c:catAx>
      <c:valAx>
        <c:axId val="28233680"/>
        <c:scaling>
          <c:orientation val="minMax"/>
          <c:max val="2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Average Delay (in milliseconds)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38974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Execution Time of Simulation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Time!$A$1</c:f>
              <c:strCache>
                <c:ptCount val="1"/>
                <c:pt idx="0">
                  <c:v>Headset A – Fog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Time!$A$7:$A$11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Time!$B$1:$F$1</c:f>
              <c:numCache>
                <c:formatCode>General</c:formatCode>
                <c:ptCount val="5"/>
                <c:pt idx="0">
                  <c:v>1541</c:v>
                </c:pt>
                <c:pt idx="1">
                  <c:v>2665</c:v>
                </c:pt>
                <c:pt idx="2">
                  <c:v>2905</c:v>
                </c:pt>
                <c:pt idx="3">
                  <c:v>3499</c:v>
                </c:pt>
                <c:pt idx="4">
                  <c:v>4925</c:v>
                </c:pt>
              </c:numCache>
            </c:numRef>
          </c:val>
        </c:ser>
        <c:ser>
          <c:idx val="1"/>
          <c:order val="1"/>
          <c:tx>
            <c:strRef>
              <c:f>Time!$A$2</c:f>
              <c:strCache>
                <c:ptCount val="1"/>
                <c:pt idx="0">
                  <c:v>Headset B – Fog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Time!$A$7:$A$11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Time!$B$2:$F$2</c:f>
              <c:numCache>
                <c:formatCode>General</c:formatCode>
                <c:ptCount val="5"/>
                <c:pt idx="0">
                  <c:v>1420</c:v>
                </c:pt>
                <c:pt idx="1">
                  <c:v>1701</c:v>
                </c:pt>
                <c:pt idx="2">
                  <c:v>2682</c:v>
                </c:pt>
                <c:pt idx="3">
                  <c:v>4174</c:v>
                </c:pt>
                <c:pt idx="4">
                  <c:v>7771</c:v>
                </c:pt>
              </c:numCache>
            </c:numRef>
          </c:val>
        </c:ser>
        <c:ser>
          <c:idx val="2"/>
          <c:order val="2"/>
          <c:tx>
            <c:strRef>
              <c:f>Time!$A$3</c:f>
              <c:strCache>
                <c:ptCount val="1"/>
                <c:pt idx="0">
                  <c:v>Headset A – Cloud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Time!$A$7:$A$11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Time!$B$3:$F$3</c:f>
              <c:numCache>
                <c:formatCode>General</c:formatCode>
                <c:ptCount val="5"/>
                <c:pt idx="0">
                  <c:v>1653</c:v>
                </c:pt>
                <c:pt idx="1">
                  <c:v>1955</c:v>
                </c:pt>
                <c:pt idx="2">
                  <c:v>2609</c:v>
                </c:pt>
                <c:pt idx="3">
                  <c:v>5858</c:v>
                </c:pt>
                <c:pt idx="4">
                  <c:v>10522</c:v>
                </c:pt>
              </c:numCache>
            </c:numRef>
          </c:val>
        </c:ser>
        <c:ser>
          <c:idx val="3"/>
          <c:order val="3"/>
          <c:tx>
            <c:strRef>
              <c:f>Time!$A$4</c:f>
              <c:strCache>
                <c:ptCount val="1"/>
                <c:pt idx="0">
                  <c:v>Headset B – Cloud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Time!$A$7:$A$11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Time!$B$4:$F$4</c:f>
              <c:numCache>
                <c:formatCode>General</c:formatCode>
                <c:ptCount val="5"/>
                <c:pt idx="0">
                  <c:v>2113</c:v>
                </c:pt>
                <c:pt idx="1">
                  <c:v>2133</c:v>
                </c:pt>
                <c:pt idx="2">
                  <c:v>3415</c:v>
                </c:pt>
                <c:pt idx="3">
                  <c:v>7385</c:v>
                </c:pt>
                <c:pt idx="4">
                  <c:v>12748</c:v>
                </c:pt>
              </c:numCache>
            </c:numRef>
          </c:val>
        </c:ser>
        <c:marker val="1"/>
        <c:axId val="32796582"/>
        <c:axId val="58912490"/>
      </c:lineChart>
      <c:catAx>
        <c:axId val="32796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Physical topology configuration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912490"/>
        <c:crosses val="autoZero"/>
        <c:auto val="1"/>
        <c:lblAlgn val="ctr"/>
        <c:lblOffset val="100"/>
      </c:catAx>
      <c:valAx>
        <c:axId val="589124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Execution time (in milliseconds)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796582"/>
        <c:crosses val="autoZero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Energy consumption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energy!$B$4:$B$4</c:f>
              <c:strCache>
                <c:ptCount val="1"/>
                <c:pt idx="0">
                  <c:v>Smartphones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energy!$C$1:$F$1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energy!$C$4:$F$4</c:f>
              <c:numCache>
                <c:formatCode>General</c:formatCode>
                <c:ptCount val="4"/>
                <c:pt idx="0">
                  <c:v>26698.656</c:v>
                </c:pt>
                <c:pt idx="1">
                  <c:v>26698.656</c:v>
                </c:pt>
                <c:pt idx="2">
                  <c:v>16325.2430382097</c:v>
                </c:pt>
                <c:pt idx="3">
                  <c:v>26698.656</c:v>
                </c:pt>
              </c:numCache>
            </c:numRef>
          </c:val>
        </c:ser>
        <c:ser>
          <c:idx val="1"/>
          <c:order val="1"/>
          <c:tx>
            <c:strRef>
              <c:f>energy!$B$3:$B$3</c:f>
              <c:strCache>
                <c:ptCount val="1"/>
                <c:pt idx="0">
                  <c:v>Edge Devices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energy!$C$1:$F$1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energy!$C$3:$F$3</c:f>
              <c:numCache>
                <c:formatCode>General</c:formatCode>
                <c:ptCount val="4"/>
                <c:pt idx="0">
                  <c:v>2786.18826214047</c:v>
                </c:pt>
                <c:pt idx="1">
                  <c:v>1780.78632886423</c:v>
                </c:pt>
                <c:pt idx="2">
                  <c:v>4889.50284828172</c:v>
                </c:pt>
                <c:pt idx="3">
                  <c:v>3952.88403569707</c:v>
                </c:pt>
              </c:numCache>
            </c:numRef>
          </c:val>
        </c:ser>
        <c:ser>
          <c:idx val="2"/>
          <c:order val="2"/>
          <c:tx>
            <c:strRef>
              <c:f>energy!$B$2:$B$2</c:f>
              <c:strCache>
                <c:ptCount val="1"/>
                <c:pt idx="0">
                  <c:v>Datacenter Vms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energy!$C$1:$F$1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energy!$C$2:$F$2</c:f>
              <c:numCache>
                <c:formatCode>General</c:formatCode>
                <c:ptCount val="4"/>
                <c:pt idx="0">
                  <c:v>29.664</c:v>
                </c:pt>
                <c:pt idx="1">
                  <c:v>3708.23731200044</c:v>
                </c:pt>
                <c:pt idx="2">
                  <c:v>29.664</c:v>
                </c:pt>
                <c:pt idx="3">
                  <c:v>5910.54211132008</c:v>
                </c:pt>
              </c:numCache>
            </c:numRef>
          </c:val>
        </c:ser>
        <c:gapWidth val="100"/>
        <c:axId val="3549125"/>
        <c:axId val="22415905"/>
      </c:barChart>
      <c:catAx>
        <c:axId val="3549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Deployment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415905"/>
        <c:crosses val="autoZero"/>
        <c:auto val="1"/>
        <c:lblAlgn val="ctr"/>
        <c:lblOffset val="100"/>
      </c:catAx>
      <c:valAx>
        <c:axId val="224159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Energy consumed (in kJ)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4912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Average Network Usage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NwUsage!$B$1:$B$1</c:f>
              <c:strCache>
                <c:ptCount val="1"/>
                <c:pt idx="0">
                  <c:v>Headset A – 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NwUsage!$B$2:$B$6</c:f>
              <c:numCache>
                <c:formatCode>General</c:formatCode>
                <c:ptCount val="5"/>
                <c:pt idx="0">
                  <c:v>1435.6</c:v>
                </c:pt>
                <c:pt idx="1">
                  <c:v>1881.2</c:v>
                </c:pt>
                <c:pt idx="2">
                  <c:v>2772.4</c:v>
                </c:pt>
                <c:pt idx="3">
                  <c:v>4554.8</c:v>
                </c:pt>
                <c:pt idx="4">
                  <c:v>8119.6</c:v>
                </c:pt>
              </c:numCache>
            </c:numRef>
          </c:val>
        </c:ser>
        <c:ser>
          <c:idx val="1"/>
          <c:order val="1"/>
          <c:tx>
            <c:strRef>
              <c:f>NwUsage!$C$1:$C$1</c:f>
              <c:strCache>
                <c:ptCount val="1"/>
                <c:pt idx="0">
                  <c:v>Headset B – Fog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NwUsage!$C$2:$C$6</c:f>
              <c:numCache>
                <c:formatCode>General</c:formatCode>
                <c:ptCount val="5"/>
                <c:pt idx="0">
                  <c:v>2753.52</c:v>
                </c:pt>
                <c:pt idx="1">
                  <c:v>4501.05</c:v>
                </c:pt>
                <c:pt idx="2">
                  <c:v>10463.59</c:v>
                </c:pt>
                <c:pt idx="3">
                  <c:v>15022.71</c:v>
                </c:pt>
                <c:pt idx="4">
                  <c:v>29026.98</c:v>
                </c:pt>
              </c:numCache>
            </c:numRef>
          </c:val>
        </c:ser>
        <c:ser>
          <c:idx val="2"/>
          <c:order val="2"/>
          <c:tx>
            <c:strRef>
              <c:f>NwUsage!$D$1:$D$1</c:f>
              <c:strCache>
                <c:ptCount val="1"/>
                <c:pt idx="0">
                  <c:v>Headset A – Cloud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NwUsage!$D$2:$D$6</c:f>
              <c:numCache>
                <c:formatCode>General</c:formatCode>
                <c:ptCount val="5"/>
                <c:pt idx="0">
                  <c:v>14214.66</c:v>
                </c:pt>
                <c:pt idx="1">
                  <c:v>29098.14</c:v>
                </c:pt>
                <c:pt idx="2">
                  <c:v>64020</c:v>
                </c:pt>
                <c:pt idx="3">
                  <c:v>155315.47</c:v>
                </c:pt>
                <c:pt idx="4">
                  <c:v>274409.77</c:v>
                </c:pt>
              </c:numCache>
            </c:numRef>
          </c:val>
        </c:ser>
        <c:ser>
          <c:idx val="3"/>
          <c:order val="3"/>
          <c:tx>
            <c:strRef>
              <c:f>NwUsage!$E$1:$E$1</c:f>
              <c:strCache>
                <c:ptCount val="1"/>
                <c:pt idx="0">
                  <c:v>Headset B – Cloud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NwUsage!$E$2:$E$6</c:f>
              <c:numCache>
                <c:formatCode>General</c:formatCode>
                <c:ptCount val="5"/>
                <c:pt idx="0">
                  <c:v>19775.65</c:v>
                </c:pt>
                <c:pt idx="1">
                  <c:v>41293.48</c:v>
                </c:pt>
                <c:pt idx="2">
                  <c:v>91380.32</c:v>
                </c:pt>
                <c:pt idx="3">
                  <c:v>219381.92</c:v>
                </c:pt>
                <c:pt idx="4">
                  <c:v>359516.81</c:v>
                </c:pt>
              </c:numCache>
            </c:numRef>
          </c:val>
        </c:ser>
        <c:gapWidth val="100"/>
        <c:axId val="70707359"/>
        <c:axId val="58426875"/>
      </c:barChart>
      <c:catAx>
        <c:axId val="70707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Physical Infrastructure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426875"/>
        <c:crosses val="autoZero"/>
        <c:auto val="1"/>
        <c:lblAlgn val="ctr"/>
        <c:lblOffset val="100"/>
      </c:catAx>
      <c:valAx>
        <c:axId val="584268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Network usage (in Bytes)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70735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681480</xdr:colOff>
      <xdr:row>14</xdr:row>
      <xdr:rowOff>117720</xdr:rowOff>
    </xdr:from>
    <xdr:to>
      <xdr:col>8</xdr:col>
      <xdr:colOff>752760</xdr:colOff>
      <xdr:row>34</xdr:row>
      <xdr:rowOff>108720</xdr:rowOff>
    </xdr:to>
    <xdr:graphicFrame>
      <xdr:nvGraphicFramePr>
        <xdr:cNvPr id="0" name=""/>
        <xdr:cNvGraphicFramePr/>
      </xdr:nvGraphicFramePr>
      <xdr:xfrm>
        <a:off x="1884600" y="2393280"/>
        <a:ext cx="576108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542160</xdr:colOff>
      <xdr:row>19</xdr:row>
      <xdr:rowOff>115200</xdr:rowOff>
    </xdr:from>
    <xdr:to>
      <xdr:col>5</xdr:col>
      <xdr:colOff>1263960</xdr:colOff>
      <xdr:row>39</xdr:row>
      <xdr:rowOff>103320</xdr:rowOff>
    </xdr:to>
    <xdr:graphicFrame>
      <xdr:nvGraphicFramePr>
        <xdr:cNvPr id="1" name=""/>
        <xdr:cNvGraphicFramePr/>
      </xdr:nvGraphicFramePr>
      <xdr:xfrm>
        <a:off x="2790000" y="32036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1198440</xdr:colOff>
      <xdr:row>12</xdr:row>
      <xdr:rowOff>60120</xdr:rowOff>
    </xdr:from>
    <xdr:to>
      <xdr:col>4</xdr:col>
      <xdr:colOff>1225080</xdr:colOff>
      <xdr:row>32</xdr:row>
      <xdr:rowOff>48240</xdr:rowOff>
    </xdr:to>
    <xdr:graphicFrame>
      <xdr:nvGraphicFramePr>
        <xdr:cNvPr id="2" name=""/>
        <xdr:cNvGraphicFramePr/>
      </xdr:nvGraphicFramePr>
      <xdr:xfrm>
        <a:off x="1198440" y="20106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877680</xdr:colOff>
      <xdr:row>13</xdr:row>
      <xdr:rowOff>86040</xdr:rowOff>
    </xdr:from>
    <xdr:to>
      <xdr:col>4</xdr:col>
      <xdr:colOff>1642320</xdr:colOff>
      <xdr:row>33</xdr:row>
      <xdr:rowOff>74160</xdr:rowOff>
    </xdr:to>
    <xdr:graphicFrame>
      <xdr:nvGraphicFramePr>
        <xdr:cNvPr id="3" name=""/>
        <xdr:cNvGraphicFramePr/>
      </xdr:nvGraphicFramePr>
      <xdr:xfrm>
        <a:off x="2539440" y="21992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20.4642857142857"/>
    <col collapsed="false" hidden="false" max="1025" min="2" style="0" width="11.5204081632653"/>
  </cols>
  <sheetData>
    <row r="1" customFormat="false" ht="12.8" hidden="false" customHeight="false" outlineLevel="0" collapsed="false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</row>
    <row r="2" customFormat="false" ht="12.8" hidden="false" customHeight="false" outlineLevel="0" collapsed="false">
      <c r="B2" s="0" t="s">
        <v>5</v>
      </c>
      <c r="C2" s="0" t="s">
        <v>6</v>
      </c>
      <c r="D2" s="0" t="s">
        <v>5</v>
      </c>
      <c r="E2" s="0" t="s">
        <v>6</v>
      </c>
      <c r="F2" s="0" t="s">
        <v>5</v>
      </c>
      <c r="G2" s="0" t="s">
        <v>6</v>
      </c>
      <c r="H2" s="0" t="s">
        <v>5</v>
      </c>
      <c r="I2" s="0" t="s">
        <v>6</v>
      </c>
      <c r="J2" s="0" t="s">
        <v>5</v>
      </c>
      <c r="K2" s="0" t="s">
        <v>6</v>
      </c>
    </row>
    <row r="3" customFormat="false" ht="12.8" hidden="false" customHeight="false" outlineLevel="0" collapsed="false">
      <c r="A3" s="0" t="s">
        <v>7</v>
      </c>
      <c r="B3" s="2" t="n">
        <v>13.114</v>
      </c>
      <c r="C3" s="2" t="n">
        <v>214.492653846154</v>
      </c>
      <c r="D3" s="2" t="n">
        <v>13.114</v>
      </c>
      <c r="E3" s="2" t="n">
        <v>214.2365</v>
      </c>
      <c r="F3" s="2" t="n">
        <v>13.114</v>
      </c>
      <c r="G3" s="2" t="n">
        <v>216.351</v>
      </c>
      <c r="H3" s="2" t="n">
        <v>13.114</v>
      </c>
      <c r="I3" s="2" t="n">
        <v>221.365750000001</v>
      </c>
      <c r="J3" s="2" t="n">
        <v>13.114</v>
      </c>
      <c r="K3" s="2" t="n">
        <v>236.026714285718</v>
      </c>
    </row>
    <row r="4" customFormat="false" ht="12.8" hidden="false" customHeight="false" outlineLevel="0" collapsed="false">
      <c r="A4" s="0" t="s">
        <v>8</v>
      </c>
      <c r="B4" s="2" t="n">
        <v>3708</v>
      </c>
      <c r="C4" s="2" t="n">
        <v>451107.864000015</v>
      </c>
      <c r="D4" s="2" t="n">
        <v>7416</v>
      </c>
      <c r="E4" s="2" t="n">
        <v>908848.104000141</v>
      </c>
      <c r="F4" s="2" t="n">
        <v>14832</v>
      </c>
      <c r="G4" s="2" t="n">
        <v>2862974.81600131</v>
      </c>
      <c r="H4" s="2" t="n">
        <v>29664</v>
      </c>
      <c r="I4" s="2" t="n">
        <v>3708237.31200044</v>
      </c>
      <c r="J4" s="2" t="n">
        <v>59328</v>
      </c>
      <c r="K4" s="2" t="n">
        <v>6027343.28734367</v>
      </c>
    </row>
    <row r="5" customFormat="false" ht="12.8" hidden="false" customHeight="false" outlineLevel="0" collapsed="false">
      <c r="A5" s="0" t="s">
        <v>9</v>
      </c>
      <c r="B5" s="2" t="n">
        <v>336815.658825016</v>
      </c>
      <c r="C5" s="2" t="n">
        <v>174435.057682546</v>
      </c>
      <c r="D5" s="2" t="n">
        <v>339955.075452525</v>
      </c>
      <c r="E5" s="2" t="n">
        <v>172822.191608187</v>
      </c>
      <c r="F5" s="2" t="n">
        <v>345699.833471297</v>
      </c>
      <c r="G5" s="2" t="n">
        <v>274050.855433128</v>
      </c>
      <c r="H5" s="2" t="n">
        <v>348273.532767559</v>
      </c>
      <c r="I5" s="2" t="n">
        <v>222598.291108029</v>
      </c>
      <c r="J5" s="2" t="n">
        <v>350146.135911004</v>
      </c>
      <c r="K5" s="2" t="n">
        <v>153018.378666509</v>
      </c>
    </row>
    <row r="6" customFormat="false" ht="12.8" hidden="false" customHeight="false" outlineLevel="0" collapsed="false">
      <c r="A6" s="0" t="s">
        <v>10</v>
      </c>
      <c r="B6" s="0" t="n">
        <f aca="false">83.4333*10000</f>
        <v>834333</v>
      </c>
      <c r="C6" s="0" t="n">
        <f aca="false">83.4333*10000</f>
        <v>834333</v>
      </c>
      <c r="D6" s="0" t="n">
        <f aca="false">83.4333*10000</f>
        <v>834333</v>
      </c>
      <c r="E6" s="0" t="n">
        <f aca="false">83.4333*10000</f>
        <v>834333</v>
      </c>
      <c r="F6" s="0" t="n">
        <f aca="false">83.4333*10000</f>
        <v>834333</v>
      </c>
      <c r="G6" s="0" t="n">
        <f aca="false">83.4333*10000</f>
        <v>834333</v>
      </c>
      <c r="H6" s="0" t="n">
        <f aca="false">83.4333*10000</f>
        <v>834333</v>
      </c>
      <c r="I6" s="0" t="n">
        <f aca="false">83.4333*10000</f>
        <v>834333</v>
      </c>
      <c r="J6" s="0" t="n">
        <f aca="false">83.4333*10000</f>
        <v>834333</v>
      </c>
      <c r="K6" s="0" t="n">
        <f aca="false">83.4333*10000</f>
        <v>834333</v>
      </c>
    </row>
    <row r="7" customFormat="false" ht="12.8" hidden="false" customHeight="false" outlineLevel="0" collapsed="false">
      <c r="A7" s="0" t="s">
        <v>11</v>
      </c>
      <c r="B7" s="2" t="n">
        <v>1541</v>
      </c>
      <c r="C7" s="2" t="n">
        <v>1653</v>
      </c>
      <c r="D7" s="2" t="n">
        <v>2665</v>
      </c>
      <c r="E7" s="2" t="n">
        <v>1955</v>
      </c>
      <c r="F7" s="2" t="n">
        <v>2905</v>
      </c>
      <c r="G7" s="2" t="n">
        <v>2609</v>
      </c>
      <c r="H7" s="2" t="n">
        <v>3499</v>
      </c>
      <c r="I7" s="2" t="n">
        <v>5858</v>
      </c>
      <c r="J7" s="2" t="n">
        <v>4925</v>
      </c>
      <c r="K7" s="2" t="n">
        <v>10522</v>
      </c>
    </row>
    <row r="8" customFormat="false" ht="12.8" hidden="false" customHeight="false" outlineLevel="0" collapsed="false">
      <c r="A8" s="3" t="s">
        <v>12</v>
      </c>
      <c r="B8" s="2" t="n">
        <v>0.0509386638747122</v>
      </c>
      <c r="C8" s="2" t="n">
        <v>0.419889221210636</v>
      </c>
      <c r="D8" s="2" t="n">
        <v>0.0525922089931939</v>
      </c>
      <c r="E8" s="2" t="n">
        <v>0.199700539775274</v>
      </c>
      <c r="F8" s="2" t="n">
        <v>0.0525859225546329</v>
      </c>
      <c r="G8" s="2" t="n">
        <v>0.0525816498035629</v>
      </c>
      <c r="H8" s="2" t="n">
        <v>0.0525784763438206</v>
      </c>
      <c r="I8" s="2" t="n">
        <v>0.0280000005368886</v>
      </c>
      <c r="J8" s="2" t="n">
        <v>0.0525593112525912</v>
      </c>
      <c r="K8" s="2" t="n">
        <v>0.0280000000002481</v>
      </c>
    </row>
    <row r="9" customFormat="false" ht="12.8" hidden="false" customHeight="false" outlineLevel="0" collapsed="false">
      <c r="A9" s="3" t="s">
        <v>13</v>
      </c>
      <c r="B9" s="2" t="n">
        <v>0.113999999999578</v>
      </c>
      <c r="C9" s="2" t="n">
        <v>0.114003150462712</v>
      </c>
      <c r="D9" s="2" t="n">
        <v>0.113999999999578</v>
      </c>
      <c r="E9" s="2" t="n">
        <v>0.113999999999755</v>
      </c>
      <c r="F9" s="2" t="n">
        <v>0.113999999999578</v>
      </c>
      <c r="G9" s="2" t="n">
        <v>0.129634555295777</v>
      </c>
      <c r="H9" s="2" t="n">
        <v>0.113999999999578</v>
      </c>
      <c r="I9" s="2" t="n">
        <v>0.126250000038433</v>
      </c>
      <c r="J9" s="2" t="n">
        <v>0.113999999999578</v>
      </c>
      <c r="K9" s="2" t="n">
        <v>0.0987500213261974</v>
      </c>
    </row>
    <row r="10" customFormat="false" ht="12.8" hidden="false" customHeight="false" outlineLevel="0" collapsed="false">
      <c r="A10" s="3" t="s">
        <v>14</v>
      </c>
      <c r="B10" s="2" t="n">
        <v>2.10000801563299</v>
      </c>
      <c r="C10" s="2" t="n">
        <v>2.10000761503019</v>
      </c>
      <c r="D10" s="2" t="n">
        <v>2.10000000000856</v>
      </c>
      <c r="E10" s="2" t="n">
        <v>2.10000000000853</v>
      </c>
      <c r="F10" s="2" t="n">
        <v>2.10000000000036</v>
      </c>
      <c r="G10" s="2" t="n">
        <v>11.6065953874585</v>
      </c>
      <c r="H10" s="2" t="n">
        <v>2.10000000000036</v>
      </c>
      <c r="I10" s="2" t="n">
        <v>11.21981250209</v>
      </c>
      <c r="J10" s="2" t="n">
        <v>2.10000000000036</v>
      </c>
      <c r="K10" s="2" t="n">
        <v>9.01474999626589</v>
      </c>
    </row>
    <row r="11" customFormat="false" ht="12.8" hidden="false" customHeight="false" outlineLevel="0" collapsed="false">
      <c r="A11" s="3" t="s">
        <v>15</v>
      </c>
      <c r="B11" s="2" t="n">
        <v>0.0500000000006063</v>
      </c>
      <c r="C11" s="2" t="n">
        <v>0.200000000000671</v>
      </c>
      <c r="D11" s="2" t="n">
        <v>0.0499999999998787</v>
      </c>
      <c r="E11" s="2" t="n">
        <v>7.52205882360506</v>
      </c>
      <c r="F11" s="2" t="n">
        <v>0.0499999999998787</v>
      </c>
      <c r="G11" s="2" t="n">
        <v>0.900003916197682</v>
      </c>
      <c r="H11" s="2" t="n">
        <v>0.0499999999998787</v>
      </c>
      <c r="I11" s="2" t="n">
        <v>7.51499999876044</v>
      </c>
      <c r="J11" s="2" t="n">
        <v>0.0499999999998787</v>
      </c>
      <c r="K11" s="2" t="n">
        <v>7.51500000009037</v>
      </c>
    </row>
    <row r="12" customFormat="false" ht="12.8" hidden="false" customHeight="false" outlineLevel="0" collapsed="false">
      <c r="A12" s="3" t="s">
        <v>16</v>
      </c>
      <c r="B12" s="2" t="n">
        <v>3.60000000000036</v>
      </c>
      <c r="C12" s="2" t="n">
        <v>0.365529541962913</v>
      </c>
      <c r="D12" s="2" t="n">
        <v>3.60000000000036</v>
      </c>
      <c r="E12" s="2" t="n">
        <v>0.804503529774195</v>
      </c>
      <c r="F12" s="2" t="n">
        <v>3.60000000000036</v>
      </c>
      <c r="G12" s="2" t="n">
        <v>1.41745907244578</v>
      </c>
      <c r="H12" s="2" t="n">
        <v>3.60000000000036</v>
      </c>
      <c r="I12" s="2" t="n">
        <v>0.253281248168191</v>
      </c>
      <c r="J12" s="2" t="n">
        <v>3.60000000000036</v>
      </c>
      <c r="K12" s="2" t="n">
        <v>0.455781249999973</v>
      </c>
    </row>
    <row r="13" customFormat="false" ht="12.8" hidden="false" customHeight="false" outlineLevel="0" collapsed="false">
      <c r="A13" s="0" t="s">
        <v>17</v>
      </c>
      <c r="B13" s="2" t="n">
        <v>1435.6</v>
      </c>
      <c r="C13" s="2" t="n">
        <v>14214.66</v>
      </c>
      <c r="D13" s="2" t="n">
        <v>1881.2</v>
      </c>
      <c r="E13" s="2" t="n">
        <v>29098.14</v>
      </c>
      <c r="F13" s="2" t="n">
        <v>2772.4</v>
      </c>
      <c r="G13" s="2" t="n">
        <v>64020</v>
      </c>
      <c r="H13" s="2" t="n">
        <v>4554.8</v>
      </c>
      <c r="I13" s="2" t="n">
        <v>155315.47</v>
      </c>
      <c r="J13" s="2" t="n">
        <v>8119.6</v>
      </c>
      <c r="K13" s="2" t="n">
        <v>274409.77</v>
      </c>
    </row>
    <row r="15" customFormat="false" ht="12.8" hidden="false" customHeight="false" outlineLevel="0" collapsed="false">
      <c r="B15" s="1" t="s">
        <v>18</v>
      </c>
      <c r="C15" s="1"/>
      <c r="D15" s="1" t="s">
        <v>19</v>
      </c>
      <c r="E15" s="1"/>
      <c r="F15" s="1" t="s">
        <v>20</v>
      </c>
      <c r="G15" s="1"/>
      <c r="H15" s="1" t="s">
        <v>21</v>
      </c>
      <c r="I15" s="1"/>
      <c r="J15" s="1" t="s">
        <v>22</v>
      </c>
      <c r="K15" s="1"/>
    </row>
    <row r="16" customFormat="false" ht="12.8" hidden="false" customHeight="false" outlineLevel="0" collapsed="false">
      <c r="B16" s="4" t="s">
        <v>5</v>
      </c>
      <c r="C16" s="4" t="s">
        <v>6</v>
      </c>
      <c r="D16" s="4" t="s">
        <v>5</v>
      </c>
      <c r="E16" s="4" t="s">
        <v>6</v>
      </c>
      <c r="F16" s="4" t="s">
        <v>5</v>
      </c>
      <c r="G16" s="4" t="s">
        <v>6</v>
      </c>
      <c r="H16" s="4" t="s">
        <v>5</v>
      </c>
      <c r="I16" s="4" t="s">
        <v>6</v>
      </c>
      <c r="J16" s="4" t="s">
        <v>5</v>
      </c>
      <c r="K16" s="4" t="s">
        <v>6</v>
      </c>
    </row>
    <row r="17" customFormat="false" ht="12.8" hidden="false" customHeight="false" outlineLevel="0" collapsed="false">
      <c r="A17" s="0" t="s">
        <v>7</v>
      </c>
      <c r="B17" s="2" t="n">
        <v>18.433</v>
      </c>
      <c r="C17" s="2" t="n">
        <v>215.4505</v>
      </c>
      <c r="D17" s="2" t="n">
        <v>18.433</v>
      </c>
      <c r="E17" s="2" t="n">
        <v>215.904</v>
      </c>
      <c r="F17" s="2" t="n">
        <v>23.211</v>
      </c>
      <c r="G17" s="2" t="n">
        <v>216.5865</v>
      </c>
      <c r="H17" s="2" t="n">
        <v>19.4687142857143</v>
      </c>
      <c r="I17" s="2" t="n">
        <v>220.711166666667</v>
      </c>
      <c r="J17" s="2" t="n">
        <v>20.058</v>
      </c>
      <c r="K17" s="2" t="n">
        <v>239.566750000004</v>
      </c>
    </row>
    <row r="18" customFormat="false" ht="12.8" hidden="false" customHeight="false" outlineLevel="0" collapsed="false">
      <c r="A18" s="0" t="s">
        <v>8</v>
      </c>
      <c r="B18" s="2" t="n">
        <v>3708</v>
      </c>
      <c r="C18" s="2" t="n">
        <v>701032.831999858</v>
      </c>
      <c r="D18" s="2" t="n">
        <v>7416</v>
      </c>
      <c r="E18" s="2" t="n">
        <v>1428914.88000142</v>
      </c>
      <c r="F18" s="2" t="n">
        <v>14832</v>
      </c>
      <c r="G18" s="2" t="n">
        <v>2788272.62400021</v>
      </c>
      <c r="H18" s="2" t="n">
        <v>29664</v>
      </c>
      <c r="I18" s="2" t="n">
        <v>5910542.11132008</v>
      </c>
      <c r="J18" s="2" t="n">
        <v>59328</v>
      </c>
      <c r="K18" s="2" t="n">
        <v>8906448.72166742</v>
      </c>
    </row>
    <row r="19" customFormat="false" ht="12.8" hidden="false" customHeight="false" outlineLevel="0" collapsed="false">
      <c r="A19" s="0" t="s">
        <v>9</v>
      </c>
      <c r="B19" s="2" t="n">
        <v>608457.486244872</v>
      </c>
      <c r="C19" s="2" t="n">
        <v>317555.163739914</v>
      </c>
      <c r="D19" s="2" t="n">
        <v>611782.181999867</v>
      </c>
      <c r="E19" s="2" t="n">
        <v>324082.20472182</v>
      </c>
      <c r="F19" s="2" t="n">
        <v>607119.508135474</v>
      </c>
      <c r="G19" s="2" t="n">
        <v>372365.459556794</v>
      </c>
      <c r="H19" s="2" t="n">
        <v>611187.856035215</v>
      </c>
      <c r="I19" s="2" t="n">
        <v>494110.504462134</v>
      </c>
      <c r="J19" s="2" t="n">
        <v>608304.952911044</v>
      </c>
      <c r="K19" s="2" t="n">
        <v>324293.319591044</v>
      </c>
    </row>
    <row r="20" customFormat="false" ht="12.8" hidden="false" customHeight="false" outlineLevel="0" collapsed="false">
      <c r="A20" s="0" t="s">
        <v>10</v>
      </c>
      <c r="B20" s="2" t="n">
        <v>514643.383179064</v>
      </c>
      <c r="C20" s="0" t="n">
        <f aca="false">83.4333*10000</f>
        <v>834333</v>
      </c>
      <c r="D20" s="2" t="n">
        <v>509984.387553474</v>
      </c>
      <c r="E20" s="0" t="n">
        <f aca="false">83.4333*10000</f>
        <v>834333</v>
      </c>
      <c r="F20" s="2" t="n">
        <v>512304.815220665</v>
      </c>
      <c r="G20" s="0" t="n">
        <f aca="false">83.4333*10000</f>
        <v>834333</v>
      </c>
      <c r="H20" s="2" t="n">
        <v>510163.844944052</v>
      </c>
      <c r="I20" s="0" t="n">
        <f aca="false">83.4333*10000</f>
        <v>834333</v>
      </c>
      <c r="J20" s="2" t="n">
        <v>513555.348114132</v>
      </c>
      <c r="K20" s="0" t="n">
        <f aca="false">83.4333*10000</f>
        <v>834333</v>
      </c>
    </row>
    <row r="21" customFormat="false" ht="12.8" hidden="false" customHeight="false" outlineLevel="0" collapsed="false">
      <c r="A21" s="0" t="s">
        <v>11</v>
      </c>
      <c r="B21" s="2" t="n">
        <v>1420</v>
      </c>
      <c r="C21" s="2" t="n">
        <v>2113</v>
      </c>
      <c r="D21" s="2" t="n">
        <v>1701</v>
      </c>
      <c r="E21" s="2" t="n">
        <v>2133</v>
      </c>
      <c r="F21" s="2" t="n">
        <v>2682</v>
      </c>
      <c r="G21" s="2" t="n">
        <v>3415</v>
      </c>
      <c r="H21" s="2" t="n">
        <v>4174</v>
      </c>
      <c r="I21" s="2" t="n">
        <v>7385</v>
      </c>
      <c r="J21" s="2" t="n">
        <v>7771</v>
      </c>
      <c r="K21" s="2" t="n">
        <v>12748</v>
      </c>
    </row>
    <row r="22" customFormat="false" ht="12.8" hidden="false" customHeight="false" outlineLevel="0" collapsed="false">
      <c r="A22" s="3" t="s">
        <v>12</v>
      </c>
      <c r="B22" s="2" t="n">
        <v>0.447508447847659</v>
      </c>
      <c r="C22" s="2" t="n">
        <v>0.142046962683567</v>
      </c>
      <c r="D22" s="2" t="n">
        <v>0.112706823591884</v>
      </c>
      <c r="E22" s="2" t="n">
        <v>0.0803437500185186</v>
      </c>
      <c r="F22" s="2" t="n">
        <v>0.139353393015806</v>
      </c>
      <c r="G22" s="2" t="n">
        <v>0.102236652862461</v>
      </c>
      <c r="H22" s="2" t="n">
        <v>0.158266063131224</v>
      </c>
      <c r="I22" s="2" t="n">
        <v>0.0314631473540825</v>
      </c>
      <c r="J22" s="2" t="n">
        <v>0.0932126679587193</v>
      </c>
      <c r="K22" s="2" t="n">
        <v>0.0310625772884931</v>
      </c>
    </row>
    <row r="23" customFormat="false" ht="12.8" hidden="false" customHeight="false" outlineLevel="0" collapsed="false">
      <c r="A23" s="3" t="s">
        <v>13</v>
      </c>
      <c r="B23" s="2" t="n">
        <v>0.12101273722489</v>
      </c>
      <c r="C23" s="2" t="n">
        <v>0.114000115319432</v>
      </c>
      <c r="D23" s="2" t="n">
        <v>0.438052909195794</v>
      </c>
      <c r="E23" s="2" t="n">
        <v>0.113999999999578</v>
      </c>
      <c r="F23" s="2" t="n">
        <v>0.114190454078</v>
      </c>
      <c r="G23" s="2" t="n">
        <v>0.114000000002367</v>
      </c>
      <c r="H23" s="2" t="n">
        <v>0.114063627779089</v>
      </c>
      <c r="I23" s="2" t="n">
        <v>0.114001131921591</v>
      </c>
      <c r="J23" s="2" t="n">
        <v>0.114013707144476</v>
      </c>
      <c r="K23" s="2" t="n">
        <v>0.11412545020132</v>
      </c>
    </row>
    <row r="24" customFormat="false" ht="12.8" hidden="false" customHeight="false" outlineLevel="0" collapsed="false">
      <c r="A24" s="3" t="s">
        <v>14</v>
      </c>
      <c r="B24" s="2" t="n">
        <v>3.28748111473471</v>
      </c>
      <c r="C24" s="2" t="n">
        <v>3.10006074115348</v>
      </c>
      <c r="D24" s="2" t="n">
        <v>4.56044554377229</v>
      </c>
      <c r="E24" s="2" t="n">
        <v>3.10000000000036</v>
      </c>
      <c r="F24" s="2" t="n">
        <v>6.33034870354503</v>
      </c>
      <c r="G24" s="2" t="n">
        <v>3.10000000000037</v>
      </c>
      <c r="H24" s="2" t="n">
        <v>6.75353136972465</v>
      </c>
      <c r="I24" s="2" t="n">
        <v>4.40875047731798</v>
      </c>
      <c r="J24" s="2" t="n">
        <v>8.96279303081038</v>
      </c>
      <c r="K24" s="2" t="n">
        <v>3.10000000000036</v>
      </c>
    </row>
    <row r="25" customFormat="false" ht="12.8" hidden="false" customHeight="false" outlineLevel="0" collapsed="false">
      <c r="A25" s="3" t="s">
        <v>15</v>
      </c>
      <c r="B25" s="2" t="n">
        <v>0.0500000000006063</v>
      </c>
      <c r="C25" s="2" t="n">
        <v>0.200001430512145</v>
      </c>
      <c r="D25" s="2" t="n">
        <v>0.0499999999998787</v>
      </c>
      <c r="E25" s="2" t="n">
        <v>9.1837991955845</v>
      </c>
      <c r="F25" s="2" t="n">
        <v>0.0499999999998787</v>
      </c>
      <c r="G25" s="2" t="n">
        <v>5.11244052980861</v>
      </c>
      <c r="H25" s="2" t="n">
        <v>0.0499999999998787</v>
      </c>
      <c r="I25" s="2" t="n">
        <v>2.61000001120439</v>
      </c>
      <c r="J25" s="2" t="n">
        <v>0.0499999999998787</v>
      </c>
      <c r="K25" s="2" t="n">
        <v>3.29999999999927</v>
      </c>
    </row>
    <row r="26" customFormat="false" ht="12.8" hidden="false" customHeight="false" outlineLevel="0" collapsed="false">
      <c r="A26" s="3" t="s">
        <v>16</v>
      </c>
      <c r="B26" s="2" t="n">
        <v>2.52402839821523</v>
      </c>
      <c r="C26" s="2" t="n">
        <v>0.366736915737374</v>
      </c>
      <c r="D26" s="2" t="n">
        <v>1.83912117895014</v>
      </c>
      <c r="E26" s="2" t="n">
        <v>0.804500856341677</v>
      </c>
      <c r="F26" s="2" t="n">
        <v>3.30957551398578</v>
      </c>
      <c r="G26" s="2" t="n">
        <v>1.5049961089428</v>
      </c>
      <c r="H26" s="2" t="n">
        <v>2.58490275751841</v>
      </c>
      <c r="I26" s="2" t="n">
        <v>0.560623497608666</v>
      </c>
      <c r="J26" s="2" t="n">
        <v>2.67807332647083</v>
      </c>
      <c r="K26" s="2" t="n">
        <v>4.65499999999884</v>
      </c>
    </row>
    <row r="27" customFormat="false" ht="12.8" hidden="false" customHeight="false" outlineLevel="0" collapsed="false">
      <c r="A27" s="0" t="s">
        <v>17</v>
      </c>
      <c r="B27" s="2" t="n">
        <v>2753.52</v>
      </c>
      <c r="C27" s="2" t="n">
        <v>19775.65</v>
      </c>
      <c r="D27" s="2" t="n">
        <v>4501.05</v>
      </c>
      <c r="E27" s="2" t="n">
        <v>41293.48</v>
      </c>
      <c r="F27" s="2" t="n">
        <v>10463.59</v>
      </c>
      <c r="G27" s="2" t="n">
        <v>91380.32</v>
      </c>
      <c r="H27" s="2" t="n">
        <v>15022.71</v>
      </c>
      <c r="I27" s="2" t="n">
        <v>219381.92</v>
      </c>
      <c r="J27" s="2" t="n">
        <v>29026.98</v>
      </c>
      <c r="K27" s="2" t="n">
        <v>359516.81</v>
      </c>
    </row>
  </sheetData>
  <mergeCells count="10">
    <mergeCell ref="B1:C1"/>
    <mergeCell ref="D1:E1"/>
    <mergeCell ref="F1:G1"/>
    <mergeCell ref="H1:I1"/>
    <mergeCell ref="J1:K1"/>
    <mergeCell ref="B15:C15"/>
    <mergeCell ref="D15:E15"/>
    <mergeCell ref="F15:G15"/>
    <mergeCell ref="H15:I15"/>
    <mergeCell ref="J15:K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K21" activeCellId="0" sqref="K21"/>
    </sheetView>
  </sheetViews>
  <sheetFormatPr defaultRowHeight="12.8"/>
  <cols>
    <col collapsed="false" hidden="false" max="1" min="1" style="0" width="17.056122448979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23</v>
      </c>
      <c r="B1" s="2" t="n">
        <v>1541</v>
      </c>
      <c r="C1" s="2" t="n">
        <v>2665</v>
      </c>
      <c r="D1" s="2" t="n">
        <v>2905</v>
      </c>
      <c r="E1" s="2" t="n">
        <v>3499</v>
      </c>
      <c r="F1" s="2" t="n">
        <v>4925</v>
      </c>
    </row>
    <row r="2" customFormat="false" ht="12.8" hidden="false" customHeight="false" outlineLevel="0" collapsed="false">
      <c r="A2" s="0" t="s">
        <v>24</v>
      </c>
      <c r="B2" s="2" t="n">
        <v>1420</v>
      </c>
      <c r="C2" s="2" t="n">
        <v>1701</v>
      </c>
      <c r="D2" s="2" t="n">
        <v>2682</v>
      </c>
      <c r="E2" s="2" t="n">
        <v>4174</v>
      </c>
      <c r="F2" s="2" t="n">
        <v>7771</v>
      </c>
    </row>
    <row r="3" customFormat="false" ht="12.8" hidden="false" customHeight="false" outlineLevel="0" collapsed="false">
      <c r="A3" s="0" t="s">
        <v>25</v>
      </c>
      <c r="B3" s="2" t="n">
        <v>1653</v>
      </c>
      <c r="C3" s="2" t="n">
        <v>1955</v>
      </c>
      <c r="D3" s="2" t="n">
        <v>2609</v>
      </c>
      <c r="E3" s="2" t="n">
        <v>5858</v>
      </c>
      <c r="F3" s="2" t="n">
        <v>10522</v>
      </c>
    </row>
    <row r="4" customFormat="false" ht="12.8" hidden="false" customHeight="false" outlineLevel="0" collapsed="false">
      <c r="A4" s="0" t="s">
        <v>26</v>
      </c>
      <c r="B4" s="2" t="n">
        <v>2113</v>
      </c>
      <c r="C4" s="2" t="n">
        <v>2133</v>
      </c>
      <c r="D4" s="2" t="n">
        <v>3415</v>
      </c>
      <c r="E4" s="2" t="n">
        <v>7385</v>
      </c>
      <c r="F4" s="2" t="n">
        <v>12748</v>
      </c>
    </row>
    <row r="7" customFormat="false" ht="12.8" hidden="false" customHeight="false" outlineLevel="0" collapsed="false">
      <c r="A7" s="0" t="s">
        <v>27</v>
      </c>
    </row>
    <row r="8" customFormat="false" ht="12.8" hidden="false" customHeight="false" outlineLevel="0" collapsed="false">
      <c r="A8" s="0" t="s">
        <v>28</v>
      </c>
    </row>
    <row r="9" customFormat="false" ht="12.8" hidden="false" customHeight="false" outlineLevel="0" collapsed="false">
      <c r="A9" s="0" t="s">
        <v>29</v>
      </c>
    </row>
    <row r="10" customFormat="false" ht="12.8" hidden="false" customHeight="false" outlineLevel="0" collapsed="false">
      <c r="A10" s="0" t="s">
        <v>30</v>
      </c>
    </row>
    <row r="11" customFormat="false" ht="12.8" hidden="false" customHeight="false" outlineLevel="0" collapsed="false">
      <c r="A11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A18" activeCellId="0" sqref="A18"/>
    </sheetView>
  </sheetViews>
  <sheetFormatPr defaultRowHeight="12.8"/>
  <cols>
    <col collapsed="false" hidden="false" max="1" min="1" style="0" width="31.8571428571429"/>
    <col collapsed="false" hidden="false" max="3" min="2" style="0" width="17.9183673469388"/>
    <col collapsed="false" hidden="false" max="4" min="4" style="0" width="17.3622448979592"/>
    <col collapsed="false" hidden="false" max="6" min="5" style="0" width="18.1989795918367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32</v>
      </c>
      <c r="B1" s="0" t="s">
        <v>33</v>
      </c>
      <c r="C1" s="0" t="s">
        <v>23</v>
      </c>
      <c r="D1" s="0" t="s">
        <v>25</v>
      </c>
      <c r="E1" s="0" t="s">
        <v>24</v>
      </c>
      <c r="F1" s="0" t="s">
        <v>26</v>
      </c>
    </row>
    <row r="2" customFormat="false" ht="12.8" hidden="false" customHeight="false" outlineLevel="0" collapsed="false">
      <c r="A2" s="0" t="s">
        <v>34</v>
      </c>
      <c r="B2" s="0" t="s">
        <v>35</v>
      </c>
      <c r="C2" s="2" t="n">
        <v>29.664</v>
      </c>
      <c r="D2" s="2" t="n">
        <v>3708.23731200044</v>
      </c>
      <c r="E2" s="2" t="n">
        <v>29.664</v>
      </c>
      <c r="F2" s="2" t="n">
        <v>5910.54211132008</v>
      </c>
    </row>
    <row r="3" customFormat="false" ht="12.8" hidden="false" customHeight="false" outlineLevel="0" collapsed="false">
      <c r="B3" s="0" t="s">
        <v>36</v>
      </c>
      <c r="C3" s="2" t="n">
        <v>2786.18826214047</v>
      </c>
      <c r="D3" s="2" t="n">
        <v>1780.78632886423</v>
      </c>
      <c r="E3" s="2" t="n">
        <v>4889.50284828172</v>
      </c>
      <c r="F3" s="2" t="n">
        <v>3952.88403569707</v>
      </c>
    </row>
    <row r="4" customFormat="false" ht="12.8" hidden="false" customHeight="false" outlineLevel="0" collapsed="false">
      <c r="B4" s="0" t="s">
        <v>37</v>
      </c>
      <c r="C4" s="0" t="n">
        <v>26698.656</v>
      </c>
      <c r="D4" s="0" t="n">
        <v>26698.656</v>
      </c>
      <c r="E4" s="2" t="n">
        <v>16325.2430382097</v>
      </c>
      <c r="F4" s="0" t="n">
        <v>26698.656</v>
      </c>
    </row>
    <row r="5" customFormat="false" ht="12.8" hidden="false" customHeight="false" outlineLevel="0" collapsed="false">
      <c r="C5" s="2"/>
      <c r="D5" s="2"/>
      <c r="E5" s="2"/>
      <c r="F5" s="2"/>
    </row>
    <row r="6" customFormat="false" ht="12.8" hidden="false" customHeight="false" outlineLevel="0" collapsed="false">
      <c r="C6" s="2" t="n">
        <f aca="false">C2/1000</f>
        <v>0.029664</v>
      </c>
      <c r="D6" s="2" t="n">
        <f aca="false">D2/1000</f>
        <v>3.70823731200044</v>
      </c>
      <c r="E6" s="2" t="n">
        <f aca="false">E2/1000</f>
        <v>0.029664</v>
      </c>
      <c r="F6" s="2" t="n">
        <f aca="false">F2/1000</f>
        <v>5.91054211132008</v>
      </c>
    </row>
    <row r="7" customFormat="false" ht="12.8" hidden="false" customHeight="false" outlineLevel="0" collapsed="false">
      <c r="C7" s="2" t="n">
        <f aca="false">C3/1000</f>
        <v>2.78618826214047</v>
      </c>
      <c r="D7" s="2" t="n">
        <f aca="false">D3/1000</f>
        <v>1.78078632886423</v>
      </c>
      <c r="E7" s="2" t="n">
        <f aca="false">E3/1000</f>
        <v>4.88950284828172</v>
      </c>
      <c r="F7" s="2" t="n">
        <f aca="false">F3/1000</f>
        <v>3.95288403569707</v>
      </c>
    </row>
    <row r="8" customFormat="false" ht="12.8" hidden="false" customHeight="false" outlineLevel="0" collapsed="false">
      <c r="C8" s="2" t="n">
        <f aca="false">C4/1000</f>
        <v>26.698656</v>
      </c>
      <c r="D8" s="2" t="n">
        <f aca="false">D4/1000</f>
        <v>26.698656</v>
      </c>
      <c r="E8" s="2" t="n">
        <f aca="false">E4/1000</f>
        <v>16.3252430382097</v>
      </c>
      <c r="F8" s="2" t="n">
        <f aca="false">F4/1000</f>
        <v>26.698656</v>
      </c>
    </row>
    <row r="12" customFormat="false" ht="12.8" hidden="false" customHeight="false" outlineLevel="0" collapsed="false">
      <c r="C12" s="0" t="n">
        <f aca="false">C3*8</f>
        <v>22289.5060971238</v>
      </c>
      <c r="D12" s="0" t="n">
        <f aca="false">D3*8</f>
        <v>14246.2906309139</v>
      </c>
      <c r="E12" s="0" t="n">
        <f aca="false">E3*8</f>
        <v>39116.0227862538</v>
      </c>
      <c r="F12" s="0" t="n">
        <f aca="false">F3*8</f>
        <v>31623.0722855766</v>
      </c>
    </row>
    <row r="13" customFormat="false" ht="12.8" hidden="false" customHeight="false" outlineLevel="0" collapsed="false">
      <c r="C13" s="0" t="n">
        <f aca="false">C4*32</f>
        <v>854356.992</v>
      </c>
      <c r="D13" s="0" t="n">
        <f aca="false">D4*32</f>
        <v>854356.992</v>
      </c>
      <c r="E13" s="0" t="n">
        <f aca="false">E4*32</f>
        <v>522407.777222709</v>
      </c>
      <c r="F13" s="0" t="n">
        <f aca="false">F4*32</f>
        <v>854356.992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C36" activeCellId="0" sqref="C36"/>
    </sheetView>
  </sheetViews>
  <sheetFormatPr defaultRowHeight="12.8"/>
  <cols>
    <col collapsed="false" hidden="false" max="1" min="1" style="0" width="32.9744897959184"/>
    <col collapsed="false" hidden="false" max="2" min="2" style="0" width="15.3724489795918"/>
    <col collapsed="false" hidden="false" max="3" min="3" style="0" width="15.6785714285714"/>
    <col collapsed="false" hidden="false" max="4" min="4" style="0" width="17.2244897959184"/>
    <col collapsed="false" hidden="false" max="5" min="5" style="0" width="17.530612244898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32</v>
      </c>
      <c r="B1" s="0" t="s">
        <v>23</v>
      </c>
      <c r="C1" s="0" t="s">
        <v>24</v>
      </c>
      <c r="D1" s="0" t="s">
        <v>25</v>
      </c>
      <c r="E1" s="0" t="s">
        <v>26</v>
      </c>
      <c r="F1" s="2"/>
      <c r="G1" s="2"/>
      <c r="H1" s="2"/>
      <c r="I1" s="2"/>
      <c r="J1" s="2"/>
      <c r="K1" s="4"/>
      <c r="L1" s="4"/>
      <c r="M1" s="4"/>
      <c r="N1" s="4"/>
      <c r="O1" s="4"/>
    </row>
    <row r="2" customFormat="false" ht="12.8" hidden="false" customHeight="false" outlineLevel="0" collapsed="false">
      <c r="A2" s="0" t="s">
        <v>27</v>
      </c>
      <c r="B2" s="2" t="n">
        <v>1435.6</v>
      </c>
      <c r="C2" s="2" t="n">
        <v>2753.52</v>
      </c>
      <c r="D2" s="2" t="n">
        <v>14214.66</v>
      </c>
      <c r="E2" s="2" t="n">
        <v>19775.65</v>
      </c>
      <c r="F2" s="4"/>
      <c r="G2" s="4"/>
      <c r="H2" s="4"/>
      <c r="I2" s="4"/>
      <c r="J2" s="4"/>
      <c r="K2" s="4"/>
      <c r="L2" s="4"/>
      <c r="M2" s="4"/>
      <c r="N2" s="4"/>
      <c r="O2" s="4"/>
    </row>
    <row r="3" customFormat="false" ht="12.8" hidden="false" customHeight="false" outlineLevel="0" collapsed="false">
      <c r="A3" s="0" t="s">
        <v>28</v>
      </c>
      <c r="B3" s="2" t="n">
        <v>1881.2</v>
      </c>
      <c r="C3" s="2" t="n">
        <v>4501.05</v>
      </c>
      <c r="D3" s="2" t="n">
        <v>29098.14</v>
      </c>
      <c r="E3" s="2" t="n">
        <v>41293.48</v>
      </c>
      <c r="F3" s="4"/>
      <c r="G3" s="4"/>
      <c r="H3" s="4"/>
      <c r="I3" s="4"/>
      <c r="J3" s="4"/>
      <c r="K3" s="4"/>
      <c r="L3" s="4"/>
      <c r="M3" s="4"/>
      <c r="N3" s="4"/>
      <c r="O3" s="4"/>
    </row>
    <row r="4" customFormat="false" ht="12.8" hidden="false" customHeight="false" outlineLevel="0" collapsed="false">
      <c r="A4" s="0" t="s">
        <v>29</v>
      </c>
      <c r="B4" s="2" t="n">
        <v>2772.4</v>
      </c>
      <c r="C4" s="2" t="n">
        <v>10463.59</v>
      </c>
      <c r="D4" s="2" t="n">
        <v>64020</v>
      </c>
      <c r="E4" s="2" t="n">
        <v>91380.32</v>
      </c>
      <c r="F4" s="4"/>
      <c r="G4" s="4"/>
      <c r="H4" s="4"/>
      <c r="I4" s="4"/>
      <c r="J4" s="4"/>
      <c r="K4" s="4"/>
      <c r="L4" s="4"/>
      <c r="M4" s="4"/>
      <c r="N4" s="4"/>
      <c r="O4" s="4"/>
    </row>
    <row r="5" customFormat="false" ht="12.8" hidden="false" customHeight="false" outlineLevel="0" collapsed="false">
      <c r="A5" s="0" t="s">
        <v>30</v>
      </c>
      <c r="B5" s="2" t="n">
        <v>4554.8</v>
      </c>
      <c r="C5" s="2" t="n">
        <v>15022.71</v>
      </c>
      <c r="D5" s="2" t="n">
        <v>155315.47</v>
      </c>
      <c r="E5" s="2" t="n">
        <v>219381.92</v>
      </c>
      <c r="F5" s="4"/>
      <c r="G5" s="4"/>
      <c r="H5" s="4"/>
      <c r="I5" s="4"/>
      <c r="J5" s="4"/>
      <c r="K5" s="4"/>
      <c r="L5" s="4"/>
      <c r="M5" s="4"/>
      <c r="N5" s="4"/>
      <c r="O5" s="4"/>
    </row>
    <row r="6" customFormat="false" ht="12.8" hidden="false" customHeight="false" outlineLevel="0" collapsed="false">
      <c r="A6" s="0" t="s">
        <v>31</v>
      </c>
      <c r="B6" s="2" t="n">
        <v>8119.6</v>
      </c>
      <c r="C6" s="2" t="n">
        <v>29026.98</v>
      </c>
      <c r="D6" s="2" t="n">
        <v>274409.77</v>
      </c>
      <c r="E6" s="2" t="n">
        <v>359516.81</v>
      </c>
      <c r="F6" s="4"/>
      <c r="G6" s="4"/>
      <c r="H6" s="4"/>
      <c r="I6" s="4"/>
      <c r="J6" s="4"/>
      <c r="K6" s="4"/>
      <c r="L6" s="4"/>
      <c r="M6" s="4"/>
      <c r="N6" s="4"/>
      <c r="O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RowHeight="12.8"/>
  <cols>
    <col collapsed="false" hidden="false" max="2" min="1" style="0" width="23.5510204081633"/>
    <col collapsed="false" hidden="false" max="3" min="3" style="0" width="24.234693877551"/>
    <col collapsed="false" hidden="false" max="4" min="4" style="0" width="23.0051020408163"/>
    <col collapsed="false" hidden="false" max="5" min="5" style="0" width="26.2448979591837"/>
    <col collapsed="false" hidden="false" max="1025" min="6" style="0" width="11.5204081632653"/>
  </cols>
  <sheetData>
    <row r="3" customFormat="false" ht="12.8" hidden="false" customHeight="false" outlineLevel="0" collapsed="false">
      <c r="A3" s="0" t="s">
        <v>32</v>
      </c>
      <c r="B3" s="0" t="s">
        <v>23</v>
      </c>
      <c r="C3" s="0" t="s">
        <v>24</v>
      </c>
      <c r="D3" s="0" t="s">
        <v>25</v>
      </c>
      <c r="E3" s="0" t="s">
        <v>26</v>
      </c>
    </row>
    <row r="4" customFormat="false" ht="12.8" hidden="false" customHeight="false" outlineLevel="0" collapsed="false">
      <c r="A4" s="0" t="s">
        <v>27</v>
      </c>
      <c r="B4" s="3" t="n">
        <v>13.114</v>
      </c>
      <c r="C4" s="2" t="n">
        <v>18.433</v>
      </c>
      <c r="D4" s="0" t="n">
        <v>218.101</v>
      </c>
      <c r="E4" s="2" t="n">
        <v>215.4505</v>
      </c>
    </row>
    <row r="5" customFormat="false" ht="12.8" hidden="false" customHeight="false" outlineLevel="0" collapsed="false">
      <c r="A5" s="0" t="s">
        <v>28</v>
      </c>
      <c r="B5" s="3" t="n">
        <v>13.114</v>
      </c>
      <c r="C5" s="2" t="n">
        <v>18.433</v>
      </c>
      <c r="D5" s="0" t="n">
        <v>218.095315789474</v>
      </c>
      <c r="E5" s="2" t="n">
        <v>215.904</v>
      </c>
    </row>
    <row r="6" customFormat="false" ht="12.8" hidden="false" customHeight="false" outlineLevel="0" collapsed="false">
      <c r="A6" s="0" t="s">
        <v>29</v>
      </c>
      <c r="B6" s="3" t="n">
        <v>13.114</v>
      </c>
      <c r="C6" s="2" t="n">
        <v>23.211</v>
      </c>
      <c r="D6" s="0" t="n">
        <v>218.669875</v>
      </c>
      <c r="E6" s="2" t="n">
        <v>216.5865</v>
      </c>
    </row>
    <row r="7" customFormat="false" ht="12.8" hidden="false" customHeight="false" outlineLevel="0" collapsed="false">
      <c r="A7" s="0" t="s">
        <v>30</v>
      </c>
      <c r="B7" s="3" t="n">
        <v>13.114</v>
      </c>
      <c r="C7" s="2" t="n">
        <v>19.4687142857143</v>
      </c>
      <c r="D7" s="0" t="n">
        <v>222.759444444446</v>
      </c>
      <c r="E7" s="2" t="n">
        <v>220.711166666667</v>
      </c>
    </row>
    <row r="8" customFormat="false" ht="12.8" hidden="false" customHeight="false" outlineLevel="0" collapsed="false">
      <c r="A8" s="0" t="s">
        <v>31</v>
      </c>
      <c r="B8" s="3" t="n">
        <v>13.114</v>
      </c>
      <c r="C8" s="2" t="n">
        <v>20.058</v>
      </c>
      <c r="D8" s="0" t="n">
        <v>230.4695</v>
      </c>
      <c r="E8" s="2" t="n">
        <v>239.566750000004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2016-04-23T14:28:21Z</dcterms:created>
  <dc:language>en-IN</dc:language>
  <cp:revision>0</cp:revision>
</cp:coreProperties>
</file>