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585" windowWidth="14805" windowHeight="7530" tabRatio="908" activeTab="1"/>
  </bookViews>
  <sheets>
    <sheet name="ضفحه اصلی" sheetId="1" r:id="rId1"/>
    <sheet name="گزارش روزانه کارگاه" sheetId="10" r:id="rId2"/>
    <sheet name="برنامه روزانه کارگاه" sheetId="7" r:id="rId3"/>
    <sheet name="درخواست خرید کالا" sheetId="8" r:id="rId4"/>
    <sheet name="درخواست و رسید کالا از انبار" sheetId="9" r:id="rId5"/>
    <sheet name="گزارش کامل بازدیدهای کارفرما" sheetId="3" r:id="rId6"/>
    <sheet name="گزارش تهیه نصب و یا تعمیر " sheetId="4" r:id="rId7"/>
    <sheet name="گزارش کار آقای ملاکیان" sheetId="17" r:id="rId8"/>
    <sheet name="گزارش کار آقای خزرک" sheetId="18" r:id="rId9"/>
    <sheet name="نظرات بررسی کننده" sheetId="20" r:id="rId10"/>
  </sheets>
  <definedNames>
    <definedName name="_xlnm.Print_Area" localSheetId="2">'برنامه روزانه کارگاه'!$A$1:$V$161</definedName>
    <definedName name="_xlnm.Print_Area" localSheetId="3">'درخواست خرید کالا'!$A$1:$M$29</definedName>
    <definedName name="_xlnm.Print_Area" localSheetId="4">'درخواست و رسید کالا از انبار'!$A$2:$N$32</definedName>
    <definedName name="_xlnm.Print_Area" localSheetId="0">'ضفحه اصلی'!$F$1:$O$25</definedName>
    <definedName name="_xlnm.Print_Area" localSheetId="6">'گزارش تهیه نصب و یا تعمیر '!$A$1:$M$77</definedName>
    <definedName name="_xlnm.Print_Area" localSheetId="1">'گزارش روزانه کارگاه'!$A$1:$M$68</definedName>
    <definedName name="_xlnm.Print_Area" localSheetId="8">'گزارش کار آقای خزرک'!$A$1:$M$65</definedName>
    <definedName name="_xlnm.Print_Area" localSheetId="7">'گزارش کار آقای ملاکیان'!$B$1:$N$65</definedName>
    <definedName name="_xlnm.Print_Area" localSheetId="5">'گزارش کامل بازدیدهای کارفرما'!$A$1:$M$69</definedName>
    <definedName name="_xlnm.Print_Area" localSheetId="9">'نظرات بررسی کننده'!$A$1:$M$65</definedName>
  </definedNames>
  <calcPr calcId="144525"/>
</workbook>
</file>

<file path=xl/calcChain.xml><?xml version="1.0" encoding="utf-8"?>
<calcChain xmlns="http://schemas.openxmlformats.org/spreadsheetml/2006/main">
  <c r="B5" i="7" l="1"/>
  <c r="H5" i="7"/>
  <c r="I5" i="7"/>
  <c r="J5" i="7"/>
  <c r="A154" i="7"/>
  <c r="D154" i="7"/>
  <c r="J154" i="7"/>
  <c r="P154" i="7"/>
  <c r="A64" i="20" l="1"/>
  <c r="J5" i="20"/>
  <c r="I5" i="20"/>
  <c r="H5" i="20"/>
  <c r="B5" i="20"/>
  <c r="J5" i="18"/>
  <c r="I5" i="18"/>
  <c r="H5" i="18"/>
  <c r="N22" i="1" l="1"/>
  <c r="L22" i="1"/>
  <c r="J64" i="18"/>
  <c r="D64" i="18"/>
  <c r="A64" i="18"/>
  <c r="B5" i="18"/>
  <c r="E64" i="17"/>
  <c r="K64" i="17"/>
  <c r="B64" i="17"/>
  <c r="K5" i="17"/>
  <c r="J5" i="17"/>
  <c r="I5" i="17"/>
  <c r="C5" i="17"/>
  <c r="M22" i="1"/>
  <c r="D37" i="10" l="1"/>
  <c r="C37" i="10"/>
  <c r="C51" i="10"/>
  <c r="J69" i="4" l="1"/>
  <c r="G69" i="4"/>
  <c r="D69" i="4"/>
  <c r="A69" i="4"/>
  <c r="J68" i="3"/>
  <c r="G68" i="3"/>
  <c r="D68" i="3"/>
  <c r="A68" i="3"/>
  <c r="M31" i="9"/>
  <c r="E31" i="9"/>
  <c r="A28" i="8" l="1"/>
  <c r="I28" i="8"/>
  <c r="J67" i="10"/>
  <c r="G67" i="10"/>
  <c r="D67" i="10"/>
  <c r="A67" i="10"/>
  <c r="L5" i="10" l="1"/>
  <c r="K5" i="10"/>
  <c r="J5" i="10"/>
  <c r="B5" i="10"/>
  <c r="M2" i="9"/>
  <c r="L2" i="9"/>
  <c r="K2" i="9"/>
  <c r="B2" i="9"/>
  <c r="L5" i="8"/>
  <c r="K5" i="8"/>
  <c r="J5" i="8"/>
  <c r="B5" i="8"/>
  <c r="J5" i="4" l="1"/>
  <c r="I5" i="4"/>
  <c r="H5" i="4"/>
  <c r="B5" i="4"/>
  <c r="J5" i="3" l="1"/>
  <c r="I5" i="3"/>
  <c r="H5" i="3"/>
  <c r="B5" i="3"/>
</calcChain>
</file>

<file path=xl/sharedStrings.xml><?xml version="1.0" encoding="utf-8"?>
<sst xmlns="http://schemas.openxmlformats.org/spreadsheetml/2006/main" count="793" uniqueCount="321">
  <si>
    <t>تاریخ</t>
  </si>
  <si>
    <t>روز</t>
  </si>
  <si>
    <t xml:space="preserve">ماه </t>
  </si>
  <si>
    <t>سال</t>
  </si>
  <si>
    <t>پروژه</t>
  </si>
  <si>
    <t>همت C1</t>
  </si>
  <si>
    <t>خرازی C7</t>
  </si>
  <si>
    <t>خرازی C8</t>
  </si>
  <si>
    <t>تهرانسر-کوثر</t>
  </si>
  <si>
    <t>تهرانپارس</t>
  </si>
  <si>
    <t>گزارش روزانه کارگاه</t>
  </si>
  <si>
    <t>گزارش روزانه انبار</t>
  </si>
  <si>
    <t xml:space="preserve">درخواست کالا از انبار </t>
  </si>
  <si>
    <t xml:space="preserve">رسید تحویل کالا از انبار </t>
  </si>
  <si>
    <t>درخواست خرید کالا</t>
  </si>
  <si>
    <t xml:space="preserve">گزارش کامل بازدیدهای مدیریت </t>
  </si>
  <si>
    <t>گزارش کامل بازدیدهای کارفرما</t>
  </si>
  <si>
    <t>گزارش تهیه،نصب یا تجهیزات اساسی در پروژه</t>
  </si>
  <si>
    <t xml:space="preserve">گزارشات </t>
  </si>
  <si>
    <t>پروژه:</t>
  </si>
  <si>
    <t>تاریخ:</t>
  </si>
  <si>
    <t>شرح:</t>
  </si>
  <si>
    <t>بررسی کننده:</t>
  </si>
  <si>
    <t xml:space="preserve">تایید کننده نهایی: </t>
  </si>
  <si>
    <t>تایید کننده:</t>
  </si>
  <si>
    <t>تهیه کننده:</t>
  </si>
  <si>
    <t>لیست اردرهای ارسال شده به کارفرما</t>
  </si>
  <si>
    <t>گزارش تهیه،نصب و یا تعمیر تجهیزات اساسی در پروژه (تاور،آلیماتیک و...)</t>
  </si>
  <si>
    <t>توضیحات</t>
  </si>
  <si>
    <t>ساعت پایان</t>
  </si>
  <si>
    <t>ساعت شروع</t>
  </si>
  <si>
    <t>شرح فعالیت</t>
  </si>
  <si>
    <t>ردیف</t>
  </si>
  <si>
    <t>واحد</t>
  </si>
  <si>
    <t>محل مصرف</t>
  </si>
  <si>
    <t>برنامه روزانه کارگاه</t>
  </si>
  <si>
    <t>فعالیت</t>
  </si>
  <si>
    <t>مدت زمان برنامه ای</t>
  </si>
  <si>
    <t xml:space="preserve">شروع برنامه ای </t>
  </si>
  <si>
    <t>پایان برنامه ای</t>
  </si>
  <si>
    <t>شروع واقعی</t>
  </si>
  <si>
    <t>پایان واقعی</t>
  </si>
  <si>
    <t>مقدار کار انجام شده در امروز</t>
  </si>
  <si>
    <t>مقدار کار انجام شده تا امروز</t>
  </si>
  <si>
    <t>تعداد بنا</t>
  </si>
  <si>
    <t>تعداد کارگر</t>
  </si>
  <si>
    <t>مدت زمان واقعی</t>
  </si>
  <si>
    <t xml:space="preserve">مدت زمان باقی مانده برای اتمام </t>
  </si>
  <si>
    <t xml:space="preserve">شرح از موانع و مشکلات و تقسیم بندی نیروی انسانی برای این فعالیت </t>
  </si>
  <si>
    <t>درخواست</t>
  </si>
  <si>
    <t>درخواست دهنده</t>
  </si>
  <si>
    <t>تاریخ سفارش</t>
  </si>
  <si>
    <t>سفارش دهنده</t>
  </si>
  <si>
    <t>نوع جنس</t>
  </si>
  <si>
    <t>رسید تحویل کالا از انبار</t>
  </si>
  <si>
    <t>درخواست کالا از انبار</t>
  </si>
  <si>
    <t>تعداد / مقدار</t>
  </si>
  <si>
    <t>درخواست کننده:</t>
  </si>
  <si>
    <t>تحویل گیرنده:</t>
  </si>
  <si>
    <t>اینجانب</t>
  </si>
  <si>
    <t>و مسئولیت نگهداری و استفاده صحیح</t>
  </si>
  <si>
    <t>اجناس فوق را به صورت صحیح و سالم از انبار تحویل گرفته ام  
از آنها را به عهده می گیرم.</t>
  </si>
  <si>
    <t>نام</t>
  </si>
  <si>
    <t>سمت</t>
  </si>
  <si>
    <t>ساعت ورود</t>
  </si>
  <si>
    <t>ساعت خروج</t>
  </si>
  <si>
    <t>موانع و مشکلات کارگاه از دید شما</t>
  </si>
  <si>
    <t>مسئول کارگاه</t>
  </si>
  <si>
    <t>سرپرست کارگاه</t>
  </si>
  <si>
    <t>کمک سر پرست 1</t>
  </si>
  <si>
    <t>کمک سر پرست 2</t>
  </si>
  <si>
    <t>کمک سر پرست 3</t>
  </si>
  <si>
    <t xml:space="preserve">انبار دار </t>
  </si>
  <si>
    <t>وضعیت شرایط جوی</t>
  </si>
  <si>
    <t xml:space="preserve">ابری </t>
  </si>
  <si>
    <t>آفتابی</t>
  </si>
  <si>
    <t>بارانی</t>
  </si>
  <si>
    <t xml:space="preserve">برفی </t>
  </si>
  <si>
    <t>طوفانی</t>
  </si>
  <si>
    <t>وضعیت کارگاه</t>
  </si>
  <si>
    <t>فعال</t>
  </si>
  <si>
    <t>نیمه فعال</t>
  </si>
  <si>
    <t>غیر فعال</t>
  </si>
  <si>
    <t>اطلاعات مربوط به تیم های اجرایی</t>
  </si>
  <si>
    <t>عنوان شغلی</t>
  </si>
  <si>
    <t>مسئول تیم</t>
  </si>
  <si>
    <t>شرحی از نحوه ی تقسیم نیرو های انسانی،مفدار کار انجام شده و موانع روبرو شده با آنها</t>
  </si>
  <si>
    <t>اطلاعات مربوط به کارگرهای روزمزد (نظافت ، مصالح کشی و سایر فعالیت ها)</t>
  </si>
  <si>
    <t>تعداد نفرات</t>
  </si>
  <si>
    <t>خلاصه ای از فعالیت انجام شده</t>
  </si>
  <si>
    <t>توضیحات در صورت عدم حضور در کارگاه</t>
  </si>
  <si>
    <t>اطلاعات مربوط به ماشین آلات و تجهیزات</t>
  </si>
  <si>
    <t>نوع ماشین</t>
  </si>
  <si>
    <t>ساعت مصرف</t>
  </si>
  <si>
    <t>مهندس باقری</t>
  </si>
  <si>
    <t>مهندس رفیعی</t>
  </si>
  <si>
    <t>مهندس خزرک</t>
  </si>
  <si>
    <t>مهندس ملاکیان</t>
  </si>
  <si>
    <t>مهندس خرمی</t>
  </si>
  <si>
    <t>مهندس ایمانی</t>
  </si>
  <si>
    <t>مهندس محسنی</t>
  </si>
  <si>
    <t xml:space="preserve">مهندس حدادی </t>
  </si>
  <si>
    <t>داوود ساکی</t>
  </si>
  <si>
    <t>مهدی ساکی</t>
  </si>
  <si>
    <t xml:space="preserve">کارکرد کنترات </t>
  </si>
  <si>
    <t>کارکرد ساعتی</t>
  </si>
  <si>
    <t>کارکرد روزمزد</t>
  </si>
  <si>
    <t>صورت وضعیت</t>
  </si>
  <si>
    <t>بهان ساز البرز</t>
  </si>
  <si>
    <t>محل ورود رمز :</t>
  </si>
  <si>
    <t xml:space="preserve">گزارش فوق مورد تایید اینجانب ، مهندس </t>
  </si>
  <si>
    <t>می باشد.</t>
  </si>
  <si>
    <t>به عنوان انبار دار می باشد.</t>
  </si>
  <si>
    <t xml:space="preserve">گزارش فوق مورد تایید اینجانب  </t>
  </si>
  <si>
    <t xml:space="preserve">جمع کل </t>
  </si>
  <si>
    <t>بازگشت به صفحه اصلی</t>
  </si>
  <si>
    <t>1392/06/01</t>
  </si>
  <si>
    <t>1392/06/06</t>
  </si>
  <si>
    <t>1392/06/02</t>
  </si>
  <si>
    <t>1392/06/07</t>
  </si>
  <si>
    <t>1392/06/04</t>
  </si>
  <si>
    <t>1392/06/03</t>
  </si>
  <si>
    <t>خم و برش میلگرد طبقه 8</t>
  </si>
  <si>
    <t>بافتن میلگرد طبقه 8</t>
  </si>
  <si>
    <t xml:space="preserve"> اجرای شات و پردازش ملات داخل شمالی طبقه 6</t>
  </si>
  <si>
    <t xml:space="preserve"> اجرای شات و پردازش ملات داخل شرقی طبقه 6</t>
  </si>
  <si>
    <t xml:space="preserve"> اجرای شات و پردازش ملات داخل جنوبی طبقه 6</t>
  </si>
  <si>
    <t xml:space="preserve"> اجرای شات و پردازش ملات داخل غربی طبقه 6</t>
  </si>
  <si>
    <t xml:space="preserve"> اجرای شات و پردازش ملات پیرامونی شمالی طبقه 5</t>
  </si>
  <si>
    <t xml:space="preserve"> اجرای شات و پردازش ملات پیرامونی شمالی طبقه 6</t>
  </si>
  <si>
    <t xml:space="preserve"> اجرای شات و پردازش ملات پیرامونی شرقی طبقه 5</t>
  </si>
  <si>
    <t xml:space="preserve"> اجرای شات و پردازش ملات پیرامونی شرقی طبقه 6</t>
  </si>
  <si>
    <t xml:space="preserve"> اجرای شات و پردازش ملات پیرامونی جنوبی طبقه 5</t>
  </si>
  <si>
    <t xml:space="preserve"> اجرای شات و پردازش ملات پیرامونی جنوبی طبقه 6</t>
  </si>
  <si>
    <t xml:space="preserve"> اجرای شات و پردازش ملات پیرامونی غربی طبقه 5</t>
  </si>
  <si>
    <t xml:space="preserve"> اجرای شات و پردازش ملات پیرامونی غربی طبقه 6</t>
  </si>
  <si>
    <t>ساخت نعل درگاه طبقه 6</t>
  </si>
  <si>
    <t>ضد زنگ زدن نعل درگاه طبقه -2</t>
  </si>
  <si>
    <t>ضد زنگ زدن نعل درگاه طبقه -1</t>
  </si>
  <si>
    <t>ضد زنگ زدن نعل درگاه طبقه همکف</t>
  </si>
  <si>
    <t>ضد زنگ زدن نعل درگاه طبقه 5</t>
  </si>
  <si>
    <t>ضد زنگ زدن نعل درگاه طبقه 6</t>
  </si>
  <si>
    <t>نصب نعل در گاه فاز 1طبقه -2</t>
  </si>
  <si>
    <t>نصب نعل در گاه فاز 1طبقه -1</t>
  </si>
  <si>
    <t>نصب نعل در گاه فاز 1طبقه همکف</t>
  </si>
  <si>
    <t>نصب نعل در گاه فاز 1طبقه 1</t>
  </si>
  <si>
    <t>نصب نعل در گاه فاز 1طبقه 2</t>
  </si>
  <si>
    <t>نصب نعل در گاه فاز 1طبقه 3</t>
  </si>
  <si>
    <t>نصب نعل در گاه فاز 1طبقه 4</t>
  </si>
  <si>
    <t>نصب نعل در گاه فاز 1طبقه 5</t>
  </si>
  <si>
    <t>گزارش کار آقای ملاکیان</t>
  </si>
  <si>
    <t>گزارش کار آقای خزرک</t>
  </si>
  <si>
    <t>شرح علت  غیرفعال یا نیمه فعال بودن کارگاه</t>
  </si>
  <si>
    <t>شی</t>
  </si>
  <si>
    <t>ی</t>
  </si>
  <si>
    <t>یی</t>
  </si>
  <si>
    <t>dfg</t>
  </si>
  <si>
    <t>نظرات بررسی کننده</t>
  </si>
  <si>
    <t>سب</t>
  </si>
  <si>
    <t>مقدار کل کار 
پیش بینی شده</t>
  </si>
  <si>
    <t xml:space="preserve">  اجرای سقف</t>
  </si>
  <si>
    <t>اجرای سقف طبقه 17</t>
  </si>
  <si>
    <t>اجرای سقف طبقه 18</t>
  </si>
  <si>
    <t>1392/06/12</t>
  </si>
  <si>
    <t xml:space="preserve">  دیوار برشی طبقه 7</t>
  </si>
  <si>
    <t>بازکردن قالب طبقه 7</t>
  </si>
  <si>
    <t>آب دادن بتن طبقه 7</t>
  </si>
  <si>
    <t xml:space="preserve">  دیوار برشی طبقه 8</t>
  </si>
  <si>
    <t>تحویل بافت طبقه 8 به ناظر</t>
  </si>
  <si>
    <t>قالب بندی طبقه 8</t>
  </si>
  <si>
    <t>1392/06/05</t>
  </si>
  <si>
    <t>تحویل قالب طبقه 8 به ناظر</t>
  </si>
  <si>
    <t>بتن ریزی طبقه 8</t>
  </si>
  <si>
    <t>بازکردن قالب طبقه 8</t>
  </si>
  <si>
    <t>1392/06/08</t>
  </si>
  <si>
    <t>آب دادن بتن طبقه 8</t>
  </si>
  <si>
    <t xml:space="preserve">  دیوار برشی طبقه 9</t>
  </si>
  <si>
    <t>خم و برش میلگرد طبقه 9</t>
  </si>
  <si>
    <t>بافتن میلگرد طبقه 9</t>
  </si>
  <si>
    <t>تحویل بافت طبقه 9 به ناظر</t>
  </si>
  <si>
    <t xml:space="preserve"> دیوار چینی خارجی</t>
  </si>
  <si>
    <t xml:space="preserve">   بستن تور مرغی یا رابیتس کاری دور ستون های طبقه 6</t>
  </si>
  <si>
    <t>m^2</t>
  </si>
  <si>
    <t xml:space="preserve">   بستن تور مرغی یا رابیتس کاری دور ستون های طبقه 7</t>
  </si>
  <si>
    <t>اجرای فریم شمالی طبقه 8</t>
  </si>
  <si>
    <t>اجرای فریم شمالی طبقه 9</t>
  </si>
  <si>
    <t>اجرای فریم شمالی طبقه 10</t>
  </si>
  <si>
    <t>اجرای ضد زنگ فریم ها و نبشی های شمالی از دخل طبقه 8</t>
  </si>
  <si>
    <t>اجرای ضد زنگ فریم ها و نبشی های شمالی از دخل طبقه 9</t>
  </si>
  <si>
    <t>اجرای فریم شرقی طبقه 9</t>
  </si>
  <si>
    <t>اجرای فریم جنوبی طبقه 8</t>
  </si>
  <si>
    <t>اجرای فریم جنوبی طبقه 9</t>
  </si>
  <si>
    <t>اجرای فریم جنوبی طبقه 10</t>
  </si>
  <si>
    <t>اجرای ضد زنگ فریم ها و نبشی های جنوبی از دخل طبقه 8</t>
  </si>
  <si>
    <t>اجرای ضد زنگ فریم ها و نبشی های جنوبی از دخل طبقه 9</t>
  </si>
  <si>
    <t>اجرای فریم غربی طبقه 8</t>
  </si>
  <si>
    <t>اجرای فریم غربی طبقه 9</t>
  </si>
  <si>
    <t>اجرای ضد زنگ فریم ها و نبشی های غربی از دخل طبقه 8</t>
  </si>
  <si>
    <t>اجرای مهاری های کف و کناری و نصب تری دی پانل شمالی طبقه 7</t>
  </si>
  <si>
    <t>اجرای مهاری های کف و کناری و نصب تری دی پانل شمالی طبقه 8</t>
  </si>
  <si>
    <t>بستن مش ها در محل دیواره های متقاطع شمالی طبقه 7</t>
  </si>
  <si>
    <t>بستن مش ها در محل دیواره های متقاطع شمالی طبقه 8</t>
  </si>
  <si>
    <t>اجرای پرو منگنات شمالی طبقه 7</t>
  </si>
  <si>
    <t>m</t>
  </si>
  <si>
    <t>اجرای پرو منگنات شمالی طبقه 8</t>
  </si>
  <si>
    <t>اجرای مهاری های کف و کناری و نصب تری دی پانل شرقی طبقه 7</t>
  </si>
  <si>
    <t>بستن مش ها در محل دیواره های متقاطع شرقی طبقه 7</t>
  </si>
  <si>
    <t>اجرای پرو منگنات شرقی طبقه 7</t>
  </si>
  <si>
    <t>اجرای مهاری های کف و کناری و نصب تری دی پانل جنوبی طبقه 7</t>
  </si>
  <si>
    <t>اجرای مهاری های کف و کناری و نصب تری دی پانل جنوبی طبقه 8</t>
  </si>
  <si>
    <t>بستن مش ها در محل دیواره های متقاطع جنوبی طبقه 7</t>
  </si>
  <si>
    <t>بستن مش ها در محل دیواره های متقاطع جنوبی طبقه 8</t>
  </si>
  <si>
    <t>اجرای پرو منگنات جنوبی طبقه 7</t>
  </si>
  <si>
    <t>اجرای پرو منگنات جنوبی طبقه 8</t>
  </si>
  <si>
    <t>اجرای مهاری های کف و کناری و نصب تری دی پانل غربی طبقه 7</t>
  </si>
  <si>
    <t>اجرای مهاری های کف و کناری و نصب تری دی پانل غربی طبقه 8</t>
  </si>
  <si>
    <t>1392/06/09</t>
  </si>
  <si>
    <t>بستن مش ها در محل دیواره های متقاطع غربی طبقه 7</t>
  </si>
  <si>
    <t>اجرای پرو منگنات غربی طبقه 7</t>
  </si>
  <si>
    <t xml:space="preserve"> سفت کاری</t>
  </si>
  <si>
    <t xml:space="preserve">  کندن جای وال پست در کف طبقه 6</t>
  </si>
  <si>
    <t xml:space="preserve">  کندن جای وال پست در کف طبقه 7</t>
  </si>
  <si>
    <t xml:space="preserve">  اجرای وال پست و کش طبقه 6</t>
  </si>
  <si>
    <t xml:space="preserve">  اجرای وال پست و کش طبقه 7</t>
  </si>
  <si>
    <t>1392/06/11</t>
  </si>
  <si>
    <t xml:space="preserve">  یکرجه کردن طبقه 7</t>
  </si>
  <si>
    <t xml:space="preserve">  تحویل یکرجه به دستگاه نظارت طبقه 7</t>
  </si>
  <si>
    <t xml:space="preserve">  تیغه چینی طبقه 6</t>
  </si>
  <si>
    <t xml:space="preserve">  تیغه چینی طبقه 7</t>
  </si>
  <si>
    <t>Unit</t>
  </si>
  <si>
    <t>ساخت نعل درگاه طبقه 7</t>
  </si>
  <si>
    <t>ساخت نعل درگاه طبقه 8</t>
  </si>
  <si>
    <t>ساخت نعل درگاه طبقه 9</t>
  </si>
  <si>
    <t>ساخت نعل درگاه طبقه 10</t>
  </si>
  <si>
    <t>ساخت نعل درگاه طبقه 11</t>
  </si>
  <si>
    <t>ساخت نعل درگاه طبقه 12</t>
  </si>
  <si>
    <t>ساخت نعل درگاه طبقه 13</t>
  </si>
  <si>
    <t>ضد زنگ زدن نعل درگاه طبقه 7</t>
  </si>
  <si>
    <t>ضد زنگ زدن نعل درگاه طبقه 8</t>
  </si>
  <si>
    <t>ضد زنگ زدن نعل درگاه طبقه 9</t>
  </si>
  <si>
    <t>ضد زنگ زدن نعل درگاه طبقه 10</t>
  </si>
  <si>
    <t>ضد زنگ زدن نعل درگاه طبقه 11</t>
  </si>
  <si>
    <t>ضد زنگ زدن نعل درگاه طبقه 12</t>
  </si>
  <si>
    <t>ضد زنگ زدن نعل درگاه طبقه 13</t>
  </si>
  <si>
    <t>1392/06/10</t>
  </si>
  <si>
    <t>نصب نعل در گاه فاز 1طبقه 6</t>
  </si>
  <si>
    <t>1392/06/13</t>
  </si>
  <si>
    <t>ساخت چهارچوب فرانسوی درب های چوبی طبقه 7</t>
  </si>
  <si>
    <t>ساخت چهارچوب فرانسوی درب های چوبی طبقه 8</t>
  </si>
  <si>
    <t>ساخت چهارچوب فرانسوی درب های چوبی طبقه 9</t>
  </si>
  <si>
    <t>ساخت چهارچوب فرانسوی درب های چوبی طبقه 10</t>
  </si>
  <si>
    <t>ساخت چهارچوب فرانسوی درب های چوبی طبقه 11</t>
  </si>
  <si>
    <t>ساخت چهارچوب فرانسوی درب های چوبی طبقه 12</t>
  </si>
  <si>
    <t>ساخت چهارچوب فرانسوی درب های چوبی طبقه 13</t>
  </si>
  <si>
    <t xml:space="preserve"> نصب چارچوب های چوبی  طبقه 6</t>
  </si>
  <si>
    <t>نصب چارچوب های فلزی  طبقه 6</t>
  </si>
  <si>
    <t>kg</t>
  </si>
  <si>
    <t xml:space="preserve">  ضد زنگ درب انباری های طبقه -2</t>
  </si>
  <si>
    <t xml:space="preserve">  ضد زنگ درب انباری های طبقه -1</t>
  </si>
  <si>
    <t xml:space="preserve">  نصب درب انباری های طبقه -1</t>
  </si>
  <si>
    <t>آستر دیوار حائل طبقه -2</t>
  </si>
  <si>
    <t>آستر دیوار حائل طبقه -1</t>
  </si>
  <si>
    <t>نرمه کشی انباری -2</t>
  </si>
  <si>
    <t>نرمه کشی انباری -1</t>
  </si>
  <si>
    <t xml:space="preserve"> نازک کاری</t>
  </si>
  <si>
    <t>اجرای گچ و خاک واحد و راهرو  طبقه 1</t>
  </si>
  <si>
    <t>اجرای گچ و خاک واحد و راهرو  طبقه 2</t>
  </si>
  <si>
    <t>فعالیت های خارج از برنامه</t>
  </si>
  <si>
    <t>1392/5/1</t>
  </si>
  <si>
    <t>1392/5/2</t>
  </si>
  <si>
    <t>140m2</t>
  </si>
  <si>
    <t>1392/6/2</t>
  </si>
  <si>
    <t>0 m 2</t>
  </si>
  <si>
    <t>0m2</t>
  </si>
  <si>
    <t>طبق گزارش روزهای گذشته تکمیل شده</t>
  </si>
  <si>
    <t>1392/6/4</t>
  </si>
  <si>
    <t>1392/6/5</t>
  </si>
  <si>
    <t>120m2</t>
  </si>
  <si>
    <t>اجرای فریم شمالی طبقه 11</t>
  </si>
  <si>
    <t>توجه: زمانی که پایان واقعی را وارد می کنید زمان باقی مانده بی معنی می باشد.</t>
  </si>
  <si>
    <t>8 فریم</t>
  </si>
  <si>
    <t>باقری</t>
  </si>
  <si>
    <t>رفیعی</t>
  </si>
  <si>
    <t>خزرک</t>
  </si>
  <si>
    <t>احمدی نژاد</t>
  </si>
  <si>
    <t>ساکی</t>
  </si>
  <si>
    <t>شب توی کارگاه خوابیده</t>
  </si>
  <si>
    <t>شاکردی</t>
  </si>
  <si>
    <t>تیغه چین</t>
  </si>
  <si>
    <t>ااسد</t>
  </si>
  <si>
    <t>قالب بند و آرماتوربند</t>
  </si>
  <si>
    <t>شیرمحمد</t>
  </si>
  <si>
    <t>آهنگر</t>
  </si>
  <si>
    <t>احمدی</t>
  </si>
  <si>
    <t>ساخت چارچوب فرانسوی</t>
  </si>
  <si>
    <t>اکیپ جدید تری دی پانل</t>
  </si>
  <si>
    <t>کلانکی</t>
  </si>
  <si>
    <t xml:space="preserve">تاور </t>
  </si>
  <si>
    <t>ابراهیم</t>
  </si>
  <si>
    <t>باز کردن قالبها</t>
  </si>
  <si>
    <t>زدن فریم طبقه 11</t>
  </si>
  <si>
    <t xml:space="preserve">تمیزکاری </t>
  </si>
  <si>
    <t xml:space="preserve">تمیزکاری  و جمع آوری و خروج نخاله در طبقات  </t>
  </si>
  <si>
    <t>اره آتشین</t>
  </si>
  <si>
    <t>تمام وقت</t>
  </si>
  <si>
    <t>همکف</t>
  </si>
  <si>
    <t>درست کردن نعل درگاه و چارچوب فرانسوی</t>
  </si>
  <si>
    <t>دستگاه جوش</t>
  </si>
  <si>
    <t>طبقات</t>
  </si>
  <si>
    <t>نصب فریم</t>
  </si>
  <si>
    <t>جوشکاری نعل درگاه و چارچوب فرانسوی</t>
  </si>
  <si>
    <t xml:space="preserve">قیچی  </t>
  </si>
  <si>
    <t>خم و برش میلگرد</t>
  </si>
  <si>
    <t>1392/6/6</t>
  </si>
  <si>
    <t>هاشمی</t>
  </si>
  <si>
    <t>تری دی پانل</t>
  </si>
  <si>
    <t>برش قوطی برای فریم کاری و انداختن مش اورلپ</t>
  </si>
  <si>
    <t>3 فریم</t>
  </si>
  <si>
    <t>5 فریم</t>
  </si>
  <si>
    <t>یکرجه طبقه 9 و دیوار چینی طبقه 8</t>
  </si>
  <si>
    <t xml:space="preserve">نوشتن گزارش کار
هماهنگی با اکیپ هاشمی جهت نحوه کار
برآورد میزان نبشی و قوطی مورد نیاز برای فریم کاری 
چک کردن نقشه درهای یو پی وی سی با ناظر سایت و بحث در این مورد
چک کردن دیوار برشی های تازه اجرا شده
همکاری با مهندس باقری در طبقات بالا جهت ریسمان کشی جهت اجرای یکرجه
چک کردن فریم های تازه اجرا شده در طبقه 11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</si>
</sst>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General\ &quot;/&quot;"/>
  </numFmts>
  <fonts count="35" x14ac:knownFonts="1">
    <font>
      <sz val="11"/>
      <color theme="1"/>
      <name val="Arial"/>
      <family val="2"/>
      <scheme val="minor"/>
    </font>
    <font>
      <u/>
      <sz val="11"/>
      <color theme="10"/>
      <name val="Arial"/>
      <family val="2"/>
      <scheme val="minor"/>
    </font>
    <font>
      <b/>
      <sz val="18"/>
      <color theme="1"/>
      <name val="B Nazanin"/>
      <charset val="178"/>
    </font>
    <font>
      <sz val="11"/>
      <color theme="1"/>
      <name val="B Nazanin"/>
      <charset val="178"/>
    </font>
    <font>
      <sz val="14"/>
      <color theme="1"/>
      <name val="B Nazanin"/>
      <charset val="178"/>
    </font>
    <font>
      <b/>
      <sz val="12"/>
      <color theme="1"/>
      <name val="B Nazanin"/>
      <charset val="178"/>
    </font>
    <font>
      <b/>
      <sz val="11"/>
      <color theme="1"/>
      <name val="B Nazanin"/>
      <charset val="178"/>
    </font>
    <font>
      <b/>
      <sz val="20"/>
      <color theme="1"/>
      <name val="B Nazanin"/>
      <charset val="178"/>
    </font>
    <font>
      <b/>
      <sz val="16"/>
      <color theme="1"/>
      <name val="B Nazanin"/>
      <charset val="178"/>
    </font>
    <font>
      <sz val="11"/>
      <color theme="1"/>
      <name val="B Titr"/>
      <charset val="178"/>
    </font>
    <font>
      <b/>
      <sz val="18"/>
      <color theme="1"/>
      <name val="B Titr"/>
      <charset val="178"/>
    </font>
    <font>
      <b/>
      <sz val="12"/>
      <color theme="1"/>
      <name val="B Titr"/>
      <charset val="178"/>
    </font>
    <font>
      <sz val="11"/>
      <color theme="10"/>
      <name val="B Titr"/>
      <charset val="178"/>
    </font>
    <font>
      <sz val="72"/>
      <color theme="1"/>
      <name val="B Nazanin"/>
      <charset val="178"/>
    </font>
    <font>
      <b/>
      <sz val="11"/>
      <color theme="3" tint="0.39997558519241921"/>
      <name val="B Nazanin"/>
      <charset val="178"/>
    </font>
    <font>
      <b/>
      <sz val="12"/>
      <color rgb="FF00B050"/>
      <name val="B Nazanin"/>
      <charset val="178"/>
    </font>
    <font>
      <b/>
      <sz val="12"/>
      <color theme="5" tint="-0.249977111117893"/>
      <name val="B Nazanin"/>
      <charset val="178"/>
    </font>
    <font>
      <b/>
      <sz val="12"/>
      <color theme="0"/>
      <name val="B Nazanin"/>
      <charset val="178"/>
    </font>
    <font>
      <sz val="11"/>
      <color rgb="FF000000"/>
      <name val="B Nazanin"/>
      <charset val="178"/>
    </font>
    <font>
      <b/>
      <sz val="11"/>
      <color theme="0" tint="-0.14999847407452621"/>
      <name val="B Nazanin"/>
      <charset val="178"/>
    </font>
    <font>
      <b/>
      <sz val="11"/>
      <color rgb="FFFF0000"/>
      <name val="B Nazanin"/>
      <charset val="178"/>
    </font>
    <font>
      <b/>
      <sz val="11"/>
      <color rgb="FF000000"/>
      <name val="B Nazanin"/>
      <charset val="178"/>
    </font>
    <font>
      <b/>
      <sz val="14"/>
      <color theme="1"/>
      <name val="B Nazanin"/>
      <charset val="178"/>
    </font>
    <font>
      <b/>
      <sz val="11"/>
      <color theme="10"/>
      <name val="B Titr"/>
      <charset val="178"/>
    </font>
    <font>
      <b/>
      <sz val="18"/>
      <name val="Arial"/>
      <family val="2"/>
      <scheme val="minor"/>
    </font>
    <font>
      <b/>
      <sz val="16"/>
      <name val="Arial"/>
      <family val="2"/>
      <scheme val="minor"/>
    </font>
    <font>
      <sz val="16"/>
      <color theme="1"/>
      <name val="B Nazanin"/>
      <charset val="178"/>
    </font>
    <font>
      <b/>
      <sz val="16"/>
      <color theme="3" tint="0.39997558519241921"/>
      <name val="B Nazanin"/>
      <charset val="178"/>
    </font>
    <font>
      <b/>
      <sz val="18"/>
      <color theme="3" tint="0.39997558519241921"/>
      <name val="B Nazanin"/>
      <charset val="178"/>
    </font>
    <font>
      <b/>
      <sz val="16"/>
      <name val="B Nazanin"/>
      <charset val="178"/>
    </font>
    <font>
      <sz val="11"/>
      <color theme="0"/>
      <name val="B Nazanin"/>
      <charset val="178"/>
    </font>
    <font>
      <b/>
      <sz val="18"/>
      <name val="B Nazanin"/>
      <charset val="178"/>
    </font>
    <font>
      <b/>
      <sz val="14"/>
      <color theme="0" tint="-0.14999847407452621"/>
      <name val="B Nazanin"/>
      <charset val="178"/>
    </font>
    <font>
      <b/>
      <sz val="14"/>
      <color rgb="FFFF0000"/>
      <name val="B Nazanin"/>
      <charset val="178"/>
    </font>
    <font>
      <b/>
      <sz val="14"/>
      <name val="Arial"/>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10">
    <xf numFmtId="0" fontId="0" fillId="0" borderId="0" xfId="0"/>
    <xf numFmtId="0" fontId="3" fillId="0" borderId="0" xfId="0" applyFont="1"/>
    <xf numFmtId="0" fontId="3" fillId="0" borderId="6" xfId="0" applyFont="1" applyBorder="1"/>
    <xf numFmtId="0" fontId="3" fillId="0" borderId="4" xfId="0" applyFont="1" applyBorder="1"/>
    <xf numFmtId="0" fontId="3" fillId="0" borderId="9" xfId="0" applyFont="1" applyBorder="1"/>
    <xf numFmtId="0" fontId="3" fillId="0" borderId="5" xfId="0" applyFont="1" applyBorder="1"/>
    <xf numFmtId="0" fontId="3" fillId="0" borderId="0" xfId="0" applyFont="1" applyAlignment="1">
      <alignment horizontal="center" vertical="center"/>
    </xf>
    <xf numFmtId="0" fontId="6" fillId="0" borderId="1" xfId="0"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0" fillId="0" borderId="0" xfId="0" applyBorder="1"/>
    <xf numFmtId="0" fontId="3" fillId="0" borderId="0" xfId="0" applyFont="1" applyAlignment="1">
      <alignment horizontal="center" vertical="center" wrapText="1"/>
    </xf>
    <xf numFmtId="0" fontId="8" fillId="0" borderId="1" xfId="0" applyFont="1" applyBorder="1" applyAlignment="1" applyProtection="1">
      <alignment horizontal="center" vertical="center" wrapText="1"/>
      <protection locked="0"/>
    </xf>
    <xf numFmtId="0" fontId="5" fillId="0" borderId="0" xfId="0" applyFont="1"/>
    <xf numFmtId="0" fontId="9" fillId="0" borderId="0" xfId="0" applyFont="1"/>
    <xf numFmtId="0" fontId="11" fillId="0" borderId="0" xfId="0" applyFont="1"/>
    <xf numFmtId="0" fontId="6" fillId="2" borderId="1" xfId="0" applyFont="1" applyFill="1" applyBorder="1" applyAlignment="1">
      <alignment horizontal="center" vertical="center"/>
    </xf>
    <xf numFmtId="0" fontId="15" fillId="3" borderId="0" xfId="0" applyFont="1" applyFill="1" applyAlignment="1">
      <alignment horizontal="center" vertical="center"/>
    </xf>
    <xf numFmtId="0" fontId="16" fillId="5" borderId="0" xfId="0" applyFont="1" applyFill="1" applyAlignment="1">
      <alignment horizontal="center" vertical="center"/>
    </xf>
    <xf numFmtId="0" fontId="5" fillId="0" borderId="1" xfId="0" applyFont="1" applyBorder="1" applyAlignment="1">
      <alignment horizontal="center" vertical="center"/>
    </xf>
    <xf numFmtId="0" fontId="17" fillId="6" borderId="0" xfId="0" applyFont="1" applyFill="1" applyAlignment="1">
      <alignment horizontal="center" vertical="center"/>
    </xf>
    <xf numFmtId="0" fontId="3" fillId="0" borderId="0" xfId="0" applyFont="1" applyAlignment="1">
      <alignment vertical="center"/>
    </xf>
    <xf numFmtId="0" fontId="18" fillId="0" borderId="0" xfId="0" applyFont="1" applyAlignment="1">
      <alignment readingOrder="1"/>
    </xf>
    <xf numFmtId="0" fontId="6" fillId="0" borderId="10" xfId="0" applyFont="1" applyBorder="1" applyAlignment="1" applyProtection="1">
      <alignment vertical="top"/>
    </xf>
    <xf numFmtId="0" fontId="19" fillId="9" borderId="1" xfId="0" applyFont="1" applyFill="1" applyBorder="1" applyAlignment="1" applyProtection="1">
      <alignment vertical="top"/>
      <protection locked="0" hidden="1"/>
    </xf>
    <xf numFmtId="0" fontId="6" fillId="0" borderId="2" xfId="0" applyFont="1" applyBorder="1" applyAlignment="1" applyProtection="1">
      <alignment vertical="top"/>
    </xf>
    <xf numFmtId="0" fontId="6" fillId="0" borderId="6" xfId="0" applyFont="1" applyBorder="1" applyAlignment="1" applyProtection="1">
      <alignment vertical="top"/>
    </xf>
    <xf numFmtId="0" fontId="6" fillId="0" borderId="4" xfId="0" applyFont="1" applyBorder="1" applyAlignment="1" applyProtection="1">
      <alignment vertical="top"/>
    </xf>
    <xf numFmtId="0" fontId="3" fillId="2" borderId="1" xfId="0" applyFont="1" applyFill="1" applyBorder="1" applyAlignment="1">
      <alignment horizontal="center" vertical="center"/>
    </xf>
    <xf numFmtId="0" fontId="6" fillId="0" borderId="2" xfId="0" applyFont="1" applyBorder="1" applyAlignment="1" applyProtection="1">
      <alignment vertical="center"/>
    </xf>
    <xf numFmtId="0" fontId="21" fillId="0" borderId="8" xfId="0" applyFont="1" applyBorder="1" applyAlignment="1">
      <alignment vertical="center" readingOrder="2"/>
    </xf>
    <xf numFmtId="0" fontId="21" fillId="0" borderId="5" xfId="0" applyFont="1" applyBorder="1" applyAlignment="1">
      <alignment vertical="center" readingOrder="2"/>
    </xf>
    <xf numFmtId="0" fontId="8" fillId="0" borderId="1" xfId="0" applyFont="1" applyBorder="1" applyAlignment="1">
      <alignment horizontal="center" vertical="center"/>
    </xf>
    <xf numFmtId="0" fontId="6" fillId="0" borderId="7" xfId="0" applyFont="1" applyBorder="1" applyAlignment="1" applyProtection="1">
      <alignment vertical="center"/>
    </xf>
    <xf numFmtId="0" fontId="6" fillId="0" borderId="8" xfId="0" applyFont="1" applyBorder="1" applyAlignment="1" applyProtection="1">
      <alignment vertical="center"/>
    </xf>
    <xf numFmtId="0" fontId="6" fillId="0" borderId="10" xfId="0" applyFont="1" applyBorder="1" applyAlignment="1" applyProtection="1">
      <alignment vertical="center"/>
    </xf>
    <xf numFmtId="0" fontId="6" fillId="0" borderId="10" xfId="0" applyFont="1" applyBorder="1" applyAlignment="1" applyProtection="1">
      <alignment horizontal="center" vertical="center" wrapText="1"/>
    </xf>
    <xf numFmtId="0" fontId="6" fillId="0" borderId="4" xfId="0" applyFont="1" applyBorder="1" applyAlignment="1" applyProtection="1">
      <alignment vertical="center"/>
    </xf>
    <xf numFmtId="0" fontId="19" fillId="9" borderId="1" xfId="0" applyFont="1" applyFill="1" applyBorder="1" applyAlignment="1" applyProtection="1">
      <alignment vertical="center"/>
      <protection locked="0" hidden="1"/>
    </xf>
    <xf numFmtId="0" fontId="6" fillId="0" borderId="0" xfId="0" applyFont="1" applyAlignment="1">
      <alignment horizontal="center" vertical="center"/>
    </xf>
    <xf numFmtId="0" fontId="3" fillId="8" borderId="0" xfId="0" applyFont="1" applyFill="1"/>
    <xf numFmtId="0" fontId="5" fillId="0" borderId="0" xfId="0" applyFont="1" applyAlignment="1">
      <alignment vertical="center"/>
    </xf>
    <xf numFmtId="0" fontId="12" fillId="0" borderId="1" xfId="1" applyFont="1" applyBorder="1" applyAlignment="1" applyProtection="1">
      <alignment horizontal="center" vertical="center" wrapText="1"/>
      <protection locked="0"/>
    </xf>
    <xf numFmtId="0" fontId="12" fillId="0" borderId="1" xfId="1" applyFont="1" applyBorder="1" applyAlignment="1" applyProtection="1">
      <alignment horizontal="center" vertical="center"/>
      <protection locked="0"/>
    </xf>
    <xf numFmtId="0" fontId="3" fillId="0" borderId="0" xfId="0" applyFont="1" applyProtection="1"/>
    <xf numFmtId="0" fontId="0" fillId="0" borderId="8" xfId="0" applyBorder="1"/>
    <xf numFmtId="0" fontId="0" fillId="0" borderId="9" xfId="0" applyBorder="1"/>
    <xf numFmtId="0" fontId="0" fillId="0" borderId="5" xfId="0" applyBorder="1"/>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8" fillId="0" borderId="1" xfId="0"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3" fillId="0" borderId="0"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6" fillId="0" borderId="1" xfId="0" applyFont="1" applyBorder="1" applyAlignment="1">
      <alignment horizontal="center" vertical="center"/>
    </xf>
    <xf numFmtId="0" fontId="3" fillId="0" borderId="4" xfId="0" applyFont="1" applyBorder="1" applyAlignment="1">
      <alignment horizontal="center" vertical="center"/>
    </xf>
    <xf numFmtId="0" fontId="8" fillId="0" borderId="1" xfId="0" applyFont="1" applyBorder="1" applyAlignment="1" applyProtection="1">
      <alignment horizontal="center" vertical="center"/>
      <protection locked="0"/>
    </xf>
    <xf numFmtId="0" fontId="8" fillId="4" borderId="1" xfId="0" applyFont="1" applyFill="1" applyBorder="1" applyAlignment="1" applyProtection="1">
      <alignment horizontal="center" vertical="center"/>
      <protection locked="0"/>
    </xf>
    <xf numFmtId="0" fontId="8" fillId="4" borderId="1" xfId="0" applyFont="1" applyFill="1" applyBorder="1" applyAlignment="1" applyProtection="1">
      <alignment horizontal="center" vertical="center"/>
    </xf>
    <xf numFmtId="0" fontId="8" fillId="0" borderId="0" xfId="0" applyFont="1" applyBorder="1" applyAlignment="1" applyProtection="1">
      <alignment horizontal="center" vertical="center"/>
    </xf>
    <xf numFmtId="0" fontId="2" fillId="8" borderId="1" xfId="0" applyFont="1" applyFill="1" applyBorder="1" applyAlignment="1" applyProtection="1">
      <alignment horizontal="center" vertical="center"/>
    </xf>
    <xf numFmtId="0" fontId="2" fillId="8" borderId="0" xfId="0" applyFont="1" applyFill="1" applyBorder="1" applyAlignment="1" applyProtection="1">
      <alignment horizontal="center" vertical="center"/>
    </xf>
    <xf numFmtId="0" fontId="8" fillId="4" borderId="1" xfId="0" applyFont="1" applyFill="1" applyBorder="1" applyAlignment="1" applyProtection="1">
      <alignment vertical="center"/>
      <protection locked="0"/>
    </xf>
    <xf numFmtId="0" fontId="8" fillId="0" borderId="1" xfId="0" applyFont="1" applyBorder="1" applyAlignment="1" applyProtection="1">
      <alignment vertical="center"/>
      <protection locked="0"/>
    </xf>
    <xf numFmtId="0" fontId="27" fillId="7" borderId="1" xfId="0" applyFont="1" applyFill="1" applyBorder="1" applyAlignment="1" applyProtection="1">
      <alignment horizontal="center" vertical="center"/>
      <protection locked="0"/>
    </xf>
    <xf numFmtId="0" fontId="28" fillId="7" borderId="10" xfId="0" applyFont="1" applyFill="1" applyBorder="1" applyAlignment="1" applyProtection="1">
      <alignment horizontal="center" vertical="center"/>
      <protection locked="0"/>
    </xf>
    <xf numFmtId="0" fontId="22" fillId="2" borderId="1" xfId="0" applyFont="1" applyFill="1" applyBorder="1" applyAlignment="1" applyProtection="1">
      <alignment horizontal="center" vertical="center"/>
    </xf>
    <xf numFmtId="0" fontId="22" fillId="0" borderId="1" xfId="0" applyFont="1" applyBorder="1" applyAlignment="1" applyProtection="1">
      <alignment horizontal="center" vertical="center"/>
    </xf>
    <xf numFmtId="0" fontId="22" fillId="0" borderId="7"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8"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1" xfId="0" applyFont="1" applyBorder="1" applyAlignment="1" applyProtection="1">
      <alignment horizontal="center" vertical="center"/>
    </xf>
    <xf numFmtId="0" fontId="3" fillId="0" borderId="2" xfId="0" applyFont="1" applyBorder="1" applyAlignment="1">
      <alignment vertical="top"/>
    </xf>
    <xf numFmtId="0" fontId="3" fillId="0" borderId="3" xfId="0" applyFont="1" applyBorder="1" applyAlignment="1">
      <alignment vertical="top"/>
    </xf>
    <xf numFmtId="0" fontId="3" fillId="0" borderId="9" xfId="0" applyFont="1" applyBorder="1" applyAlignment="1">
      <alignment vertical="top"/>
    </xf>
    <xf numFmtId="0" fontId="3" fillId="0" borderId="9" xfId="0" applyFont="1" applyBorder="1" applyAlignment="1">
      <alignment vertical="center"/>
    </xf>
    <xf numFmtId="0" fontId="30" fillId="0" borderId="0" xfId="0" applyFont="1" applyAlignment="1">
      <alignment horizontal="center" vertical="center"/>
    </xf>
    <xf numFmtId="0" fontId="22" fillId="11" borderId="1" xfId="0" applyFont="1" applyFill="1" applyBorder="1" applyAlignment="1" applyProtection="1">
      <alignment horizontal="center" vertical="center"/>
    </xf>
    <xf numFmtId="0" fontId="22" fillId="2" borderId="1" xfId="0" applyFont="1" applyFill="1" applyBorder="1" applyAlignment="1" applyProtection="1">
      <alignment horizontal="center" vertical="center"/>
      <protection locked="0"/>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22" fillId="0" borderId="1" xfId="0" applyFont="1" applyBorder="1" applyAlignment="1" applyProtection="1">
      <alignment horizontal="center" vertical="center"/>
      <protection locked="0"/>
    </xf>
    <xf numFmtId="0" fontId="22"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1" fontId="4" fillId="0" borderId="0" xfId="0" applyNumberFormat="1" applyFont="1" applyAlignment="1">
      <alignment horizontal="center" vertical="center"/>
    </xf>
    <xf numFmtId="0" fontId="4" fillId="0" borderId="11" xfId="0" applyFont="1" applyBorder="1" applyAlignment="1">
      <alignment horizontal="center" vertical="center"/>
    </xf>
    <xf numFmtId="1" fontId="22"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center" vertical="center"/>
    </xf>
    <xf numFmtId="0" fontId="4" fillId="2" borderId="1" xfId="0" applyFont="1" applyFill="1" applyBorder="1" applyAlignment="1">
      <alignment horizontal="center" vertical="center"/>
    </xf>
    <xf numFmtId="0" fontId="22" fillId="2" borderId="1" xfId="0" applyFont="1" applyFill="1" applyBorder="1" applyAlignment="1" applyProtection="1">
      <alignment horizontal="right" vertical="center" indent="1"/>
    </xf>
    <xf numFmtId="1" fontId="22"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center" vertical="center"/>
      <protection locked="0"/>
    </xf>
    <xf numFmtId="0" fontId="4" fillId="0" borderId="1" xfId="0" applyFont="1" applyBorder="1" applyAlignment="1">
      <alignment horizontal="center" vertical="center"/>
    </xf>
    <xf numFmtId="0" fontId="4" fillId="0" borderId="1" xfId="0" applyFont="1" applyBorder="1" applyAlignment="1" applyProtection="1">
      <alignment horizontal="right" vertical="center"/>
    </xf>
    <xf numFmtId="1" fontId="22" fillId="0" borderId="1" xfId="0" applyNumberFormat="1" applyFont="1" applyBorder="1" applyAlignment="1" applyProtection="1">
      <alignment horizontal="center" vertical="center"/>
    </xf>
    <xf numFmtId="0" fontId="4" fillId="0" borderId="1" xfId="0" applyFont="1" applyBorder="1" applyAlignment="1" applyProtection="1">
      <alignment horizontal="center" vertical="center"/>
      <protection locked="0"/>
    </xf>
    <xf numFmtId="0" fontId="4" fillId="2" borderId="1" xfId="0" applyFont="1" applyFill="1" applyBorder="1" applyAlignment="1" applyProtection="1">
      <alignment horizontal="right" vertical="center"/>
    </xf>
    <xf numFmtId="0" fontId="22" fillId="0" borderId="1" xfId="0" applyFont="1" applyBorder="1" applyAlignment="1" applyProtection="1">
      <alignment horizontal="right" vertical="center" indent="1"/>
    </xf>
    <xf numFmtId="0" fontId="4" fillId="11" borderId="1" xfId="0" applyFont="1" applyFill="1" applyBorder="1" applyAlignment="1" applyProtection="1">
      <alignment horizontal="center" vertical="center"/>
    </xf>
    <xf numFmtId="0" fontId="4" fillId="11" borderId="1" xfId="0" applyFont="1" applyFill="1" applyBorder="1" applyAlignment="1" applyProtection="1">
      <alignment horizontal="right" vertical="center"/>
    </xf>
    <xf numFmtId="1" fontId="22" fillId="11" borderId="1" xfId="0" applyNumberFormat="1" applyFont="1" applyFill="1" applyBorder="1" applyAlignment="1" applyProtection="1">
      <alignment horizontal="center" vertical="center"/>
    </xf>
    <xf numFmtId="0" fontId="4" fillId="11" borderId="1" xfId="0" applyFont="1" applyFill="1" applyBorder="1" applyAlignment="1">
      <alignment horizontal="center" vertical="center"/>
    </xf>
    <xf numFmtId="0" fontId="22" fillId="0" borderId="1" xfId="0" applyFont="1" applyBorder="1" applyAlignment="1" applyProtection="1">
      <alignment horizontal="right" vertical="center" indent="2"/>
    </xf>
    <xf numFmtId="0" fontId="22" fillId="11" borderId="10" xfId="0" applyFont="1" applyFill="1" applyBorder="1" applyAlignment="1" applyProtection="1">
      <alignment vertical="center"/>
    </xf>
    <xf numFmtId="0" fontId="22" fillId="11" borderId="12" xfId="0" applyFont="1" applyFill="1" applyBorder="1" applyAlignment="1" applyProtection="1">
      <alignment vertical="center"/>
    </xf>
    <xf numFmtId="0" fontId="4" fillId="0" borderId="1" xfId="0" applyFont="1" applyBorder="1" applyAlignment="1" applyProtection="1">
      <alignment vertical="center"/>
    </xf>
    <xf numFmtId="0" fontId="4" fillId="2" borderId="1" xfId="0" applyFont="1" applyFill="1" applyBorder="1" applyAlignment="1" applyProtection="1">
      <alignment vertical="center"/>
    </xf>
    <xf numFmtId="0" fontId="4" fillId="2" borderId="1" xfId="0" applyFont="1" applyFill="1" applyBorder="1" applyAlignment="1" applyProtection="1">
      <alignment vertical="center"/>
      <protection locked="0"/>
    </xf>
    <xf numFmtId="1" fontId="22" fillId="2" borderId="1" xfId="0" applyNumberFormat="1" applyFont="1" applyFill="1" applyBorder="1" applyAlignment="1" applyProtection="1">
      <alignment horizontal="center" vertical="center"/>
      <protection locked="0"/>
    </xf>
    <xf numFmtId="0" fontId="4" fillId="0" borderId="1" xfId="0" applyFont="1" applyBorder="1" applyAlignment="1" applyProtection="1">
      <alignment vertical="center"/>
      <protection locked="0"/>
    </xf>
    <xf numFmtId="1" fontId="22" fillId="0" borderId="1" xfId="0" applyNumberFormat="1" applyFont="1" applyBorder="1" applyAlignment="1" applyProtection="1">
      <alignment horizontal="center" vertical="center"/>
      <protection locked="0"/>
    </xf>
    <xf numFmtId="0" fontId="22" fillId="0" borderId="10" xfId="0" applyFont="1" applyBorder="1" applyAlignment="1" applyProtection="1">
      <alignment vertical="top"/>
    </xf>
    <xf numFmtId="0" fontId="22" fillId="0" borderId="12" xfId="0" applyFont="1" applyBorder="1" applyAlignment="1" applyProtection="1">
      <alignment vertical="top"/>
    </xf>
    <xf numFmtId="0" fontId="32" fillId="9" borderId="1" xfId="0" applyFont="1" applyFill="1" applyBorder="1" applyAlignment="1" applyProtection="1">
      <alignment horizontal="center" vertical="top"/>
      <protection locked="0" hidden="1"/>
    </xf>
    <xf numFmtId="0" fontId="22" fillId="0" borderId="7" xfId="0" applyFont="1" applyBorder="1" applyAlignment="1" applyProtection="1">
      <alignment vertical="top"/>
    </xf>
    <xf numFmtId="0" fontId="22" fillId="0" borderId="0" xfId="0" applyFont="1" applyBorder="1" applyAlignment="1" applyProtection="1">
      <alignment vertical="top"/>
    </xf>
    <xf numFmtId="0" fontId="4" fillId="0" borderId="8" xfId="0" applyFont="1" applyBorder="1" applyAlignment="1">
      <alignment horizontal="center" vertical="center"/>
    </xf>
    <xf numFmtId="0" fontId="22" fillId="0" borderId="2" xfId="0" applyFont="1" applyBorder="1" applyAlignment="1" applyProtection="1">
      <alignment vertical="top"/>
    </xf>
    <xf numFmtId="0" fontId="22" fillId="0" borderId="6" xfId="0" applyFont="1" applyBorder="1" applyAlignment="1" applyProtection="1">
      <alignment vertical="top"/>
    </xf>
    <xf numFmtId="0" fontId="4" fillId="0" borderId="0" xfId="0" applyFont="1" applyBorder="1" applyAlignment="1">
      <alignment vertical="center"/>
    </xf>
    <xf numFmtId="0" fontId="4" fillId="0" borderId="8" xfId="0" applyFont="1" applyBorder="1" applyAlignment="1">
      <alignment vertical="center"/>
    </xf>
    <xf numFmtId="0" fontId="22" fillId="0" borderId="7" xfId="0" applyFont="1" applyBorder="1" applyAlignment="1" applyProtection="1">
      <alignment vertical="center"/>
    </xf>
    <xf numFmtId="0" fontId="22" fillId="0" borderId="0" xfId="0" applyFont="1" applyBorder="1" applyAlignment="1" applyProtection="1">
      <alignment vertical="center"/>
    </xf>
    <xf numFmtId="0" fontId="4" fillId="0" borderId="5" xfId="0" applyFont="1" applyBorder="1" applyAlignment="1">
      <alignment horizontal="center" vertical="center"/>
    </xf>
    <xf numFmtId="0" fontId="4" fillId="0" borderId="9" xfId="0" applyFont="1" applyBorder="1" applyAlignment="1">
      <alignment vertical="center"/>
    </xf>
    <xf numFmtId="0" fontId="4" fillId="0" borderId="5" xfId="0" applyFont="1" applyBorder="1" applyAlignment="1">
      <alignment vertical="center"/>
    </xf>
    <xf numFmtId="0" fontId="8" fillId="4" borderId="1" xfId="0" applyFont="1" applyFill="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8" fillId="0" borderId="1" xfId="0" applyFont="1" applyBorder="1" applyAlignment="1">
      <alignment horizontal="center" vertical="center"/>
    </xf>
    <xf numFmtId="0" fontId="22" fillId="0" borderId="1" xfId="0" applyFont="1" applyBorder="1" applyAlignment="1">
      <alignment horizontal="center" vertical="center"/>
    </xf>
    <xf numFmtId="0" fontId="4" fillId="11" borderId="1" xfId="0" applyFont="1" applyFill="1" applyBorder="1" applyAlignment="1" applyProtection="1">
      <alignment horizontal="center" vertical="center"/>
    </xf>
    <xf numFmtId="0" fontId="22" fillId="11" borderId="1" xfId="0" applyFont="1" applyFill="1" applyBorder="1" applyAlignment="1" applyProtection="1">
      <alignment horizontal="center" vertical="center"/>
    </xf>
    <xf numFmtId="0" fontId="22" fillId="0" borderId="1" xfId="0" applyFont="1" applyBorder="1" applyAlignment="1" applyProtection="1">
      <alignment horizontal="center" vertical="center"/>
      <protection locked="0"/>
    </xf>
    <xf numFmtId="0" fontId="4" fillId="0" borderId="0" xfId="0" applyFont="1" applyBorder="1" applyAlignment="1">
      <alignment horizontal="center" vertical="center" readingOrder="2"/>
    </xf>
    <xf numFmtId="0" fontId="4" fillId="0" borderId="0" xfId="0" applyFont="1" applyAlignment="1">
      <alignment horizontal="center" vertical="center" readingOrder="2"/>
    </xf>
    <xf numFmtId="0" fontId="22" fillId="0" borderId="1" xfId="0" applyFont="1" applyBorder="1" applyAlignment="1">
      <alignment horizontal="center" vertical="center" wrapText="1" readingOrder="2"/>
    </xf>
    <xf numFmtId="0" fontId="4" fillId="2" borderId="1" xfId="0" applyFont="1" applyFill="1" applyBorder="1" applyAlignment="1" applyProtection="1">
      <alignment horizontal="center" vertical="center" readingOrder="2"/>
      <protection locked="0"/>
    </xf>
    <xf numFmtId="0" fontId="4" fillId="11" borderId="1" xfId="0" applyFont="1" applyFill="1" applyBorder="1" applyAlignment="1" applyProtection="1">
      <alignment horizontal="center" vertical="center" readingOrder="2"/>
    </xf>
    <xf numFmtId="0" fontId="4" fillId="0" borderId="1" xfId="0" applyFont="1" applyBorder="1" applyAlignment="1" applyProtection="1">
      <alignment horizontal="center" vertical="center" readingOrder="2"/>
      <protection locked="0"/>
    </xf>
    <xf numFmtId="0" fontId="4" fillId="0" borderId="9" xfId="0" applyFont="1" applyBorder="1" applyAlignment="1">
      <alignment horizontal="center" vertical="center" readingOrder="2"/>
    </xf>
    <xf numFmtId="9" fontId="4" fillId="11" borderId="1" xfId="0" applyNumberFormat="1" applyFont="1" applyFill="1" applyBorder="1" applyAlignment="1" applyProtection="1">
      <alignment horizontal="center" vertical="center" readingOrder="2"/>
    </xf>
    <xf numFmtId="0" fontId="4" fillId="11" borderId="1" xfId="0" applyFont="1" applyFill="1" applyBorder="1" applyAlignment="1" applyProtection="1">
      <alignment horizontal="center" vertical="center" readingOrder="2"/>
      <protection locked="0"/>
    </xf>
    <xf numFmtId="0" fontId="4" fillId="8" borderId="1" xfId="0" applyFont="1" applyFill="1" applyBorder="1" applyAlignment="1" applyProtection="1">
      <alignment horizontal="center" vertical="center" readingOrder="2"/>
      <protection locked="0"/>
    </xf>
    <xf numFmtId="0" fontId="8" fillId="0" borderId="1" xfId="0" applyFont="1" applyBorder="1" applyAlignment="1" applyProtection="1">
      <alignment horizontal="center" vertical="center"/>
      <protection locked="0"/>
    </xf>
    <xf numFmtId="0" fontId="10" fillId="0" borderId="1" xfId="0" applyFont="1" applyBorder="1" applyAlignment="1">
      <alignment horizontal="center" vertical="center"/>
    </xf>
    <xf numFmtId="0" fontId="12" fillId="0" borderId="13" xfId="1" applyFont="1" applyBorder="1" applyAlignment="1" applyProtection="1">
      <alignment horizontal="center" vertical="center"/>
      <protection locked="0"/>
    </xf>
    <xf numFmtId="0" fontId="12" fillId="0" borderId="14" xfId="1" applyFont="1" applyBorder="1" applyAlignment="1" applyProtection="1">
      <alignment horizontal="center" vertical="center"/>
      <protection locked="0"/>
    </xf>
    <xf numFmtId="0" fontId="12" fillId="0" borderId="15" xfId="1" applyFont="1" applyBorder="1" applyAlignment="1" applyProtection="1">
      <alignment horizontal="center" vertical="center"/>
      <protection locked="0"/>
    </xf>
    <xf numFmtId="0" fontId="13" fillId="0" borderId="0" xfId="0" applyFont="1" applyAlignment="1">
      <alignment horizontal="center" vertical="center"/>
    </xf>
    <xf numFmtId="0" fontId="23" fillId="0" borderId="13" xfId="1" applyFont="1" applyBorder="1" applyAlignment="1" applyProtection="1">
      <alignment horizontal="center" vertical="center" wrapText="1"/>
      <protection locked="0"/>
    </xf>
    <xf numFmtId="0" fontId="23" fillId="0" borderId="15" xfId="1" applyFont="1" applyBorder="1" applyAlignment="1" applyProtection="1">
      <alignment horizontal="center" vertical="center" wrapText="1"/>
      <protection locked="0"/>
    </xf>
    <xf numFmtId="0" fontId="23" fillId="0" borderId="1" xfId="1" applyFont="1" applyBorder="1" applyAlignment="1" applyProtection="1">
      <alignment horizontal="center" vertical="center"/>
      <protection locked="0"/>
    </xf>
    <xf numFmtId="0" fontId="23" fillId="0" borderId="1" xfId="1" applyFont="1" applyBorder="1" applyAlignment="1" applyProtection="1">
      <alignment horizontal="center" vertical="center" wrapText="1"/>
      <protection locked="0"/>
    </xf>
    <xf numFmtId="0" fontId="23" fillId="0" borderId="2" xfId="1" applyFont="1" applyBorder="1" applyAlignment="1" applyProtection="1">
      <alignment horizontal="center" vertical="center"/>
      <protection locked="0"/>
    </xf>
    <xf numFmtId="0" fontId="23" fillId="0" borderId="6" xfId="1" applyFont="1" applyBorder="1" applyAlignment="1" applyProtection="1">
      <alignment horizontal="center" vertical="center"/>
      <protection locked="0"/>
    </xf>
    <xf numFmtId="0" fontId="23" fillId="0" borderId="4" xfId="1" applyFont="1" applyBorder="1" applyAlignment="1" applyProtection="1">
      <alignment horizontal="center" vertical="center"/>
      <protection locked="0"/>
    </xf>
    <xf numFmtId="0" fontId="23" fillId="0" borderId="7" xfId="1" applyFont="1" applyBorder="1" applyAlignment="1" applyProtection="1">
      <alignment horizontal="center" vertical="center"/>
      <protection locked="0"/>
    </xf>
    <xf numFmtId="0" fontId="23" fillId="0" borderId="0" xfId="1" applyFont="1" applyBorder="1" applyAlignment="1" applyProtection="1">
      <alignment horizontal="center" vertical="center"/>
      <protection locked="0"/>
    </xf>
    <xf numFmtId="0" fontId="23" fillId="0" borderId="8" xfId="1" applyFont="1" applyBorder="1" applyAlignment="1" applyProtection="1">
      <alignment horizontal="center" vertical="center"/>
      <protection locked="0"/>
    </xf>
    <xf numFmtId="0" fontId="23" fillId="0" borderId="3" xfId="1" applyFont="1" applyBorder="1" applyAlignment="1" applyProtection="1">
      <alignment horizontal="center" vertical="center"/>
      <protection locked="0"/>
    </xf>
    <xf numFmtId="0" fontId="23" fillId="0" borderId="9" xfId="1" applyFont="1" applyBorder="1" applyAlignment="1" applyProtection="1">
      <alignment horizontal="center" vertical="center"/>
      <protection locked="0"/>
    </xf>
    <xf numFmtId="0" fontId="23" fillId="0" borderId="5" xfId="1" applyFont="1" applyBorder="1" applyAlignment="1" applyProtection="1">
      <alignment horizontal="center" vertical="center"/>
      <protection locked="0"/>
    </xf>
    <xf numFmtId="0" fontId="6" fillId="0" borderId="1" xfId="0" applyFont="1" applyBorder="1" applyAlignment="1">
      <alignment horizontal="center" vertical="center" textRotation="180" wrapText="1"/>
    </xf>
    <xf numFmtId="0" fontId="2" fillId="0" borderId="2"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4" fillId="0" borderId="1" xfId="1" applyFont="1" applyBorder="1" applyAlignment="1" applyProtection="1">
      <alignment horizontal="center" vertical="center"/>
      <protection locked="0"/>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5"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164" fontId="4" fillId="0" borderId="6"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14" fillId="7" borderId="1" xfId="0" applyFont="1" applyFill="1" applyBorder="1" applyAlignment="1" applyProtection="1">
      <alignment horizontal="center" vertical="center"/>
      <protection locked="0"/>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7" fillId="0" borderId="9"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pplyProtection="1">
      <alignment horizontal="center" vertical="center"/>
      <protection locked="0"/>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 xfId="0" applyFont="1" applyBorder="1" applyAlignment="1">
      <alignment horizontal="center" vertical="center"/>
    </xf>
    <xf numFmtId="0" fontId="8" fillId="4" borderId="10" xfId="0" applyFont="1" applyFill="1" applyBorder="1" applyAlignment="1" applyProtection="1">
      <alignment horizontal="center" vertical="center"/>
      <protection locked="0"/>
    </xf>
    <xf numFmtId="0" fontId="8" fillId="4" borderId="11" xfId="0" applyFont="1" applyFill="1" applyBorder="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9"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22" fillId="0" borderId="10" xfId="0" applyFont="1" applyBorder="1" applyAlignment="1" applyProtection="1">
      <alignment horizontal="center" vertical="center"/>
      <protection locked="0"/>
    </xf>
    <xf numFmtId="0" fontId="22" fillId="0" borderId="11" xfId="0" applyFont="1" applyBorder="1" applyAlignment="1" applyProtection="1">
      <alignment horizontal="center" vertical="center"/>
      <protection locked="0"/>
    </xf>
    <xf numFmtId="0" fontId="22" fillId="0" borderId="12" xfId="0" applyFont="1" applyBorder="1" applyAlignment="1" applyProtection="1">
      <alignment horizontal="center" vertical="center"/>
      <protection locked="0"/>
    </xf>
    <xf numFmtId="0" fontId="8" fillId="4" borderId="10" xfId="0" applyFont="1" applyFill="1" applyBorder="1" applyAlignment="1" applyProtection="1">
      <alignment horizontal="center" vertical="center"/>
    </xf>
    <xf numFmtId="0" fontId="8" fillId="4" borderId="12" xfId="0" applyFont="1" applyFill="1" applyBorder="1" applyAlignment="1" applyProtection="1">
      <alignment horizontal="center" vertical="center"/>
    </xf>
    <xf numFmtId="0" fontId="8" fillId="8" borderId="10" xfId="0" applyFont="1" applyFill="1" applyBorder="1" applyAlignment="1" applyProtection="1">
      <alignment horizontal="center" vertical="center"/>
      <protection locked="0"/>
    </xf>
    <xf numFmtId="0" fontId="8" fillId="8" borderId="12" xfId="0" applyFont="1" applyFill="1" applyBorder="1" applyAlignment="1" applyProtection="1">
      <alignment horizontal="center" vertical="center"/>
      <protection locked="0"/>
    </xf>
    <xf numFmtId="0" fontId="22" fillId="0" borderId="10" xfId="0" applyFont="1" applyBorder="1" applyAlignment="1">
      <alignment horizontal="center" vertical="center"/>
    </xf>
    <xf numFmtId="0" fontId="22" fillId="0" borderId="11" xfId="0" applyFont="1" applyBorder="1" applyAlignment="1">
      <alignment horizontal="center" vertical="center"/>
    </xf>
    <xf numFmtId="0" fontId="22" fillId="0" borderId="12" xfId="0" applyFont="1" applyBorder="1" applyAlignment="1">
      <alignment horizontal="center" vertical="center"/>
    </xf>
    <xf numFmtId="0" fontId="8" fillId="4" borderId="1" xfId="0" applyFont="1" applyFill="1" applyBorder="1" applyAlignment="1" applyProtection="1">
      <alignment horizontal="center" vertical="center"/>
      <protection locked="0"/>
    </xf>
    <xf numFmtId="0" fontId="2" fillId="0" borderId="10" xfId="0" applyFont="1" applyBorder="1" applyAlignment="1" applyProtection="1">
      <alignment horizontal="center" vertical="center"/>
    </xf>
    <xf numFmtId="0" fontId="2" fillId="0" borderId="12" xfId="0" applyFont="1" applyBorder="1" applyAlignment="1" applyProtection="1">
      <alignment horizontal="center" vertical="center"/>
    </xf>
    <xf numFmtId="0" fontId="6" fillId="0" borderId="2" xfId="0" applyFont="1" applyBorder="1" applyAlignment="1" applyProtection="1">
      <alignment horizontal="right" vertical="top"/>
    </xf>
    <xf numFmtId="0" fontId="6" fillId="0" borderId="6" xfId="0" applyFont="1" applyBorder="1" applyAlignment="1" applyProtection="1">
      <alignment horizontal="right" vertical="top"/>
    </xf>
    <xf numFmtId="0" fontId="6" fillId="0" borderId="4" xfId="0" applyFont="1" applyBorder="1" applyAlignment="1" applyProtection="1">
      <alignment horizontal="right" vertical="top"/>
    </xf>
    <xf numFmtId="0" fontId="19" fillId="9" borderId="1" xfId="0" applyFont="1" applyFill="1" applyBorder="1" applyAlignment="1" applyProtection="1">
      <alignment horizontal="center" vertical="top"/>
      <protection locked="0" hidden="1"/>
    </xf>
    <xf numFmtId="0" fontId="6" fillId="0" borderId="10" xfId="0" applyFont="1" applyBorder="1" applyAlignment="1" applyProtection="1">
      <alignment horizontal="center" vertical="top"/>
    </xf>
    <xf numFmtId="0" fontId="6" fillId="0" borderId="11" xfId="0" applyFont="1" applyBorder="1" applyAlignment="1" applyProtection="1">
      <alignment horizontal="center" vertical="top"/>
    </xf>
    <xf numFmtId="0" fontId="6" fillId="0" borderId="7" xfId="0" applyFont="1" applyBorder="1" applyAlignment="1" applyProtection="1">
      <alignment horizontal="right" vertical="center"/>
    </xf>
    <xf numFmtId="0" fontId="6" fillId="0" borderId="0" xfId="0" applyFont="1" applyBorder="1" applyAlignment="1" applyProtection="1">
      <alignment horizontal="right" vertical="center"/>
    </xf>
    <xf numFmtId="0" fontId="6" fillId="0" borderId="8" xfId="0" applyFont="1" applyBorder="1" applyAlignment="1" applyProtection="1">
      <alignment horizontal="right" vertical="center"/>
    </xf>
    <xf numFmtId="0" fontId="20" fillId="0" borderId="7" xfId="0" applyFont="1" applyBorder="1" applyAlignment="1" applyProtection="1">
      <alignment horizontal="center" vertical="center"/>
      <protection hidden="1"/>
    </xf>
    <xf numFmtId="0" fontId="20" fillId="0" borderId="0" xfId="0" applyFont="1" applyBorder="1" applyAlignment="1" applyProtection="1">
      <alignment horizontal="center" vertical="center"/>
      <protection hidden="1"/>
    </xf>
    <xf numFmtId="0" fontId="20" fillId="0" borderId="3" xfId="0" applyFont="1" applyBorder="1" applyAlignment="1" applyProtection="1">
      <alignment horizontal="center" vertical="center"/>
      <protection hidden="1"/>
    </xf>
    <xf numFmtId="0" fontId="20" fillId="0" borderId="9" xfId="0" applyFont="1" applyBorder="1" applyAlignment="1" applyProtection="1">
      <alignment horizontal="center" vertical="center"/>
      <protection hidden="1"/>
    </xf>
    <xf numFmtId="0" fontId="6" fillId="0" borderId="9" xfId="0" applyFont="1" applyBorder="1" applyAlignment="1" applyProtection="1">
      <alignment horizontal="right" vertical="center"/>
    </xf>
    <xf numFmtId="0" fontId="6" fillId="0" borderId="5" xfId="0" applyFont="1" applyBorder="1" applyAlignment="1" applyProtection="1">
      <alignment horizontal="right" vertical="center"/>
    </xf>
    <xf numFmtId="0" fontId="6" fillId="0" borderId="7" xfId="0" applyFont="1" applyBorder="1" applyAlignment="1" applyProtection="1">
      <alignment horizontal="right" vertical="top"/>
    </xf>
    <xf numFmtId="0" fontId="22" fillId="2" borderId="10" xfId="0" applyFont="1" applyFill="1" applyBorder="1" applyAlignment="1" applyProtection="1">
      <alignment horizontal="center" vertical="center"/>
      <protection locked="0"/>
    </xf>
    <xf numFmtId="0" fontId="22" fillId="2" borderId="12" xfId="0" applyFont="1" applyFill="1" applyBorder="1" applyAlignment="1" applyProtection="1">
      <alignment horizontal="center" vertical="center"/>
      <protection locked="0"/>
    </xf>
    <xf numFmtId="0" fontId="22" fillId="2" borderId="1" xfId="0" applyFont="1" applyFill="1" applyBorder="1" applyAlignment="1" applyProtection="1">
      <alignment horizontal="center" vertical="center"/>
      <protection locked="0"/>
    </xf>
    <xf numFmtId="0" fontId="22" fillId="11" borderId="10" xfId="0" applyFont="1" applyFill="1" applyBorder="1" applyAlignment="1" applyProtection="1">
      <alignment horizontal="center" vertical="center"/>
    </xf>
    <xf numFmtId="0" fontId="22" fillId="11" borderId="12" xfId="0" applyFont="1" applyFill="1" applyBorder="1" applyAlignment="1" applyProtection="1">
      <alignment horizontal="center" vertical="center"/>
    </xf>
    <xf numFmtId="0" fontId="22" fillId="11" borderId="1" xfId="0" applyFont="1" applyFill="1" applyBorder="1" applyAlignment="1" applyProtection="1">
      <alignment horizontal="center" vertical="center"/>
    </xf>
    <xf numFmtId="0" fontId="34" fillId="0" borderId="1" xfId="1" applyFont="1" applyBorder="1" applyAlignment="1" applyProtection="1">
      <alignment horizontal="center" vertical="center"/>
      <protection locked="0"/>
    </xf>
    <xf numFmtId="0" fontId="22" fillId="0" borderId="1" xfId="0" applyFont="1" applyBorder="1" applyAlignment="1">
      <alignment horizontal="center" vertical="center"/>
    </xf>
    <xf numFmtId="0" fontId="22" fillId="0" borderId="1" xfId="0" applyFont="1" applyBorder="1" applyAlignment="1" applyProtection="1">
      <alignment horizontal="center" vertical="center"/>
      <protection locked="0"/>
    </xf>
    <xf numFmtId="0" fontId="22" fillId="0" borderId="6" xfId="0" applyFont="1" applyBorder="1" applyAlignment="1">
      <alignment horizontal="center" vertical="center"/>
    </xf>
    <xf numFmtId="0" fontId="22" fillId="0" borderId="9" xfId="0" applyFont="1" applyBorder="1" applyAlignment="1">
      <alignment horizontal="center" vertical="center"/>
    </xf>
    <xf numFmtId="0" fontId="22" fillId="0" borderId="0" xfId="0" applyFont="1" applyBorder="1" applyAlignment="1">
      <alignment horizontal="center" vertical="center"/>
    </xf>
    <xf numFmtId="0" fontId="22" fillId="0" borderId="7" xfId="0" applyFont="1" applyBorder="1" applyAlignment="1" applyProtection="1">
      <alignment horizontal="right" vertical="top"/>
    </xf>
    <xf numFmtId="0" fontId="22" fillId="0" borderId="0" xfId="0" applyFont="1" applyBorder="1" applyAlignment="1" applyProtection="1">
      <alignment horizontal="right" vertical="top"/>
    </xf>
    <xf numFmtId="0" fontId="22" fillId="0" borderId="1" xfId="0" applyFont="1" applyBorder="1" applyAlignment="1" applyProtection="1">
      <alignment horizontal="right" vertical="top"/>
    </xf>
    <xf numFmtId="0" fontId="22" fillId="0" borderId="7" xfId="0" applyFont="1" applyBorder="1" applyAlignment="1" applyProtection="1">
      <alignment horizontal="right" vertical="center"/>
    </xf>
    <xf numFmtId="0" fontId="22" fillId="0" borderId="0" xfId="0" applyFont="1" applyBorder="1" applyAlignment="1" applyProtection="1">
      <alignment horizontal="right" vertical="center"/>
    </xf>
    <xf numFmtId="0" fontId="33" fillId="0" borderId="7" xfId="0" applyFont="1" applyBorder="1" applyAlignment="1" applyProtection="1">
      <alignment horizontal="center" vertical="center"/>
      <protection hidden="1"/>
    </xf>
    <xf numFmtId="0" fontId="33" fillId="0" borderId="3" xfId="0" applyFont="1" applyBorder="1" applyAlignment="1" applyProtection="1">
      <alignment horizontal="center" vertical="center"/>
      <protection hidden="1"/>
    </xf>
    <xf numFmtId="0" fontId="22" fillId="0" borderId="0" xfId="0" applyFont="1" applyBorder="1" applyAlignment="1" applyProtection="1">
      <alignment horizontal="right" vertical="center"/>
      <protection hidden="1"/>
    </xf>
    <xf numFmtId="0" fontId="22" fillId="0" borderId="9" xfId="0" applyFont="1" applyBorder="1" applyAlignment="1" applyProtection="1">
      <alignment horizontal="right" vertical="center"/>
      <protection hidden="1"/>
    </xf>
    <xf numFmtId="0" fontId="22" fillId="0" borderId="0" xfId="0" applyFont="1" applyBorder="1" applyAlignment="1" applyProtection="1">
      <alignment horizontal="center" vertical="center"/>
    </xf>
    <xf numFmtId="0" fontId="22" fillId="0" borderId="9" xfId="0" applyFont="1" applyBorder="1" applyAlignment="1" applyProtection="1">
      <alignment horizontal="center" vertical="center"/>
    </xf>
    <xf numFmtId="0" fontId="33" fillId="0" borderId="0" xfId="0" applyFont="1" applyBorder="1" applyAlignment="1" applyProtection="1">
      <alignment horizontal="center" vertical="center"/>
      <protection hidden="1"/>
    </xf>
    <xf numFmtId="0" fontId="33" fillId="0" borderId="9" xfId="0" applyFont="1" applyBorder="1" applyAlignment="1" applyProtection="1">
      <alignment horizontal="center" vertical="center"/>
      <protection hidden="1"/>
    </xf>
    <xf numFmtId="0" fontId="22" fillId="0" borderId="9" xfId="0" applyFont="1" applyBorder="1" applyAlignment="1" applyProtection="1">
      <alignment horizontal="right" vertical="center"/>
    </xf>
    <xf numFmtId="0" fontId="32" fillId="9" borderId="1" xfId="0" applyFont="1" applyFill="1" applyBorder="1" applyAlignment="1" applyProtection="1">
      <alignment horizontal="center" vertical="top"/>
      <protection locked="0" hidden="1"/>
    </xf>
    <xf numFmtId="0" fontId="22" fillId="0" borderId="10" xfId="0" applyFont="1" applyBorder="1" applyAlignment="1" applyProtection="1">
      <alignment horizontal="right" vertical="top"/>
    </xf>
    <xf numFmtId="0" fontId="22" fillId="0" borderId="11" xfId="0" applyFont="1" applyBorder="1" applyAlignment="1" applyProtection="1">
      <alignment horizontal="right" vertical="top"/>
    </xf>
    <xf numFmtId="0" fontId="32" fillId="9" borderId="10" xfId="0" applyFont="1" applyFill="1" applyBorder="1" applyAlignment="1" applyProtection="1">
      <alignment horizontal="center" vertical="top"/>
      <protection locked="0" hidden="1"/>
    </xf>
    <xf numFmtId="0" fontId="32" fillId="9" borderId="11" xfId="0" applyFont="1" applyFill="1" applyBorder="1" applyAlignment="1" applyProtection="1">
      <alignment horizontal="center" vertical="top"/>
      <protection locked="0" hidden="1"/>
    </xf>
    <xf numFmtId="0" fontId="4" fillId="0" borderId="1" xfId="0" applyFont="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4" fillId="11" borderId="1" xfId="0" applyFont="1" applyFill="1" applyBorder="1" applyAlignment="1" applyProtection="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26" fillId="6" borderId="1" xfId="0" applyFont="1" applyFill="1" applyBorder="1" applyAlignment="1" applyProtection="1">
      <alignment horizontal="center" vertical="center"/>
      <protection locked="0"/>
    </xf>
    <xf numFmtId="0" fontId="22" fillId="10" borderId="2" xfId="0" applyFont="1" applyFill="1" applyBorder="1" applyAlignment="1">
      <alignment horizontal="center" vertical="center"/>
    </xf>
    <xf numFmtId="0" fontId="22" fillId="10" borderId="6" xfId="0" applyFont="1" applyFill="1" applyBorder="1" applyAlignment="1">
      <alignment horizontal="center" vertical="center"/>
    </xf>
    <xf numFmtId="0" fontId="22" fillId="10" borderId="4" xfId="0" applyFont="1" applyFill="1" applyBorder="1" applyAlignment="1">
      <alignment horizontal="center" vertical="center"/>
    </xf>
    <xf numFmtId="0" fontId="22" fillId="10" borderId="3" xfId="0" applyFont="1" applyFill="1" applyBorder="1" applyAlignment="1">
      <alignment horizontal="center" vertical="center"/>
    </xf>
    <xf numFmtId="0" fontId="22" fillId="10" borderId="9" xfId="0" applyFont="1" applyFill="1" applyBorder="1" applyAlignment="1">
      <alignment horizontal="center" vertical="center"/>
    </xf>
    <xf numFmtId="0" fontId="22" fillId="10" borderId="5" xfId="0" applyFont="1" applyFill="1" applyBorder="1" applyAlignment="1">
      <alignment horizontal="center" vertical="center"/>
    </xf>
    <xf numFmtId="0" fontId="22" fillId="2" borderId="10" xfId="0" applyFont="1" applyFill="1" applyBorder="1" applyAlignment="1" applyProtection="1">
      <alignment horizontal="center" vertical="center"/>
    </xf>
    <xf numFmtId="0" fontId="22" fillId="2" borderId="12" xfId="0" applyFont="1" applyFill="1" applyBorder="1" applyAlignment="1" applyProtection="1">
      <alignment horizontal="center" vertical="center"/>
    </xf>
    <xf numFmtId="0" fontId="32" fillId="9" borderId="12" xfId="0" applyFont="1" applyFill="1" applyBorder="1" applyAlignment="1" applyProtection="1">
      <alignment horizontal="center" vertical="top"/>
      <protection locked="0" hidden="1"/>
    </xf>
    <xf numFmtId="0" fontId="29" fillId="0" borderId="1" xfId="1" applyFont="1" applyBorder="1" applyAlignment="1" applyProtection="1">
      <alignment horizontal="center" vertical="center"/>
      <protection locked="0"/>
    </xf>
    <xf numFmtId="0" fontId="5" fillId="0" borderId="1" xfId="0" applyFont="1" applyBorder="1" applyAlignment="1">
      <alignment horizontal="center" vertical="center"/>
    </xf>
    <xf numFmtId="0" fontId="8" fillId="2" borderId="1" xfId="0" applyFont="1" applyFill="1" applyBorder="1" applyAlignment="1" applyProtection="1">
      <alignment horizontal="center" vertical="center"/>
      <protection locked="0"/>
    </xf>
    <xf numFmtId="0" fontId="8" fillId="2" borderId="10" xfId="0" applyFont="1" applyFill="1" applyBorder="1" applyAlignment="1" applyProtection="1">
      <alignment horizontal="center" vertical="center"/>
      <protection locked="0"/>
    </xf>
    <xf numFmtId="0" fontId="8" fillId="2" borderId="12" xfId="0" applyFont="1" applyFill="1" applyBorder="1" applyAlignment="1" applyProtection="1">
      <alignment horizontal="center" vertical="center"/>
      <protection locked="0"/>
    </xf>
    <xf numFmtId="0" fontId="6" fillId="0" borderId="0" xfId="0" applyFont="1" applyBorder="1" applyAlignment="1" applyProtection="1">
      <alignment horizontal="center" vertical="center"/>
    </xf>
    <xf numFmtId="0" fontId="6" fillId="0" borderId="9" xfId="0" applyFont="1" applyBorder="1" applyAlignment="1" applyProtection="1">
      <alignment horizontal="center" vertical="center"/>
    </xf>
    <xf numFmtId="0" fontId="6" fillId="0" borderId="10" xfId="0" applyFont="1" applyBorder="1" applyAlignment="1" applyProtection="1">
      <alignment horizontal="right" vertical="center"/>
    </xf>
    <xf numFmtId="0" fontId="6" fillId="0" borderId="11" xfId="0" applyFont="1" applyBorder="1" applyAlignment="1" applyProtection="1">
      <alignment horizontal="right" vertical="center"/>
    </xf>
    <xf numFmtId="0" fontId="6" fillId="0" borderId="12" xfId="0" applyFont="1" applyBorder="1" applyAlignment="1" applyProtection="1">
      <alignment horizontal="right" vertical="center"/>
    </xf>
    <xf numFmtId="0" fontId="6" fillId="0" borderId="2"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4" xfId="0" applyFont="1" applyBorder="1" applyAlignment="1" applyProtection="1">
      <alignment horizontal="right" vertical="center"/>
    </xf>
    <xf numFmtId="0" fontId="6" fillId="0" borderId="1" xfId="0" applyFont="1" applyBorder="1" applyAlignment="1" applyProtection="1">
      <alignment horizontal="right" vertical="center"/>
    </xf>
    <xf numFmtId="0" fontId="31" fillId="0" borderId="2" xfId="1" applyFont="1" applyBorder="1" applyAlignment="1" applyProtection="1">
      <alignment horizontal="center" vertical="center" readingOrder="2"/>
      <protection locked="0"/>
    </xf>
    <xf numFmtId="0" fontId="31" fillId="0" borderId="4" xfId="1" applyFont="1" applyBorder="1" applyAlignment="1" applyProtection="1">
      <alignment horizontal="center" vertical="center" readingOrder="2"/>
      <protection locked="0"/>
    </xf>
    <xf numFmtId="0" fontId="31" fillId="0" borderId="7" xfId="1" applyFont="1" applyBorder="1" applyAlignment="1" applyProtection="1">
      <alignment horizontal="center" vertical="center" readingOrder="2"/>
      <protection locked="0"/>
    </xf>
    <xf numFmtId="0" fontId="31" fillId="0" borderId="8" xfId="1" applyFont="1" applyBorder="1" applyAlignment="1" applyProtection="1">
      <alignment horizontal="center" vertical="center" readingOrder="2"/>
      <protection locked="0"/>
    </xf>
    <xf numFmtId="0" fontId="31" fillId="0" borderId="3" xfId="1" applyFont="1" applyBorder="1" applyAlignment="1" applyProtection="1">
      <alignment horizontal="center" vertical="center" readingOrder="2"/>
      <protection locked="0"/>
    </xf>
    <xf numFmtId="0" fontId="31" fillId="0" borderId="5" xfId="1" applyFont="1" applyBorder="1" applyAlignment="1" applyProtection="1">
      <alignment horizontal="center" vertical="center" readingOrder="2"/>
      <protection locked="0"/>
    </xf>
    <xf numFmtId="0" fontId="6" fillId="0" borderId="8" xfId="0" applyFont="1" applyBorder="1" applyAlignment="1" applyProtection="1">
      <alignment horizontal="center" vertical="center"/>
    </xf>
    <xf numFmtId="0" fontId="6" fillId="0" borderId="5" xfId="0" applyFont="1" applyBorder="1" applyAlignment="1" applyProtection="1">
      <alignment horizontal="center" vertical="center"/>
    </xf>
    <xf numFmtId="0" fontId="6" fillId="9" borderId="1" xfId="0" applyFont="1" applyFill="1" applyBorder="1" applyAlignment="1" applyProtection="1">
      <alignment horizontal="center" vertical="top" wrapText="1"/>
      <protection locked="0"/>
    </xf>
    <xf numFmtId="0" fontId="6" fillId="9" borderId="1" xfId="0" applyFont="1" applyFill="1" applyBorder="1" applyAlignment="1" applyProtection="1">
      <alignment horizontal="center" vertical="center"/>
      <protection locked="0"/>
    </xf>
    <xf numFmtId="0" fontId="6" fillId="0" borderId="1" xfId="0" applyFont="1" applyBorder="1" applyAlignment="1">
      <alignment horizontal="center" vertical="center"/>
    </xf>
    <xf numFmtId="0" fontId="3" fillId="0" borderId="6" xfId="0" applyFont="1" applyBorder="1" applyAlignment="1">
      <alignment horizontal="right" vertical="top" wrapText="1"/>
    </xf>
    <xf numFmtId="0" fontId="3" fillId="0" borderId="4" xfId="0" applyFont="1" applyBorder="1" applyAlignment="1">
      <alignment horizontal="right" vertical="top" wrapText="1"/>
    </xf>
    <xf numFmtId="0" fontId="3" fillId="0" borderId="0" xfId="0" applyFont="1" applyBorder="1" applyAlignment="1">
      <alignment horizontal="right" vertical="top" wrapText="1"/>
    </xf>
    <xf numFmtId="0" fontId="3" fillId="0" borderId="8" xfId="0" applyFont="1" applyBorder="1" applyAlignment="1">
      <alignment horizontal="right" vertical="top" wrapText="1"/>
    </xf>
    <xf numFmtId="0" fontId="3" fillId="0" borderId="9" xfId="0" applyFont="1" applyBorder="1" applyAlignment="1">
      <alignment horizontal="right" vertical="top" wrapText="1"/>
    </xf>
    <xf numFmtId="0" fontId="3" fillId="0" borderId="5" xfId="0" applyFont="1" applyBorder="1" applyAlignment="1">
      <alignment horizontal="right" vertical="top" wrapText="1"/>
    </xf>
    <xf numFmtId="0" fontId="3" fillId="0" borderId="7" xfId="0" applyFont="1" applyBorder="1" applyAlignment="1">
      <alignment horizontal="right"/>
    </xf>
    <xf numFmtId="0" fontId="3" fillId="0" borderId="0" xfId="0" applyFont="1" applyBorder="1" applyAlignment="1">
      <alignment horizontal="right"/>
    </xf>
    <xf numFmtId="0" fontId="3" fillId="9" borderId="6" xfId="0" applyFont="1" applyFill="1" applyBorder="1" applyAlignment="1" applyProtection="1">
      <alignment horizontal="center" vertical="top"/>
      <protection locked="0"/>
    </xf>
    <xf numFmtId="0" fontId="3" fillId="0" borderId="0" xfId="0" applyFont="1" applyAlignment="1">
      <alignment horizontal="center" vertical="center"/>
    </xf>
    <xf numFmtId="0" fontId="24" fillId="0" borderId="2" xfId="1" applyFont="1" applyBorder="1" applyAlignment="1" applyProtection="1">
      <alignment horizontal="center" vertical="center" readingOrder="2"/>
      <protection locked="0"/>
    </xf>
    <xf numFmtId="0" fontId="24" fillId="0" borderId="4" xfId="1" applyFont="1" applyBorder="1" applyAlignment="1" applyProtection="1">
      <alignment horizontal="center" vertical="center" readingOrder="2"/>
      <protection locked="0"/>
    </xf>
    <xf numFmtId="0" fontId="24" fillId="0" borderId="7" xfId="1" applyFont="1" applyBorder="1" applyAlignment="1" applyProtection="1">
      <alignment horizontal="center" vertical="center" readingOrder="2"/>
      <protection locked="0"/>
    </xf>
    <xf numFmtId="0" fontId="24" fillId="0" borderId="8" xfId="1" applyFont="1" applyBorder="1" applyAlignment="1" applyProtection="1">
      <alignment horizontal="center" vertical="center" readingOrder="2"/>
      <protection locked="0"/>
    </xf>
    <xf numFmtId="0" fontId="24" fillId="0" borderId="3" xfId="1" applyFont="1" applyBorder="1" applyAlignment="1" applyProtection="1">
      <alignment horizontal="center" vertical="center" readingOrder="2"/>
      <protection locked="0"/>
    </xf>
    <xf numFmtId="0" fontId="24" fillId="0" borderId="5" xfId="1" applyFont="1" applyBorder="1" applyAlignment="1" applyProtection="1">
      <alignment horizontal="center" vertical="center" readingOrder="2"/>
      <protection locked="0"/>
    </xf>
    <xf numFmtId="0" fontId="6" fillId="0" borderId="7" xfId="0" applyFont="1" applyBorder="1" applyAlignment="1" applyProtection="1">
      <alignment horizontal="center" vertical="center"/>
    </xf>
    <xf numFmtId="0" fontId="2" fillId="0" borderId="1" xfId="0" applyFont="1" applyBorder="1" applyAlignment="1" applyProtection="1">
      <alignment horizontal="center" vertical="center"/>
    </xf>
    <xf numFmtId="0" fontId="22" fillId="0" borderId="2"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22" fillId="0" borderId="4" xfId="0" applyFont="1" applyBorder="1" applyAlignment="1" applyProtection="1">
      <alignment horizontal="center" vertical="center"/>
      <protection locked="0"/>
    </xf>
    <xf numFmtId="0" fontId="22" fillId="0" borderId="7"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8" xfId="0" applyFont="1" applyBorder="1" applyAlignment="1" applyProtection="1">
      <alignment horizontal="center" vertical="center"/>
      <protection locked="0"/>
    </xf>
    <xf numFmtId="0" fontId="22" fillId="0" borderId="3"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5" xfId="0" applyFont="1" applyBorder="1" applyAlignment="1" applyProtection="1">
      <alignment horizontal="center" vertical="center"/>
      <protection locked="0"/>
    </xf>
    <xf numFmtId="0" fontId="4" fillId="0" borderId="6" xfId="0" applyFont="1" applyBorder="1" applyAlignment="1">
      <alignment horizontal="right" vertical="top"/>
    </xf>
    <xf numFmtId="0" fontId="4" fillId="0" borderId="4" xfId="0" applyFont="1" applyBorder="1" applyAlignment="1">
      <alignment horizontal="right" vertical="top"/>
    </xf>
    <xf numFmtId="0" fontId="4" fillId="0" borderId="9" xfId="0" applyFont="1" applyBorder="1" applyAlignment="1">
      <alignment horizontal="right" vertical="top"/>
    </xf>
    <xf numFmtId="0" fontId="4" fillId="0" borderId="5" xfId="0" applyFont="1" applyBorder="1" applyAlignment="1">
      <alignment horizontal="right" vertical="top"/>
    </xf>
    <xf numFmtId="0" fontId="3" fillId="0" borderId="6" xfId="0" applyFont="1" applyBorder="1" applyAlignment="1">
      <alignment horizontal="center"/>
    </xf>
    <xf numFmtId="0" fontId="3" fillId="0" borderId="4" xfId="0" applyFont="1" applyBorder="1" applyAlignment="1">
      <alignment horizontal="center"/>
    </xf>
    <xf numFmtId="0" fontId="3" fillId="0" borderId="9" xfId="0" applyFont="1" applyBorder="1" applyAlignment="1">
      <alignment horizontal="center"/>
    </xf>
    <xf numFmtId="0" fontId="3" fillId="0" borderId="5" xfId="0" applyFont="1" applyBorder="1" applyAlignment="1">
      <alignment horizontal="center"/>
    </xf>
    <xf numFmtId="0" fontId="7" fillId="0" borderId="1" xfId="0" applyFont="1" applyBorder="1" applyAlignment="1">
      <alignment horizontal="center" vertical="center"/>
    </xf>
    <xf numFmtId="0" fontId="25" fillId="0" borderId="2" xfId="1" applyFont="1" applyBorder="1" applyAlignment="1" applyProtection="1">
      <alignment horizontal="center" vertical="center" readingOrder="2"/>
      <protection locked="0"/>
    </xf>
    <xf numFmtId="0" fontId="25" fillId="0" borderId="4" xfId="1" applyFont="1" applyBorder="1" applyAlignment="1" applyProtection="1">
      <alignment horizontal="center" vertical="center" readingOrder="2"/>
      <protection locked="0"/>
    </xf>
    <xf numFmtId="0" fontId="25" fillId="0" borderId="7" xfId="1" applyFont="1" applyBorder="1" applyAlignment="1" applyProtection="1">
      <alignment horizontal="center" vertical="center" readingOrder="2"/>
      <protection locked="0"/>
    </xf>
    <xf numFmtId="0" fontId="25" fillId="0" borderId="8" xfId="1" applyFont="1" applyBorder="1" applyAlignment="1" applyProtection="1">
      <alignment horizontal="center" vertical="center" readingOrder="2"/>
      <protection locked="0"/>
    </xf>
    <xf numFmtId="0" fontId="25" fillId="0" borderId="3" xfId="1" applyFont="1" applyBorder="1" applyAlignment="1" applyProtection="1">
      <alignment horizontal="center" vertical="center" readingOrder="2"/>
      <protection locked="0"/>
    </xf>
    <xf numFmtId="0" fontId="25" fillId="0" borderId="5" xfId="1" applyFont="1" applyBorder="1" applyAlignment="1" applyProtection="1">
      <alignment horizontal="center" vertical="center" readingOrder="2"/>
      <protection locked="0"/>
    </xf>
    <xf numFmtId="0" fontId="8" fillId="0" borderId="2"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4" fillId="0" borderId="1" xfId="0" applyFont="1" applyBorder="1" applyAlignment="1">
      <alignment horizontal="right" vertical="center"/>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8" fillId="0" borderId="2" xfId="0" applyFont="1" applyBorder="1" applyAlignment="1" applyProtection="1">
      <alignment horizontal="center" vertical="center" wrapText="1"/>
      <protection locked="0"/>
    </xf>
    <xf numFmtId="0" fontId="6" fillId="0" borderId="0" xfId="0" applyFont="1" applyBorder="1" applyAlignment="1" applyProtection="1">
      <alignment horizontal="right" vertical="top"/>
    </xf>
    <xf numFmtId="0" fontId="6" fillId="0" borderId="8" xfId="0" applyFont="1" applyBorder="1" applyAlignment="1" applyProtection="1">
      <alignment horizontal="right" vertical="top"/>
    </xf>
    <xf numFmtId="0" fontId="25" fillId="0" borderId="1" xfId="1" applyFont="1" applyBorder="1" applyAlignment="1" applyProtection="1">
      <alignment horizontal="center" vertical="center" readingOrder="2"/>
      <protection locked="0"/>
    </xf>
    <xf numFmtId="0" fontId="26" fillId="0" borderId="2" xfId="0" applyFont="1" applyBorder="1" applyAlignment="1" applyProtection="1">
      <alignment horizontal="center" vertical="top" wrapText="1"/>
      <protection locked="0"/>
    </xf>
    <xf numFmtId="0" fontId="26" fillId="0" borderId="6" xfId="0" applyFont="1" applyBorder="1" applyAlignment="1" applyProtection="1">
      <alignment horizontal="center" vertical="top"/>
      <protection locked="0"/>
    </xf>
    <xf numFmtId="0" fontId="26" fillId="0" borderId="4" xfId="0" applyFont="1" applyBorder="1" applyAlignment="1" applyProtection="1">
      <alignment horizontal="center" vertical="top"/>
      <protection locked="0"/>
    </xf>
    <xf numFmtId="0" fontId="26" fillId="0" borderId="7" xfId="0" applyFont="1" applyBorder="1" applyAlignment="1" applyProtection="1">
      <alignment horizontal="center" vertical="top"/>
      <protection locked="0"/>
    </xf>
    <xf numFmtId="0" fontId="26" fillId="0" borderId="0" xfId="0" applyFont="1" applyBorder="1" applyAlignment="1" applyProtection="1">
      <alignment horizontal="center" vertical="top"/>
      <protection locked="0"/>
    </xf>
    <xf numFmtId="0" fontId="26" fillId="0" borderId="8" xfId="0" applyFont="1" applyBorder="1" applyAlignment="1" applyProtection="1">
      <alignment horizontal="center" vertical="top"/>
      <protection locked="0"/>
    </xf>
    <xf numFmtId="0" fontId="26" fillId="0" borderId="3" xfId="0" applyFont="1" applyBorder="1" applyAlignment="1" applyProtection="1">
      <alignment horizontal="center" vertical="top"/>
      <protection locked="0"/>
    </xf>
    <xf numFmtId="0" fontId="26" fillId="0" borderId="9" xfId="0" applyFont="1" applyBorder="1" applyAlignment="1" applyProtection="1">
      <alignment horizontal="center" vertical="top"/>
      <protection locked="0"/>
    </xf>
    <xf numFmtId="0" fontId="26" fillId="0" borderId="5" xfId="0" applyFont="1" applyBorder="1" applyAlignment="1" applyProtection="1">
      <alignment horizontal="center" vertical="top"/>
      <protection locked="0"/>
    </xf>
    <xf numFmtId="0" fontId="3" fillId="0" borderId="1" xfId="0" applyFont="1" applyBorder="1" applyAlignment="1" applyProtection="1">
      <alignment horizontal="center" vertical="center"/>
      <protection locked="0"/>
    </xf>
    <xf numFmtId="20" fontId="3" fillId="0" borderId="1" xfId="0" applyNumberFormat="1"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4" borderId="1" xfId="0" applyFont="1" applyFill="1" applyBorder="1" applyProtection="1">
      <protection locked="0"/>
    </xf>
    <xf numFmtId="0" fontId="3" fillId="4" borderId="10" xfId="0" applyFont="1" applyFill="1" applyBorder="1" applyAlignment="1" applyProtection="1">
      <alignment horizontal="center"/>
      <protection locked="0"/>
    </xf>
    <xf numFmtId="0" fontId="3" fillId="4" borderId="11" xfId="0" applyFont="1" applyFill="1" applyBorder="1" applyAlignment="1" applyProtection="1">
      <alignment horizontal="center"/>
      <protection locked="0"/>
    </xf>
    <xf numFmtId="0" fontId="3" fillId="4" borderId="12" xfId="0" applyFont="1" applyFill="1" applyBorder="1" applyAlignment="1" applyProtection="1">
      <alignment horizontal="center"/>
      <protection locked="0"/>
    </xf>
    <xf numFmtId="0" fontId="3" fillId="0" borderId="1" xfId="0" applyFont="1" applyBorder="1" applyProtection="1">
      <protection locked="0"/>
    </xf>
    <xf numFmtId="0" fontId="3" fillId="0" borderId="10" xfId="0" applyFont="1" applyBorder="1" applyAlignment="1" applyProtection="1">
      <alignment horizontal="center"/>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4" borderId="1" xfId="0" applyFont="1" applyFill="1" applyBorder="1" applyAlignment="1" applyProtection="1">
      <protection locked="0"/>
    </xf>
    <xf numFmtId="0" fontId="3" fillId="4" borderId="1" xfId="0" applyFont="1" applyFill="1" applyBorder="1" applyAlignment="1" applyProtection="1">
      <alignment horizontal="center"/>
      <protection locked="0"/>
    </xf>
    <xf numFmtId="14" fontId="22" fillId="0" borderId="10" xfId="0" applyNumberFormat="1" applyFont="1" applyBorder="1" applyAlignment="1" applyProtection="1">
      <alignment horizontal="center" vertical="center"/>
      <protection locked="0"/>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44"/>
  <sheetViews>
    <sheetView showGridLines="0" rightToLeft="1" topLeftCell="G4" zoomScale="115" zoomScaleNormal="115" workbookViewId="0">
      <selection activeCell="N7" sqref="N7"/>
    </sheetView>
  </sheetViews>
  <sheetFormatPr defaultColWidth="9" defaultRowHeight="18" x14ac:dyDescent="0.45"/>
  <cols>
    <col min="1" max="3" width="9" style="1" hidden="1" customWidth="1"/>
    <col min="4" max="7" width="9" style="1"/>
    <col min="8" max="8" width="14" style="1" customWidth="1"/>
    <col min="9" max="9" width="4.375" style="1" customWidth="1"/>
    <col min="10" max="11" width="9" style="1"/>
    <col min="12" max="12" width="15.375" style="1" customWidth="1"/>
    <col min="13" max="13" width="19.375" style="1" customWidth="1"/>
    <col min="14" max="15" width="17.875" style="1" customWidth="1"/>
    <col min="16" max="18" width="9" style="1"/>
    <col min="19" max="19" width="12" style="1" bestFit="1" customWidth="1"/>
    <col min="20" max="20" width="11.875" style="1" bestFit="1" customWidth="1"/>
    <col min="21" max="21" width="16.75" style="1" bestFit="1" customWidth="1"/>
    <col min="22" max="22" width="13.375" style="1" bestFit="1" customWidth="1"/>
    <col min="23" max="16384" width="9" style="1"/>
  </cols>
  <sheetData>
    <row r="1" spans="1:23" x14ac:dyDescent="0.45">
      <c r="F1" s="160" t="s">
        <v>108</v>
      </c>
      <c r="G1" s="160"/>
      <c r="H1" s="160"/>
      <c r="I1" s="160"/>
      <c r="J1" s="160"/>
      <c r="K1" s="160"/>
    </row>
    <row r="2" spans="1:23" x14ac:dyDescent="0.45">
      <c r="F2" s="160"/>
      <c r="G2" s="160"/>
      <c r="H2" s="160"/>
      <c r="I2" s="160"/>
      <c r="J2" s="160"/>
      <c r="K2" s="160"/>
    </row>
    <row r="3" spans="1:23" x14ac:dyDescent="0.45">
      <c r="F3" s="160"/>
      <c r="G3" s="160"/>
      <c r="H3" s="160"/>
      <c r="I3" s="160"/>
      <c r="J3" s="160"/>
      <c r="K3" s="160"/>
    </row>
    <row r="4" spans="1:23" ht="22.5" x14ac:dyDescent="0.6">
      <c r="A4" s="1" t="s">
        <v>94</v>
      </c>
      <c r="F4" s="160"/>
      <c r="G4" s="160"/>
      <c r="H4" s="160"/>
      <c r="I4" s="160"/>
      <c r="J4" s="160"/>
      <c r="K4" s="160"/>
      <c r="L4" s="14"/>
      <c r="M4" s="14"/>
      <c r="N4" s="14"/>
    </row>
    <row r="5" spans="1:23" ht="14.25" customHeight="1" x14ac:dyDescent="0.45">
      <c r="A5" s="1" t="s">
        <v>95</v>
      </c>
      <c r="B5" s="1" t="s">
        <v>5</v>
      </c>
      <c r="C5" s="1">
        <v>1</v>
      </c>
      <c r="F5" s="160"/>
      <c r="G5" s="160"/>
      <c r="H5" s="160"/>
      <c r="I5" s="160"/>
      <c r="J5" s="160"/>
      <c r="K5" s="160"/>
      <c r="L5" s="156" t="s">
        <v>18</v>
      </c>
      <c r="M5" s="156"/>
      <c r="N5" s="156"/>
    </row>
    <row r="6" spans="1:23" ht="14.25" customHeight="1" x14ac:dyDescent="0.45">
      <c r="A6" s="1" t="s">
        <v>96</v>
      </c>
      <c r="B6" s="1" t="s">
        <v>6</v>
      </c>
      <c r="C6" s="1">
        <v>2</v>
      </c>
      <c r="L6" s="156"/>
      <c r="M6" s="156"/>
      <c r="N6" s="156"/>
    </row>
    <row r="7" spans="1:23" s="11" customFormat="1" ht="30" customHeight="1" x14ac:dyDescent="0.45">
      <c r="A7" s="11" t="s">
        <v>97</v>
      </c>
      <c r="B7" s="11" t="s">
        <v>7</v>
      </c>
      <c r="C7" s="11">
        <v>3</v>
      </c>
      <c r="I7" s="174" t="s">
        <v>0</v>
      </c>
      <c r="J7" s="7" t="s">
        <v>1</v>
      </c>
      <c r="K7" s="12">
        <v>6</v>
      </c>
      <c r="L7" s="43" t="s">
        <v>10</v>
      </c>
      <c r="M7" s="43" t="s">
        <v>35</v>
      </c>
      <c r="N7" s="43" t="s">
        <v>11</v>
      </c>
      <c r="O7" s="1"/>
      <c r="P7" s="1"/>
      <c r="Q7" s="1"/>
      <c r="T7" s="1"/>
      <c r="U7" s="1"/>
      <c r="V7" s="1"/>
      <c r="W7" s="1"/>
    </row>
    <row r="8" spans="1:23" ht="32.25" customHeight="1" x14ac:dyDescent="0.7">
      <c r="A8" s="1" t="s">
        <v>98</v>
      </c>
      <c r="B8" s="1" t="s">
        <v>8</v>
      </c>
      <c r="C8" s="1">
        <v>4</v>
      </c>
      <c r="I8" s="174"/>
      <c r="J8" s="7" t="s">
        <v>2</v>
      </c>
      <c r="K8" s="12">
        <v>6</v>
      </c>
      <c r="L8" s="15"/>
      <c r="M8" s="15"/>
      <c r="N8" s="15"/>
      <c r="O8" s="13"/>
    </row>
    <row r="9" spans="1:23" ht="33.75" customHeight="1" x14ac:dyDescent="0.45">
      <c r="A9" s="1" t="s">
        <v>99</v>
      </c>
      <c r="B9" s="1" t="s">
        <v>9</v>
      </c>
      <c r="C9" s="1">
        <v>5</v>
      </c>
      <c r="I9" s="174"/>
      <c r="J9" s="7" t="s">
        <v>3</v>
      </c>
      <c r="K9" s="12">
        <v>1392</v>
      </c>
      <c r="L9" s="43" t="s">
        <v>14</v>
      </c>
      <c r="M9" s="43" t="s">
        <v>12</v>
      </c>
      <c r="N9" s="43" t="s">
        <v>13</v>
      </c>
    </row>
    <row r="10" spans="1:23" ht="36" customHeight="1" x14ac:dyDescent="0.7">
      <c r="A10" s="1" t="s">
        <v>100</v>
      </c>
      <c r="C10" s="1">
        <v>6</v>
      </c>
      <c r="I10" s="174" t="s">
        <v>4</v>
      </c>
      <c r="J10" s="175" t="s">
        <v>5</v>
      </c>
      <c r="K10" s="176"/>
      <c r="L10" s="15"/>
      <c r="M10" s="15"/>
      <c r="N10" s="15"/>
      <c r="O10" s="41"/>
    </row>
    <row r="11" spans="1:23" ht="42" customHeight="1" x14ac:dyDescent="0.55000000000000004">
      <c r="A11" s="1" t="s">
        <v>101</v>
      </c>
      <c r="C11" s="1">
        <v>7</v>
      </c>
      <c r="I11" s="174"/>
      <c r="J11" s="177"/>
      <c r="K11" s="178"/>
      <c r="L11" s="42" t="s">
        <v>16</v>
      </c>
      <c r="M11" s="42" t="s">
        <v>17</v>
      </c>
      <c r="N11" s="42" t="s">
        <v>15</v>
      </c>
      <c r="O11" s="13"/>
      <c r="S11" s="6"/>
    </row>
    <row r="12" spans="1:23" ht="21.75" customHeight="1" x14ac:dyDescent="0.7">
      <c r="A12" s="1" t="s">
        <v>102</v>
      </c>
      <c r="C12" s="1">
        <v>8</v>
      </c>
      <c r="L12" s="14"/>
      <c r="M12" s="14"/>
      <c r="N12" s="15"/>
    </row>
    <row r="13" spans="1:23" ht="11.25" customHeight="1" x14ac:dyDescent="0.45">
      <c r="A13" s="1" t="s">
        <v>103</v>
      </c>
      <c r="C13" s="1">
        <v>9</v>
      </c>
      <c r="L13" s="157" t="s">
        <v>104</v>
      </c>
      <c r="M13" s="157" t="s">
        <v>106</v>
      </c>
      <c r="N13" s="157" t="s">
        <v>105</v>
      </c>
    </row>
    <row r="14" spans="1:23" x14ac:dyDescent="0.45">
      <c r="C14" s="1">
        <v>10</v>
      </c>
      <c r="L14" s="158"/>
      <c r="M14" s="158"/>
      <c r="N14" s="158"/>
    </row>
    <row r="15" spans="1:23" ht="10.5" customHeight="1" x14ac:dyDescent="0.45">
      <c r="C15" s="1">
        <v>11</v>
      </c>
      <c r="L15" s="159"/>
      <c r="M15" s="159"/>
      <c r="N15" s="159"/>
    </row>
    <row r="16" spans="1:23" x14ac:dyDescent="0.45">
      <c r="C16" s="1">
        <v>12</v>
      </c>
    </row>
    <row r="17" spans="3:14" ht="18" customHeight="1" x14ac:dyDescent="0.45">
      <c r="C17" s="1">
        <v>13</v>
      </c>
      <c r="L17" s="165" t="s">
        <v>107</v>
      </c>
      <c r="M17" s="166"/>
      <c r="N17" s="167"/>
    </row>
    <row r="18" spans="3:14" ht="18" customHeight="1" x14ac:dyDescent="0.45">
      <c r="C18" s="1">
        <v>14</v>
      </c>
      <c r="L18" s="168"/>
      <c r="M18" s="169"/>
      <c r="N18" s="170"/>
    </row>
    <row r="19" spans="3:14" ht="18" customHeight="1" x14ac:dyDescent="0.45">
      <c r="C19" s="1">
        <v>15</v>
      </c>
      <c r="L19" s="171"/>
      <c r="M19" s="172"/>
      <c r="N19" s="173"/>
    </row>
    <row r="20" spans="3:14" ht="18" customHeight="1" x14ac:dyDescent="0.45">
      <c r="C20" s="1">
        <v>16</v>
      </c>
    </row>
    <row r="21" spans="3:14" ht="18" customHeight="1" x14ac:dyDescent="0.45">
      <c r="C21" s="1">
        <v>17</v>
      </c>
    </row>
    <row r="22" spans="3:14" ht="18" customHeight="1" x14ac:dyDescent="0.45">
      <c r="C22" s="1">
        <v>18</v>
      </c>
      <c r="L22" s="161" t="str">
        <f>IF(J10=B5,"فرم گزارش آقای ملاکیان"," ")</f>
        <v>فرم گزارش آقای ملاکیان</v>
      </c>
      <c r="M22" s="163" t="str">
        <f>IF(J10=B5,"فرم گزارش آقای خزرک"," ")</f>
        <v>فرم گزارش آقای خزرک</v>
      </c>
      <c r="N22" s="164" t="str">
        <f>IF(J10=B6,"فرم گزارش کار آقای حدادی"," ")</f>
        <v xml:space="preserve"> </v>
      </c>
    </row>
    <row r="23" spans="3:14" ht="32.25" customHeight="1" x14ac:dyDescent="0.45">
      <c r="C23" s="1">
        <v>19</v>
      </c>
      <c r="L23" s="162"/>
      <c r="M23" s="163"/>
      <c r="N23" s="164"/>
    </row>
    <row r="24" spans="3:14" ht="18" customHeight="1" x14ac:dyDescent="0.45">
      <c r="C24" s="1">
        <v>20</v>
      </c>
    </row>
    <row r="25" spans="3:14" ht="18" customHeight="1" x14ac:dyDescent="0.45">
      <c r="C25" s="1">
        <v>21</v>
      </c>
    </row>
    <row r="26" spans="3:14" ht="18" customHeight="1" x14ac:dyDescent="0.45">
      <c r="C26" s="1">
        <v>22</v>
      </c>
    </row>
    <row r="27" spans="3:14" x14ac:dyDescent="0.45">
      <c r="C27" s="1">
        <v>23</v>
      </c>
    </row>
    <row r="28" spans="3:14" x14ac:dyDescent="0.45">
      <c r="C28" s="1">
        <v>24</v>
      </c>
    </row>
    <row r="29" spans="3:14" x14ac:dyDescent="0.45">
      <c r="C29" s="1">
        <v>25</v>
      </c>
    </row>
    <row r="30" spans="3:14" x14ac:dyDescent="0.45">
      <c r="C30" s="1">
        <v>26</v>
      </c>
    </row>
    <row r="31" spans="3:14" x14ac:dyDescent="0.45">
      <c r="C31" s="1">
        <v>27</v>
      </c>
    </row>
    <row r="32" spans="3:14" x14ac:dyDescent="0.45">
      <c r="C32" s="1">
        <v>28</v>
      </c>
    </row>
    <row r="33" spans="3:3" x14ac:dyDescent="0.45">
      <c r="C33" s="1">
        <v>29</v>
      </c>
    </row>
    <row r="34" spans="3:3" x14ac:dyDescent="0.45">
      <c r="C34" s="1">
        <v>30</v>
      </c>
    </row>
    <row r="35" spans="3:3" x14ac:dyDescent="0.45">
      <c r="C35" s="1">
        <v>31</v>
      </c>
    </row>
    <row r="36" spans="3:3" x14ac:dyDescent="0.45">
      <c r="C36" s="1">
        <v>1392</v>
      </c>
    </row>
    <row r="37" spans="3:3" x14ac:dyDescent="0.45">
      <c r="C37" s="1">
        <v>1393</v>
      </c>
    </row>
    <row r="38" spans="3:3" x14ac:dyDescent="0.45">
      <c r="C38" s="1">
        <v>1394</v>
      </c>
    </row>
    <row r="39" spans="3:3" x14ac:dyDescent="0.45">
      <c r="C39" s="1">
        <v>1395</v>
      </c>
    </row>
    <row r="40" spans="3:3" x14ac:dyDescent="0.45">
      <c r="C40" s="1">
        <v>1396</v>
      </c>
    </row>
    <row r="41" spans="3:3" x14ac:dyDescent="0.45">
      <c r="C41" s="1">
        <v>1397</v>
      </c>
    </row>
    <row r="42" spans="3:3" x14ac:dyDescent="0.45">
      <c r="C42" s="1">
        <v>1398</v>
      </c>
    </row>
    <row r="43" spans="3:3" x14ac:dyDescent="0.45">
      <c r="C43" s="1">
        <v>1399</v>
      </c>
    </row>
    <row r="44" spans="3:3" x14ac:dyDescent="0.45">
      <c r="C44" s="1">
        <v>1400</v>
      </c>
    </row>
  </sheetData>
  <sheetProtection password="C51F" sheet="1" objects="1" scenarios="1" selectLockedCells="1"/>
  <mergeCells count="12">
    <mergeCell ref="L22:L23"/>
    <mergeCell ref="M22:M23"/>
    <mergeCell ref="N22:N23"/>
    <mergeCell ref="L17:N19"/>
    <mergeCell ref="I7:I9"/>
    <mergeCell ref="I10:I11"/>
    <mergeCell ref="J10:K11"/>
    <mergeCell ref="L5:N6"/>
    <mergeCell ref="L13:L15"/>
    <mergeCell ref="M13:M15"/>
    <mergeCell ref="N13:N15"/>
    <mergeCell ref="F1:K5"/>
  </mergeCells>
  <dataValidations count="4">
    <dataValidation type="list" allowBlank="1" showInputMessage="1" showErrorMessage="1" sqref="J10">
      <formula1>$B$5:$B$9</formula1>
    </dataValidation>
    <dataValidation type="list" allowBlank="1" showInputMessage="1" showErrorMessage="1" sqref="K7">
      <formula1>$C$5:$C$35</formula1>
    </dataValidation>
    <dataValidation type="list" allowBlank="1" showInputMessage="1" showErrorMessage="1" sqref="K8">
      <formula1>$C$5:$C$16</formula1>
    </dataValidation>
    <dataValidation type="list" allowBlank="1" showInputMessage="1" showErrorMessage="1" sqref="K9">
      <formula1>$C$36:$C$44</formula1>
    </dataValidation>
  </dataValidations>
  <hyperlinks>
    <hyperlink ref="N11" location="'گزارش کامل بازدیدهای مدیر پروژه'!A1" display="گزارش کامل بازدیدهای مدیریت "/>
    <hyperlink ref="L11" location="'گزارش کامل بازدیدهای کارفرما'!A1" display="گزارش کامل بازدیدهای کارفرما"/>
    <hyperlink ref="M11" location="'گزارش تهیه نصب و یا تعمیر '!A1" display="گزارش تهیه،نصب یا تجهیزات اساسی در پروژه"/>
    <hyperlink ref="N7" location="'گزارش روزانه انبار'!A1" display="گزارش روزانه انبار"/>
    <hyperlink ref="M7" location="'برنامه روزانه کارگاه'!A1" display="برنامه روزانه کارگاه"/>
    <hyperlink ref="L9" location="'درخواست خرید کالا'!A1" display="درخواست خرید کالا"/>
    <hyperlink ref="N9" location="'درخواست و رسید کالا از انبار'!A1" display="رسید تحویل کالا از انبار "/>
    <hyperlink ref="M9" location="'درخواست و رسید کالا از انبار'!A1" display="درخواست کالا از انبار "/>
    <hyperlink ref="L7" location="'گزارش روزانه کارگاه'!A1" display="گزارش روزانه کارگاه"/>
    <hyperlink ref="L13:L15" location="'کارکرد کنترات'!A1" display="کارکرد کنترات "/>
    <hyperlink ref="M13:M15" location="'کارکرد روز مزد'!A1" display="کارکرد روزمزد"/>
    <hyperlink ref="N13:N15" location="'کارکرد ساعتی'!A1" display="کارکرد ساعتی"/>
    <hyperlink ref="L17:N19" location="'صورت و ضعیت '!A1" display="صورت وضعیت"/>
    <hyperlink ref="M22:M23" location="'گزارش کار آقای خزرک'!A1" display="'گزارش کار آقای خزرک'!A1"/>
    <hyperlink ref="N22:N23" location="'گزارش کار آقای حدادی'!Print_Area" display="'گزارش کار آقای حدادی'!Print_Area"/>
    <hyperlink ref="L22:L23" location="'گزارش کار آقای ملاکیان'!Print_Area" display="'گزارش کار آقای ملاکیان'!Print_Area"/>
  </hyperlinks>
  <printOptions horizontalCentered="1" verticalCentered="1"/>
  <pageMargins left="0.11811023622047245" right="0.11811023622047245" top="0.15748031496062992" bottom="0.15748031496062992" header="0.31496062992125984" footer="0.31496062992125984"/>
  <pageSetup paperSize="9" orientation="landscape" r:id="rId1"/>
  <ignoredErrors>
    <ignoredError sqref="L22:M22" unlockedFormula="1"/>
  </ignoredErrors>
  <webPublishItems count="1">
    <webPublishItem id="19821" divId="bank_19821" sourceType="sheet" destinationFile="C:\Users\saeed\Dropbox\bank.mht" autoRepublish="1"/>
  </webPublishItem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5"/>
  <sheetViews>
    <sheetView showGridLines="0" rightToLeft="1" workbookViewId="0">
      <selection activeCell="C61" sqref="C61:D61"/>
    </sheetView>
  </sheetViews>
  <sheetFormatPr defaultColWidth="9" defaultRowHeight="18" x14ac:dyDescent="0.45"/>
  <cols>
    <col min="1" max="16384" width="9" style="1"/>
  </cols>
  <sheetData>
    <row r="1" spans="1:13" ht="18" customHeight="1" x14ac:dyDescent="0.45">
      <c r="A1" s="362" t="s">
        <v>157</v>
      </c>
      <c r="B1" s="362"/>
      <c r="C1" s="362"/>
      <c r="D1" s="362"/>
      <c r="E1" s="362"/>
      <c r="F1" s="362"/>
      <c r="G1" s="362"/>
      <c r="H1" s="362"/>
      <c r="I1" s="362"/>
      <c r="J1" s="362"/>
      <c r="K1" s="362"/>
      <c r="L1" s="362"/>
      <c r="M1" s="362"/>
    </row>
    <row r="2" spans="1:13" ht="18" customHeight="1" x14ac:dyDescent="0.45">
      <c r="A2" s="362"/>
      <c r="B2" s="362"/>
      <c r="C2" s="362"/>
      <c r="D2" s="362"/>
      <c r="E2" s="362"/>
      <c r="F2" s="362"/>
      <c r="G2" s="362"/>
      <c r="H2" s="362"/>
      <c r="I2" s="362"/>
      <c r="J2" s="362"/>
      <c r="K2" s="362"/>
      <c r="L2" s="362"/>
      <c r="M2" s="362"/>
    </row>
    <row r="3" spans="1:13" x14ac:dyDescent="0.45">
      <c r="A3" s="362"/>
      <c r="B3" s="362"/>
      <c r="C3" s="362"/>
      <c r="D3" s="362"/>
      <c r="E3" s="362"/>
      <c r="F3" s="362"/>
      <c r="G3" s="362"/>
      <c r="H3" s="362"/>
      <c r="I3" s="362"/>
      <c r="J3" s="362"/>
      <c r="K3" s="362"/>
      <c r="L3" s="362"/>
      <c r="M3" s="362"/>
    </row>
    <row r="5" spans="1:13" x14ac:dyDescent="0.45">
      <c r="A5" s="189" t="s">
        <v>19</v>
      </c>
      <c r="B5" s="191" t="str">
        <f>'ضفحه اصلی'!I10</f>
        <v>پروژه</v>
      </c>
      <c r="C5" s="191"/>
      <c r="D5" s="2"/>
      <c r="E5" s="2"/>
      <c r="F5" s="2"/>
      <c r="G5" s="193" t="s">
        <v>20</v>
      </c>
      <c r="H5" s="193">
        <f>'ضفحه اصلی'!K7</f>
        <v>6</v>
      </c>
      <c r="I5" s="195">
        <f>'ضفحه اصلی'!K8</f>
        <v>6</v>
      </c>
      <c r="J5" s="193">
        <f>'ضفحه اصلی'!K9</f>
        <v>1392</v>
      </c>
      <c r="K5" s="379"/>
      <c r="L5" s="379"/>
      <c r="M5" s="380"/>
    </row>
    <row r="6" spans="1:13" x14ac:dyDescent="0.45">
      <c r="A6" s="190"/>
      <c r="B6" s="192"/>
      <c r="C6" s="192"/>
      <c r="D6" s="4"/>
      <c r="E6" s="4"/>
      <c r="F6" s="4"/>
      <c r="G6" s="194"/>
      <c r="H6" s="194"/>
      <c r="I6" s="196"/>
      <c r="J6" s="194"/>
      <c r="K6" s="381"/>
      <c r="L6" s="381"/>
      <c r="M6" s="382"/>
    </row>
    <row r="8" spans="1:13" x14ac:dyDescent="0.45">
      <c r="A8" s="378" t="s">
        <v>21</v>
      </c>
      <c r="B8" s="378"/>
      <c r="C8" s="378"/>
      <c r="D8" s="378"/>
      <c r="E8" s="378"/>
      <c r="F8" s="378"/>
      <c r="G8" s="378"/>
      <c r="H8" s="378"/>
      <c r="I8" s="378"/>
      <c r="J8" s="378"/>
      <c r="K8" s="378"/>
      <c r="L8" s="378"/>
      <c r="M8" s="378"/>
    </row>
    <row r="9" spans="1:13" x14ac:dyDescent="0.45">
      <c r="A9" s="378"/>
      <c r="B9" s="378"/>
      <c r="C9" s="378"/>
      <c r="D9" s="378"/>
      <c r="E9" s="378"/>
      <c r="F9" s="378"/>
      <c r="G9" s="378"/>
      <c r="H9" s="378"/>
      <c r="I9" s="378"/>
      <c r="J9" s="378"/>
      <c r="K9" s="378"/>
      <c r="L9" s="378"/>
      <c r="M9" s="378"/>
    </row>
    <row r="10" spans="1:13" x14ac:dyDescent="0.45">
      <c r="A10" s="387"/>
      <c r="B10" s="388"/>
      <c r="C10" s="388"/>
      <c r="D10" s="388"/>
      <c r="E10" s="388"/>
      <c r="F10" s="388"/>
      <c r="G10" s="388"/>
      <c r="H10" s="388"/>
      <c r="I10" s="388"/>
      <c r="J10" s="388"/>
      <c r="K10" s="388"/>
      <c r="L10" s="388"/>
      <c r="M10" s="389"/>
    </row>
    <row r="11" spans="1:13" x14ac:dyDescent="0.45">
      <c r="A11" s="390"/>
      <c r="B11" s="391"/>
      <c r="C11" s="391"/>
      <c r="D11" s="391"/>
      <c r="E11" s="391"/>
      <c r="F11" s="391"/>
      <c r="G11" s="391"/>
      <c r="H11" s="391"/>
      <c r="I11" s="391"/>
      <c r="J11" s="391"/>
      <c r="K11" s="391"/>
      <c r="L11" s="391"/>
      <c r="M11" s="392"/>
    </row>
    <row r="12" spans="1:13" x14ac:dyDescent="0.45">
      <c r="A12" s="390"/>
      <c r="B12" s="391"/>
      <c r="C12" s="391"/>
      <c r="D12" s="391"/>
      <c r="E12" s="391"/>
      <c r="F12" s="391"/>
      <c r="G12" s="391"/>
      <c r="H12" s="391"/>
      <c r="I12" s="391"/>
      <c r="J12" s="391"/>
      <c r="K12" s="391"/>
      <c r="L12" s="391"/>
      <c r="M12" s="392"/>
    </row>
    <row r="13" spans="1:13" x14ac:dyDescent="0.45">
      <c r="A13" s="390"/>
      <c r="B13" s="391"/>
      <c r="C13" s="391"/>
      <c r="D13" s="391"/>
      <c r="E13" s="391"/>
      <c r="F13" s="391"/>
      <c r="G13" s="391"/>
      <c r="H13" s="391"/>
      <c r="I13" s="391"/>
      <c r="J13" s="391"/>
      <c r="K13" s="391"/>
      <c r="L13" s="391"/>
      <c r="M13" s="392"/>
    </row>
    <row r="14" spans="1:13" x14ac:dyDescent="0.45">
      <c r="A14" s="390"/>
      <c r="B14" s="391"/>
      <c r="C14" s="391"/>
      <c r="D14" s="391"/>
      <c r="E14" s="391"/>
      <c r="F14" s="391"/>
      <c r="G14" s="391"/>
      <c r="H14" s="391"/>
      <c r="I14" s="391"/>
      <c r="J14" s="391"/>
      <c r="K14" s="391"/>
      <c r="L14" s="391"/>
      <c r="M14" s="392"/>
    </row>
    <row r="15" spans="1:13" x14ac:dyDescent="0.45">
      <c r="A15" s="390"/>
      <c r="B15" s="391"/>
      <c r="C15" s="391"/>
      <c r="D15" s="391"/>
      <c r="E15" s="391"/>
      <c r="F15" s="391"/>
      <c r="G15" s="391"/>
      <c r="H15" s="391"/>
      <c r="I15" s="391"/>
      <c r="J15" s="391"/>
      <c r="K15" s="391"/>
      <c r="L15" s="391"/>
      <c r="M15" s="392"/>
    </row>
    <row r="16" spans="1:13" x14ac:dyDescent="0.45">
      <c r="A16" s="390"/>
      <c r="B16" s="391"/>
      <c r="C16" s="391"/>
      <c r="D16" s="391"/>
      <c r="E16" s="391"/>
      <c r="F16" s="391"/>
      <c r="G16" s="391"/>
      <c r="H16" s="391"/>
      <c r="I16" s="391"/>
      <c r="J16" s="391"/>
      <c r="K16" s="391"/>
      <c r="L16" s="391"/>
      <c r="M16" s="392"/>
    </row>
    <row r="17" spans="1:13" x14ac:dyDescent="0.45">
      <c r="A17" s="390"/>
      <c r="B17" s="391"/>
      <c r="C17" s="391"/>
      <c r="D17" s="391"/>
      <c r="E17" s="391"/>
      <c r="F17" s="391"/>
      <c r="G17" s="391"/>
      <c r="H17" s="391"/>
      <c r="I17" s="391"/>
      <c r="J17" s="391"/>
      <c r="K17" s="391"/>
      <c r="L17" s="391"/>
      <c r="M17" s="392"/>
    </row>
    <row r="18" spans="1:13" x14ac:dyDescent="0.45">
      <c r="A18" s="390"/>
      <c r="B18" s="391"/>
      <c r="C18" s="391"/>
      <c r="D18" s="391"/>
      <c r="E18" s="391"/>
      <c r="F18" s="391"/>
      <c r="G18" s="391"/>
      <c r="H18" s="391"/>
      <c r="I18" s="391"/>
      <c r="J18" s="391"/>
      <c r="K18" s="391"/>
      <c r="L18" s="391"/>
      <c r="M18" s="392"/>
    </row>
    <row r="19" spans="1:13" x14ac:dyDescent="0.45">
      <c r="A19" s="390"/>
      <c r="B19" s="391"/>
      <c r="C19" s="391"/>
      <c r="D19" s="391"/>
      <c r="E19" s="391"/>
      <c r="F19" s="391"/>
      <c r="G19" s="391"/>
      <c r="H19" s="391"/>
      <c r="I19" s="391"/>
      <c r="J19" s="391"/>
      <c r="K19" s="391"/>
      <c r="L19" s="391"/>
      <c r="M19" s="392"/>
    </row>
    <row r="20" spans="1:13" x14ac:dyDescent="0.45">
      <c r="A20" s="390"/>
      <c r="B20" s="391"/>
      <c r="C20" s="391"/>
      <c r="D20" s="391"/>
      <c r="E20" s="391"/>
      <c r="F20" s="391"/>
      <c r="G20" s="391"/>
      <c r="H20" s="391"/>
      <c r="I20" s="391"/>
      <c r="J20" s="391"/>
      <c r="K20" s="391"/>
      <c r="L20" s="391"/>
      <c r="M20" s="392"/>
    </row>
    <row r="21" spans="1:13" x14ac:dyDescent="0.45">
      <c r="A21" s="390"/>
      <c r="B21" s="391"/>
      <c r="C21" s="391"/>
      <c r="D21" s="391"/>
      <c r="E21" s="391"/>
      <c r="F21" s="391"/>
      <c r="G21" s="391"/>
      <c r="H21" s="391"/>
      <c r="I21" s="391"/>
      <c r="J21" s="391"/>
      <c r="K21" s="391"/>
      <c r="L21" s="391"/>
      <c r="M21" s="392"/>
    </row>
    <row r="22" spans="1:13" x14ac:dyDescent="0.45">
      <c r="A22" s="390"/>
      <c r="B22" s="391"/>
      <c r="C22" s="391"/>
      <c r="D22" s="391"/>
      <c r="E22" s="391"/>
      <c r="F22" s="391"/>
      <c r="G22" s="391"/>
      <c r="H22" s="391"/>
      <c r="I22" s="391"/>
      <c r="J22" s="391"/>
      <c r="K22" s="391"/>
      <c r="L22" s="391"/>
      <c r="M22" s="392"/>
    </row>
    <row r="23" spans="1:13" x14ac:dyDescent="0.45">
      <c r="A23" s="390"/>
      <c r="B23" s="391"/>
      <c r="C23" s="391"/>
      <c r="D23" s="391"/>
      <c r="E23" s="391"/>
      <c r="F23" s="391"/>
      <c r="G23" s="391"/>
      <c r="H23" s="391"/>
      <c r="I23" s="391"/>
      <c r="J23" s="391"/>
      <c r="K23" s="391"/>
      <c r="L23" s="391"/>
      <c r="M23" s="392"/>
    </row>
    <row r="24" spans="1:13" x14ac:dyDescent="0.45">
      <c r="A24" s="390"/>
      <c r="B24" s="391"/>
      <c r="C24" s="391"/>
      <c r="D24" s="391"/>
      <c r="E24" s="391"/>
      <c r="F24" s="391"/>
      <c r="G24" s="391"/>
      <c r="H24" s="391"/>
      <c r="I24" s="391"/>
      <c r="J24" s="391"/>
      <c r="K24" s="391"/>
      <c r="L24" s="391"/>
      <c r="M24" s="392"/>
    </row>
    <row r="25" spans="1:13" x14ac:dyDescent="0.45">
      <c r="A25" s="390"/>
      <c r="B25" s="391"/>
      <c r="C25" s="391"/>
      <c r="D25" s="391"/>
      <c r="E25" s="391"/>
      <c r="F25" s="391"/>
      <c r="G25" s="391"/>
      <c r="H25" s="391"/>
      <c r="I25" s="391"/>
      <c r="J25" s="391"/>
      <c r="K25" s="391"/>
      <c r="L25" s="391"/>
      <c r="M25" s="392"/>
    </row>
    <row r="26" spans="1:13" x14ac:dyDescent="0.45">
      <c r="A26" s="390"/>
      <c r="B26" s="391"/>
      <c r="C26" s="391"/>
      <c r="D26" s="391"/>
      <c r="E26" s="391"/>
      <c r="F26" s="391"/>
      <c r="G26" s="391"/>
      <c r="H26" s="391"/>
      <c r="I26" s="391"/>
      <c r="J26" s="391"/>
      <c r="K26" s="391"/>
      <c r="L26" s="391"/>
      <c r="M26" s="392"/>
    </row>
    <row r="27" spans="1:13" x14ac:dyDescent="0.45">
      <c r="A27" s="390"/>
      <c r="B27" s="391"/>
      <c r="C27" s="391"/>
      <c r="D27" s="391"/>
      <c r="E27" s="391"/>
      <c r="F27" s="391"/>
      <c r="G27" s="391"/>
      <c r="H27" s="391"/>
      <c r="I27" s="391"/>
      <c r="J27" s="391"/>
      <c r="K27" s="391"/>
      <c r="L27" s="391"/>
      <c r="M27" s="392"/>
    </row>
    <row r="28" spans="1:13" x14ac:dyDescent="0.45">
      <c r="A28" s="390"/>
      <c r="B28" s="391"/>
      <c r="C28" s="391"/>
      <c r="D28" s="391"/>
      <c r="E28" s="391"/>
      <c r="F28" s="391"/>
      <c r="G28" s="391"/>
      <c r="H28" s="391"/>
      <c r="I28" s="391"/>
      <c r="J28" s="391"/>
      <c r="K28" s="391"/>
      <c r="L28" s="391"/>
      <c r="M28" s="392"/>
    </row>
    <row r="29" spans="1:13" x14ac:dyDescent="0.45">
      <c r="A29" s="390"/>
      <c r="B29" s="391"/>
      <c r="C29" s="391"/>
      <c r="D29" s="391"/>
      <c r="E29" s="391"/>
      <c r="F29" s="391"/>
      <c r="G29" s="391"/>
      <c r="H29" s="391"/>
      <c r="I29" s="391"/>
      <c r="J29" s="391"/>
      <c r="K29" s="391"/>
      <c r="L29" s="391"/>
      <c r="M29" s="392"/>
    </row>
    <row r="30" spans="1:13" x14ac:dyDescent="0.45">
      <c r="A30" s="390"/>
      <c r="B30" s="391"/>
      <c r="C30" s="391"/>
      <c r="D30" s="391"/>
      <c r="E30" s="391"/>
      <c r="F30" s="391"/>
      <c r="G30" s="391"/>
      <c r="H30" s="391"/>
      <c r="I30" s="391"/>
      <c r="J30" s="391"/>
      <c r="K30" s="391"/>
      <c r="L30" s="391"/>
      <c r="M30" s="392"/>
    </row>
    <row r="31" spans="1:13" x14ac:dyDescent="0.45">
      <c r="A31" s="390"/>
      <c r="B31" s="391"/>
      <c r="C31" s="391"/>
      <c r="D31" s="391"/>
      <c r="E31" s="391"/>
      <c r="F31" s="391"/>
      <c r="G31" s="391"/>
      <c r="H31" s="391"/>
      <c r="I31" s="391"/>
      <c r="J31" s="391"/>
      <c r="K31" s="391"/>
      <c r="L31" s="391"/>
      <c r="M31" s="392"/>
    </row>
    <row r="32" spans="1:13" x14ac:dyDescent="0.45">
      <c r="A32" s="390"/>
      <c r="B32" s="391"/>
      <c r="C32" s="391"/>
      <c r="D32" s="391"/>
      <c r="E32" s="391"/>
      <c r="F32" s="391"/>
      <c r="G32" s="391"/>
      <c r="H32" s="391"/>
      <c r="I32" s="391"/>
      <c r="J32" s="391"/>
      <c r="K32" s="391"/>
      <c r="L32" s="391"/>
      <c r="M32" s="392"/>
    </row>
    <row r="33" spans="1:13" x14ac:dyDescent="0.45">
      <c r="A33" s="390"/>
      <c r="B33" s="391"/>
      <c r="C33" s="391"/>
      <c r="D33" s="391"/>
      <c r="E33" s="391"/>
      <c r="F33" s="391"/>
      <c r="G33" s="391"/>
      <c r="H33" s="391"/>
      <c r="I33" s="391"/>
      <c r="J33" s="391"/>
      <c r="K33" s="391"/>
      <c r="L33" s="391"/>
      <c r="M33" s="392"/>
    </row>
    <row r="34" spans="1:13" x14ac:dyDescent="0.45">
      <c r="A34" s="390"/>
      <c r="B34" s="391"/>
      <c r="C34" s="391"/>
      <c r="D34" s="391"/>
      <c r="E34" s="391"/>
      <c r="F34" s="391"/>
      <c r="G34" s="391"/>
      <c r="H34" s="391"/>
      <c r="I34" s="391"/>
      <c r="J34" s="391"/>
      <c r="K34" s="391"/>
      <c r="L34" s="391"/>
      <c r="M34" s="392"/>
    </row>
    <row r="35" spans="1:13" x14ac:dyDescent="0.45">
      <c r="A35" s="390"/>
      <c r="B35" s="391"/>
      <c r="C35" s="391"/>
      <c r="D35" s="391"/>
      <c r="E35" s="391"/>
      <c r="F35" s="391"/>
      <c r="G35" s="391"/>
      <c r="H35" s="391"/>
      <c r="I35" s="391"/>
      <c r="J35" s="391"/>
      <c r="K35" s="391"/>
      <c r="L35" s="391"/>
      <c r="M35" s="392"/>
    </row>
    <row r="36" spans="1:13" x14ac:dyDescent="0.45">
      <c r="A36" s="390"/>
      <c r="B36" s="391"/>
      <c r="C36" s="391"/>
      <c r="D36" s="391"/>
      <c r="E36" s="391"/>
      <c r="F36" s="391"/>
      <c r="G36" s="391"/>
      <c r="H36" s="391"/>
      <c r="I36" s="391"/>
      <c r="J36" s="391"/>
      <c r="K36" s="391"/>
      <c r="L36" s="391"/>
      <c r="M36" s="392"/>
    </row>
    <row r="37" spans="1:13" x14ac:dyDescent="0.45">
      <c r="A37" s="390"/>
      <c r="B37" s="391"/>
      <c r="C37" s="391"/>
      <c r="D37" s="391"/>
      <c r="E37" s="391"/>
      <c r="F37" s="391"/>
      <c r="G37" s="391"/>
      <c r="H37" s="391"/>
      <c r="I37" s="391"/>
      <c r="J37" s="391"/>
      <c r="K37" s="391"/>
      <c r="L37" s="391"/>
      <c r="M37" s="392"/>
    </row>
    <row r="38" spans="1:13" x14ac:dyDescent="0.45">
      <c r="A38" s="390"/>
      <c r="B38" s="391"/>
      <c r="C38" s="391"/>
      <c r="D38" s="391"/>
      <c r="E38" s="391"/>
      <c r="F38" s="391"/>
      <c r="G38" s="391"/>
      <c r="H38" s="391"/>
      <c r="I38" s="391"/>
      <c r="J38" s="391"/>
      <c r="K38" s="391"/>
      <c r="L38" s="391"/>
      <c r="M38" s="392"/>
    </row>
    <row r="39" spans="1:13" x14ac:dyDescent="0.45">
      <c r="A39" s="390"/>
      <c r="B39" s="391"/>
      <c r="C39" s="391"/>
      <c r="D39" s="391"/>
      <c r="E39" s="391"/>
      <c r="F39" s="391"/>
      <c r="G39" s="391"/>
      <c r="H39" s="391"/>
      <c r="I39" s="391"/>
      <c r="J39" s="391"/>
      <c r="K39" s="391"/>
      <c r="L39" s="391"/>
      <c r="M39" s="392"/>
    </row>
    <row r="40" spans="1:13" x14ac:dyDescent="0.45">
      <c r="A40" s="390"/>
      <c r="B40" s="391"/>
      <c r="C40" s="391"/>
      <c r="D40" s="391"/>
      <c r="E40" s="391"/>
      <c r="F40" s="391"/>
      <c r="G40" s="391"/>
      <c r="H40" s="391"/>
      <c r="I40" s="391"/>
      <c r="J40" s="391"/>
      <c r="K40" s="391"/>
      <c r="L40" s="391"/>
      <c r="M40" s="392"/>
    </row>
    <row r="41" spans="1:13" x14ac:dyDescent="0.45">
      <c r="A41" s="390"/>
      <c r="B41" s="391"/>
      <c r="C41" s="391"/>
      <c r="D41" s="391"/>
      <c r="E41" s="391"/>
      <c r="F41" s="391"/>
      <c r="G41" s="391"/>
      <c r="H41" s="391"/>
      <c r="I41" s="391"/>
      <c r="J41" s="391"/>
      <c r="K41" s="391"/>
      <c r="L41" s="391"/>
      <c r="M41" s="392"/>
    </row>
    <row r="42" spans="1:13" x14ac:dyDescent="0.45">
      <c r="A42" s="390"/>
      <c r="B42" s="391"/>
      <c r="C42" s="391"/>
      <c r="D42" s="391"/>
      <c r="E42" s="391"/>
      <c r="F42" s="391"/>
      <c r="G42" s="391"/>
      <c r="H42" s="391"/>
      <c r="I42" s="391"/>
      <c r="J42" s="391"/>
      <c r="K42" s="391"/>
      <c r="L42" s="391"/>
      <c r="M42" s="392"/>
    </row>
    <row r="43" spans="1:13" x14ac:dyDescent="0.45">
      <c r="A43" s="390"/>
      <c r="B43" s="391"/>
      <c r="C43" s="391"/>
      <c r="D43" s="391"/>
      <c r="E43" s="391"/>
      <c r="F43" s="391"/>
      <c r="G43" s="391"/>
      <c r="H43" s="391"/>
      <c r="I43" s="391"/>
      <c r="J43" s="391"/>
      <c r="K43" s="391"/>
      <c r="L43" s="391"/>
      <c r="M43" s="392"/>
    </row>
    <row r="44" spans="1:13" x14ac:dyDescent="0.45">
      <c r="A44" s="390"/>
      <c r="B44" s="391"/>
      <c r="C44" s="391"/>
      <c r="D44" s="391"/>
      <c r="E44" s="391"/>
      <c r="F44" s="391"/>
      <c r="G44" s="391"/>
      <c r="H44" s="391"/>
      <c r="I44" s="391"/>
      <c r="J44" s="391"/>
      <c r="K44" s="391"/>
      <c r="L44" s="391"/>
      <c r="M44" s="392"/>
    </row>
    <row r="45" spans="1:13" x14ac:dyDescent="0.45">
      <c r="A45" s="390"/>
      <c r="B45" s="391"/>
      <c r="C45" s="391"/>
      <c r="D45" s="391"/>
      <c r="E45" s="391"/>
      <c r="F45" s="391"/>
      <c r="G45" s="391"/>
      <c r="H45" s="391"/>
      <c r="I45" s="391"/>
      <c r="J45" s="391"/>
      <c r="K45" s="391"/>
      <c r="L45" s="391"/>
      <c r="M45" s="392"/>
    </row>
    <row r="46" spans="1:13" x14ac:dyDescent="0.45">
      <c r="A46" s="390"/>
      <c r="B46" s="391"/>
      <c r="C46" s="391"/>
      <c r="D46" s="391"/>
      <c r="E46" s="391"/>
      <c r="F46" s="391"/>
      <c r="G46" s="391"/>
      <c r="H46" s="391"/>
      <c r="I46" s="391"/>
      <c r="J46" s="391"/>
      <c r="K46" s="391"/>
      <c r="L46" s="391"/>
      <c r="M46" s="392"/>
    </row>
    <row r="47" spans="1:13" x14ac:dyDescent="0.45">
      <c r="A47" s="390"/>
      <c r="B47" s="391"/>
      <c r="C47" s="391"/>
      <c r="D47" s="391"/>
      <c r="E47" s="391"/>
      <c r="F47" s="391"/>
      <c r="G47" s="391"/>
      <c r="H47" s="391"/>
      <c r="I47" s="391"/>
      <c r="J47" s="391"/>
      <c r="K47" s="391"/>
      <c r="L47" s="391"/>
      <c r="M47" s="392"/>
    </row>
    <row r="48" spans="1:13" x14ac:dyDescent="0.45">
      <c r="A48" s="390"/>
      <c r="B48" s="391"/>
      <c r="C48" s="391"/>
      <c r="D48" s="391"/>
      <c r="E48" s="391"/>
      <c r="F48" s="391"/>
      <c r="G48" s="391"/>
      <c r="H48" s="391"/>
      <c r="I48" s="391"/>
      <c r="J48" s="391"/>
      <c r="K48" s="391"/>
      <c r="L48" s="391"/>
      <c r="M48" s="392"/>
    </row>
    <row r="49" spans="1:13" x14ac:dyDescent="0.45">
      <c r="A49" s="390"/>
      <c r="B49" s="391"/>
      <c r="C49" s="391"/>
      <c r="D49" s="391"/>
      <c r="E49" s="391"/>
      <c r="F49" s="391"/>
      <c r="G49" s="391"/>
      <c r="H49" s="391"/>
      <c r="I49" s="391"/>
      <c r="J49" s="391"/>
      <c r="K49" s="391"/>
      <c r="L49" s="391"/>
      <c r="M49" s="392"/>
    </row>
    <row r="50" spans="1:13" x14ac:dyDescent="0.45">
      <c r="A50" s="390"/>
      <c r="B50" s="391"/>
      <c r="C50" s="391"/>
      <c r="D50" s="391"/>
      <c r="E50" s="391"/>
      <c r="F50" s="391"/>
      <c r="G50" s="391"/>
      <c r="H50" s="391"/>
      <c r="I50" s="391"/>
      <c r="J50" s="391"/>
      <c r="K50" s="391"/>
      <c r="L50" s="391"/>
      <c r="M50" s="392"/>
    </row>
    <row r="51" spans="1:13" x14ac:dyDescent="0.45">
      <c r="A51" s="390"/>
      <c r="B51" s="391"/>
      <c r="C51" s="391"/>
      <c r="D51" s="391"/>
      <c r="E51" s="391"/>
      <c r="F51" s="391"/>
      <c r="G51" s="391"/>
      <c r="H51" s="391"/>
      <c r="I51" s="391"/>
      <c r="J51" s="391"/>
      <c r="K51" s="391"/>
      <c r="L51" s="391"/>
      <c r="M51" s="392"/>
    </row>
    <row r="52" spans="1:13" x14ac:dyDescent="0.45">
      <c r="A52" s="390"/>
      <c r="B52" s="391"/>
      <c r="C52" s="391"/>
      <c r="D52" s="391"/>
      <c r="E52" s="391"/>
      <c r="F52" s="391"/>
      <c r="G52" s="391"/>
      <c r="H52" s="391"/>
      <c r="I52" s="391"/>
      <c r="J52" s="391"/>
      <c r="K52" s="391"/>
      <c r="L52" s="391"/>
      <c r="M52" s="392"/>
    </row>
    <row r="53" spans="1:13" x14ac:dyDescent="0.45">
      <c r="A53" s="390"/>
      <c r="B53" s="391"/>
      <c r="C53" s="391"/>
      <c r="D53" s="391"/>
      <c r="E53" s="391"/>
      <c r="F53" s="391"/>
      <c r="G53" s="391"/>
      <c r="H53" s="391"/>
      <c r="I53" s="391"/>
      <c r="J53" s="391"/>
      <c r="K53" s="391"/>
      <c r="L53" s="391"/>
      <c r="M53" s="392"/>
    </row>
    <row r="54" spans="1:13" x14ac:dyDescent="0.45">
      <c r="A54" s="390"/>
      <c r="B54" s="391"/>
      <c r="C54" s="391"/>
      <c r="D54" s="391"/>
      <c r="E54" s="391"/>
      <c r="F54" s="391"/>
      <c r="G54" s="391"/>
      <c r="H54" s="391"/>
      <c r="I54" s="391"/>
      <c r="J54" s="391"/>
      <c r="K54" s="391"/>
      <c r="L54" s="391"/>
      <c r="M54" s="392"/>
    </row>
    <row r="55" spans="1:13" x14ac:dyDescent="0.45">
      <c r="A55" s="390"/>
      <c r="B55" s="391"/>
      <c r="C55" s="391"/>
      <c r="D55" s="391"/>
      <c r="E55" s="391"/>
      <c r="F55" s="391"/>
      <c r="G55" s="391"/>
      <c r="H55" s="391"/>
      <c r="I55" s="391"/>
      <c r="J55" s="391"/>
      <c r="K55" s="391"/>
      <c r="L55" s="391"/>
      <c r="M55" s="392"/>
    </row>
    <row r="56" spans="1:13" x14ac:dyDescent="0.45">
      <c r="A56" s="390"/>
      <c r="B56" s="391"/>
      <c r="C56" s="391"/>
      <c r="D56" s="391"/>
      <c r="E56" s="391"/>
      <c r="F56" s="391"/>
      <c r="G56" s="391"/>
      <c r="H56" s="391"/>
      <c r="I56" s="391"/>
      <c r="J56" s="391"/>
      <c r="K56" s="391"/>
      <c r="L56" s="391"/>
      <c r="M56" s="392"/>
    </row>
    <row r="57" spans="1:13" x14ac:dyDescent="0.45">
      <c r="A57" s="390"/>
      <c r="B57" s="391"/>
      <c r="C57" s="391"/>
      <c r="D57" s="391"/>
      <c r="E57" s="391"/>
      <c r="F57" s="391"/>
      <c r="G57" s="391"/>
      <c r="H57" s="391"/>
      <c r="I57" s="391"/>
      <c r="J57" s="391"/>
      <c r="K57" s="391"/>
      <c r="L57" s="391"/>
      <c r="M57" s="392"/>
    </row>
    <row r="58" spans="1:13" x14ac:dyDescent="0.45">
      <c r="A58" s="390"/>
      <c r="B58" s="391"/>
      <c r="C58" s="391"/>
      <c r="D58" s="391"/>
      <c r="E58" s="391"/>
      <c r="F58" s="391"/>
      <c r="G58" s="391"/>
      <c r="H58" s="391"/>
      <c r="I58" s="391"/>
      <c r="J58" s="391"/>
      <c r="K58" s="391"/>
      <c r="L58" s="391"/>
      <c r="M58" s="392"/>
    </row>
    <row r="59" spans="1:13" x14ac:dyDescent="0.45">
      <c r="A59" s="393"/>
      <c r="B59" s="394"/>
      <c r="C59" s="394"/>
      <c r="D59" s="394"/>
      <c r="E59" s="394"/>
      <c r="F59" s="394"/>
      <c r="G59" s="394"/>
      <c r="H59" s="394"/>
      <c r="I59" s="394"/>
      <c r="J59" s="394"/>
      <c r="K59" s="394"/>
      <c r="L59" s="394"/>
      <c r="M59" s="395"/>
    </row>
    <row r="61" spans="1:13" ht="19.5" x14ac:dyDescent="0.45">
      <c r="A61" s="244" t="s">
        <v>109</v>
      </c>
      <c r="B61" s="245"/>
      <c r="C61" s="243" t="s">
        <v>158</v>
      </c>
      <c r="D61" s="243"/>
    </row>
    <row r="62" spans="1:13" ht="19.5" x14ac:dyDescent="0.45">
      <c r="A62" s="25" t="s">
        <v>22</v>
      </c>
      <c r="B62" s="26"/>
      <c r="C62" s="26"/>
      <c r="D62" s="27"/>
    </row>
    <row r="63" spans="1:13" ht="19.5" x14ac:dyDescent="0.45">
      <c r="A63" s="343" t="s">
        <v>110</v>
      </c>
      <c r="B63" s="307"/>
      <c r="C63" s="307"/>
      <c r="D63" s="322"/>
    </row>
    <row r="64" spans="1:13" ht="18" customHeight="1" x14ac:dyDescent="0.45">
      <c r="A64" s="249" t="str">
        <f>IF(C61=520185,"صالحی",IF(C61=526272,"رئیسی",IF(C61=520000,"آموزگار","EROR")))</f>
        <v>EROR</v>
      </c>
      <c r="B64" s="250"/>
      <c r="C64" s="307" t="s">
        <v>111</v>
      </c>
      <c r="D64" s="322"/>
    </row>
    <row r="65" spans="1:4" ht="18" customHeight="1" x14ac:dyDescent="0.45">
      <c r="A65" s="251"/>
      <c r="B65" s="252"/>
      <c r="C65" s="308"/>
      <c r="D65" s="323"/>
    </row>
  </sheetData>
  <sheetProtection password="C51F" sheet="1" objects="1" scenarios="1" selectLockedCells="1"/>
  <mergeCells count="15">
    <mergeCell ref="C64:D65"/>
    <mergeCell ref="A63:D63"/>
    <mergeCell ref="A64:B65"/>
    <mergeCell ref="A8:M9"/>
    <mergeCell ref="A10:M59"/>
    <mergeCell ref="A61:B61"/>
    <mergeCell ref="C61:D61"/>
    <mergeCell ref="A1:M3"/>
    <mergeCell ref="A5:A6"/>
    <mergeCell ref="B5:C6"/>
    <mergeCell ref="G5:G6"/>
    <mergeCell ref="H5:H6"/>
    <mergeCell ref="I5:I6"/>
    <mergeCell ref="J5:J6"/>
    <mergeCell ref="K5:M6"/>
  </mergeCells>
  <printOptions horizontalCentered="1" verticalCentered="1"/>
  <pageMargins left="0.11811023622047245" right="0.11811023622047245" top="0.15748031496062992" bottom="0.15748031496062992" header="0.31496062992125984" footer="0.31496062992125984"/>
  <pageSetup paperSize="9" scale="7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A75"/>
  <sheetViews>
    <sheetView showGridLines="0" rightToLeft="1" tabSelected="1" zoomScale="60" zoomScaleNormal="60" workbookViewId="0">
      <selection activeCell="D17" sqref="D17"/>
    </sheetView>
  </sheetViews>
  <sheetFormatPr defaultColWidth="9" defaultRowHeight="18" x14ac:dyDescent="0.45"/>
  <cols>
    <col min="1" max="1" width="21.75" style="1" customWidth="1"/>
    <col min="2" max="2" width="12.375" style="1" customWidth="1"/>
    <col min="3" max="3" width="18.125" style="1" customWidth="1"/>
    <col min="4" max="4" width="16.25" style="1" customWidth="1"/>
    <col min="5" max="5" width="14.625" style="1" customWidth="1"/>
    <col min="6" max="7" width="9" style="1"/>
    <col min="8" max="8" width="17.75" style="1" customWidth="1"/>
    <col min="9" max="9" width="22.625" style="1" customWidth="1"/>
    <col min="10" max="12" width="9" style="1"/>
    <col min="13" max="13" width="33.375" style="1" customWidth="1"/>
    <col min="14" max="24" width="9" style="1"/>
    <col min="25" max="26" width="0" style="1" hidden="1" customWidth="1"/>
    <col min="27" max="27" width="9" style="1" hidden="1" customWidth="1"/>
    <col min="28" max="16384" width="9" style="1"/>
  </cols>
  <sheetData>
    <row r="1" spans="1:27" x14ac:dyDescent="0.45">
      <c r="A1" s="180" t="s">
        <v>10</v>
      </c>
      <c r="B1" s="181"/>
      <c r="C1" s="181"/>
      <c r="D1" s="181"/>
      <c r="E1" s="181"/>
      <c r="F1" s="181"/>
      <c r="G1" s="181"/>
      <c r="H1" s="181"/>
      <c r="I1" s="181"/>
      <c r="J1" s="181"/>
      <c r="K1" s="181"/>
      <c r="L1" s="181"/>
      <c r="M1" s="182"/>
    </row>
    <row r="2" spans="1:27" x14ac:dyDescent="0.45">
      <c r="A2" s="183"/>
      <c r="B2" s="184"/>
      <c r="C2" s="184"/>
      <c r="D2" s="184"/>
      <c r="E2" s="184"/>
      <c r="F2" s="184"/>
      <c r="G2" s="184"/>
      <c r="H2" s="184"/>
      <c r="I2" s="184"/>
      <c r="J2" s="184"/>
      <c r="K2" s="184"/>
      <c r="L2" s="184"/>
      <c r="M2" s="185"/>
    </row>
    <row r="3" spans="1:27" x14ac:dyDescent="0.45">
      <c r="A3" s="186"/>
      <c r="B3" s="187"/>
      <c r="C3" s="187"/>
      <c r="D3" s="187"/>
      <c r="E3" s="187"/>
      <c r="F3" s="187"/>
      <c r="G3" s="187"/>
      <c r="H3" s="187"/>
      <c r="I3" s="187"/>
      <c r="J3" s="187"/>
      <c r="K3" s="187"/>
      <c r="L3" s="187"/>
      <c r="M3" s="188"/>
    </row>
    <row r="5" spans="1:27" ht="21" x14ac:dyDescent="0.45">
      <c r="A5" s="189" t="s">
        <v>19</v>
      </c>
      <c r="B5" s="191" t="str">
        <f>'ضفحه اصلی'!J10</f>
        <v>همت C1</v>
      </c>
      <c r="C5" s="191"/>
      <c r="D5" s="8"/>
      <c r="E5" s="2"/>
      <c r="F5" s="2"/>
      <c r="G5" s="2"/>
      <c r="H5" s="2"/>
      <c r="I5" s="193" t="s">
        <v>20</v>
      </c>
      <c r="J5" s="193">
        <f>'ضفحه اصلی'!K7</f>
        <v>6</v>
      </c>
      <c r="K5" s="195">
        <f>'ضفحه اصلی'!K8</f>
        <v>6</v>
      </c>
      <c r="L5" s="193">
        <f>'ضفحه اصلی'!K9</f>
        <v>1392</v>
      </c>
      <c r="M5" s="3"/>
    </row>
    <row r="6" spans="1:27" ht="21" x14ac:dyDescent="0.45">
      <c r="A6" s="190"/>
      <c r="B6" s="192"/>
      <c r="C6" s="192"/>
      <c r="D6" s="9"/>
      <c r="E6" s="4"/>
      <c r="F6" s="4"/>
      <c r="G6" s="4"/>
      <c r="H6" s="4"/>
      <c r="I6" s="194"/>
      <c r="J6" s="194"/>
      <c r="K6" s="196"/>
      <c r="L6" s="194"/>
      <c r="M6" s="5"/>
    </row>
    <row r="8" spans="1:27" s="6" customFormat="1" ht="30" customHeight="1" x14ac:dyDescent="0.2">
      <c r="F8" s="197" t="s">
        <v>152</v>
      </c>
      <c r="G8" s="198"/>
      <c r="H8" s="198"/>
      <c r="I8" s="198"/>
      <c r="J8" s="198"/>
      <c r="K8" s="198"/>
      <c r="L8" s="198"/>
      <c r="M8" s="199"/>
    </row>
    <row r="9" spans="1:27" ht="21.95" customHeight="1" x14ac:dyDescent="0.45">
      <c r="A9" s="16" t="s">
        <v>73</v>
      </c>
      <c r="B9" s="73" t="s">
        <v>75</v>
      </c>
      <c r="D9" s="16" t="s">
        <v>79</v>
      </c>
      <c r="E9" s="74" t="s">
        <v>80</v>
      </c>
      <c r="F9" s="200"/>
      <c r="G9" s="200"/>
      <c r="H9" s="200"/>
      <c r="I9" s="200"/>
      <c r="J9" s="200"/>
      <c r="K9" s="200"/>
      <c r="L9" s="200"/>
      <c r="M9" s="200"/>
      <c r="Z9" s="6"/>
      <c r="AA9" s="1" t="s">
        <v>74</v>
      </c>
    </row>
    <row r="10" spans="1:27" ht="21.95" customHeight="1" x14ac:dyDescent="0.45">
      <c r="F10" s="200"/>
      <c r="G10" s="200"/>
      <c r="H10" s="200"/>
      <c r="I10" s="200"/>
      <c r="J10" s="200"/>
      <c r="K10" s="200"/>
      <c r="L10" s="200"/>
      <c r="M10" s="200"/>
      <c r="Z10" s="17" t="s">
        <v>80</v>
      </c>
      <c r="AA10" s="1" t="s">
        <v>75</v>
      </c>
    </row>
    <row r="11" spans="1:27" ht="13.5" customHeight="1" x14ac:dyDescent="0.45">
      <c r="Z11" s="18" t="s">
        <v>81</v>
      </c>
      <c r="AA11" s="1" t="s">
        <v>76</v>
      </c>
    </row>
    <row r="12" spans="1:27" ht="54" customHeight="1" x14ac:dyDescent="0.45">
      <c r="A12" s="32" t="s">
        <v>63</v>
      </c>
      <c r="B12" s="211" t="s">
        <v>62</v>
      </c>
      <c r="C12" s="211"/>
      <c r="D12" s="32" t="s">
        <v>64</v>
      </c>
      <c r="E12" s="32" t="s">
        <v>65</v>
      </c>
      <c r="F12" s="208" t="s">
        <v>90</v>
      </c>
      <c r="G12" s="209"/>
      <c r="H12" s="210"/>
      <c r="I12" s="211" t="s">
        <v>66</v>
      </c>
      <c r="J12" s="211"/>
      <c r="K12" s="211"/>
      <c r="L12" s="211"/>
      <c r="M12" s="211"/>
      <c r="Z12" s="20" t="s">
        <v>82</v>
      </c>
      <c r="AA12" s="1" t="s">
        <v>77</v>
      </c>
    </row>
    <row r="13" spans="1:27" ht="30" customHeight="1" x14ac:dyDescent="0.45">
      <c r="A13" s="140" t="s">
        <v>67</v>
      </c>
      <c r="B13" s="396" t="s">
        <v>281</v>
      </c>
      <c r="C13" s="396"/>
      <c r="D13" s="397">
        <v>0.34027777777777773</v>
      </c>
      <c r="E13" s="397">
        <v>0.77777777777777779</v>
      </c>
      <c r="F13" s="207"/>
      <c r="G13" s="207"/>
      <c r="H13" s="207"/>
      <c r="I13" s="207"/>
      <c r="J13" s="207"/>
      <c r="K13" s="207"/>
      <c r="L13" s="207"/>
      <c r="M13" s="207"/>
      <c r="AA13" s="1" t="s">
        <v>78</v>
      </c>
    </row>
    <row r="14" spans="1:27" ht="30" customHeight="1" x14ac:dyDescent="0.45">
      <c r="A14" s="140" t="s">
        <v>68</v>
      </c>
      <c r="B14" s="396" t="s">
        <v>282</v>
      </c>
      <c r="C14" s="396"/>
      <c r="D14" s="397">
        <v>0.33333333333333331</v>
      </c>
      <c r="E14" s="397">
        <v>0.77777777777777779</v>
      </c>
      <c r="F14" s="207"/>
      <c r="G14" s="207"/>
      <c r="H14" s="207"/>
      <c r="I14" s="207"/>
      <c r="J14" s="207"/>
      <c r="K14" s="207"/>
      <c r="L14" s="207"/>
      <c r="M14" s="207"/>
    </row>
    <row r="15" spans="1:27" ht="30" customHeight="1" x14ac:dyDescent="0.45">
      <c r="A15" s="140" t="s">
        <v>69</v>
      </c>
      <c r="B15" s="396" t="s">
        <v>283</v>
      </c>
      <c r="C15" s="396"/>
      <c r="D15" s="397" t="s">
        <v>286</v>
      </c>
      <c r="E15" s="397">
        <v>0.70138888888888884</v>
      </c>
      <c r="F15" s="207"/>
      <c r="G15" s="207"/>
      <c r="H15" s="207"/>
      <c r="I15" s="207"/>
      <c r="J15" s="207"/>
      <c r="K15" s="207"/>
      <c r="L15" s="207"/>
      <c r="M15" s="207"/>
    </row>
    <row r="16" spans="1:27" ht="30" customHeight="1" x14ac:dyDescent="0.45">
      <c r="A16" s="140" t="s">
        <v>70</v>
      </c>
      <c r="B16" s="396" t="s">
        <v>287</v>
      </c>
      <c r="C16" s="396"/>
      <c r="D16" s="397">
        <v>0.33680555555555558</v>
      </c>
      <c r="E16" s="397">
        <v>0.77777777777777779</v>
      </c>
      <c r="F16" s="207"/>
      <c r="G16" s="207"/>
      <c r="H16" s="207"/>
      <c r="I16" s="207"/>
      <c r="J16" s="207"/>
      <c r="K16" s="207"/>
      <c r="L16" s="207"/>
      <c r="M16" s="207"/>
    </row>
    <row r="17" spans="1:13" ht="30" customHeight="1" x14ac:dyDescent="0.45">
      <c r="A17" s="140" t="s">
        <v>71</v>
      </c>
      <c r="B17" s="396" t="s">
        <v>284</v>
      </c>
      <c r="C17" s="396"/>
      <c r="D17" s="398">
        <v>8</v>
      </c>
      <c r="E17" s="397">
        <v>0.70138888888888884</v>
      </c>
      <c r="F17" s="207"/>
      <c r="G17" s="207"/>
      <c r="H17" s="207"/>
      <c r="I17" s="207"/>
      <c r="J17" s="207"/>
      <c r="K17" s="207"/>
      <c r="L17" s="207"/>
      <c r="M17" s="207"/>
    </row>
    <row r="18" spans="1:13" ht="30" customHeight="1" x14ac:dyDescent="0.45">
      <c r="A18" s="140" t="s">
        <v>72</v>
      </c>
      <c r="B18" s="396" t="s">
        <v>285</v>
      </c>
      <c r="C18" s="396"/>
      <c r="D18" s="398">
        <v>8</v>
      </c>
      <c r="E18" s="397">
        <v>0.73611111111111116</v>
      </c>
      <c r="F18" s="207"/>
      <c r="G18" s="207"/>
      <c r="H18" s="207"/>
      <c r="I18" s="207"/>
      <c r="J18" s="207"/>
      <c r="K18" s="207"/>
      <c r="L18" s="207"/>
      <c r="M18" s="207"/>
    </row>
    <row r="20" spans="1:13" ht="15.75" customHeight="1" x14ac:dyDescent="0.45">
      <c r="A20" s="201" t="s">
        <v>83</v>
      </c>
      <c r="B20" s="202"/>
      <c r="C20" s="202"/>
      <c r="D20" s="202"/>
      <c r="E20" s="202"/>
      <c r="F20" s="202"/>
      <c r="G20" s="202"/>
      <c r="H20" s="202"/>
      <c r="I20" s="202"/>
      <c r="J20" s="202"/>
      <c r="K20" s="202"/>
      <c r="L20" s="202"/>
      <c r="M20" s="203"/>
    </row>
    <row r="21" spans="1:13" ht="15.75" customHeight="1" x14ac:dyDescent="0.45">
      <c r="A21" s="204"/>
      <c r="B21" s="205"/>
      <c r="C21" s="205"/>
      <c r="D21" s="205"/>
      <c r="E21" s="205"/>
      <c r="F21" s="205"/>
      <c r="G21" s="205"/>
      <c r="H21" s="205"/>
      <c r="I21" s="205"/>
      <c r="J21" s="205"/>
      <c r="K21" s="205"/>
      <c r="L21" s="205"/>
      <c r="M21" s="206"/>
    </row>
    <row r="22" spans="1:13" ht="30" customHeight="1" x14ac:dyDescent="0.45">
      <c r="A22" s="19" t="s">
        <v>84</v>
      </c>
      <c r="B22" s="19" t="s">
        <v>85</v>
      </c>
      <c r="C22" s="19" t="s">
        <v>44</v>
      </c>
      <c r="D22" s="19" t="s">
        <v>45</v>
      </c>
      <c r="E22" s="224" t="s">
        <v>86</v>
      </c>
      <c r="F22" s="225"/>
      <c r="G22" s="225"/>
      <c r="H22" s="225"/>
      <c r="I22" s="225"/>
      <c r="J22" s="225"/>
      <c r="K22" s="225"/>
      <c r="L22" s="225"/>
      <c r="M22" s="226"/>
    </row>
    <row r="23" spans="1:13" ht="30" customHeight="1" x14ac:dyDescent="0.45">
      <c r="A23" s="399" t="s">
        <v>288</v>
      </c>
      <c r="B23" s="399" t="s">
        <v>289</v>
      </c>
      <c r="C23" s="399">
        <v>2</v>
      </c>
      <c r="D23" s="399">
        <v>4</v>
      </c>
      <c r="E23" s="400" t="s">
        <v>319</v>
      </c>
      <c r="F23" s="401"/>
      <c r="G23" s="401"/>
      <c r="H23" s="401"/>
      <c r="I23" s="401"/>
      <c r="J23" s="401"/>
      <c r="K23" s="401"/>
      <c r="L23" s="401"/>
      <c r="M23" s="402"/>
    </row>
    <row r="24" spans="1:13" ht="30" customHeight="1" x14ac:dyDescent="0.45">
      <c r="A24" s="403" t="s">
        <v>290</v>
      </c>
      <c r="B24" s="403" t="s">
        <v>291</v>
      </c>
      <c r="C24" s="403">
        <v>4</v>
      </c>
      <c r="D24" s="403">
        <v>3</v>
      </c>
      <c r="E24" s="404" t="s">
        <v>299</v>
      </c>
      <c r="F24" s="405"/>
      <c r="G24" s="405"/>
      <c r="H24" s="405"/>
      <c r="I24" s="405"/>
      <c r="J24" s="405"/>
      <c r="K24" s="405"/>
      <c r="L24" s="405"/>
      <c r="M24" s="406"/>
    </row>
    <row r="25" spans="1:13" ht="30" customHeight="1" x14ac:dyDescent="0.45">
      <c r="A25" s="399" t="s">
        <v>292</v>
      </c>
      <c r="B25" s="399" t="s">
        <v>293</v>
      </c>
      <c r="C25" s="399">
        <v>2</v>
      </c>
      <c r="D25" s="399"/>
      <c r="E25" s="400" t="s">
        <v>294</v>
      </c>
      <c r="F25" s="401"/>
      <c r="G25" s="401"/>
      <c r="H25" s="401"/>
      <c r="I25" s="401"/>
      <c r="J25" s="401"/>
      <c r="K25" s="401"/>
      <c r="L25" s="401"/>
      <c r="M25" s="402"/>
    </row>
    <row r="26" spans="1:13" ht="30" customHeight="1" x14ac:dyDescent="0.45">
      <c r="A26" s="155" t="s">
        <v>295</v>
      </c>
      <c r="B26" s="155" t="s">
        <v>296</v>
      </c>
      <c r="C26" s="155">
        <v>2</v>
      </c>
      <c r="D26" s="155">
        <v>1</v>
      </c>
      <c r="E26" s="215" t="s">
        <v>300</v>
      </c>
      <c r="F26" s="216"/>
      <c r="G26" s="216"/>
      <c r="H26" s="216"/>
      <c r="I26" s="216"/>
      <c r="J26" s="216"/>
      <c r="K26" s="216"/>
      <c r="L26" s="216"/>
      <c r="M26" s="217"/>
    </row>
    <row r="27" spans="1:13" ht="30" customHeight="1" x14ac:dyDescent="0.45">
      <c r="A27" s="399" t="s">
        <v>297</v>
      </c>
      <c r="B27" s="399" t="s">
        <v>298</v>
      </c>
      <c r="C27" s="399">
        <v>1</v>
      </c>
      <c r="D27" s="399"/>
      <c r="E27" s="400"/>
      <c r="F27" s="401"/>
      <c r="G27" s="401"/>
      <c r="H27" s="401"/>
      <c r="I27" s="401"/>
      <c r="J27" s="401"/>
      <c r="K27" s="401"/>
      <c r="L27" s="401"/>
      <c r="M27" s="402"/>
    </row>
    <row r="28" spans="1:13" ht="30" customHeight="1" x14ac:dyDescent="0.45">
      <c r="A28" s="144" t="s">
        <v>315</v>
      </c>
      <c r="B28" s="144" t="s">
        <v>314</v>
      </c>
      <c r="C28" s="144">
        <v>1</v>
      </c>
      <c r="D28" s="144">
        <v>1</v>
      </c>
      <c r="E28" s="227" t="s">
        <v>316</v>
      </c>
      <c r="F28" s="228"/>
      <c r="G28" s="228"/>
      <c r="H28" s="228"/>
      <c r="I28" s="228"/>
      <c r="J28" s="228"/>
      <c r="K28" s="228"/>
      <c r="L28" s="228"/>
      <c r="M28" s="229"/>
    </row>
    <row r="29" spans="1:13" ht="30" customHeight="1" x14ac:dyDescent="0.45">
      <c r="A29" s="66"/>
      <c r="B29" s="66"/>
      <c r="C29" s="66"/>
      <c r="D29" s="66"/>
      <c r="E29" s="212"/>
      <c r="F29" s="213"/>
      <c r="G29" s="213"/>
      <c r="H29" s="213"/>
      <c r="I29" s="213"/>
      <c r="J29" s="213"/>
      <c r="K29" s="213"/>
      <c r="L29" s="213"/>
      <c r="M29" s="214"/>
    </row>
    <row r="30" spans="1:13" ht="30" customHeight="1" x14ac:dyDescent="0.45">
      <c r="A30" s="65"/>
      <c r="B30" s="65"/>
      <c r="C30" s="65"/>
      <c r="D30" s="65"/>
      <c r="E30" s="215"/>
      <c r="F30" s="216"/>
      <c r="G30" s="216"/>
      <c r="H30" s="216"/>
      <c r="I30" s="216"/>
      <c r="J30" s="216"/>
      <c r="K30" s="216"/>
      <c r="L30" s="216"/>
      <c r="M30" s="217"/>
    </row>
    <row r="31" spans="1:13" ht="30" customHeight="1" x14ac:dyDescent="0.45">
      <c r="A31" s="66"/>
      <c r="B31" s="66"/>
      <c r="C31" s="66"/>
      <c r="D31" s="66"/>
      <c r="E31" s="212"/>
      <c r="F31" s="213"/>
      <c r="G31" s="213"/>
      <c r="H31" s="213"/>
      <c r="I31" s="213"/>
      <c r="J31" s="213"/>
      <c r="K31" s="213"/>
      <c r="L31" s="213"/>
      <c r="M31" s="214"/>
    </row>
    <row r="32" spans="1:13" ht="30" customHeight="1" x14ac:dyDescent="0.45">
      <c r="A32" s="65"/>
      <c r="B32" s="65"/>
      <c r="C32" s="65"/>
      <c r="D32" s="65"/>
      <c r="E32" s="215"/>
      <c r="F32" s="216"/>
      <c r="G32" s="216"/>
      <c r="H32" s="216"/>
      <c r="I32" s="216"/>
      <c r="J32" s="216"/>
      <c r="K32" s="216"/>
      <c r="L32" s="216"/>
      <c r="M32" s="217"/>
    </row>
    <row r="33" spans="1:13" ht="30" customHeight="1" x14ac:dyDescent="0.45">
      <c r="A33" s="66"/>
      <c r="B33" s="66"/>
      <c r="C33" s="66"/>
      <c r="D33" s="66"/>
      <c r="E33" s="212"/>
      <c r="F33" s="213"/>
      <c r="G33" s="213"/>
      <c r="H33" s="213"/>
      <c r="I33" s="213"/>
      <c r="J33" s="213"/>
      <c r="K33" s="213"/>
      <c r="L33" s="213"/>
      <c r="M33" s="214"/>
    </row>
    <row r="34" spans="1:13" ht="30" customHeight="1" x14ac:dyDescent="0.45">
      <c r="A34" s="65"/>
      <c r="B34" s="65"/>
      <c r="C34" s="65"/>
      <c r="D34" s="65"/>
      <c r="E34" s="215"/>
      <c r="F34" s="216"/>
      <c r="G34" s="216"/>
      <c r="H34" s="216"/>
      <c r="I34" s="216"/>
      <c r="J34" s="216"/>
      <c r="K34" s="216"/>
      <c r="L34" s="216"/>
      <c r="M34" s="217"/>
    </row>
    <row r="35" spans="1:13" ht="30" customHeight="1" x14ac:dyDescent="0.45">
      <c r="A35" s="66"/>
      <c r="B35" s="66"/>
      <c r="C35" s="66"/>
      <c r="D35" s="66"/>
      <c r="E35" s="212"/>
      <c r="F35" s="213"/>
      <c r="G35" s="213"/>
      <c r="H35" s="213"/>
      <c r="I35" s="213"/>
      <c r="J35" s="213"/>
      <c r="K35" s="213"/>
      <c r="L35" s="213"/>
      <c r="M35" s="214"/>
    </row>
    <row r="36" spans="1:13" ht="30" customHeight="1" x14ac:dyDescent="0.45">
      <c r="A36" s="65"/>
      <c r="B36" s="65"/>
      <c r="C36" s="65"/>
      <c r="D36" s="65"/>
      <c r="E36" s="215"/>
      <c r="F36" s="216"/>
      <c r="G36" s="216"/>
      <c r="H36" s="216"/>
      <c r="I36" s="216"/>
      <c r="J36" s="216"/>
      <c r="K36" s="216"/>
      <c r="L36" s="216"/>
      <c r="M36" s="217"/>
    </row>
    <row r="37" spans="1:13" ht="30" customHeight="1" x14ac:dyDescent="0.45">
      <c r="A37" s="230" t="s">
        <v>114</v>
      </c>
      <c r="B37" s="231"/>
      <c r="C37" s="67">
        <f>SUM(C23:C36)</f>
        <v>12</v>
      </c>
      <c r="D37" s="67">
        <f>SUM(D23:D36)</f>
        <v>9</v>
      </c>
      <c r="E37" s="68"/>
      <c r="F37" s="68"/>
      <c r="G37" s="68"/>
      <c r="H37" s="68"/>
      <c r="I37" s="68"/>
      <c r="J37" s="68"/>
      <c r="K37" s="68"/>
      <c r="L37" s="68"/>
      <c r="M37" s="68"/>
    </row>
    <row r="38" spans="1:13" x14ac:dyDescent="0.45">
      <c r="A38" s="44"/>
      <c r="B38" s="44"/>
      <c r="C38" s="44"/>
      <c r="D38" s="44"/>
      <c r="E38" s="44"/>
      <c r="F38" s="44"/>
      <c r="G38" s="44"/>
      <c r="H38" s="44"/>
      <c r="I38" s="44"/>
      <c r="J38" s="44"/>
      <c r="K38" s="44"/>
      <c r="L38" s="44"/>
      <c r="M38" s="44"/>
    </row>
    <row r="39" spans="1:13" x14ac:dyDescent="0.45">
      <c r="A39" s="218" t="s">
        <v>87</v>
      </c>
      <c r="B39" s="219"/>
      <c r="C39" s="219"/>
      <c r="D39" s="219"/>
      <c r="E39" s="219"/>
      <c r="F39" s="219"/>
      <c r="G39" s="219"/>
      <c r="H39" s="219"/>
      <c r="I39" s="219"/>
      <c r="J39" s="219"/>
      <c r="K39" s="219"/>
      <c r="L39" s="219"/>
      <c r="M39" s="220"/>
    </row>
    <row r="40" spans="1:13" x14ac:dyDescent="0.45">
      <c r="A40" s="221"/>
      <c r="B40" s="222"/>
      <c r="C40" s="222"/>
      <c r="D40" s="222"/>
      <c r="E40" s="222"/>
      <c r="F40" s="222"/>
      <c r="G40" s="222"/>
      <c r="H40" s="222"/>
      <c r="I40" s="222"/>
      <c r="J40" s="222"/>
      <c r="K40" s="222"/>
      <c r="L40" s="222"/>
      <c r="M40" s="223"/>
    </row>
    <row r="41" spans="1:13" ht="30" customHeight="1" x14ac:dyDescent="0.45">
      <c r="A41" s="234" t="s">
        <v>31</v>
      </c>
      <c r="B41" s="236"/>
      <c r="C41" s="141" t="s">
        <v>88</v>
      </c>
      <c r="D41" s="141" t="s">
        <v>30</v>
      </c>
      <c r="E41" s="141" t="s">
        <v>29</v>
      </c>
      <c r="F41" s="234" t="s">
        <v>89</v>
      </c>
      <c r="G41" s="235"/>
      <c r="H41" s="235"/>
      <c r="I41" s="235"/>
      <c r="J41" s="235"/>
      <c r="K41" s="235"/>
      <c r="L41" s="235"/>
      <c r="M41" s="236"/>
    </row>
    <row r="42" spans="1:13" ht="30" customHeight="1" x14ac:dyDescent="0.45">
      <c r="A42" s="400" t="s">
        <v>301</v>
      </c>
      <c r="B42" s="402"/>
      <c r="C42" s="399">
        <v>6</v>
      </c>
      <c r="D42" s="399">
        <v>8</v>
      </c>
      <c r="E42" s="407">
        <v>17</v>
      </c>
      <c r="F42" s="408" t="s">
        <v>302</v>
      </c>
      <c r="G42" s="408"/>
      <c r="H42" s="408"/>
      <c r="I42" s="408"/>
      <c r="J42" s="408"/>
      <c r="K42" s="408"/>
      <c r="L42" s="408"/>
      <c r="M42" s="408"/>
    </row>
    <row r="43" spans="1:13" ht="30" customHeight="1" x14ac:dyDescent="0.45">
      <c r="A43" s="232"/>
      <c r="B43" s="233"/>
      <c r="C43" s="139"/>
      <c r="D43" s="139"/>
      <c r="E43" s="139"/>
      <c r="F43" s="207"/>
      <c r="G43" s="207"/>
      <c r="H43" s="207"/>
      <c r="I43" s="207"/>
      <c r="J43" s="207"/>
      <c r="K43" s="207"/>
      <c r="L43" s="207"/>
      <c r="M43" s="207"/>
    </row>
    <row r="44" spans="1:13" ht="30" customHeight="1" x14ac:dyDescent="0.45">
      <c r="A44" s="212"/>
      <c r="B44" s="214"/>
      <c r="C44" s="138"/>
      <c r="D44" s="138"/>
      <c r="E44" s="138"/>
      <c r="F44" s="237"/>
      <c r="G44" s="237"/>
      <c r="H44" s="237"/>
      <c r="I44" s="237"/>
      <c r="J44" s="237"/>
      <c r="K44" s="237"/>
      <c r="L44" s="237"/>
      <c r="M44" s="237"/>
    </row>
    <row r="45" spans="1:13" ht="30" customHeight="1" x14ac:dyDescent="0.45">
      <c r="A45" s="232"/>
      <c r="B45" s="233"/>
      <c r="C45" s="139"/>
      <c r="D45" s="139"/>
      <c r="E45" s="139"/>
      <c r="F45" s="207"/>
      <c r="G45" s="207"/>
      <c r="H45" s="207"/>
      <c r="I45" s="207"/>
      <c r="J45" s="207"/>
      <c r="K45" s="207"/>
      <c r="L45" s="207"/>
      <c r="M45" s="207"/>
    </row>
    <row r="46" spans="1:13" ht="30" customHeight="1" x14ac:dyDescent="0.45">
      <c r="A46" s="212"/>
      <c r="B46" s="214"/>
      <c r="C46" s="138"/>
      <c r="D46" s="138"/>
      <c r="E46" s="138"/>
      <c r="F46" s="237"/>
      <c r="G46" s="237"/>
      <c r="H46" s="237"/>
      <c r="I46" s="237"/>
      <c r="J46" s="237"/>
      <c r="K46" s="237"/>
      <c r="L46" s="237"/>
      <c r="M46" s="237"/>
    </row>
    <row r="47" spans="1:13" ht="30" customHeight="1" x14ac:dyDescent="0.45">
      <c r="A47" s="232"/>
      <c r="B47" s="233"/>
      <c r="C47" s="139"/>
      <c r="D47" s="139"/>
      <c r="E47" s="139"/>
      <c r="F47" s="207"/>
      <c r="G47" s="207"/>
      <c r="H47" s="207"/>
      <c r="I47" s="207"/>
      <c r="J47" s="207"/>
      <c r="K47" s="207"/>
      <c r="L47" s="207"/>
      <c r="M47" s="207"/>
    </row>
    <row r="48" spans="1:13" ht="30" customHeight="1" x14ac:dyDescent="0.45">
      <c r="A48" s="212"/>
      <c r="B48" s="214"/>
      <c r="C48" s="138"/>
      <c r="D48" s="138"/>
      <c r="E48" s="138"/>
      <c r="F48" s="237"/>
      <c r="G48" s="237"/>
      <c r="H48" s="237"/>
      <c r="I48" s="237"/>
      <c r="J48" s="237"/>
      <c r="K48" s="237"/>
      <c r="L48" s="237"/>
      <c r="M48" s="237"/>
    </row>
    <row r="49" spans="1:13" ht="30" customHeight="1" x14ac:dyDescent="0.45">
      <c r="A49" s="232"/>
      <c r="B49" s="233"/>
      <c r="C49" s="139"/>
      <c r="D49" s="139"/>
      <c r="E49" s="139"/>
      <c r="F49" s="207"/>
      <c r="G49" s="207"/>
      <c r="H49" s="207"/>
      <c r="I49" s="207"/>
      <c r="J49" s="207"/>
      <c r="K49" s="207"/>
      <c r="L49" s="207"/>
      <c r="M49" s="207"/>
    </row>
    <row r="50" spans="1:13" ht="30" customHeight="1" x14ac:dyDescent="0.45">
      <c r="A50" s="212"/>
      <c r="B50" s="214"/>
      <c r="C50" s="138"/>
      <c r="D50" s="138"/>
      <c r="E50" s="138"/>
      <c r="F50" s="213"/>
      <c r="G50" s="213"/>
      <c r="H50" s="213"/>
      <c r="I50" s="213"/>
      <c r="J50" s="213"/>
      <c r="K50" s="213"/>
      <c r="L50" s="213"/>
      <c r="M50" s="214"/>
    </row>
    <row r="51" spans="1:13" s="40" customFormat="1" ht="30" customHeight="1" x14ac:dyDescent="0.45">
      <c r="A51" s="238" t="s">
        <v>114</v>
      </c>
      <c r="B51" s="239"/>
      <c r="C51" s="69">
        <f>SUM(C42:C50)</f>
        <v>6</v>
      </c>
      <c r="D51" s="70"/>
      <c r="E51" s="70"/>
      <c r="F51" s="70"/>
      <c r="G51" s="70"/>
      <c r="H51" s="70"/>
      <c r="I51" s="70"/>
      <c r="J51" s="70"/>
      <c r="K51" s="70"/>
      <c r="L51" s="70"/>
      <c r="M51" s="70"/>
    </row>
    <row r="52" spans="1:13" x14ac:dyDescent="0.45">
      <c r="A52" s="44"/>
      <c r="B52" s="44"/>
      <c r="C52" s="44"/>
      <c r="D52" s="44"/>
      <c r="E52" s="44"/>
      <c r="F52" s="44"/>
      <c r="G52" s="44"/>
      <c r="H52" s="44"/>
      <c r="I52" s="44"/>
      <c r="J52" s="44"/>
      <c r="K52" s="44"/>
      <c r="L52" s="44"/>
      <c r="M52" s="44"/>
    </row>
    <row r="53" spans="1:13" x14ac:dyDescent="0.45">
      <c r="A53" s="218" t="s">
        <v>91</v>
      </c>
      <c r="B53" s="219"/>
      <c r="C53" s="219"/>
      <c r="D53" s="219"/>
      <c r="E53" s="219"/>
      <c r="F53" s="219"/>
      <c r="G53" s="219"/>
      <c r="H53" s="219"/>
      <c r="I53" s="219"/>
      <c r="J53" s="219"/>
      <c r="K53" s="219"/>
      <c r="L53" s="219"/>
      <c r="M53" s="220"/>
    </row>
    <row r="54" spans="1:13" x14ac:dyDescent="0.45">
      <c r="A54" s="221"/>
      <c r="B54" s="222"/>
      <c r="C54" s="222"/>
      <c r="D54" s="222"/>
      <c r="E54" s="222"/>
      <c r="F54" s="222"/>
      <c r="G54" s="222"/>
      <c r="H54" s="222"/>
      <c r="I54" s="222"/>
      <c r="J54" s="222"/>
      <c r="K54" s="222"/>
      <c r="L54" s="222"/>
      <c r="M54" s="223"/>
    </row>
    <row r="55" spans="1:13" s="21" customFormat="1" ht="30" customHeight="1" x14ac:dyDescent="0.2">
      <c r="A55" s="197" t="s">
        <v>92</v>
      </c>
      <c r="B55" s="199"/>
      <c r="C55" s="19" t="s">
        <v>93</v>
      </c>
      <c r="D55" s="197" t="s">
        <v>34</v>
      </c>
      <c r="E55" s="199"/>
      <c r="F55" s="197" t="s">
        <v>89</v>
      </c>
      <c r="G55" s="198"/>
      <c r="H55" s="198"/>
      <c r="I55" s="198"/>
      <c r="J55" s="198"/>
      <c r="K55" s="198"/>
      <c r="L55" s="198"/>
      <c r="M55" s="199"/>
    </row>
    <row r="56" spans="1:13" ht="30" customHeight="1" x14ac:dyDescent="0.45">
      <c r="A56" s="212" t="s">
        <v>303</v>
      </c>
      <c r="B56" s="214"/>
      <c r="C56" s="71" t="s">
        <v>304</v>
      </c>
      <c r="D56" s="212" t="s">
        <v>305</v>
      </c>
      <c r="E56" s="214"/>
      <c r="F56" s="237" t="s">
        <v>306</v>
      </c>
      <c r="G56" s="237"/>
      <c r="H56" s="237"/>
      <c r="I56" s="237"/>
      <c r="J56" s="237"/>
      <c r="K56" s="237"/>
      <c r="L56" s="237"/>
      <c r="M56" s="237"/>
    </row>
    <row r="57" spans="1:13" ht="30" customHeight="1" x14ac:dyDescent="0.45">
      <c r="A57" s="232" t="s">
        <v>307</v>
      </c>
      <c r="B57" s="233"/>
      <c r="C57" s="72" t="s">
        <v>304</v>
      </c>
      <c r="D57" s="215" t="s">
        <v>308</v>
      </c>
      <c r="E57" s="217"/>
      <c r="F57" s="207" t="s">
        <v>309</v>
      </c>
      <c r="G57" s="207"/>
      <c r="H57" s="207"/>
      <c r="I57" s="207"/>
      <c r="J57" s="207"/>
      <c r="K57" s="207"/>
      <c r="L57" s="207"/>
      <c r="M57" s="207"/>
    </row>
    <row r="58" spans="1:13" ht="30" customHeight="1" x14ac:dyDescent="0.45">
      <c r="A58" s="212" t="s">
        <v>307</v>
      </c>
      <c r="B58" s="214"/>
      <c r="C58" s="71" t="s">
        <v>304</v>
      </c>
      <c r="D58" s="212" t="s">
        <v>308</v>
      </c>
      <c r="E58" s="214"/>
      <c r="F58" s="237" t="s">
        <v>310</v>
      </c>
      <c r="G58" s="237"/>
      <c r="H58" s="237"/>
      <c r="I58" s="237"/>
      <c r="J58" s="237"/>
      <c r="K58" s="237"/>
      <c r="L58" s="237"/>
      <c r="M58" s="237"/>
    </row>
    <row r="59" spans="1:13" ht="30" customHeight="1" x14ac:dyDescent="0.45">
      <c r="A59" s="212" t="s">
        <v>311</v>
      </c>
      <c r="B59" s="214"/>
      <c r="C59" s="71" t="s">
        <v>304</v>
      </c>
      <c r="D59" s="212" t="s">
        <v>305</v>
      </c>
      <c r="E59" s="214"/>
      <c r="F59" s="237" t="s">
        <v>312</v>
      </c>
      <c r="G59" s="237"/>
      <c r="H59" s="237"/>
      <c r="I59" s="237"/>
      <c r="J59" s="237"/>
      <c r="K59" s="237"/>
      <c r="L59" s="237"/>
      <c r="M59" s="237"/>
    </row>
    <row r="60" spans="1:13" ht="30" customHeight="1" x14ac:dyDescent="0.45">
      <c r="A60" s="212"/>
      <c r="B60" s="214"/>
      <c r="C60" s="71"/>
      <c r="D60" s="212"/>
      <c r="E60" s="214"/>
      <c r="F60" s="237"/>
      <c r="G60" s="237"/>
      <c r="H60" s="237"/>
      <c r="I60" s="237"/>
      <c r="J60" s="237"/>
      <c r="K60" s="237"/>
      <c r="L60" s="237"/>
      <c r="M60" s="237"/>
    </row>
    <row r="61" spans="1:13" ht="30" customHeight="1" x14ac:dyDescent="0.45">
      <c r="A61" s="232"/>
      <c r="B61" s="233"/>
      <c r="C61" s="72"/>
      <c r="D61" s="215"/>
      <c r="E61" s="217"/>
      <c r="F61" s="207"/>
      <c r="G61" s="207"/>
      <c r="H61" s="207"/>
      <c r="I61" s="207"/>
      <c r="J61" s="207"/>
      <c r="K61" s="207"/>
      <c r="L61" s="207"/>
      <c r="M61" s="207"/>
    </row>
    <row r="62" spans="1:13" ht="30" customHeight="1" x14ac:dyDescent="0.45">
      <c r="A62" s="212"/>
      <c r="B62" s="214"/>
      <c r="C62" s="71"/>
      <c r="D62" s="212"/>
      <c r="E62" s="214"/>
      <c r="F62" s="213"/>
      <c r="G62" s="213"/>
      <c r="H62" s="213"/>
      <c r="I62" s="213"/>
      <c r="J62" s="213"/>
      <c r="K62" s="213"/>
      <c r="L62" s="213"/>
      <c r="M62" s="214"/>
    </row>
    <row r="63" spans="1:13" x14ac:dyDescent="0.45">
      <c r="A63" s="22"/>
      <c r="B63" s="22"/>
      <c r="C63" s="22"/>
      <c r="D63" s="22"/>
      <c r="E63" s="22"/>
      <c r="F63" s="22"/>
      <c r="G63" s="22"/>
      <c r="H63" s="22"/>
      <c r="I63" s="22"/>
      <c r="J63" s="22"/>
      <c r="K63" s="22"/>
      <c r="L63" s="22"/>
      <c r="M63" s="22"/>
    </row>
    <row r="64" spans="1:13" ht="30" customHeight="1" x14ac:dyDescent="0.45">
      <c r="A64" s="23" t="s">
        <v>109</v>
      </c>
      <c r="B64" s="243">
        <v>123233</v>
      </c>
      <c r="C64" s="243"/>
      <c r="D64" s="23" t="s">
        <v>109</v>
      </c>
      <c r="E64" s="243">
        <v>124419</v>
      </c>
      <c r="F64" s="243"/>
      <c r="G64" s="244" t="s">
        <v>109</v>
      </c>
      <c r="H64" s="245"/>
      <c r="I64" s="24">
        <v>125437</v>
      </c>
      <c r="J64" s="244" t="s">
        <v>109</v>
      </c>
      <c r="K64" s="245"/>
      <c r="L64" s="243" t="s">
        <v>156</v>
      </c>
      <c r="M64" s="243"/>
    </row>
    <row r="65" spans="1:13" ht="19.5" x14ac:dyDescent="0.45">
      <c r="A65" s="240" t="s">
        <v>25</v>
      </c>
      <c r="B65" s="241"/>
      <c r="C65" s="242"/>
      <c r="D65" s="255" t="s">
        <v>24</v>
      </c>
      <c r="E65" s="241"/>
      <c r="F65" s="242"/>
      <c r="G65" s="240" t="s">
        <v>23</v>
      </c>
      <c r="H65" s="241"/>
      <c r="I65" s="242"/>
      <c r="J65" s="25" t="s">
        <v>22</v>
      </c>
      <c r="K65" s="26"/>
      <c r="L65" s="26"/>
      <c r="M65" s="27"/>
    </row>
    <row r="66" spans="1:13" ht="18.75" customHeight="1" x14ac:dyDescent="0.45">
      <c r="A66" s="246" t="s">
        <v>110</v>
      </c>
      <c r="B66" s="247"/>
      <c r="C66" s="248"/>
      <c r="D66" s="246" t="s">
        <v>110</v>
      </c>
      <c r="E66" s="247"/>
      <c r="F66" s="248"/>
      <c r="G66" s="246" t="s">
        <v>110</v>
      </c>
      <c r="H66" s="247"/>
      <c r="I66" s="247"/>
      <c r="J66" s="246" t="s">
        <v>110</v>
      </c>
      <c r="K66" s="247"/>
      <c r="L66" s="247"/>
      <c r="M66" s="248"/>
    </row>
    <row r="67" spans="1:13" ht="14.25" customHeight="1" x14ac:dyDescent="0.45">
      <c r="A67" s="249" t="str">
        <f>IF(B64=123233,"خزرک",IF(B64=125437,"باقری",IF(B64=124419,"رفیعی",IF(B64=128621,"ملاکیان",IF(B64=422113,"رانا",IF(B64=429811,"رضوانی",IF(B64=423136,"فرامرزی",IF(B64=321019,"خرمی",IF(B64=321764,"ایمانی",IF(B64=324416,"حدادی",IF(B64=320108,"محسنی","EROR")))))))))))</f>
        <v>خزرک</v>
      </c>
      <c r="B67" s="247" t="s">
        <v>111</v>
      </c>
      <c r="C67" s="248"/>
      <c r="D67" s="249" t="str">
        <f t="shared" ref="D67" si="0">IF(E64=123233,"خزرک",IF(E64=125437,"باقری",IF(E64=124419,"رفیعی",IF(E64=128621,"ملاکیان",IF(E64=422113,"رانا",IF(E64=429811,"رضوانی",IF(E64=423136,"فرامرزی",IF(E64=321019,"خرمی",IF(E64=321764,"ایمانی",IF(E64=324416,"حدادی",IF(E64=320108,"محسنی","EROR")))))))))))</f>
        <v>رفیعی</v>
      </c>
      <c r="E67" s="247" t="s">
        <v>111</v>
      </c>
      <c r="F67" s="248"/>
      <c r="G67" s="249" t="str">
        <f>IF(I64=123233,"خزرک",IF(I64=125437,"باقری",IF(I64=124419,"رفیعی",IF(I64=128621,"ملاکیان",IF(I64=422113,"رانا",IF(I64=429811,"رضوانی",IF(I64=423136,"فرامرزی",IF(I64=321019,"خرمی",IF(I64=321764,"ایمانی",IF(I64=324416,"حدادی",IF(I64=320108,"محسنی","EROR")))))))))))</f>
        <v>باقری</v>
      </c>
      <c r="H67" s="247" t="s">
        <v>111</v>
      </c>
      <c r="I67" s="248"/>
      <c r="J67" s="249" t="str">
        <f>IF(L64=520185,"صالحی",IF(L64=526272,"رئیسی",IF(L64=520000,"آموزگار","EROR")))</f>
        <v>EROR</v>
      </c>
      <c r="K67" s="250"/>
      <c r="L67" s="247" t="s">
        <v>111</v>
      </c>
      <c r="M67" s="248"/>
    </row>
    <row r="68" spans="1:13" ht="14.25" customHeight="1" x14ac:dyDescent="0.45">
      <c r="A68" s="251"/>
      <c r="B68" s="253"/>
      <c r="C68" s="254"/>
      <c r="D68" s="251"/>
      <c r="E68" s="253"/>
      <c r="F68" s="254"/>
      <c r="G68" s="251"/>
      <c r="H68" s="253"/>
      <c r="I68" s="254"/>
      <c r="J68" s="251"/>
      <c r="K68" s="252"/>
      <c r="L68" s="253"/>
      <c r="M68" s="254"/>
    </row>
    <row r="72" spans="1:13" x14ac:dyDescent="0.45">
      <c r="M72" s="179" t="s">
        <v>115</v>
      </c>
    </row>
    <row r="73" spans="1:13" x14ac:dyDescent="0.45">
      <c r="M73" s="179"/>
    </row>
    <row r="74" spans="1:13" x14ac:dyDescent="0.45">
      <c r="M74" s="179"/>
    </row>
    <row r="75" spans="1:13" x14ac:dyDescent="0.45">
      <c r="M75" s="179"/>
    </row>
  </sheetData>
  <sheetProtection password="C51F" sheet="1" objects="1" scenarios="1" selectLockedCells="1"/>
  <mergeCells count="115">
    <mergeCell ref="J66:M66"/>
    <mergeCell ref="J67:K68"/>
    <mergeCell ref="L67:M68"/>
    <mergeCell ref="A65:C65"/>
    <mergeCell ref="D65:F65"/>
    <mergeCell ref="A66:C66"/>
    <mergeCell ref="A67:A68"/>
    <mergeCell ref="B67:C68"/>
    <mergeCell ref="D66:F66"/>
    <mergeCell ref="D67:D68"/>
    <mergeCell ref="E67:F68"/>
    <mergeCell ref="G66:I66"/>
    <mergeCell ref="G67:G68"/>
    <mergeCell ref="H67:I68"/>
    <mergeCell ref="A62:B62"/>
    <mergeCell ref="F62:M62"/>
    <mergeCell ref="G65:I65"/>
    <mergeCell ref="D62:E62"/>
    <mergeCell ref="B64:C64"/>
    <mergeCell ref="E64:F64"/>
    <mergeCell ref="D61:E61"/>
    <mergeCell ref="A59:B59"/>
    <mergeCell ref="F59:M59"/>
    <mergeCell ref="A60:B60"/>
    <mergeCell ref="F60:M60"/>
    <mergeCell ref="A61:B61"/>
    <mergeCell ref="F61:M61"/>
    <mergeCell ref="D59:E59"/>
    <mergeCell ref="G64:H64"/>
    <mergeCell ref="J64:K64"/>
    <mergeCell ref="L64:M64"/>
    <mergeCell ref="A57:B57"/>
    <mergeCell ref="F57:M57"/>
    <mergeCell ref="A58:B58"/>
    <mergeCell ref="F58:M58"/>
    <mergeCell ref="D60:E60"/>
    <mergeCell ref="D57:E57"/>
    <mergeCell ref="D58:E58"/>
    <mergeCell ref="F50:M50"/>
    <mergeCell ref="A53:M54"/>
    <mergeCell ref="A55:B55"/>
    <mergeCell ref="F55:M55"/>
    <mergeCell ref="A56:B56"/>
    <mergeCell ref="F56:M56"/>
    <mergeCell ref="D55:E55"/>
    <mergeCell ref="D56:E56"/>
    <mergeCell ref="A51:B51"/>
    <mergeCell ref="A49:B49"/>
    <mergeCell ref="A50:B50"/>
    <mergeCell ref="F41:M41"/>
    <mergeCell ref="F42:M42"/>
    <mergeCell ref="F43:M43"/>
    <mergeCell ref="F44:M44"/>
    <mergeCell ref="F45:M45"/>
    <mergeCell ref="F46:M46"/>
    <mergeCell ref="F47:M47"/>
    <mergeCell ref="A41:B41"/>
    <mergeCell ref="A42:B42"/>
    <mergeCell ref="A43:B43"/>
    <mergeCell ref="A44:B44"/>
    <mergeCell ref="A45:B45"/>
    <mergeCell ref="A46:B46"/>
    <mergeCell ref="F49:M49"/>
    <mergeCell ref="A47:B47"/>
    <mergeCell ref="F48:M48"/>
    <mergeCell ref="E34:M34"/>
    <mergeCell ref="E35:M35"/>
    <mergeCell ref="E36:M36"/>
    <mergeCell ref="A39:M40"/>
    <mergeCell ref="A48:B48"/>
    <mergeCell ref="E32:M32"/>
    <mergeCell ref="E22:M22"/>
    <mergeCell ref="E23:M23"/>
    <mergeCell ref="E24:M24"/>
    <mergeCell ref="E25:M25"/>
    <mergeCell ref="E26:M26"/>
    <mergeCell ref="E27:M27"/>
    <mergeCell ref="E28:M28"/>
    <mergeCell ref="E29:M29"/>
    <mergeCell ref="E30:M30"/>
    <mergeCell ref="E31:M31"/>
    <mergeCell ref="A37:B37"/>
    <mergeCell ref="F15:H15"/>
    <mergeCell ref="I15:M15"/>
    <mergeCell ref="F12:H12"/>
    <mergeCell ref="B12:C12"/>
    <mergeCell ref="I12:M12"/>
    <mergeCell ref="B13:C13"/>
    <mergeCell ref="B14:C14"/>
    <mergeCell ref="B15:C15"/>
    <mergeCell ref="E33:M33"/>
    <mergeCell ref="M72:M75"/>
    <mergeCell ref="A1:M3"/>
    <mergeCell ref="A5:A6"/>
    <mergeCell ref="B5:C6"/>
    <mergeCell ref="I5:I6"/>
    <mergeCell ref="J5:J6"/>
    <mergeCell ref="K5:K6"/>
    <mergeCell ref="L5:L6"/>
    <mergeCell ref="F8:M8"/>
    <mergeCell ref="F9:M10"/>
    <mergeCell ref="A20:M21"/>
    <mergeCell ref="B17:C17"/>
    <mergeCell ref="F17:H17"/>
    <mergeCell ref="I17:M17"/>
    <mergeCell ref="B18:C18"/>
    <mergeCell ref="F18:H18"/>
    <mergeCell ref="I18:M18"/>
    <mergeCell ref="B16:C16"/>
    <mergeCell ref="F16:H16"/>
    <mergeCell ref="I16:M16"/>
    <mergeCell ref="F13:H13"/>
    <mergeCell ref="I13:M13"/>
    <mergeCell ref="F14:H14"/>
    <mergeCell ref="I14:M14"/>
  </mergeCells>
  <dataValidations count="2">
    <dataValidation type="list" allowBlank="1" showInputMessage="1" showErrorMessage="1" sqref="B9">
      <formula1>$AA$8:$AA$13</formula1>
    </dataValidation>
    <dataValidation type="list" allowBlank="1" showInputMessage="1" showErrorMessage="1" sqref="E9">
      <formula1>$Z$9:$Z$12</formula1>
    </dataValidation>
  </dataValidations>
  <hyperlinks>
    <hyperlink ref="M72:M75" location="'ضفحه اصلی'!A1" display="بازگشت به صفحه اصلی"/>
  </hyperlinks>
  <printOptions horizontalCentered="1" verticalCentered="1"/>
  <pageMargins left="0.11811023622047245" right="0.11811023622047245" top="0.15748031496062992" bottom="0.15748031496062992" header="0.31496062992125984" footer="0.31496062992125984"/>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161"/>
  <sheetViews>
    <sheetView showGridLines="0" rightToLeft="1" topLeftCell="A85" zoomScale="50" zoomScaleNormal="50" workbookViewId="0">
      <selection activeCell="F136" sqref="F136:G136"/>
    </sheetView>
  </sheetViews>
  <sheetFormatPr defaultColWidth="9" defaultRowHeight="22.5" x14ac:dyDescent="0.2"/>
  <cols>
    <col min="1" max="1" width="9.375" style="93" customWidth="1"/>
    <col min="2" max="2" width="56.875" style="93" bestFit="1" customWidth="1"/>
    <col min="3" max="3" width="14.375" style="93" customWidth="1"/>
    <col min="4" max="4" width="13.625" style="93" customWidth="1"/>
    <col min="5" max="5" width="12.625" style="93" customWidth="1"/>
    <col min="6" max="6" width="11.375" style="93" customWidth="1"/>
    <col min="7" max="7" width="6.875" style="93" customWidth="1"/>
    <col min="8" max="9" width="9" style="93"/>
    <col min="10" max="10" width="14.875" style="93" customWidth="1"/>
    <col min="11" max="11" width="10.375" style="93" customWidth="1"/>
    <col min="12" max="12" width="14.25" style="146" customWidth="1"/>
    <col min="13" max="13" width="14.5" style="146" customWidth="1"/>
    <col min="14" max="14" width="9" style="93"/>
    <col min="15" max="15" width="16.75" style="93" customWidth="1"/>
    <col min="16" max="16" width="12" style="93" customWidth="1"/>
    <col min="17" max="17" width="14.125" style="93" customWidth="1"/>
    <col min="18" max="18" width="12.875" style="93" customWidth="1"/>
    <col min="19" max="19" width="14.375" style="93" customWidth="1"/>
    <col min="20" max="20" width="26.375" style="93" customWidth="1"/>
    <col min="21" max="16384" width="9" style="93"/>
  </cols>
  <sheetData>
    <row r="1" spans="1:22" ht="14.25" customHeight="1" x14ac:dyDescent="0.2">
      <c r="A1" s="267" t="s">
        <v>35</v>
      </c>
      <c r="B1" s="267"/>
      <c r="C1" s="267"/>
      <c r="D1" s="267"/>
      <c r="E1" s="267"/>
      <c r="F1" s="267"/>
      <c r="G1" s="267"/>
      <c r="H1" s="267"/>
      <c r="I1" s="267"/>
      <c r="J1" s="267"/>
      <c r="K1" s="267"/>
      <c r="L1" s="267"/>
      <c r="M1" s="267"/>
      <c r="N1" s="267"/>
      <c r="O1" s="267"/>
      <c r="P1" s="267"/>
      <c r="Q1" s="267"/>
      <c r="R1" s="267"/>
      <c r="S1" s="267"/>
      <c r="T1" s="267"/>
    </row>
    <row r="2" spans="1:22" ht="14.25" customHeight="1" x14ac:dyDescent="0.2">
      <c r="A2" s="267"/>
      <c r="B2" s="267"/>
      <c r="C2" s="267"/>
      <c r="D2" s="267"/>
      <c r="E2" s="267"/>
      <c r="F2" s="267"/>
      <c r="G2" s="267"/>
      <c r="H2" s="267"/>
      <c r="I2" s="267"/>
      <c r="J2" s="267"/>
      <c r="K2" s="267"/>
      <c r="L2" s="267"/>
      <c r="M2" s="267"/>
      <c r="N2" s="267"/>
      <c r="O2" s="267"/>
      <c r="P2" s="267"/>
      <c r="Q2" s="267"/>
      <c r="R2" s="267"/>
      <c r="S2" s="267"/>
      <c r="T2" s="267"/>
    </row>
    <row r="3" spans="1:22" ht="14.25" customHeight="1" x14ac:dyDescent="0.2">
      <c r="A3" s="267"/>
      <c r="B3" s="267"/>
      <c r="C3" s="267"/>
      <c r="D3" s="267"/>
      <c r="E3" s="267"/>
      <c r="F3" s="267"/>
      <c r="G3" s="267"/>
      <c r="H3" s="267"/>
      <c r="I3" s="267"/>
      <c r="J3" s="267"/>
      <c r="K3" s="267"/>
      <c r="L3" s="267"/>
      <c r="M3" s="267"/>
      <c r="N3" s="267"/>
      <c r="O3" s="267"/>
      <c r="P3" s="267"/>
      <c r="Q3" s="267"/>
      <c r="R3" s="267"/>
      <c r="S3" s="267"/>
      <c r="T3" s="267"/>
    </row>
    <row r="4" spans="1:22" x14ac:dyDescent="0.2">
      <c r="K4" s="94"/>
      <c r="L4" s="145"/>
      <c r="M4" s="145"/>
      <c r="N4" s="94"/>
      <c r="O4" s="94"/>
      <c r="P4" s="94"/>
      <c r="Q4" s="94"/>
      <c r="R4" s="94"/>
      <c r="S4" s="94"/>
      <c r="T4" s="94"/>
    </row>
    <row r="5" spans="1:22" x14ac:dyDescent="0.2">
      <c r="A5" s="189" t="s">
        <v>19</v>
      </c>
      <c r="B5" s="265" t="str">
        <f>'ضفحه اصلی'!J10</f>
        <v>همت C1</v>
      </c>
      <c r="C5" s="265"/>
      <c r="D5" s="193"/>
      <c r="E5" s="193"/>
      <c r="F5" s="89"/>
      <c r="G5" s="193" t="s">
        <v>20</v>
      </c>
      <c r="H5" s="193">
        <f>'ضفحه اصلی'!K7</f>
        <v>6</v>
      </c>
      <c r="I5" s="195">
        <f>'ضفحه اصلی'!K8</f>
        <v>6</v>
      </c>
      <c r="J5" s="193">
        <f>'ضفحه اصلی'!K9</f>
        <v>1392</v>
      </c>
      <c r="K5" s="193"/>
      <c r="L5" s="193"/>
      <c r="M5" s="193"/>
      <c r="N5" s="193"/>
      <c r="O5" s="193"/>
      <c r="P5" s="193"/>
      <c r="Q5" s="193"/>
      <c r="R5" s="193"/>
      <c r="S5" s="193"/>
      <c r="T5" s="193"/>
      <c r="U5" s="193"/>
      <c r="V5" s="290"/>
    </row>
    <row r="6" spans="1:22" x14ac:dyDescent="0.2">
      <c r="A6" s="190"/>
      <c r="B6" s="266"/>
      <c r="C6" s="266"/>
      <c r="D6" s="194"/>
      <c r="E6" s="194"/>
      <c r="F6" s="90"/>
      <c r="G6" s="194"/>
      <c r="H6" s="194"/>
      <c r="I6" s="196"/>
      <c r="J6" s="194"/>
      <c r="K6" s="194"/>
      <c r="L6" s="194"/>
      <c r="M6" s="194"/>
      <c r="N6" s="194"/>
      <c r="O6" s="194"/>
      <c r="P6" s="194"/>
      <c r="Q6" s="194"/>
      <c r="R6" s="194"/>
      <c r="S6" s="194"/>
      <c r="T6" s="194"/>
      <c r="U6" s="194"/>
      <c r="V6" s="291"/>
    </row>
    <row r="7" spans="1:22" x14ac:dyDescent="0.2">
      <c r="C7" s="95"/>
      <c r="M7" s="151"/>
      <c r="N7" s="90"/>
      <c r="O7" s="90"/>
      <c r="P7" s="90"/>
      <c r="Q7" s="90"/>
      <c r="R7" s="90"/>
      <c r="S7" s="90"/>
      <c r="T7" s="90"/>
      <c r="U7" s="96"/>
      <c r="V7" s="96"/>
    </row>
    <row r="8" spans="1:22" s="99" customFormat="1" ht="46.5" customHeight="1" x14ac:dyDescent="0.2">
      <c r="A8" s="92" t="s">
        <v>32</v>
      </c>
      <c r="B8" s="92" t="s">
        <v>36</v>
      </c>
      <c r="C8" s="97" t="s">
        <v>37</v>
      </c>
      <c r="D8" s="92" t="s">
        <v>38</v>
      </c>
      <c r="E8" s="92" t="s">
        <v>39</v>
      </c>
      <c r="F8" s="263" t="s">
        <v>40</v>
      </c>
      <c r="G8" s="263"/>
      <c r="H8" s="263" t="s">
        <v>41</v>
      </c>
      <c r="I8" s="263"/>
      <c r="J8" s="98" t="s">
        <v>159</v>
      </c>
      <c r="K8" s="92" t="s">
        <v>33</v>
      </c>
      <c r="L8" s="147" t="s">
        <v>42</v>
      </c>
      <c r="M8" s="147" t="s">
        <v>43</v>
      </c>
      <c r="N8" s="92" t="s">
        <v>44</v>
      </c>
      <c r="O8" s="92" t="s">
        <v>45</v>
      </c>
      <c r="P8" s="98" t="s">
        <v>46</v>
      </c>
      <c r="Q8" s="98" t="s">
        <v>47</v>
      </c>
      <c r="R8" s="263" t="s">
        <v>48</v>
      </c>
      <c r="S8" s="263"/>
      <c r="T8" s="263"/>
      <c r="U8" s="263"/>
      <c r="V8" s="263"/>
    </row>
    <row r="9" spans="1:22" ht="24.95" customHeight="1" x14ac:dyDescent="0.2">
      <c r="A9" s="100">
        <v>1</v>
      </c>
      <c r="B9" s="101" t="s">
        <v>160</v>
      </c>
      <c r="C9" s="102"/>
      <c r="D9" s="75"/>
      <c r="E9" s="75"/>
      <c r="F9" s="256"/>
      <c r="G9" s="257"/>
      <c r="H9" s="258"/>
      <c r="I9" s="258"/>
      <c r="J9" s="75"/>
      <c r="K9" s="75"/>
      <c r="L9" s="148"/>
      <c r="M9" s="148"/>
      <c r="N9" s="103"/>
      <c r="O9" s="103"/>
      <c r="P9" s="103"/>
      <c r="Q9" s="103"/>
      <c r="R9" s="288"/>
      <c r="S9" s="288"/>
      <c r="T9" s="288"/>
      <c r="U9" s="288"/>
      <c r="V9" s="288"/>
    </row>
    <row r="10" spans="1:22" ht="24.95" customHeight="1" x14ac:dyDescent="0.2">
      <c r="A10" s="142">
        <v>2</v>
      </c>
      <c r="B10" s="111" t="s">
        <v>161</v>
      </c>
      <c r="C10" s="112">
        <v>6</v>
      </c>
      <c r="D10" s="143" t="s">
        <v>116</v>
      </c>
      <c r="E10" s="143" t="s">
        <v>117</v>
      </c>
      <c r="F10" s="259"/>
      <c r="G10" s="260"/>
      <c r="H10" s="261" t="s">
        <v>275</v>
      </c>
      <c r="I10" s="261"/>
      <c r="J10" s="143"/>
      <c r="K10" s="143"/>
      <c r="L10" s="149"/>
      <c r="M10" s="152">
        <v>1</v>
      </c>
      <c r="N10" s="142"/>
      <c r="O10" s="142"/>
      <c r="P10" s="142"/>
      <c r="Q10" s="142"/>
      <c r="R10" s="289" t="s">
        <v>274</v>
      </c>
      <c r="S10" s="289"/>
      <c r="T10" s="289"/>
      <c r="U10" s="289"/>
      <c r="V10" s="289"/>
    </row>
    <row r="11" spans="1:22" ht="24.95" customHeight="1" x14ac:dyDescent="0.2">
      <c r="A11" s="100">
        <v>3</v>
      </c>
      <c r="B11" s="108" t="s">
        <v>162</v>
      </c>
      <c r="C11" s="102">
        <v>6</v>
      </c>
      <c r="D11" s="75" t="s">
        <v>119</v>
      </c>
      <c r="E11" s="75" t="s">
        <v>163</v>
      </c>
      <c r="F11" s="256"/>
      <c r="G11" s="257"/>
      <c r="H11" s="258"/>
      <c r="I11" s="258"/>
      <c r="J11" s="75"/>
      <c r="K11" s="75"/>
      <c r="L11" s="148"/>
      <c r="M11" s="148"/>
      <c r="N11" s="103"/>
      <c r="O11" s="103"/>
      <c r="P11" s="103"/>
      <c r="Q11" s="103"/>
      <c r="R11" s="288"/>
      <c r="S11" s="288"/>
      <c r="T11" s="288"/>
      <c r="U11" s="288"/>
      <c r="V11" s="288"/>
    </row>
    <row r="12" spans="1:22" ht="24.95" customHeight="1" x14ac:dyDescent="0.2">
      <c r="A12" s="104">
        <v>4</v>
      </c>
      <c r="B12" s="109" t="s">
        <v>164</v>
      </c>
      <c r="C12" s="106"/>
      <c r="D12" s="76"/>
      <c r="E12" s="76"/>
      <c r="F12" s="227"/>
      <c r="G12" s="229"/>
      <c r="H12" s="264"/>
      <c r="I12" s="264"/>
      <c r="J12" s="76"/>
      <c r="K12" s="76"/>
      <c r="L12" s="150"/>
      <c r="M12" s="150"/>
      <c r="N12" s="107"/>
      <c r="O12" s="107"/>
      <c r="P12" s="107"/>
      <c r="Q12" s="107"/>
      <c r="R12" s="287"/>
      <c r="S12" s="287"/>
      <c r="T12" s="287"/>
      <c r="U12" s="287"/>
      <c r="V12" s="287"/>
    </row>
    <row r="13" spans="1:22" ht="24.95" customHeight="1" x14ac:dyDescent="0.2">
      <c r="A13" s="100">
        <v>5</v>
      </c>
      <c r="B13" s="108" t="s">
        <v>165</v>
      </c>
      <c r="C13" s="102">
        <v>1</v>
      </c>
      <c r="D13" s="75" t="s">
        <v>118</v>
      </c>
      <c r="E13" s="75" t="s">
        <v>118</v>
      </c>
      <c r="F13" s="256"/>
      <c r="G13" s="257"/>
      <c r="H13" s="258"/>
      <c r="I13" s="258"/>
      <c r="J13" s="75"/>
      <c r="K13" s="75"/>
      <c r="L13" s="148"/>
      <c r="M13" s="148"/>
      <c r="N13" s="103"/>
      <c r="O13" s="103"/>
      <c r="P13" s="103"/>
      <c r="Q13" s="103"/>
      <c r="R13" s="288"/>
      <c r="S13" s="288"/>
      <c r="T13" s="288"/>
      <c r="U13" s="288"/>
      <c r="V13" s="288"/>
    </row>
    <row r="14" spans="1:22" ht="24.95" customHeight="1" x14ac:dyDescent="0.2">
      <c r="A14" s="104">
        <v>6</v>
      </c>
      <c r="B14" s="105" t="s">
        <v>166</v>
      </c>
      <c r="C14" s="106">
        <v>1</v>
      </c>
      <c r="D14" s="76" t="s">
        <v>118</v>
      </c>
      <c r="E14" s="76" t="s">
        <v>118</v>
      </c>
      <c r="F14" s="227"/>
      <c r="G14" s="229"/>
      <c r="H14" s="264"/>
      <c r="I14" s="264"/>
      <c r="J14" s="76"/>
      <c r="K14" s="76"/>
      <c r="L14" s="150"/>
      <c r="M14" s="150"/>
      <c r="N14" s="107"/>
      <c r="O14" s="107"/>
      <c r="P14" s="107"/>
      <c r="Q14" s="107"/>
      <c r="R14" s="287"/>
      <c r="S14" s="287"/>
      <c r="T14" s="287"/>
      <c r="U14" s="287"/>
      <c r="V14" s="287"/>
    </row>
    <row r="15" spans="1:22" ht="24.95" customHeight="1" x14ac:dyDescent="0.2">
      <c r="A15" s="100">
        <v>7</v>
      </c>
      <c r="B15" s="101" t="s">
        <v>167</v>
      </c>
      <c r="C15" s="102"/>
      <c r="D15" s="75"/>
      <c r="E15" s="75"/>
      <c r="F15" s="256"/>
      <c r="G15" s="257"/>
      <c r="H15" s="258"/>
      <c r="I15" s="258"/>
      <c r="J15" s="75"/>
      <c r="K15" s="75"/>
      <c r="L15" s="148"/>
      <c r="M15" s="148"/>
      <c r="N15" s="103"/>
      <c r="O15" s="103"/>
      <c r="P15" s="103"/>
      <c r="Q15" s="103"/>
      <c r="R15" s="288"/>
      <c r="S15" s="288"/>
      <c r="T15" s="288"/>
      <c r="U15" s="288"/>
      <c r="V15" s="288"/>
    </row>
    <row r="16" spans="1:22" ht="24.95" customHeight="1" x14ac:dyDescent="0.2">
      <c r="A16" s="110">
        <v>8</v>
      </c>
      <c r="B16" s="111" t="s">
        <v>122</v>
      </c>
      <c r="C16" s="112">
        <v>2</v>
      </c>
      <c r="D16" s="87" t="s">
        <v>116</v>
      </c>
      <c r="E16" s="87" t="s">
        <v>118</v>
      </c>
      <c r="F16" s="259"/>
      <c r="G16" s="260"/>
      <c r="H16" s="261"/>
      <c r="I16" s="261"/>
      <c r="J16" s="87"/>
      <c r="K16" s="87"/>
      <c r="L16" s="149"/>
      <c r="M16" s="149"/>
      <c r="N16" s="110"/>
      <c r="O16" s="110"/>
      <c r="P16" s="110"/>
      <c r="Q16" s="110"/>
      <c r="R16" s="289" t="s">
        <v>274</v>
      </c>
      <c r="S16" s="289"/>
      <c r="T16" s="289"/>
      <c r="U16" s="289"/>
      <c r="V16" s="289"/>
    </row>
    <row r="17" spans="1:22" ht="24.95" customHeight="1" x14ac:dyDescent="0.2">
      <c r="A17" s="110">
        <v>9</v>
      </c>
      <c r="B17" s="111" t="s">
        <v>123</v>
      </c>
      <c r="C17" s="112">
        <v>2</v>
      </c>
      <c r="D17" s="87" t="s">
        <v>121</v>
      </c>
      <c r="E17" s="87" t="s">
        <v>120</v>
      </c>
      <c r="F17" s="259"/>
      <c r="G17" s="260"/>
      <c r="H17" s="261"/>
      <c r="I17" s="261"/>
      <c r="J17" s="87"/>
      <c r="K17" s="87"/>
      <c r="L17" s="149"/>
      <c r="M17" s="149"/>
      <c r="N17" s="110"/>
      <c r="O17" s="110"/>
      <c r="P17" s="110"/>
      <c r="Q17" s="110"/>
      <c r="R17" s="289" t="s">
        <v>274</v>
      </c>
      <c r="S17" s="289"/>
      <c r="T17" s="289"/>
      <c r="U17" s="289"/>
      <c r="V17" s="289"/>
    </row>
    <row r="18" spans="1:22" ht="24.95" customHeight="1" x14ac:dyDescent="0.2">
      <c r="A18" s="104">
        <v>10</v>
      </c>
      <c r="B18" s="105" t="s">
        <v>168</v>
      </c>
      <c r="C18" s="106">
        <v>1</v>
      </c>
      <c r="D18" s="76" t="s">
        <v>120</v>
      </c>
      <c r="E18" s="76" t="s">
        <v>120</v>
      </c>
      <c r="F18" s="227"/>
      <c r="G18" s="229"/>
      <c r="H18" s="264"/>
      <c r="I18" s="264"/>
      <c r="J18" s="76"/>
      <c r="K18" s="76"/>
      <c r="L18" s="150"/>
      <c r="M18" s="150"/>
      <c r="N18" s="107"/>
      <c r="O18" s="107"/>
      <c r="P18" s="107"/>
      <c r="Q18" s="107"/>
      <c r="R18" s="287"/>
      <c r="S18" s="287"/>
      <c r="T18" s="287"/>
      <c r="U18" s="287"/>
      <c r="V18" s="287"/>
    </row>
    <row r="19" spans="1:22" ht="24.95" customHeight="1" x14ac:dyDescent="0.2">
      <c r="A19" s="100">
        <v>11</v>
      </c>
      <c r="B19" s="108" t="s">
        <v>169</v>
      </c>
      <c r="C19" s="102">
        <v>2</v>
      </c>
      <c r="D19" s="75" t="s">
        <v>170</v>
      </c>
      <c r="E19" s="75" t="s">
        <v>117</v>
      </c>
      <c r="F19" s="256"/>
      <c r="G19" s="257"/>
      <c r="H19" s="258"/>
      <c r="I19" s="258"/>
      <c r="J19" s="75"/>
      <c r="K19" s="75"/>
      <c r="L19" s="148"/>
      <c r="M19" s="148"/>
      <c r="N19" s="103"/>
      <c r="O19" s="103"/>
      <c r="P19" s="103"/>
      <c r="Q19" s="103"/>
      <c r="R19" s="288"/>
      <c r="S19" s="288"/>
      <c r="T19" s="288"/>
      <c r="U19" s="288"/>
      <c r="V19" s="288"/>
    </row>
    <row r="20" spans="1:22" ht="24.95" customHeight="1" x14ac:dyDescent="0.2">
      <c r="A20" s="104">
        <v>12</v>
      </c>
      <c r="B20" s="105" t="s">
        <v>171</v>
      </c>
      <c r="C20" s="106">
        <v>1</v>
      </c>
      <c r="D20" s="76" t="s">
        <v>117</v>
      </c>
      <c r="E20" s="76" t="s">
        <v>117</v>
      </c>
      <c r="F20" s="227"/>
      <c r="G20" s="229"/>
      <c r="H20" s="264"/>
      <c r="I20" s="264"/>
      <c r="J20" s="76"/>
      <c r="K20" s="76"/>
      <c r="L20" s="150"/>
      <c r="M20" s="150"/>
      <c r="N20" s="107"/>
      <c r="O20" s="107"/>
      <c r="P20" s="107"/>
      <c r="Q20" s="107"/>
      <c r="R20" s="287"/>
      <c r="S20" s="287"/>
      <c r="T20" s="287"/>
      <c r="U20" s="287"/>
      <c r="V20" s="287"/>
    </row>
    <row r="21" spans="1:22" ht="24.95" customHeight="1" x14ac:dyDescent="0.2">
      <c r="A21" s="100">
        <v>13</v>
      </c>
      <c r="B21" s="108" t="s">
        <v>172</v>
      </c>
      <c r="C21" s="102">
        <v>1</v>
      </c>
      <c r="D21" s="75" t="s">
        <v>119</v>
      </c>
      <c r="E21" s="75" t="s">
        <v>119</v>
      </c>
      <c r="F21" s="256" t="s">
        <v>276</v>
      </c>
      <c r="G21" s="257"/>
      <c r="H21" s="258"/>
      <c r="I21" s="258"/>
      <c r="J21" s="75"/>
      <c r="K21" s="75"/>
      <c r="L21" s="148"/>
      <c r="M21" s="148" t="s">
        <v>277</v>
      </c>
      <c r="N21" s="103"/>
      <c r="O21" s="103"/>
      <c r="P21" s="103"/>
      <c r="Q21" s="103">
        <v>1</v>
      </c>
      <c r="R21" s="292" t="s">
        <v>279</v>
      </c>
      <c r="S21" s="292"/>
      <c r="T21" s="292"/>
      <c r="U21" s="292"/>
      <c r="V21" s="292"/>
    </row>
    <row r="22" spans="1:22" ht="24.95" customHeight="1" x14ac:dyDescent="0.2">
      <c r="A22" s="104">
        <v>14</v>
      </c>
      <c r="B22" s="105" t="s">
        <v>173</v>
      </c>
      <c r="C22" s="106">
        <v>1</v>
      </c>
      <c r="D22" s="76" t="s">
        <v>174</v>
      </c>
      <c r="E22" s="76" t="s">
        <v>174</v>
      </c>
      <c r="F22" s="227" t="s">
        <v>313</v>
      </c>
      <c r="G22" s="229"/>
      <c r="H22" s="264"/>
      <c r="I22" s="264"/>
      <c r="J22" s="76"/>
      <c r="K22" s="76"/>
      <c r="L22" s="150"/>
      <c r="M22" s="150" t="s">
        <v>277</v>
      </c>
      <c r="N22" s="107"/>
      <c r="O22" s="107"/>
      <c r="P22" s="107">
        <v>4</v>
      </c>
      <c r="Q22" s="107">
        <v>3</v>
      </c>
      <c r="R22" s="287"/>
      <c r="S22" s="287"/>
      <c r="T22" s="287"/>
      <c r="U22" s="287"/>
      <c r="V22" s="287"/>
    </row>
    <row r="23" spans="1:22" ht="24.95" customHeight="1" x14ac:dyDescent="0.2">
      <c r="A23" s="100">
        <v>15</v>
      </c>
      <c r="B23" s="108" t="s">
        <v>175</v>
      </c>
      <c r="C23" s="102">
        <v>1</v>
      </c>
      <c r="D23" s="75" t="s">
        <v>174</v>
      </c>
      <c r="E23" s="75" t="s">
        <v>174</v>
      </c>
      <c r="F23" s="256"/>
      <c r="G23" s="257"/>
      <c r="H23" s="258"/>
      <c r="I23" s="258"/>
      <c r="J23" s="75"/>
      <c r="K23" s="75"/>
      <c r="L23" s="148"/>
      <c r="M23" s="148"/>
      <c r="N23" s="103"/>
      <c r="O23" s="103"/>
      <c r="P23" s="103"/>
      <c r="Q23" s="103"/>
      <c r="R23" s="288"/>
      <c r="S23" s="288"/>
      <c r="T23" s="288"/>
      <c r="U23" s="288"/>
      <c r="V23" s="288"/>
    </row>
    <row r="24" spans="1:22" ht="24.95" customHeight="1" x14ac:dyDescent="0.2">
      <c r="A24" s="104">
        <v>16</v>
      </c>
      <c r="B24" s="109" t="s">
        <v>176</v>
      </c>
      <c r="C24" s="106"/>
      <c r="D24" s="76"/>
      <c r="E24" s="76"/>
      <c r="F24" s="227"/>
      <c r="G24" s="229"/>
      <c r="H24" s="264"/>
      <c r="I24" s="264"/>
      <c r="J24" s="76"/>
      <c r="K24" s="76"/>
      <c r="L24" s="150"/>
      <c r="M24" s="150"/>
      <c r="N24" s="107"/>
      <c r="O24" s="107"/>
      <c r="P24" s="107"/>
      <c r="Q24" s="107"/>
      <c r="R24" s="287"/>
      <c r="S24" s="287"/>
      <c r="T24" s="287"/>
      <c r="U24" s="287"/>
      <c r="V24" s="287"/>
    </row>
    <row r="25" spans="1:22" ht="24.95" customHeight="1" x14ac:dyDescent="0.2">
      <c r="A25" s="113">
        <v>17</v>
      </c>
      <c r="B25" s="111" t="s">
        <v>177</v>
      </c>
      <c r="C25" s="112">
        <v>2</v>
      </c>
      <c r="D25" s="87" t="s">
        <v>170</v>
      </c>
      <c r="E25" s="87" t="s">
        <v>117</v>
      </c>
      <c r="F25" s="259" t="s">
        <v>268</v>
      </c>
      <c r="G25" s="260"/>
      <c r="H25" s="261" t="s">
        <v>269</v>
      </c>
      <c r="I25" s="261"/>
      <c r="J25" s="87">
        <v>140</v>
      </c>
      <c r="K25" s="87" t="s">
        <v>182</v>
      </c>
      <c r="L25" s="149" t="s">
        <v>272</v>
      </c>
      <c r="M25" s="149" t="s">
        <v>270</v>
      </c>
      <c r="N25" s="110">
        <v>2</v>
      </c>
      <c r="O25" s="110">
        <v>1</v>
      </c>
      <c r="P25" s="110">
        <v>1</v>
      </c>
      <c r="Q25" s="110"/>
      <c r="R25" s="289" t="s">
        <v>274</v>
      </c>
      <c r="S25" s="289"/>
      <c r="T25" s="289"/>
      <c r="U25" s="289"/>
      <c r="V25" s="289"/>
    </row>
    <row r="26" spans="1:22" ht="24.95" customHeight="1" x14ac:dyDescent="0.2">
      <c r="A26" s="113">
        <v>18</v>
      </c>
      <c r="B26" s="111" t="s">
        <v>178</v>
      </c>
      <c r="C26" s="112">
        <v>2</v>
      </c>
      <c r="D26" s="87" t="s">
        <v>119</v>
      </c>
      <c r="E26" s="87" t="s">
        <v>174</v>
      </c>
      <c r="F26" s="259" t="s">
        <v>268</v>
      </c>
      <c r="G26" s="260"/>
      <c r="H26" s="261" t="s">
        <v>269</v>
      </c>
      <c r="I26" s="261"/>
      <c r="J26" s="87">
        <v>140</v>
      </c>
      <c r="K26" s="87" t="s">
        <v>182</v>
      </c>
      <c r="L26" s="149" t="s">
        <v>273</v>
      </c>
      <c r="M26" s="149" t="s">
        <v>270</v>
      </c>
      <c r="N26" s="110">
        <v>2</v>
      </c>
      <c r="O26" s="110">
        <v>2</v>
      </c>
      <c r="P26" s="110">
        <v>1</v>
      </c>
      <c r="Q26" s="110"/>
      <c r="R26" s="289" t="s">
        <v>274</v>
      </c>
      <c r="S26" s="289"/>
      <c r="T26" s="289"/>
      <c r="U26" s="289"/>
      <c r="V26" s="289"/>
    </row>
    <row r="27" spans="1:22" ht="24.95" customHeight="1" x14ac:dyDescent="0.2">
      <c r="A27" s="100">
        <v>19</v>
      </c>
      <c r="B27" s="108" t="s">
        <v>179</v>
      </c>
      <c r="C27" s="102">
        <v>1</v>
      </c>
      <c r="D27" s="75" t="s">
        <v>174</v>
      </c>
      <c r="E27" s="75" t="s">
        <v>174</v>
      </c>
      <c r="F27" s="256"/>
      <c r="G27" s="257"/>
      <c r="H27" s="258"/>
      <c r="I27" s="258"/>
      <c r="J27" s="75"/>
      <c r="K27" s="75"/>
      <c r="L27" s="148"/>
      <c r="M27" s="148"/>
      <c r="N27" s="103"/>
      <c r="O27" s="103"/>
      <c r="P27" s="103"/>
      <c r="Q27" s="103"/>
      <c r="R27" s="288"/>
      <c r="S27" s="288"/>
      <c r="T27" s="288"/>
      <c r="U27" s="288"/>
      <c r="V27" s="288"/>
    </row>
    <row r="28" spans="1:22" ht="24.95" customHeight="1" x14ac:dyDescent="0.2">
      <c r="A28" s="104">
        <v>20</v>
      </c>
      <c r="B28" s="109" t="s">
        <v>180</v>
      </c>
      <c r="C28" s="106"/>
      <c r="D28" s="76"/>
      <c r="E28" s="76"/>
      <c r="F28" s="227"/>
      <c r="G28" s="229"/>
      <c r="H28" s="264"/>
      <c r="I28" s="264"/>
      <c r="J28" s="76"/>
      <c r="K28" s="76"/>
      <c r="L28" s="150"/>
      <c r="M28" s="150"/>
      <c r="N28" s="107"/>
      <c r="O28" s="107"/>
      <c r="P28" s="107"/>
      <c r="Q28" s="107"/>
      <c r="R28" s="287"/>
      <c r="S28" s="287"/>
      <c r="T28" s="287"/>
      <c r="U28" s="287"/>
      <c r="V28" s="287"/>
    </row>
    <row r="29" spans="1:22" ht="24.95" customHeight="1" x14ac:dyDescent="0.2">
      <c r="A29" s="100">
        <v>21</v>
      </c>
      <c r="B29" s="108" t="s">
        <v>181</v>
      </c>
      <c r="C29" s="102">
        <v>2</v>
      </c>
      <c r="D29" s="75" t="s">
        <v>118</v>
      </c>
      <c r="E29" s="75" t="s">
        <v>121</v>
      </c>
      <c r="F29" s="256"/>
      <c r="G29" s="257"/>
      <c r="H29" s="258"/>
      <c r="I29" s="258"/>
      <c r="J29" s="75">
        <v>230.86</v>
      </c>
      <c r="K29" s="75" t="s">
        <v>182</v>
      </c>
      <c r="L29" s="148"/>
      <c r="M29" s="153">
        <v>200</v>
      </c>
      <c r="N29" s="103"/>
      <c r="O29" s="103"/>
      <c r="P29" s="103"/>
      <c r="Q29" s="103"/>
      <c r="R29" s="288"/>
      <c r="S29" s="288"/>
      <c r="T29" s="288"/>
      <c r="U29" s="288"/>
      <c r="V29" s="288"/>
    </row>
    <row r="30" spans="1:22" ht="24.95" customHeight="1" x14ac:dyDescent="0.2">
      <c r="A30" s="104">
        <v>22</v>
      </c>
      <c r="B30" s="105" t="s">
        <v>183</v>
      </c>
      <c r="C30" s="106">
        <v>2</v>
      </c>
      <c r="D30" s="76" t="s">
        <v>119</v>
      </c>
      <c r="E30" s="76" t="s">
        <v>174</v>
      </c>
      <c r="F30" s="227"/>
      <c r="G30" s="229"/>
      <c r="H30" s="264"/>
      <c r="I30" s="264"/>
      <c r="J30" s="76">
        <v>230.86</v>
      </c>
      <c r="K30" s="76" t="s">
        <v>182</v>
      </c>
      <c r="L30" s="150"/>
      <c r="M30" s="153">
        <v>2000</v>
      </c>
      <c r="N30" s="107"/>
      <c r="O30" s="107"/>
      <c r="P30" s="107"/>
      <c r="Q30" s="107"/>
      <c r="R30" s="287"/>
      <c r="S30" s="287"/>
      <c r="T30" s="287"/>
      <c r="U30" s="287"/>
      <c r="V30" s="287"/>
    </row>
    <row r="31" spans="1:22" ht="24.95" customHeight="1" x14ac:dyDescent="0.2">
      <c r="A31" s="100">
        <v>23</v>
      </c>
      <c r="B31" s="108" t="s">
        <v>184</v>
      </c>
      <c r="C31" s="102">
        <v>2</v>
      </c>
      <c r="D31" s="75" t="s">
        <v>116</v>
      </c>
      <c r="E31" s="75" t="s">
        <v>118</v>
      </c>
      <c r="F31" s="256"/>
      <c r="G31" s="257"/>
      <c r="H31" s="258"/>
      <c r="I31" s="258"/>
      <c r="J31" s="75"/>
      <c r="K31" s="75"/>
      <c r="L31" s="148"/>
      <c r="M31" s="148"/>
      <c r="N31" s="103"/>
      <c r="O31" s="103"/>
      <c r="P31" s="103"/>
      <c r="Q31" s="103"/>
      <c r="R31" s="288"/>
      <c r="S31" s="288"/>
      <c r="T31" s="288"/>
      <c r="U31" s="288"/>
      <c r="V31" s="288"/>
    </row>
    <row r="32" spans="1:22" ht="24.95" customHeight="1" x14ac:dyDescent="0.2">
      <c r="A32" s="104">
        <v>24</v>
      </c>
      <c r="B32" s="105" t="s">
        <v>185</v>
      </c>
      <c r="C32" s="106">
        <v>2</v>
      </c>
      <c r="D32" s="76" t="s">
        <v>120</v>
      </c>
      <c r="E32" s="76" t="s">
        <v>170</v>
      </c>
      <c r="F32" s="227"/>
      <c r="G32" s="229"/>
      <c r="H32" s="264"/>
      <c r="I32" s="264"/>
      <c r="J32" s="76"/>
      <c r="K32" s="76"/>
      <c r="L32" s="150"/>
      <c r="M32" s="150"/>
      <c r="N32" s="107"/>
      <c r="O32" s="107"/>
      <c r="P32" s="107"/>
      <c r="Q32" s="107"/>
      <c r="R32" s="287"/>
      <c r="S32" s="287"/>
      <c r="T32" s="287"/>
      <c r="U32" s="287"/>
      <c r="V32" s="287"/>
    </row>
    <row r="33" spans="1:22" ht="24.95" customHeight="1" x14ac:dyDescent="0.2">
      <c r="A33" s="100">
        <v>25</v>
      </c>
      <c r="B33" s="108" t="s">
        <v>186</v>
      </c>
      <c r="C33" s="102">
        <v>2</v>
      </c>
      <c r="D33" s="75" t="s">
        <v>119</v>
      </c>
      <c r="E33" s="75" t="s">
        <v>174</v>
      </c>
      <c r="F33" s="256" t="s">
        <v>271</v>
      </c>
      <c r="G33" s="257"/>
      <c r="H33" s="258"/>
      <c r="I33" s="258"/>
      <c r="J33" s="75"/>
      <c r="K33" s="75"/>
      <c r="L33" s="148"/>
      <c r="M33" s="153" t="s">
        <v>280</v>
      </c>
      <c r="N33" s="103"/>
      <c r="O33" s="103"/>
      <c r="P33" s="103"/>
      <c r="Q33" s="103"/>
      <c r="R33" s="288"/>
      <c r="S33" s="288"/>
      <c r="T33" s="288"/>
      <c r="U33" s="288"/>
      <c r="V33" s="288"/>
    </row>
    <row r="34" spans="1:22" ht="24.95" customHeight="1" x14ac:dyDescent="0.2">
      <c r="A34" s="104">
        <v>26</v>
      </c>
      <c r="B34" s="105" t="s">
        <v>187</v>
      </c>
      <c r="C34" s="106">
        <v>1</v>
      </c>
      <c r="D34" s="76" t="s">
        <v>121</v>
      </c>
      <c r="E34" s="76" t="s">
        <v>121</v>
      </c>
      <c r="F34" s="227"/>
      <c r="G34" s="229"/>
      <c r="H34" s="264"/>
      <c r="I34" s="264"/>
      <c r="J34" s="76"/>
      <c r="K34" s="76"/>
      <c r="L34" s="150"/>
      <c r="M34" s="150"/>
      <c r="N34" s="107"/>
      <c r="O34" s="107"/>
      <c r="P34" s="107"/>
      <c r="Q34" s="107"/>
      <c r="R34" s="287"/>
      <c r="S34" s="287"/>
      <c r="T34" s="287"/>
      <c r="U34" s="287"/>
      <c r="V34" s="287"/>
    </row>
    <row r="35" spans="1:22" ht="24.95" customHeight="1" x14ac:dyDescent="0.2">
      <c r="A35" s="100">
        <v>27</v>
      </c>
      <c r="B35" s="108" t="s">
        <v>188</v>
      </c>
      <c r="C35" s="102">
        <v>1</v>
      </c>
      <c r="D35" s="75" t="s">
        <v>117</v>
      </c>
      <c r="E35" s="75" t="s">
        <v>117</v>
      </c>
      <c r="F35" s="256"/>
      <c r="G35" s="257"/>
      <c r="H35" s="258"/>
      <c r="I35" s="258"/>
      <c r="J35" s="75"/>
      <c r="K35" s="75"/>
      <c r="L35" s="148"/>
      <c r="M35" s="148"/>
      <c r="N35" s="103"/>
      <c r="O35" s="103"/>
      <c r="P35" s="103"/>
      <c r="Q35" s="103"/>
      <c r="R35" s="288"/>
      <c r="S35" s="288"/>
      <c r="T35" s="288"/>
      <c r="U35" s="288"/>
      <c r="V35" s="288"/>
    </row>
    <row r="36" spans="1:22" ht="24.95" customHeight="1" x14ac:dyDescent="0.2">
      <c r="A36" s="104">
        <v>28</v>
      </c>
      <c r="B36" s="105" t="s">
        <v>189</v>
      </c>
      <c r="C36" s="106">
        <v>2</v>
      </c>
      <c r="D36" s="76" t="s">
        <v>119</v>
      </c>
      <c r="E36" s="76" t="s">
        <v>174</v>
      </c>
      <c r="F36" s="227"/>
      <c r="G36" s="229"/>
      <c r="H36" s="264"/>
      <c r="I36" s="264"/>
      <c r="J36" s="76"/>
      <c r="K36" s="76"/>
      <c r="L36" s="150"/>
      <c r="M36" s="150"/>
      <c r="N36" s="107"/>
      <c r="O36" s="107"/>
      <c r="P36" s="107"/>
      <c r="Q36" s="107"/>
      <c r="R36" s="287"/>
      <c r="S36" s="287"/>
      <c r="T36" s="287"/>
      <c r="U36" s="287"/>
      <c r="V36" s="287"/>
    </row>
    <row r="37" spans="1:22" ht="24.95" customHeight="1" x14ac:dyDescent="0.2">
      <c r="A37" s="100">
        <v>29</v>
      </c>
      <c r="B37" s="108" t="s">
        <v>190</v>
      </c>
      <c r="C37" s="102">
        <v>2</v>
      </c>
      <c r="D37" s="75" t="s">
        <v>116</v>
      </c>
      <c r="E37" s="75" t="s">
        <v>118</v>
      </c>
      <c r="F37" s="256"/>
      <c r="G37" s="257"/>
      <c r="H37" s="258"/>
      <c r="I37" s="258"/>
      <c r="J37" s="75"/>
      <c r="K37" s="75"/>
      <c r="L37" s="148"/>
      <c r="M37" s="148"/>
      <c r="N37" s="103"/>
      <c r="O37" s="103"/>
      <c r="P37" s="103"/>
      <c r="Q37" s="103"/>
      <c r="R37" s="288"/>
      <c r="S37" s="288"/>
      <c r="T37" s="288"/>
      <c r="U37" s="288"/>
      <c r="V37" s="288"/>
    </row>
    <row r="38" spans="1:22" ht="24.95" customHeight="1" x14ac:dyDescent="0.2">
      <c r="A38" s="104">
        <v>30</v>
      </c>
      <c r="B38" s="105" t="s">
        <v>191</v>
      </c>
      <c r="C38" s="106">
        <v>2</v>
      </c>
      <c r="D38" s="76" t="s">
        <v>120</v>
      </c>
      <c r="E38" s="76" t="s">
        <v>170</v>
      </c>
      <c r="F38" s="227"/>
      <c r="G38" s="229"/>
      <c r="H38" s="264"/>
      <c r="I38" s="264"/>
      <c r="J38" s="76"/>
      <c r="K38" s="76"/>
      <c r="L38" s="150"/>
      <c r="M38" s="150"/>
      <c r="N38" s="107"/>
      <c r="O38" s="107"/>
      <c r="P38" s="107"/>
      <c r="Q38" s="107"/>
      <c r="R38" s="287"/>
      <c r="S38" s="287"/>
      <c r="T38" s="287"/>
      <c r="U38" s="287"/>
      <c r="V38" s="287"/>
    </row>
    <row r="39" spans="1:22" ht="24.95" customHeight="1" x14ac:dyDescent="0.2">
      <c r="A39" s="100">
        <v>31</v>
      </c>
      <c r="B39" s="108" t="s">
        <v>192</v>
      </c>
      <c r="C39" s="102">
        <v>2</v>
      </c>
      <c r="D39" s="75" t="s">
        <v>119</v>
      </c>
      <c r="E39" s="75" t="s">
        <v>174</v>
      </c>
      <c r="F39" s="256"/>
      <c r="G39" s="257"/>
      <c r="H39" s="258"/>
      <c r="I39" s="258"/>
      <c r="J39" s="75"/>
      <c r="K39" s="75"/>
      <c r="L39" s="148"/>
      <c r="M39" s="148"/>
      <c r="N39" s="103"/>
      <c r="O39" s="103"/>
      <c r="P39" s="103"/>
      <c r="Q39" s="103"/>
      <c r="R39" s="288"/>
      <c r="S39" s="288"/>
      <c r="T39" s="288"/>
      <c r="U39" s="288"/>
      <c r="V39" s="288"/>
    </row>
    <row r="40" spans="1:22" ht="24.95" customHeight="1" x14ac:dyDescent="0.2">
      <c r="A40" s="104">
        <v>32</v>
      </c>
      <c r="B40" s="105" t="s">
        <v>193</v>
      </c>
      <c r="C40" s="106">
        <v>1</v>
      </c>
      <c r="D40" s="76" t="s">
        <v>121</v>
      </c>
      <c r="E40" s="76" t="s">
        <v>121</v>
      </c>
      <c r="F40" s="227"/>
      <c r="G40" s="229"/>
      <c r="H40" s="264"/>
      <c r="I40" s="264"/>
      <c r="J40" s="76"/>
      <c r="K40" s="76"/>
      <c r="L40" s="150"/>
      <c r="M40" s="150"/>
      <c r="N40" s="107"/>
      <c r="O40" s="107"/>
      <c r="P40" s="107"/>
      <c r="Q40" s="107"/>
      <c r="R40" s="287"/>
      <c r="S40" s="287"/>
      <c r="T40" s="287"/>
      <c r="U40" s="287"/>
      <c r="V40" s="287"/>
    </row>
    <row r="41" spans="1:22" ht="24.95" customHeight="1" x14ac:dyDescent="0.2">
      <c r="A41" s="100">
        <v>33</v>
      </c>
      <c r="B41" s="108" t="s">
        <v>194</v>
      </c>
      <c r="C41" s="102">
        <v>1</v>
      </c>
      <c r="D41" s="75" t="s">
        <v>117</v>
      </c>
      <c r="E41" s="75" t="s">
        <v>117</v>
      </c>
      <c r="F41" s="256"/>
      <c r="G41" s="257"/>
      <c r="H41" s="258"/>
      <c r="I41" s="258"/>
      <c r="J41" s="75"/>
      <c r="K41" s="75"/>
      <c r="L41" s="148"/>
      <c r="M41" s="148"/>
      <c r="N41" s="103"/>
      <c r="O41" s="103"/>
      <c r="P41" s="103"/>
      <c r="Q41" s="103"/>
      <c r="R41" s="288"/>
      <c r="S41" s="288"/>
      <c r="T41" s="288"/>
      <c r="U41" s="288"/>
      <c r="V41" s="288"/>
    </row>
    <row r="42" spans="1:22" ht="24.95" customHeight="1" x14ac:dyDescent="0.2">
      <c r="A42" s="104">
        <v>34</v>
      </c>
      <c r="B42" s="105" t="s">
        <v>195</v>
      </c>
      <c r="C42" s="106">
        <v>2</v>
      </c>
      <c r="D42" s="76" t="s">
        <v>120</v>
      </c>
      <c r="E42" s="76" t="s">
        <v>170</v>
      </c>
      <c r="F42" s="227"/>
      <c r="G42" s="229"/>
      <c r="H42" s="264"/>
      <c r="I42" s="264"/>
      <c r="J42" s="76"/>
      <c r="K42" s="76"/>
      <c r="L42" s="150"/>
      <c r="M42" s="150"/>
      <c r="N42" s="107"/>
      <c r="O42" s="107"/>
      <c r="P42" s="107"/>
      <c r="Q42" s="107"/>
      <c r="R42" s="287"/>
      <c r="S42" s="287"/>
      <c r="T42" s="287"/>
      <c r="U42" s="287"/>
      <c r="V42" s="287"/>
    </row>
    <row r="43" spans="1:22" ht="24.95" customHeight="1" x14ac:dyDescent="0.2">
      <c r="A43" s="100">
        <v>35</v>
      </c>
      <c r="B43" s="108" t="s">
        <v>196</v>
      </c>
      <c r="C43" s="102">
        <v>2</v>
      </c>
      <c r="D43" s="75" t="s">
        <v>119</v>
      </c>
      <c r="E43" s="75" t="s">
        <v>174</v>
      </c>
      <c r="F43" s="256"/>
      <c r="G43" s="257"/>
      <c r="H43" s="258"/>
      <c r="I43" s="258"/>
      <c r="J43" s="75"/>
      <c r="K43" s="75"/>
      <c r="L43" s="148"/>
      <c r="M43" s="148"/>
      <c r="N43" s="103"/>
      <c r="O43" s="103"/>
      <c r="P43" s="103"/>
      <c r="Q43" s="103"/>
      <c r="R43" s="288"/>
      <c r="S43" s="288"/>
      <c r="T43" s="288"/>
      <c r="U43" s="288"/>
      <c r="V43" s="288"/>
    </row>
    <row r="44" spans="1:22" ht="24.95" customHeight="1" x14ac:dyDescent="0.2">
      <c r="A44" s="104">
        <v>36</v>
      </c>
      <c r="B44" s="105" t="s">
        <v>197</v>
      </c>
      <c r="C44" s="106">
        <v>1</v>
      </c>
      <c r="D44" s="76" t="s">
        <v>117</v>
      </c>
      <c r="E44" s="76" t="s">
        <v>117</v>
      </c>
      <c r="F44" s="227"/>
      <c r="G44" s="229"/>
      <c r="H44" s="264"/>
      <c r="I44" s="264"/>
      <c r="J44" s="76"/>
      <c r="K44" s="76"/>
      <c r="L44" s="150"/>
      <c r="M44" s="150"/>
      <c r="N44" s="107"/>
      <c r="O44" s="107"/>
      <c r="P44" s="107"/>
      <c r="Q44" s="107"/>
      <c r="R44" s="287"/>
      <c r="S44" s="287"/>
      <c r="T44" s="287"/>
      <c r="U44" s="287"/>
      <c r="V44" s="287"/>
    </row>
    <row r="45" spans="1:22" ht="24.95" customHeight="1" x14ac:dyDescent="0.2">
      <c r="A45" s="100">
        <v>37</v>
      </c>
      <c r="B45" s="108" t="s">
        <v>198</v>
      </c>
      <c r="C45" s="102">
        <v>2</v>
      </c>
      <c r="D45" s="75" t="s">
        <v>116</v>
      </c>
      <c r="E45" s="75" t="s">
        <v>118</v>
      </c>
      <c r="F45" s="256"/>
      <c r="G45" s="257"/>
      <c r="H45" s="258"/>
      <c r="I45" s="258"/>
      <c r="J45" s="75">
        <v>105</v>
      </c>
      <c r="K45" s="75" t="s">
        <v>182</v>
      </c>
      <c r="L45" s="148"/>
      <c r="M45" s="148"/>
      <c r="N45" s="103"/>
      <c r="O45" s="103"/>
      <c r="P45" s="103"/>
      <c r="Q45" s="103"/>
      <c r="R45" s="288"/>
      <c r="S45" s="288"/>
      <c r="T45" s="288"/>
      <c r="U45" s="288"/>
      <c r="V45" s="288"/>
    </row>
    <row r="46" spans="1:22" ht="24.95" customHeight="1" x14ac:dyDescent="0.2">
      <c r="A46" s="104">
        <v>38</v>
      </c>
      <c r="B46" s="105" t="s">
        <v>199</v>
      </c>
      <c r="C46" s="106">
        <v>2</v>
      </c>
      <c r="D46" s="76" t="s">
        <v>170</v>
      </c>
      <c r="E46" s="76" t="s">
        <v>117</v>
      </c>
      <c r="F46" s="227"/>
      <c r="G46" s="229"/>
      <c r="H46" s="264"/>
      <c r="I46" s="264"/>
      <c r="J46" s="76">
        <v>105</v>
      </c>
      <c r="K46" s="76" t="s">
        <v>182</v>
      </c>
      <c r="L46" s="150"/>
      <c r="M46" s="150"/>
      <c r="N46" s="107"/>
      <c r="O46" s="107"/>
      <c r="P46" s="107"/>
      <c r="Q46" s="107"/>
      <c r="R46" s="287"/>
      <c r="S46" s="287"/>
      <c r="T46" s="287"/>
      <c r="U46" s="287"/>
      <c r="V46" s="287"/>
    </row>
    <row r="47" spans="1:22" ht="24.95" customHeight="1" x14ac:dyDescent="0.2">
      <c r="A47" s="100">
        <v>39</v>
      </c>
      <c r="B47" s="108" t="s">
        <v>200</v>
      </c>
      <c r="C47" s="102">
        <v>1</v>
      </c>
      <c r="D47" s="75" t="s">
        <v>121</v>
      </c>
      <c r="E47" s="75" t="s">
        <v>121</v>
      </c>
      <c r="F47" s="256"/>
      <c r="G47" s="257"/>
      <c r="H47" s="258"/>
      <c r="I47" s="258"/>
      <c r="J47" s="75"/>
      <c r="K47" s="75"/>
      <c r="L47" s="148"/>
      <c r="M47" s="148"/>
      <c r="N47" s="103"/>
      <c r="O47" s="103"/>
      <c r="P47" s="103"/>
      <c r="Q47" s="103"/>
      <c r="R47" s="288"/>
      <c r="S47" s="288"/>
      <c r="T47" s="288"/>
      <c r="U47" s="288"/>
      <c r="V47" s="288"/>
    </row>
    <row r="48" spans="1:22" ht="24.95" customHeight="1" x14ac:dyDescent="0.2">
      <c r="A48" s="104">
        <v>40</v>
      </c>
      <c r="B48" s="105" t="s">
        <v>201</v>
      </c>
      <c r="C48" s="106">
        <v>1</v>
      </c>
      <c r="D48" s="76" t="s">
        <v>119</v>
      </c>
      <c r="E48" s="76" t="s">
        <v>119</v>
      </c>
      <c r="F48" s="227"/>
      <c r="G48" s="229"/>
      <c r="H48" s="264"/>
      <c r="I48" s="264"/>
      <c r="J48" s="76"/>
      <c r="K48" s="76"/>
      <c r="L48" s="150"/>
      <c r="M48" s="150"/>
      <c r="N48" s="107"/>
      <c r="O48" s="107"/>
      <c r="P48" s="107"/>
      <c r="Q48" s="107"/>
      <c r="R48" s="287"/>
      <c r="S48" s="287"/>
      <c r="T48" s="287"/>
      <c r="U48" s="287"/>
      <c r="V48" s="287"/>
    </row>
    <row r="49" spans="1:22" ht="24.95" customHeight="1" x14ac:dyDescent="0.2">
      <c r="A49" s="100">
        <v>41</v>
      </c>
      <c r="B49" s="108" t="s">
        <v>202</v>
      </c>
      <c r="C49" s="102">
        <v>1</v>
      </c>
      <c r="D49" s="75" t="s">
        <v>120</v>
      </c>
      <c r="E49" s="75" t="s">
        <v>120</v>
      </c>
      <c r="F49" s="256"/>
      <c r="G49" s="257"/>
      <c r="H49" s="258"/>
      <c r="I49" s="258"/>
      <c r="J49" s="75">
        <v>82.2</v>
      </c>
      <c r="K49" s="75" t="s">
        <v>203</v>
      </c>
      <c r="L49" s="148"/>
      <c r="M49" s="148"/>
      <c r="N49" s="103"/>
      <c r="O49" s="103"/>
      <c r="P49" s="103"/>
      <c r="Q49" s="103"/>
      <c r="R49" s="288"/>
      <c r="S49" s="288"/>
      <c r="T49" s="288"/>
      <c r="U49" s="288"/>
      <c r="V49" s="288"/>
    </row>
    <row r="50" spans="1:22" ht="24.95" customHeight="1" x14ac:dyDescent="0.2">
      <c r="A50" s="104">
        <v>42</v>
      </c>
      <c r="B50" s="105" t="s">
        <v>204</v>
      </c>
      <c r="C50" s="106">
        <v>1</v>
      </c>
      <c r="D50" s="76" t="s">
        <v>174</v>
      </c>
      <c r="E50" s="76" t="s">
        <v>174</v>
      </c>
      <c r="F50" s="227"/>
      <c r="G50" s="229"/>
      <c r="H50" s="264"/>
      <c r="I50" s="264"/>
      <c r="J50" s="76">
        <v>82.2</v>
      </c>
      <c r="K50" s="76" t="s">
        <v>203</v>
      </c>
      <c r="L50" s="150"/>
      <c r="M50" s="150"/>
      <c r="N50" s="107"/>
      <c r="O50" s="107"/>
      <c r="P50" s="107"/>
      <c r="Q50" s="107"/>
      <c r="R50" s="287"/>
      <c r="S50" s="287"/>
      <c r="T50" s="287"/>
      <c r="U50" s="287"/>
      <c r="V50" s="287"/>
    </row>
    <row r="51" spans="1:22" ht="24.95" customHeight="1" x14ac:dyDescent="0.2">
      <c r="A51" s="100">
        <v>43</v>
      </c>
      <c r="B51" s="108" t="s">
        <v>205</v>
      </c>
      <c r="C51" s="102">
        <v>2</v>
      </c>
      <c r="D51" s="75" t="s">
        <v>170</v>
      </c>
      <c r="E51" s="75" t="s">
        <v>117</v>
      </c>
      <c r="F51" s="256"/>
      <c r="G51" s="257"/>
      <c r="H51" s="258"/>
      <c r="I51" s="258"/>
      <c r="J51" s="75">
        <v>48.9</v>
      </c>
      <c r="K51" s="75" t="s">
        <v>182</v>
      </c>
      <c r="L51" s="148"/>
      <c r="M51" s="148"/>
      <c r="N51" s="103"/>
      <c r="O51" s="103"/>
      <c r="P51" s="103"/>
      <c r="Q51" s="103"/>
      <c r="R51" s="288"/>
      <c r="S51" s="288"/>
      <c r="T51" s="288"/>
      <c r="U51" s="288"/>
      <c r="V51" s="288"/>
    </row>
    <row r="52" spans="1:22" ht="24.95" customHeight="1" x14ac:dyDescent="0.2">
      <c r="A52" s="104">
        <v>44</v>
      </c>
      <c r="B52" s="105" t="s">
        <v>206</v>
      </c>
      <c r="C52" s="106">
        <v>1</v>
      </c>
      <c r="D52" s="76" t="s">
        <v>119</v>
      </c>
      <c r="E52" s="76" t="s">
        <v>119</v>
      </c>
      <c r="F52" s="227"/>
      <c r="G52" s="229"/>
      <c r="H52" s="264"/>
      <c r="I52" s="264"/>
      <c r="J52" s="76"/>
      <c r="K52" s="76"/>
      <c r="L52" s="150"/>
      <c r="M52" s="150"/>
      <c r="N52" s="107"/>
      <c r="O52" s="107"/>
      <c r="P52" s="107"/>
      <c r="Q52" s="107"/>
      <c r="R52" s="287"/>
      <c r="S52" s="287"/>
      <c r="T52" s="287"/>
      <c r="U52" s="287"/>
      <c r="V52" s="287"/>
    </row>
    <row r="53" spans="1:22" ht="24.95" customHeight="1" x14ac:dyDescent="0.2">
      <c r="A53" s="100">
        <v>45</v>
      </c>
      <c r="B53" s="108" t="s">
        <v>207</v>
      </c>
      <c r="C53" s="102">
        <v>1</v>
      </c>
      <c r="D53" s="75" t="s">
        <v>174</v>
      </c>
      <c r="E53" s="75" t="s">
        <v>174</v>
      </c>
      <c r="F53" s="256"/>
      <c r="G53" s="257"/>
      <c r="H53" s="258"/>
      <c r="I53" s="258"/>
      <c r="J53" s="75">
        <v>41.4</v>
      </c>
      <c r="K53" s="75" t="s">
        <v>203</v>
      </c>
      <c r="L53" s="148"/>
      <c r="M53" s="148"/>
      <c r="N53" s="103"/>
      <c r="O53" s="103"/>
      <c r="P53" s="103"/>
      <c r="Q53" s="103"/>
      <c r="R53" s="288"/>
      <c r="S53" s="288"/>
      <c r="T53" s="288"/>
      <c r="U53" s="288"/>
      <c r="V53" s="288"/>
    </row>
    <row r="54" spans="1:22" ht="24.95" customHeight="1" x14ac:dyDescent="0.2">
      <c r="A54" s="104">
        <v>46</v>
      </c>
      <c r="B54" s="105" t="s">
        <v>208</v>
      </c>
      <c r="C54" s="106">
        <v>2</v>
      </c>
      <c r="D54" s="76" t="s">
        <v>116</v>
      </c>
      <c r="E54" s="76" t="s">
        <v>118</v>
      </c>
      <c r="F54" s="227"/>
      <c r="G54" s="229"/>
      <c r="H54" s="264"/>
      <c r="I54" s="264"/>
      <c r="J54" s="76">
        <v>107.65</v>
      </c>
      <c r="K54" s="76" t="s">
        <v>182</v>
      </c>
      <c r="L54" s="150"/>
      <c r="M54" s="150"/>
      <c r="N54" s="107"/>
      <c r="O54" s="107"/>
      <c r="P54" s="107"/>
      <c r="Q54" s="107"/>
      <c r="R54" s="287"/>
      <c r="S54" s="287"/>
      <c r="T54" s="287"/>
      <c r="U54" s="287"/>
      <c r="V54" s="287"/>
    </row>
    <row r="55" spans="1:22" ht="24.95" customHeight="1" x14ac:dyDescent="0.2">
      <c r="A55" s="100">
        <v>47</v>
      </c>
      <c r="B55" s="108" t="s">
        <v>209</v>
      </c>
      <c r="C55" s="102">
        <v>2</v>
      </c>
      <c r="D55" s="75" t="s">
        <v>170</v>
      </c>
      <c r="E55" s="75" t="s">
        <v>117</v>
      </c>
      <c r="F55" s="256"/>
      <c r="G55" s="257"/>
      <c r="H55" s="258"/>
      <c r="I55" s="258"/>
      <c r="J55" s="75">
        <v>107.65</v>
      </c>
      <c r="K55" s="75" t="s">
        <v>182</v>
      </c>
      <c r="L55" s="148"/>
      <c r="M55" s="148"/>
      <c r="N55" s="103"/>
      <c r="O55" s="103"/>
      <c r="P55" s="103"/>
      <c r="Q55" s="103"/>
      <c r="R55" s="288"/>
      <c r="S55" s="288"/>
      <c r="T55" s="288"/>
      <c r="U55" s="288"/>
      <c r="V55" s="288"/>
    </row>
    <row r="56" spans="1:22" ht="24.95" customHeight="1" x14ac:dyDescent="0.2">
      <c r="A56" s="104">
        <v>48</v>
      </c>
      <c r="B56" s="105" t="s">
        <v>210</v>
      </c>
      <c r="C56" s="106">
        <v>1</v>
      </c>
      <c r="D56" s="76" t="s">
        <v>121</v>
      </c>
      <c r="E56" s="76" t="s">
        <v>121</v>
      </c>
      <c r="F56" s="227"/>
      <c r="G56" s="229"/>
      <c r="H56" s="264"/>
      <c r="I56" s="264"/>
      <c r="J56" s="76"/>
      <c r="K56" s="76"/>
      <c r="L56" s="150"/>
      <c r="M56" s="150"/>
      <c r="N56" s="107"/>
      <c r="O56" s="107"/>
      <c r="P56" s="107"/>
      <c r="Q56" s="107"/>
      <c r="R56" s="287"/>
      <c r="S56" s="287"/>
      <c r="T56" s="287"/>
      <c r="U56" s="287"/>
      <c r="V56" s="287"/>
    </row>
    <row r="57" spans="1:22" ht="24.95" customHeight="1" x14ac:dyDescent="0.2">
      <c r="A57" s="100">
        <v>49</v>
      </c>
      <c r="B57" s="108" t="s">
        <v>211</v>
      </c>
      <c r="C57" s="102">
        <v>1</v>
      </c>
      <c r="D57" s="75" t="s">
        <v>119</v>
      </c>
      <c r="E57" s="75" t="s">
        <v>119</v>
      </c>
      <c r="F57" s="256"/>
      <c r="G57" s="257"/>
      <c r="H57" s="258"/>
      <c r="I57" s="258"/>
      <c r="J57" s="75"/>
      <c r="K57" s="75"/>
      <c r="L57" s="148"/>
      <c r="M57" s="148"/>
      <c r="N57" s="103"/>
      <c r="O57" s="103"/>
      <c r="P57" s="103"/>
      <c r="Q57" s="103"/>
      <c r="R57" s="288"/>
      <c r="S57" s="288"/>
      <c r="T57" s="288"/>
      <c r="U57" s="288"/>
      <c r="V57" s="288"/>
    </row>
    <row r="58" spans="1:22" ht="24.95" customHeight="1" x14ac:dyDescent="0.2">
      <c r="A58" s="104">
        <v>50</v>
      </c>
      <c r="B58" s="105" t="s">
        <v>212</v>
      </c>
      <c r="C58" s="106">
        <v>1</v>
      </c>
      <c r="D58" s="76" t="s">
        <v>120</v>
      </c>
      <c r="E58" s="76" t="s">
        <v>120</v>
      </c>
      <c r="F58" s="227"/>
      <c r="G58" s="229"/>
      <c r="H58" s="264"/>
      <c r="I58" s="264"/>
      <c r="J58" s="76">
        <v>80.7</v>
      </c>
      <c r="K58" s="76" t="s">
        <v>203</v>
      </c>
      <c r="L58" s="150"/>
      <c r="M58" s="150"/>
      <c r="N58" s="107"/>
      <c r="O58" s="107"/>
      <c r="P58" s="107"/>
      <c r="Q58" s="107"/>
      <c r="R58" s="287"/>
      <c r="S58" s="287"/>
      <c r="T58" s="287"/>
      <c r="U58" s="287"/>
      <c r="V58" s="287"/>
    </row>
    <row r="59" spans="1:22" ht="24.95" customHeight="1" x14ac:dyDescent="0.2">
      <c r="A59" s="100">
        <v>51</v>
      </c>
      <c r="B59" s="108" t="s">
        <v>213</v>
      </c>
      <c r="C59" s="102">
        <v>1</v>
      </c>
      <c r="D59" s="75" t="s">
        <v>174</v>
      </c>
      <c r="E59" s="75" t="s">
        <v>174</v>
      </c>
      <c r="F59" s="256"/>
      <c r="G59" s="257"/>
      <c r="H59" s="258"/>
      <c r="I59" s="258"/>
      <c r="J59" s="75">
        <v>80.7</v>
      </c>
      <c r="K59" s="75" t="s">
        <v>203</v>
      </c>
      <c r="L59" s="148"/>
      <c r="M59" s="148"/>
      <c r="N59" s="103"/>
      <c r="O59" s="103"/>
      <c r="P59" s="103"/>
      <c r="Q59" s="103"/>
      <c r="R59" s="288"/>
      <c r="S59" s="288"/>
      <c r="T59" s="288"/>
      <c r="U59" s="288"/>
      <c r="V59" s="288"/>
    </row>
    <row r="60" spans="1:22" ht="24.95" customHeight="1" x14ac:dyDescent="0.2">
      <c r="A60" s="104">
        <v>52</v>
      </c>
      <c r="B60" s="105" t="s">
        <v>214</v>
      </c>
      <c r="C60" s="106">
        <v>2</v>
      </c>
      <c r="D60" s="76" t="s">
        <v>120</v>
      </c>
      <c r="E60" s="76" t="s">
        <v>170</v>
      </c>
      <c r="F60" s="227"/>
      <c r="G60" s="229"/>
      <c r="H60" s="264"/>
      <c r="I60" s="264"/>
      <c r="J60" s="76">
        <v>50</v>
      </c>
      <c r="K60" s="76" t="s">
        <v>182</v>
      </c>
      <c r="L60" s="150"/>
      <c r="M60" s="150"/>
      <c r="N60" s="107"/>
      <c r="O60" s="107"/>
      <c r="P60" s="107"/>
      <c r="Q60" s="107"/>
      <c r="R60" s="287"/>
      <c r="S60" s="287"/>
      <c r="T60" s="287"/>
      <c r="U60" s="287"/>
      <c r="V60" s="287"/>
    </row>
    <row r="61" spans="1:22" ht="24.95" customHeight="1" x14ac:dyDescent="0.2">
      <c r="A61" s="100">
        <v>53</v>
      </c>
      <c r="B61" s="108" t="s">
        <v>215</v>
      </c>
      <c r="C61" s="102">
        <v>2</v>
      </c>
      <c r="D61" s="75" t="s">
        <v>174</v>
      </c>
      <c r="E61" s="75" t="s">
        <v>216</v>
      </c>
      <c r="F61" s="256"/>
      <c r="G61" s="257"/>
      <c r="H61" s="258"/>
      <c r="I61" s="258"/>
      <c r="J61" s="75">
        <v>50</v>
      </c>
      <c r="K61" s="75" t="s">
        <v>182</v>
      </c>
      <c r="L61" s="148"/>
      <c r="M61" s="148"/>
      <c r="N61" s="103"/>
      <c r="O61" s="103"/>
      <c r="P61" s="103"/>
      <c r="Q61" s="103"/>
      <c r="R61" s="288"/>
      <c r="S61" s="288"/>
      <c r="T61" s="288"/>
      <c r="U61" s="288"/>
      <c r="V61" s="288"/>
    </row>
    <row r="62" spans="1:22" ht="24.95" customHeight="1" x14ac:dyDescent="0.2">
      <c r="A62" s="104">
        <v>54</v>
      </c>
      <c r="B62" s="105" t="s">
        <v>217</v>
      </c>
      <c r="C62" s="106">
        <v>1</v>
      </c>
      <c r="D62" s="76" t="s">
        <v>117</v>
      </c>
      <c r="E62" s="76" t="s">
        <v>117</v>
      </c>
      <c r="F62" s="227"/>
      <c r="G62" s="229"/>
      <c r="H62" s="264"/>
      <c r="I62" s="264"/>
      <c r="J62" s="76"/>
      <c r="K62" s="76"/>
      <c r="L62" s="150"/>
      <c r="M62" s="150"/>
      <c r="N62" s="107"/>
      <c r="O62" s="107"/>
      <c r="P62" s="107"/>
      <c r="Q62" s="107"/>
      <c r="R62" s="287"/>
      <c r="S62" s="287"/>
      <c r="T62" s="287"/>
      <c r="U62" s="287"/>
      <c r="V62" s="287"/>
    </row>
    <row r="63" spans="1:22" ht="24.95" customHeight="1" x14ac:dyDescent="0.2">
      <c r="A63" s="100">
        <v>55</v>
      </c>
      <c r="B63" s="108" t="s">
        <v>218</v>
      </c>
      <c r="C63" s="102">
        <v>1</v>
      </c>
      <c r="D63" s="75" t="s">
        <v>119</v>
      </c>
      <c r="E63" s="75" t="s">
        <v>119</v>
      </c>
      <c r="F63" s="256"/>
      <c r="G63" s="257"/>
      <c r="H63" s="258"/>
      <c r="I63" s="258"/>
      <c r="J63" s="75">
        <v>27.9</v>
      </c>
      <c r="K63" s="75" t="s">
        <v>203</v>
      </c>
      <c r="L63" s="148"/>
      <c r="M63" s="148"/>
      <c r="N63" s="103"/>
      <c r="O63" s="103"/>
      <c r="P63" s="103"/>
      <c r="Q63" s="103"/>
      <c r="R63" s="288"/>
      <c r="S63" s="288"/>
      <c r="T63" s="288"/>
      <c r="U63" s="288"/>
      <c r="V63" s="288"/>
    </row>
    <row r="64" spans="1:22" ht="24.95" customHeight="1" x14ac:dyDescent="0.2">
      <c r="A64" s="104">
        <v>56</v>
      </c>
      <c r="B64" s="105" t="s">
        <v>124</v>
      </c>
      <c r="C64" s="106">
        <v>1</v>
      </c>
      <c r="D64" s="76" t="s">
        <v>121</v>
      </c>
      <c r="E64" s="76" t="s">
        <v>121</v>
      </c>
      <c r="F64" s="227"/>
      <c r="G64" s="229"/>
      <c r="H64" s="264"/>
      <c r="I64" s="264"/>
      <c r="J64" s="76">
        <v>105</v>
      </c>
      <c r="K64" s="76" t="s">
        <v>182</v>
      </c>
      <c r="L64" s="150"/>
      <c r="M64" s="150"/>
      <c r="N64" s="107"/>
      <c r="O64" s="107"/>
      <c r="P64" s="107"/>
      <c r="Q64" s="107"/>
      <c r="R64" s="287"/>
      <c r="S64" s="287"/>
      <c r="T64" s="287"/>
      <c r="U64" s="287"/>
      <c r="V64" s="287"/>
    </row>
    <row r="65" spans="1:22" ht="24.95" customHeight="1" x14ac:dyDescent="0.2">
      <c r="A65" s="100">
        <v>57</v>
      </c>
      <c r="B65" s="108" t="s">
        <v>125</v>
      </c>
      <c r="C65" s="102">
        <v>1</v>
      </c>
      <c r="D65" s="75" t="s">
        <v>121</v>
      </c>
      <c r="E65" s="75" t="s">
        <v>121</v>
      </c>
      <c r="F65" s="256"/>
      <c r="G65" s="257"/>
      <c r="H65" s="258"/>
      <c r="I65" s="258"/>
      <c r="J65" s="75">
        <v>50</v>
      </c>
      <c r="K65" s="75" t="s">
        <v>182</v>
      </c>
      <c r="L65" s="148"/>
      <c r="M65" s="148"/>
      <c r="N65" s="103"/>
      <c r="O65" s="103"/>
      <c r="P65" s="103"/>
      <c r="Q65" s="103"/>
      <c r="R65" s="288"/>
      <c r="S65" s="288"/>
      <c r="T65" s="288"/>
      <c r="U65" s="288"/>
      <c r="V65" s="288"/>
    </row>
    <row r="66" spans="1:22" ht="24.95" customHeight="1" x14ac:dyDescent="0.2">
      <c r="A66" s="104">
        <v>58</v>
      </c>
      <c r="B66" s="105" t="s">
        <v>126</v>
      </c>
      <c r="C66" s="106">
        <v>1</v>
      </c>
      <c r="D66" s="76" t="s">
        <v>121</v>
      </c>
      <c r="E66" s="76" t="s">
        <v>121</v>
      </c>
      <c r="F66" s="227"/>
      <c r="G66" s="229"/>
      <c r="H66" s="264"/>
      <c r="I66" s="264"/>
      <c r="J66" s="76">
        <v>107.5</v>
      </c>
      <c r="K66" s="76" t="s">
        <v>182</v>
      </c>
      <c r="L66" s="150"/>
      <c r="M66" s="150"/>
      <c r="N66" s="107"/>
      <c r="O66" s="107"/>
      <c r="P66" s="107"/>
      <c r="Q66" s="107"/>
      <c r="R66" s="287"/>
      <c r="S66" s="287"/>
      <c r="T66" s="287"/>
      <c r="U66" s="287"/>
      <c r="V66" s="287"/>
    </row>
    <row r="67" spans="1:22" ht="24.95" customHeight="1" x14ac:dyDescent="0.2">
      <c r="A67" s="100">
        <v>59</v>
      </c>
      <c r="B67" s="108" t="s">
        <v>127</v>
      </c>
      <c r="C67" s="102">
        <v>1</v>
      </c>
      <c r="D67" s="75" t="s">
        <v>121</v>
      </c>
      <c r="E67" s="75" t="s">
        <v>121</v>
      </c>
      <c r="F67" s="256"/>
      <c r="G67" s="257"/>
      <c r="H67" s="258"/>
      <c r="I67" s="258"/>
      <c r="J67" s="75">
        <v>57.5</v>
      </c>
      <c r="K67" s="75" t="s">
        <v>182</v>
      </c>
      <c r="L67" s="148"/>
      <c r="M67" s="148"/>
      <c r="N67" s="103"/>
      <c r="O67" s="103"/>
      <c r="P67" s="103"/>
      <c r="Q67" s="103"/>
      <c r="R67" s="288"/>
      <c r="S67" s="288"/>
      <c r="T67" s="288"/>
      <c r="U67" s="288"/>
      <c r="V67" s="288"/>
    </row>
    <row r="68" spans="1:22" ht="24.95" customHeight="1" x14ac:dyDescent="0.2">
      <c r="A68" s="104">
        <v>60</v>
      </c>
      <c r="B68" s="105" t="s">
        <v>128</v>
      </c>
      <c r="C68" s="106">
        <v>1</v>
      </c>
      <c r="D68" s="76" t="s">
        <v>118</v>
      </c>
      <c r="E68" s="76" t="s">
        <v>118</v>
      </c>
      <c r="F68" s="227"/>
      <c r="G68" s="229"/>
      <c r="H68" s="264"/>
      <c r="I68" s="264"/>
      <c r="J68" s="76">
        <v>115</v>
      </c>
      <c r="K68" s="76" t="s">
        <v>182</v>
      </c>
      <c r="L68" s="150"/>
      <c r="M68" s="150"/>
      <c r="N68" s="107"/>
      <c r="O68" s="107"/>
      <c r="P68" s="107"/>
      <c r="Q68" s="107"/>
      <c r="R68" s="287"/>
      <c r="S68" s="287"/>
      <c r="T68" s="287"/>
      <c r="U68" s="287"/>
      <c r="V68" s="287"/>
    </row>
    <row r="69" spans="1:22" ht="24.95" customHeight="1" x14ac:dyDescent="0.2">
      <c r="A69" s="100">
        <v>61</v>
      </c>
      <c r="B69" s="108" t="s">
        <v>129</v>
      </c>
      <c r="C69" s="102">
        <v>1</v>
      </c>
      <c r="D69" s="75" t="s">
        <v>120</v>
      </c>
      <c r="E69" s="75" t="s">
        <v>120</v>
      </c>
      <c r="F69" s="256"/>
      <c r="G69" s="257"/>
      <c r="H69" s="258"/>
      <c r="I69" s="258"/>
      <c r="J69" s="75">
        <v>115</v>
      </c>
      <c r="K69" s="75" t="s">
        <v>182</v>
      </c>
      <c r="L69" s="148"/>
      <c r="M69" s="148"/>
      <c r="N69" s="103"/>
      <c r="O69" s="103"/>
      <c r="P69" s="103"/>
      <c r="Q69" s="103"/>
      <c r="R69" s="288"/>
      <c r="S69" s="288"/>
      <c r="T69" s="288"/>
      <c r="U69" s="288"/>
      <c r="V69" s="288"/>
    </row>
    <row r="70" spans="1:22" ht="24.95" customHeight="1" x14ac:dyDescent="0.2">
      <c r="A70" s="104">
        <v>62</v>
      </c>
      <c r="B70" s="105" t="s">
        <v>130</v>
      </c>
      <c r="C70" s="106">
        <v>1</v>
      </c>
      <c r="D70" s="76" t="s">
        <v>118</v>
      </c>
      <c r="E70" s="76" t="s">
        <v>118</v>
      </c>
      <c r="F70" s="227"/>
      <c r="G70" s="229"/>
      <c r="H70" s="264"/>
      <c r="I70" s="264"/>
      <c r="J70" s="76">
        <v>55</v>
      </c>
      <c r="K70" s="76" t="s">
        <v>182</v>
      </c>
      <c r="L70" s="150"/>
      <c r="M70" s="150"/>
      <c r="N70" s="107"/>
      <c r="O70" s="107"/>
      <c r="P70" s="107"/>
      <c r="Q70" s="107"/>
      <c r="R70" s="287"/>
      <c r="S70" s="287"/>
      <c r="T70" s="287"/>
      <c r="U70" s="287"/>
      <c r="V70" s="287"/>
    </row>
    <row r="71" spans="1:22" ht="24.95" customHeight="1" x14ac:dyDescent="0.2">
      <c r="A71" s="100">
        <v>63</v>
      </c>
      <c r="B71" s="108" t="s">
        <v>131</v>
      </c>
      <c r="C71" s="102">
        <v>1</v>
      </c>
      <c r="D71" s="75" t="s">
        <v>120</v>
      </c>
      <c r="E71" s="75" t="s">
        <v>120</v>
      </c>
      <c r="F71" s="256"/>
      <c r="G71" s="257"/>
      <c r="H71" s="258"/>
      <c r="I71" s="258"/>
      <c r="J71" s="75">
        <v>55</v>
      </c>
      <c r="K71" s="75" t="s">
        <v>182</v>
      </c>
      <c r="L71" s="148"/>
      <c r="M71" s="148"/>
      <c r="N71" s="103"/>
      <c r="O71" s="103"/>
      <c r="P71" s="103"/>
      <c r="Q71" s="103"/>
      <c r="R71" s="288"/>
      <c r="S71" s="288"/>
      <c r="T71" s="288"/>
      <c r="U71" s="288"/>
      <c r="V71" s="288"/>
    </row>
    <row r="72" spans="1:22" ht="24.95" customHeight="1" x14ac:dyDescent="0.2">
      <c r="A72" s="104">
        <v>64</v>
      </c>
      <c r="B72" s="105" t="s">
        <v>132</v>
      </c>
      <c r="C72" s="106">
        <v>1</v>
      </c>
      <c r="D72" s="76" t="s">
        <v>118</v>
      </c>
      <c r="E72" s="76" t="s">
        <v>118</v>
      </c>
      <c r="F72" s="227"/>
      <c r="G72" s="229"/>
      <c r="H72" s="264"/>
      <c r="I72" s="264"/>
      <c r="J72" s="76">
        <v>116.7</v>
      </c>
      <c r="K72" s="76" t="s">
        <v>182</v>
      </c>
      <c r="L72" s="150"/>
      <c r="M72" s="150"/>
      <c r="N72" s="107"/>
      <c r="O72" s="107"/>
      <c r="P72" s="107"/>
      <c r="Q72" s="107"/>
      <c r="R72" s="287"/>
      <c r="S72" s="287"/>
      <c r="T72" s="287"/>
      <c r="U72" s="287"/>
      <c r="V72" s="287"/>
    </row>
    <row r="73" spans="1:22" ht="24.95" customHeight="1" x14ac:dyDescent="0.2">
      <c r="A73" s="100">
        <v>65</v>
      </c>
      <c r="B73" s="108" t="s">
        <v>133</v>
      </c>
      <c r="C73" s="102">
        <v>1</v>
      </c>
      <c r="D73" s="75" t="s">
        <v>120</v>
      </c>
      <c r="E73" s="75" t="s">
        <v>120</v>
      </c>
      <c r="F73" s="256"/>
      <c r="G73" s="257"/>
      <c r="H73" s="258"/>
      <c r="I73" s="258"/>
      <c r="J73" s="75">
        <v>116.7</v>
      </c>
      <c r="K73" s="75" t="s">
        <v>182</v>
      </c>
      <c r="L73" s="148"/>
      <c r="M73" s="148"/>
      <c r="N73" s="103"/>
      <c r="O73" s="103"/>
      <c r="P73" s="103"/>
      <c r="Q73" s="103"/>
      <c r="R73" s="288"/>
      <c r="S73" s="288"/>
      <c r="T73" s="288"/>
      <c r="U73" s="288"/>
      <c r="V73" s="288"/>
    </row>
    <row r="74" spans="1:22" ht="24.95" customHeight="1" x14ac:dyDescent="0.2">
      <c r="A74" s="104">
        <v>66</v>
      </c>
      <c r="B74" s="105" t="s">
        <v>134</v>
      </c>
      <c r="C74" s="106">
        <v>1</v>
      </c>
      <c r="D74" s="76" t="s">
        <v>118</v>
      </c>
      <c r="E74" s="76" t="s">
        <v>118</v>
      </c>
      <c r="F74" s="227"/>
      <c r="G74" s="229"/>
      <c r="H74" s="264"/>
      <c r="I74" s="264"/>
      <c r="J74" s="76">
        <v>62.5</v>
      </c>
      <c r="K74" s="76" t="s">
        <v>182</v>
      </c>
      <c r="L74" s="150"/>
      <c r="M74" s="150"/>
      <c r="N74" s="107"/>
      <c r="O74" s="107"/>
      <c r="P74" s="107"/>
      <c r="Q74" s="107"/>
      <c r="R74" s="287"/>
      <c r="S74" s="287"/>
      <c r="T74" s="287"/>
      <c r="U74" s="287"/>
      <c r="V74" s="287"/>
    </row>
    <row r="75" spans="1:22" ht="24.95" customHeight="1" x14ac:dyDescent="0.2">
      <c r="A75" s="100">
        <v>67</v>
      </c>
      <c r="B75" s="108" t="s">
        <v>135</v>
      </c>
      <c r="C75" s="102">
        <v>1</v>
      </c>
      <c r="D75" s="75" t="s">
        <v>120</v>
      </c>
      <c r="E75" s="75" t="s">
        <v>120</v>
      </c>
      <c r="F75" s="256"/>
      <c r="G75" s="257"/>
      <c r="H75" s="258"/>
      <c r="I75" s="258"/>
      <c r="J75" s="75">
        <v>62.5</v>
      </c>
      <c r="K75" s="75" t="s">
        <v>182</v>
      </c>
      <c r="L75" s="148"/>
      <c r="M75" s="148"/>
      <c r="N75" s="103"/>
      <c r="O75" s="103"/>
      <c r="P75" s="103"/>
      <c r="Q75" s="103"/>
      <c r="R75" s="288"/>
      <c r="S75" s="288"/>
      <c r="T75" s="288"/>
      <c r="U75" s="288"/>
      <c r="V75" s="288"/>
    </row>
    <row r="76" spans="1:22" ht="24.95" customHeight="1" x14ac:dyDescent="0.2">
      <c r="A76" s="104">
        <v>68</v>
      </c>
      <c r="B76" s="114" t="s">
        <v>219</v>
      </c>
      <c r="C76" s="106"/>
      <c r="D76" s="76"/>
      <c r="E76" s="76"/>
      <c r="F76" s="227"/>
      <c r="G76" s="229"/>
      <c r="H76" s="264"/>
      <c r="I76" s="264"/>
      <c r="J76" s="76"/>
      <c r="K76" s="76"/>
      <c r="L76" s="150"/>
      <c r="M76" s="150"/>
      <c r="N76" s="107"/>
      <c r="O76" s="107"/>
      <c r="P76" s="107"/>
      <c r="Q76" s="107"/>
      <c r="R76" s="287"/>
      <c r="S76" s="287"/>
      <c r="T76" s="287"/>
      <c r="U76" s="287"/>
      <c r="V76" s="287"/>
    </row>
    <row r="77" spans="1:22" ht="24.95" customHeight="1" x14ac:dyDescent="0.2">
      <c r="A77" s="100">
        <v>69</v>
      </c>
      <c r="B77" s="108" t="s">
        <v>220</v>
      </c>
      <c r="C77" s="102">
        <v>1</v>
      </c>
      <c r="D77" s="75" t="s">
        <v>118</v>
      </c>
      <c r="E77" s="75" t="s">
        <v>118</v>
      </c>
      <c r="F77" s="256"/>
      <c r="G77" s="257"/>
      <c r="H77" s="258"/>
      <c r="I77" s="258"/>
      <c r="J77" s="75"/>
      <c r="K77" s="75"/>
      <c r="L77" s="148"/>
      <c r="M77" s="153">
        <v>4</v>
      </c>
      <c r="N77" s="103"/>
      <c r="O77" s="103"/>
      <c r="P77" s="103"/>
      <c r="Q77" s="103"/>
      <c r="R77" s="288"/>
      <c r="S77" s="288"/>
      <c r="T77" s="288"/>
      <c r="U77" s="288"/>
      <c r="V77" s="288"/>
    </row>
    <row r="78" spans="1:22" ht="24.95" customHeight="1" x14ac:dyDescent="0.2">
      <c r="A78" s="104">
        <v>70</v>
      </c>
      <c r="B78" s="105" t="s">
        <v>221</v>
      </c>
      <c r="C78" s="106">
        <v>1</v>
      </c>
      <c r="D78" s="76" t="s">
        <v>119</v>
      </c>
      <c r="E78" s="76" t="s">
        <v>119</v>
      </c>
      <c r="F78" s="227"/>
      <c r="G78" s="229"/>
      <c r="H78" s="264"/>
      <c r="I78" s="264"/>
      <c r="J78" s="76"/>
      <c r="K78" s="76"/>
      <c r="L78" s="150"/>
      <c r="M78" s="150"/>
      <c r="N78" s="107"/>
      <c r="O78" s="107"/>
      <c r="P78" s="107"/>
      <c r="Q78" s="107"/>
      <c r="R78" s="287"/>
      <c r="S78" s="287"/>
      <c r="T78" s="287"/>
      <c r="U78" s="287"/>
      <c r="V78" s="287"/>
    </row>
    <row r="79" spans="1:22" ht="24.95" customHeight="1" x14ac:dyDescent="0.2">
      <c r="A79" s="100">
        <v>71</v>
      </c>
      <c r="B79" s="108" t="s">
        <v>222</v>
      </c>
      <c r="C79" s="102">
        <v>4</v>
      </c>
      <c r="D79" s="75" t="s">
        <v>121</v>
      </c>
      <c r="E79" s="75" t="s">
        <v>117</v>
      </c>
      <c r="F79" s="256"/>
      <c r="G79" s="257"/>
      <c r="H79" s="258"/>
      <c r="I79" s="258"/>
      <c r="J79" s="75"/>
      <c r="K79" s="75"/>
      <c r="L79" s="148"/>
      <c r="M79" s="153">
        <v>4</v>
      </c>
      <c r="N79" s="103"/>
      <c r="O79" s="103"/>
      <c r="P79" s="103"/>
      <c r="Q79" s="103"/>
      <c r="R79" s="288"/>
      <c r="S79" s="288"/>
      <c r="T79" s="288"/>
      <c r="U79" s="288"/>
      <c r="V79" s="288"/>
    </row>
    <row r="80" spans="1:22" ht="24.95" customHeight="1" x14ac:dyDescent="0.2">
      <c r="A80" s="104">
        <v>72</v>
      </c>
      <c r="B80" s="105" t="s">
        <v>223</v>
      </c>
      <c r="C80" s="106">
        <v>4</v>
      </c>
      <c r="D80" s="76" t="s">
        <v>174</v>
      </c>
      <c r="E80" s="76" t="s">
        <v>224</v>
      </c>
      <c r="F80" s="227"/>
      <c r="G80" s="229"/>
      <c r="H80" s="264"/>
      <c r="I80" s="264"/>
      <c r="J80" s="76"/>
      <c r="K80" s="76"/>
      <c r="L80" s="150"/>
      <c r="M80" s="150"/>
      <c r="N80" s="107"/>
      <c r="O80" s="107"/>
      <c r="P80" s="107"/>
      <c r="Q80" s="107"/>
      <c r="R80" s="287"/>
      <c r="S80" s="287"/>
      <c r="T80" s="287"/>
      <c r="U80" s="287"/>
      <c r="V80" s="287"/>
    </row>
    <row r="81" spans="1:22" ht="24.95" customHeight="1" x14ac:dyDescent="0.2">
      <c r="A81" s="113">
        <v>73</v>
      </c>
      <c r="B81" s="111" t="s">
        <v>225</v>
      </c>
      <c r="C81" s="112">
        <v>1</v>
      </c>
      <c r="D81" s="87" t="s">
        <v>170</v>
      </c>
      <c r="E81" s="87" t="s">
        <v>170</v>
      </c>
      <c r="F81" s="115" t="s">
        <v>271</v>
      </c>
      <c r="G81" s="116"/>
      <c r="H81" s="115" t="s">
        <v>271</v>
      </c>
      <c r="I81" s="116"/>
      <c r="J81" s="87"/>
      <c r="K81" s="87"/>
      <c r="L81" s="149"/>
      <c r="M81" s="149"/>
      <c r="N81" s="110"/>
      <c r="O81" s="110"/>
      <c r="P81" s="110"/>
      <c r="Q81" s="110"/>
      <c r="R81" s="289" t="s">
        <v>274</v>
      </c>
      <c r="S81" s="289"/>
      <c r="T81" s="289"/>
      <c r="U81" s="289"/>
      <c r="V81" s="289"/>
    </row>
    <row r="82" spans="1:22" ht="24.95" customHeight="1" x14ac:dyDescent="0.2">
      <c r="A82" s="113">
        <v>74</v>
      </c>
      <c r="B82" s="111" t="s">
        <v>226</v>
      </c>
      <c r="C82" s="112">
        <v>1</v>
      </c>
      <c r="D82" s="87" t="s">
        <v>117</v>
      </c>
      <c r="E82" s="87" t="s">
        <v>117</v>
      </c>
      <c r="F82" s="115" t="s">
        <v>271</v>
      </c>
      <c r="G82" s="116"/>
      <c r="H82" s="115" t="s">
        <v>271</v>
      </c>
      <c r="I82" s="116"/>
      <c r="J82" s="87"/>
      <c r="K82" s="87"/>
      <c r="L82" s="149"/>
      <c r="M82" s="149"/>
      <c r="N82" s="110"/>
      <c r="O82" s="110"/>
      <c r="P82" s="110"/>
      <c r="Q82" s="110"/>
      <c r="R82" s="289" t="s">
        <v>274</v>
      </c>
      <c r="S82" s="289"/>
      <c r="T82" s="289"/>
      <c r="U82" s="289"/>
      <c r="V82" s="289"/>
    </row>
    <row r="83" spans="1:22" ht="24.95" customHeight="1" x14ac:dyDescent="0.2">
      <c r="A83" s="100">
        <v>75</v>
      </c>
      <c r="B83" s="108" t="s">
        <v>227</v>
      </c>
      <c r="C83" s="102">
        <v>5</v>
      </c>
      <c r="D83" s="75" t="s">
        <v>118</v>
      </c>
      <c r="E83" s="75" t="s">
        <v>117</v>
      </c>
      <c r="F83" s="256"/>
      <c r="G83" s="257"/>
      <c r="H83" s="258"/>
      <c r="I83" s="258"/>
      <c r="J83" s="75">
        <v>698</v>
      </c>
      <c r="K83" s="75" t="s">
        <v>182</v>
      </c>
      <c r="L83" s="148"/>
      <c r="M83" s="148"/>
      <c r="N83" s="103"/>
      <c r="O83" s="103"/>
      <c r="P83" s="103"/>
      <c r="Q83" s="103"/>
      <c r="R83" s="288"/>
      <c r="S83" s="288"/>
      <c r="T83" s="288"/>
      <c r="U83" s="288"/>
      <c r="V83" s="288"/>
    </row>
    <row r="84" spans="1:22" ht="24.95" customHeight="1" x14ac:dyDescent="0.2">
      <c r="A84" s="104">
        <v>76</v>
      </c>
      <c r="B84" s="105" t="s">
        <v>228</v>
      </c>
      <c r="C84" s="106">
        <v>5</v>
      </c>
      <c r="D84" s="76" t="s">
        <v>119</v>
      </c>
      <c r="E84" s="76" t="s">
        <v>224</v>
      </c>
      <c r="F84" s="227"/>
      <c r="G84" s="229"/>
      <c r="H84" s="264"/>
      <c r="I84" s="264"/>
      <c r="J84" s="76">
        <v>698</v>
      </c>
      <c r="K84" s="76" t="s">
        <v>182</v>
      </c>
      <c r="L84" s="150"/>
      <c r="M84" s="153">
        <v>232</v>
      </c>
      <c r="N84" s="107"/>
      <c r="O84" s="107"/>
      <c r="P84" s="107"/>
      <c r="Q84" s="107"/>
      <c r="R84" s="287"/>
      <c r="S84" s="287"/>
      <c r="T84" s="287"/>
      <c r="U84" s="287"/>
      <c r="V84" s="287"/>
    </row>
    <row r="85" spans="1:22" ht="24.95" customHeight="1" x14ac:dyDescent="0.2">
      <c r="A85" s="100">
        <v>77</v>
      </c>
      <c r="B85" s="108" t="s">
        <v>136</v>
      </c>
      <c r="C85" s="102">
        <v>3</v>
      </c>
      <c r="D85" s="75" t="s">
        <v>116</v>
      </c>
      <c r="E85" s="75" t="s">
        <v>121</v>
      </c>
      <c r="F85" s="256"/>
      <c r="G85" s="257"/>
      <c r="H85" s="258"/>
      <c r="I85" s="258"/>
      <c r="J85" s="75">
        <v>43</v>
      </c>
      <c r="K85" s="75" t="s">
        <v>229</v>
      </c>
      <c r="L85" s="148"/>
      <c r="M85" s="153">
        <v>30</v>
      </c>
      <c r="N85" s="103"/>
      <c r="O85" s="103"/>
      <c r="P85" s="103"/>
      <c r="Q85" s="103"/>
      <c r="R85" s="288"/>
      <c r="S85" s="288"/>
      <c r="T85" s="288"/>
      <c r="U85" s="288"/>
      <c r="V85" s="288"/>
    </row>
    <row r="86" spans="1:22" ht="24.95" customHeight="1" x14ac:dyDescent="0.2">
      <c r="A86" s="104">
        <v>78</v>
      </c>
      <c r="B86" s="105" t="s">
        <v>230</v>
      </c>
      <c r="C86" s="106">
        <v>3</v>
      </c>
      <c r="D86" s="76" t="s">
        <v>170</v>
      </c>
      <c r="E86" s="76" t="s">
        <v>119</v>
      </c>
      <c r="F86" s="227"/>
      <c r="G86" s="229"/>
      <c r="H86" s="264"/>
      <c r="I86" s="264"/>
      <c r="J86" s="76">
        <v>43</v>
      </c>
      <c r="K86" s="76" t="s">
        <v>229</v>
      </c>
      <c r="L86" s="150"/>
      <c r="M86" s="153">
        <v>30</v>
      </c>
      <c r="N86" s="107"/>
      <c r="O86" s="107"/>
      <c r="P86" s="107"/>
      <c r="Q86" s="107"/>
      <c r="R86" s="287"/>
      <c r="S86" s="287"/>
      <c r="T86" s="287"/>
      <c r="U86" s="287"/>
      <c r="V86" s="287"/>
    </row>
    <row r="87" spans="1:22" ht="24.95" customHeight="1" x14ac:dyDescent="0.2">
      <c r="A87" s="100">
        <v>79</v>
      </c>
      <c r="B87" s="108" t="s">
        <v>231</v>
      </c>
      <c r="C87" s="102">
        <v>3</v>
      </c>
      <c r="D87" s="75" t="s">
        <v>170</v>
      </c>
      <c r="E87" s="75" t="s">
        <v>119</v>
      </c>
      <c r="F87" s="256"/>
      <c r="G87" s="257"/>
      <c r="H87" s="258"/>
      <c r="I87" s="258"/>
      <c r="J87" s="75">
        <v>43</v>
      </c>
      <c r="K87" s="75" t="s">
        <v>229</v>
      </c>
      <c r="L87" s="148"/>
      <c r="M87" s="153">
        <v>30</v>
      </c>
      <c r="N87" s="103"/>
      <c r="O87" s="103"/>
      <c r="P87" s="103"/>
      <c r="Q87" s="103"/>
      <c r="R87" s="288"/>
      <c r="S87" s="288"/>
      <c r="T87" s="288"/>
      <c r="U87" s="288"/>
      <c r="V87" s="288"/>
    </row>
    <row r="88" spans="1:22" ht="24.95" customHeight="1" x14ac:dyDescent="0.2">
      <c r="A88" s="104">
        <v>80</v>
      </c>
      <c r="B88" s="105" t="s">
        <v>232</v>
      </c>
      <c r="C88" s="106">
        <v>3</v>
      </c>
      <c r="D88" s="76" t="s">
        <v>170</v>
      </c>
      <c r="E88" s="76" t="s">
        <v>119</v>
      </c>
      <c r="F88" s="227"/>
      <c r="G88" s="229"/>
      <c r="H88" s="264"/>
      <c r="I88" s="264"/>
      <c r="J88" s="76">
        <v>43</v>
      </c>
      <c r="K88" s="76" t="s">
        <v>229</v>
      </c>
      <c r="L88" s="150"/>
      <c r="M88" s="153">
        <v>30</v>
      </c>
      <c r="N88" s="107"/>
      <c r="O88" s="107"/>
      <c r="P88" s="107"/>
      <c r="Q88" s="107"/>
      <c r="R88" s="287"/>
      <c r="S88" s="287"/>
      <c r="T88" s="287"/>
      <c r="U88" s="287"/>
      <c r="V88" s="287"/>
    </row>
    <row r="89" spans="1:22" ht="24.95" customHeight="1" x14ac:dyDescent="0.2">
      <c r="A89" s="100">
        <v>81</v>
      </c>
      <c r="B89" s="108" t="s">
        <v>233</v>
      </c>
      <c r="C89" s="102">
        <v>3</v>
      </c>
      <c r="D89" s="75" t="s">
        <v>170</v>
      </c>
      <c r="E89" s="75" t="s">
        <v>119</v>
      </c>
      <c r="F89" s="256"/>
      <c r="G89" s="257"/>
      <c r="H89" s="258"/>
      <c r="I89" s="258"/>
      <c r="J89" s="75">
        <v>43</v>
      </c>
      <c r="K89" s="75" t="s">
        <v>229</v>
      </c>
      <c r="L89" s="148"/>
      <c r="M89" s="148"/>
      <c r="N89" s="103"/>
      <c r="O89" s="103"/>
      <c r="P89" s="103"/>
      <c r="Q89" s="103"/>
      <c r="R89" s="288"/>
      <c r="S89" s="288"/>
      <c r="T89" s="288"/>
      <c r="U89" s="288"/>
      <c r="V89" s="288"/>
    </row>
    <row r="90" spans="1:22" ht="24.95" customHeight="1" x14ac:dyDescent="0.2">
      <c r="A90" s="104">
        <v>82</v>
      </c>
      <c r="B90" s="105" t="s">
        <v>234</v>
      </c>
      <c r="C90" s="106">
        <v>3</v>
      </c>
      <c r="D90" s="76" t="s">
        <v>170</v>
      </c>
      <c r="E90" s="76" t="s">
        <v>119</v>
      </c>
      <c r="F90" s="227"/>
      <c r="G90" s="229"/>
      <c r="H90" s="264"/>
      <c r="I90" s="264"/>
      <c r="J90" s="76">
        <v>43</v>
      </c>
      <c r="K90" s="76" t="s">
        <v>229</v>
      </c>
      <c r="L90" s="150"/>
      <c r="M90" s="150"/>
      <c r="N90" s="107"/>
      <c r="O90" s="107"/>
      <c r="P90" s="107"/>
      <c r="Q90" s="107"/>
      <c r="R90" s="287"/>
      <c r="S90" s="287"/>
      <c r="T90" s="287"/>
      <c r="U90" s="287"/>
      <c r="V90" s="287"/>
    </row>
    <row r="91" spans="1:22" ht="24.95" customHeight="1" x14ac:dyDescent="0.2">
      <c r="A91" s="100">
        <v>83</v>
      </c>
      <c r="B91" s="108" t="s">
        <v>235</v>
      </c>
      <c r="C91" s="102">
        <v>3</v>
      </c>
      <c r="D91" s="75" t="s">
        <v>170</v>
      </c>
      <c r="E91" s="75" t="s">
        <v>119</v>
      </c>
      <c r="F91" s="256"/>
      <c r="G91" s="257"/>
      <c r="H91" s="258"/>
      <c r="I91" s="258"/>
      <c r="J91" s="75">
        <v>43</v>
      </c>
      <c r="K91" s="75" t="s">
        <v>229</v>
      </c>
      <c r="L91" s="148"/>
      <c r="M91" s="148"/>
      <c r="N91" s="103"/>
      <c r="O91" s="103"/>
      <c r="P91" s="103"/>
      <c r="Q91" s="103"/>
      <c r="R91" s="288"/>
      <c r="S91" s="288"/>
      <c r="T91" s="288"/>
      <c r="U91" s="288"/>
      <c r="V91" s="288"/>
    </row>
    <row r="92" spans="1:22" ht="24.95" customHeight="1" x14ac:dyDescent="0.2">
      <c r="A92" s="104">
        <v>84</v>
      </c>
      <c r="B92" s="105" t="s">
        <v>236</v>
      </c>
      <c r="C92" s="106">
        <v>3</v>
      </c>
      <c r="D92" s="76" t="s">
        <v>170</v>
      </c>
      <c r="E92" s="76" t="s">
        <v>119</v>
      </c>
      <c r="F92" s="227"/>
      <c r="G92" s="229"/>
      <c r="H92" s="264"/>
      <c r="I92" s="264"/>
      <c r="J92" s="76">
        <v>43</v>
      </c>
      <c r="K92" s="76" t="s">
        <v>229</v>
      </c>
      <c r="L92" s="150"/>
      <c r="M92" s="150"/>
      <c r="N92" s="107"/>
      <c r="O92" s="107"/>
      <c r="P92" s="107"/>
      <c r="Q92" s="107"/>
      <c r="R92" s="287"/>
      <c r="S92" s="287"/>
      <c r="T92" s="287"/>
      <c r="U92" s="287"/>
      <c r="V92" s="287"/>
    </row>
    <row r="93" spans="1:22" ht="24.95" customHeight="1" x14ac:dyDescent="0.2">
      <c r="A93" s="100">
        <v>85</v>
      </c>
      <c r="B93" s="108" t="s">
        <v>137</v>
      </c>
      <c r="C93" s="102">
        <v>2</v>
      </c>
      <c r="D93" s="75" t="s">
        <v>116</v>
      </c>
      <c r="E93" s="75" t="s">
        <v>118</v>
      </c>
      <c r="F93" s="256"/>
      <c r="G93" s="257"/>
      <c r="H93" s="258"/>
      <c r="I93" s="258"/>
      <c r="J93" s="75">
        <v>38</v>
      </c>
      <c r="K93" s="75" t="s">
        <v>229</v>
      </c>
      <c r="L93" s="148"/>
      <c r="M93" s="148"/>
      <c r="N93" s="103"/>
      <c r="O93" s="103"/>
      <c r="P93" s="103"/>
      <c r="Q93" s="103"/>
      <c r="R93" s="288"/>
      <c r="S93" s="288"/>
      <c r="T93" s="288"/>
      <c r="U93" s="288"/>
      <c r="V93" s="288"/>
    </row>
    <row r="94" spans="1:22" ht="24.95" customHeight="1" x14ac:dyDescent="0.2">
      <c r="A94" s="104">
        <v>86</v>
      </c>
      <c r="B94" s="105" t="s">
        <v>138</v>
      </c>
      <c r="C94" s="106">
        <v>2</v>
      </c>
      <c r="D94" s="76" t="s">
        <v>116</v>
      </c>
      <c r="E94" s="76" t="s">
        <v>118</v>
      </c>
      <c r="F94" s="227"/>
      <c r="G94" s="229"/>
      <c r="H94" s="264"/>
      <c r="I94" s="264"/>
      <c r="J94" s="76">
        <v>38</v>
      </c>
      <c r="K94" s="76" t="s">
        <v>229</v>
      </c>
      <c r="L94" s="150"/>
      <c r="M94" s="150"/>
      <c r="N94" s="107"/>
      <c r="O94" s="107"/>
      <c r="P94" s="107"/>
      <c r="Q94" s="107"/>
      <c r="R94" s="287"/>
      <c r="S94" s="287"/>
      <c r="T94" s="287"/>
      <c r="U94" s="287"/>
      <c r="V94" s="287"/>
    </row>
    <row r="95" spans="1:22" ht="24.95" customHeight="1" x14ac:dyDescent="0.2">
      <c r="A95" s="100">
        <v>87</v>
      </c>
      <c r="B95" s="108" t="s">
        <v>139</v>
      </c>
      <c r="C95" s="102">
        <v>2</v>
      </c>
      <c r="D95" s="75" t="s">
        <v>116</v>
      </c>
      <c r="E95" s="75" t="s">
        <v>118</v>
      </c>
      <c r="F95" s="256"/>
      <c r="G95" s="257"/>
      <c r="H95" s="258"/>
      <c r="I95" s="258"/>
      <c r="J95" s="75">
        <v>15</v>
      </c>
      <c r="K95" s="75" t="s">
        <v>229</v>
      </c>
      <c r="L95" s="148"/>
      <c r="M95" s="148"/>
      <c r="N95" s="103"/>
      <c r="O95" s="103"/>
      <c r="P95" s="103"/>
      <c r="Q95" s="103"/>
      <c r="R95" s="288"/>
      <c r="S95" s="288"/>
      <c r="T95" s="288"/>
      <c r="U95" s="288"/>
      <c r="V95" s="288"/>
    </row>
    <row r="96" spans="1:22" ht="24.95" customHeight="1" x14ac:dyDescent="0.2">
      <c r="A96" s="104">
        <v>88</v>
      </c>
      <c r="B96" s="105" t="s">
        <v>140</v>
      </c>
      <c r="C96" s="106">
        <v>2</v>
      </c>
      <c r="D96" s="76" t="s">
        <v>116</v>
      </c>
      <c r="E96" s="76" t="s">
        <v>118</v>
      </c>
      <c r="F96" s="227"/>
      <c r="G96" s="229"/>
      <c r="H96" s="264"/>
      <c r="I96" s="264"/>
      <c r="J96" s="76">
        <v>43</v>
      </c>
      <c r="K96" s="76" t="s">
        <v>229</v>
      </c>
      <c r="L96" s="150"/>
      <c r="M96" s="150"/>
      <c r="N96" s="107"/>
      <c r="O96" s="107"/>
      <c r="P96" s="107"/>
      <c r="Q96" s="107"/>
      <c r="R96" s="287"/>
      <c r="S96" s="287"/>
      <c r="T96" s="287"/>
      <c r="U96" s="287"/>
      <c r="V96" s="287"/>
    </row>
    <row r="97" spans="1:22" ht="24.95" customHeight="1" x14ac:dyDescent="0.2">
      <c r="A97" s="100">
        <v>89</v>
      </c>
      <c r="B97" s="108" t="s">
        <v>141</v>
      </c>
      <c r="C97" s="102">
        <v>2</v>
      </c>
      <c r="D97" s="75" t="s">
        <v>120</v>
      </c>
      <c r="E97" s="75" t="s">
        <v>170</v>
      </c>
      <c r="F97" s="256"/>
      <c r="G97" s="257"/>
      <c r="H97" s="258"/>
      <c r="I97" s="258"/>
      <c r="J97" s="75">
        <v>43</v>
      </c>
      <c r="K97" s="75" t="s">
        <v>229</v>
      </c>
      <c r="L97" s="148"/>
      <c r="M97" s="148"/>
      <c r="N97" s="103"/>
      <c r="O97" s="103"/>
      <c r="P97" s="103"/>
      <c r="Q97" s="103"/>
      <c r="R97" s="288"/>
      <c r="S97" s="288"/>
      <c r="T97" s="288"/>
      <c r="U97" s="288"/>
      <c r="V97" s="288"/>
    </row>
    <row r="98" spans="1:22" ht="24.95" customHeight="1" x14ac:dyDescent="0.2">
      <c r="A98" s="104">
        <v>90</v>
      </c>
      <c r="B98" s="105" t="s">
        <v>237</v>
      </c>
      <c r="C98" s="106">
        <v>2</v>
      </c>
      <c r="D98" s="76" t="s">
        <v>174</v>
      </c>
      <c r="E98" s="76" t="s">
        <v>216</v>
      </c>
      <c r="F98" s="227"/>
      <c r="G98" s="229"/>
      <c r="H98" s="264"/>
      <c r="I98" s="264"/>
      <c r="J98" s="76">
        <v>43</v>
      </c>
      <c r="K98" s="76" t="s">
        <v>229</v>
      </c>
      <c r="L98" s="150"/>
      <c r="M98" s="150"/>
      <c r="N98" s="107"/>
      <c r="O98" s="107"/>
      <c r="P98" s="107"/>
      <c r="Q98" s="107"/>
      <c r="R98" s="287"/>
      <c r="S98" s="287"/>
      <c r="T98" s="287"/>
      <c r="U98" s="287"/>
      <c r="V98" s="287"/>
    </row>
    <row r="99" spans="1:22" ht="24.95" customHeight="1" x14ac:dyDescent="0.2">
      <c r="A99" s="100">
        <v>91</v>
      </c>
      <c r="B99" s="108" t="s">
        <v>238</v>
      </c>
      <c r="C99" s="102">
        <v>2</v>
      </c>
      <c r="D99" s="75" t="s">
        <v>174</v>
      </c>
      <c r="E99" s="75" t="s">
        <v>216</v>
      </c>
      <c r="F99" s="256"/>
      <c r="G99" s="257"/>
      <c r="H99" s="258"/>
      <c r="I99" s="258"/>
      <c r="J99" s="75">
        <v>43</v>
      </c>
      <c r="K99" s="75" t="s">
        <v>229</v>
      </c>
      <c r="L99" s="148"/>
      <c r="M99" s="148"/>
      <c r="N99" s="103"/>
      <c r="O99" s="103"/>
      <c r="P99" s="103"/>
      <c r="Q99" s="103"/>
      <c r="R99" s="288"/>
      <c r="S99" s="288"/>
      <c r="T99" s="288"/>
      <c r="U99" s="288"/>
      <c r="V99" s="288"/>
    </row>
    <row r="100" spans="1:22" ht="24.95" customHeight="1" x14ac:dyDescent="0.2">
      <c r="A100" s="104">
        <v>92</v>
      </c>
      <c r="B100" s="105" t="s">
        <v>239</v>
      </c>
      <c r="C100" s="106">
        <v>2</v>
      </c>
      <c r="D100" s="76" t="s">
        <v>174</v>
      </c>
      <c r="E100" s="76" t="s">
        <v>216</v>
      </c>
      <c r="F100" s="227"/>
      <c r="G100" s="229"/>
      <c r="H100" s="264"/>
      <c r="I100" s="264"/>
      <c r="J100" s="76">
        <v>43</v>
      </c>
      <c r="K100" s="76" t="s">
        <v>229</v>
      </c>
      <c r="L100" s="150"/>
      <c r="M100" s="150"/>
      <c r="N100" s="107"/>
      <c r="O100" s="107"/>
      <c r="P100" s="107"/>
      <c r="Q100" s="107"/>
      <c r="R100" s="287"/>
      <c r="S100" s="287"/>
      <c r="T100" s="287"/>
      <c r="U100" s="287"/>
      <c r="V100" s="287"/>
    </row>
    <row r="101" spans="1:22" ht="24.95" customHeight="1" x14ac:dyDescent="0.2">
      <c r="A101" s="100">
        <v>93</v>
      </c>
      <c r="B101" s="108" t="s">
        <v>240</v>
      </c>
      <c r="C101" s="102">
        <v>2</v>
      </c>
      <c r="D101" s="75" t="s">
        <v>174</v>
      </c>
      <c r="E101" s="75" t="s">
        <v>216</v>
      </c>
      <c r="F101" s="256"/>
      <c r="G101" s="257"/>
      <c r="H101" s="258"/>
      <c r="I101" s="258"/>
      <c r="J101" s="75">
        <v>43</v>
      </c>
      <c r="K101" s="75" t="s">
        <v>229</v>
      </c>
      <c r="L101" s="148"/>
      <c r="M101" s="148"/>
      <c r="N101" s="103"/>
      <c r="O101" s="103"/>
      <c r="P101" s="103"/>
      <c r="Q101" s="103"/>
      <c r="R101" s="288"/>
      <c r="S101" s="288"/>
      <c r="T101" s="288"/>
      <c r="U101" s="288"/>
      <c r="V101" s="288"/>
    </row>
    <row r="102" spans="1:22" ht="24.95" customHeight="1" x14ac:dyDescent="0.2">
      <c r="A102" s="104">
        <v>94</v>
      </c>
      <c r="B102" s="105" t="s">
        <v>241</v>
      </c>
      <c r="C102" s="106">
        <v>2</v>
      </c>
      <c r="D102" s="76" t="s">
        <v>174</v>
      </c>
      <c r="E102" s="76" t="s">
        <v>216</v>
      </c>
      <c r="F102" s="227"/>
      <c r="G102" s="229"/>
      <c r="H102" s="264"/>
      <c r="I102" s="264"/>
      <c r="J102" s="76">
        <v>43</v>
      </c>
      <c r="K102" s="76" t="s">
        <v>229</v>
      </c>
      <c r="L102" s="150"/>
      <c r="M102" s="150"/>
      <c r="N102" s="107"/>
      <c r="O102" s="107"/>
      <c r="P102" s="107"/>
      <c r="Q102" s="107"/>
      <c r="R102" s="287"/>
      <c r="S102" s="287"/>
      <c r="T102" s="287"/>
      <c r="U102" s="287"/>
      <c r="V102" s="287"/>
    </row>
    <row r="103" spans="1:22" ht="24.95" customHeight="1" x14ac:dyDescent="0.2">
      <c r="A103" s="100">
        <v>95</v>
      </c>
      <c r="B103" s="108" t="s">
        <v>242</v>
      </c>
      <c r="C103" s="102">
        <v>2</v>
      </c>
      <c r="D103" s="75" t="s">
        <v>174</v>
      </c>
      <c r="E103" s="75" t="s">
        <v>216</v>
      </c>
      <c r="F103" s="256"/>
      <c r="G103" s="257"/>
      <c r="H103" s="258"/>
      <c r="I103" s="258"/>
      <c r="J103" s="75">
        <v>43</v>
      </c>
      <c r="K103" s="75" t="s">
        <v>229</v>
      </c>
      <c r="L103" s="148"/>
      <c r="M103" s="148"/>
      <c r="N103" s="103"/>
      <c r="O103" s="103"/>
      <c r="P103" s="103"/>
      <c r="Q103" s="103"/>
      <c r="R103" s="288"/>
      <c r="S103" s="288"/>
      <c r="T103" s="288"/>
      <c r="U103" s="288"/>
      <c r="V103" s="288"/>
    </row>
    <row r="104" spans="1:22" ht="24.95" customHeight="1" x14ac:dyDescent="0.2">
      <c r="A104" s="104">
        <v>96</v>
      </c>
      <c r="B104" s="105" t="s">
        <v>243</v>
      </c>
      <c r="C104" s="106">
        <v>2</v>
      </c>
      <c r="D104" s="76" t="s">
        <v>174</v>
      </c>
      <c r="E104" s="76" t="s">
        <v>216</v>
      </c>
      <c r="F104" s="227"/>
      <c r="G104" s="229"/>
      <c r="H104" s="264"/>
      <c r="I104" s="264"/>
      <c r="J104" s="76">
        <v>43</v>
      </c>
      <c r="K104" s="76" t="s">
        <v>229</v>
      </c>
      <c r="L104" s="150"/>
      <c r="M104" s="150"/>
      <c r="N104" s="107"/>
      <c r="O104" s="107"/>
      <c r="P104" s="107"/>
      <c r="Q104" s="107"/>
      <c r="R104" s="287"/>
      <c r="S104" s="287"/>
      <c r="T104" s="287"/>
      <c r="U104" s="287"/>
      <c r="V104" s="287"/>
    </row>
    <row r="105" spans="1:22" ht="24.95" customHeight="1" x14ac:dyDescent="0.2">
      <c r="A105" s="100">
        <v>97</v>
      </c>
      <c r="B105" s="108" t="s">
        <v>142</v>
      </c>
      <c r="C105" s="102">
        <v>3</v>
      </c>
      <c r="D105" s="75" t="s">
        <v>121</v>
      </c>
      <c r="E105" s="75" t="s">
        <v>170</v>
      </c>
      <c r="F105" s="256"/>
      <c r="G105" s="257"/>
      <c r="H105" s="258"/>
      <c r="I105" s="258"/>
      <c r="J105" s="75">
        <v>38</v>
      </c>
      <c r="K105" s="75" t="s">
        <v>229</v>
      </c>
      <c r="L105" s="148"/>
      <c r="M105" s="148"/>
      <c r="N105" s="103"/>
      <c r="O105" s="103"/>
      <c r="P105" s="103"/>
      <c r="Q105" s="103"/>
      <c r="R105" s="288"/>
      <c r="S105" s="288"/>
      <c r="T105" s="288"/>
      <c r="U105" s="288"/>
      <c r="V105" s="288"/>
    </row>
    <row r="106" spans="1:22" ht="24.95" customHeight="1" x14ac:dyDescent="0.2">
      <c r="A106" s="104">
        <v>98</v>
      </c>
      <c r="B106" s="105" t="s">
        <v>143</v>
      </c>
      <c r="C106" s="106">
        <v>3</v>
      </c>
      <c r="D106" s="76" t="s">
        <v>121</v>
      </c>
      <c r="E106" s="76" t="s">
        <v>170</v>
      </c>
      <c r="F106" s="227"/>
      <c r="G106" s="229"/>
      <c r="H106" s="264"/>
      <c r="I106" s="264"/>
      <c r="J106" s="76">
        <v>38</v>
      </c>
      <c r="K106" s="76" t="s">
        <v>229</v>
      </c>
      <c r="L106" s="150"/>
      <c r="M106" s="150"/>
      <c r="N106" s="107"/>
      <c r="O106" s="107"/>
      <c r="P106" s="107"/>
      <c r="Q106" s="107"/>
      <c r="R106" s="287"/>
      <c r="S106" s="287"/>
      <c r="T106" s="287"/>
      <c r="U106" s="287"/>
      <c r="V106" s="287"/>
    </row>
    <row r="107" spans="1:22" ht="24.95" customHeight="1" x14ac:dyDescent="0.2">
      <c r="A107" s="100">
        <v>99</v>
      </c>
      <c r="B107" s="108" t="s">
        <v>144</v>
      </c>
      <c r="C107" s="102">
        <v>3</v>
      </c>
      <c r="D107" s="75" t="s">
        <v>121</v>
      </c>
      <c r="E107" s="75" t="s">
        <v>170</v>
      </c>
      <c r="F107" s="256"/>
      <c r="G107" s="257"/>
      <c r="H107" s="258"/>
      <c r="I107" s="258"/>
      <c r="J107" s="75">
        <v>15</v>
      </c>
      <c r="K107" s="75" t="s">
        <v>229</v>
      </c>
      <c r="L107" s="148"/>
      <c r="M107" s="148"/>
      <c r="N107" s="103"/>
      <c r="O107" s="103"/>
      <c r="P107" s="103"/>
      <c r="Q107" s="103"/>
      <c r="R107" s="288"/>
      <c r="S107" s="288"/>
      <c r="T107" s="288"/>
      <c r="U107" s="288"/>
      <c r="V107" s="288"/>
    </row>
    <row r="108" spans="1:22" ht="24.95" customHeight="1" x14ac:dyDescent="0.2">
      <c r="A108" s="104">
        <v>100</v>
      </c>
      <c r="B108" s="105" t="s">
        <v>145</v>
      </c>
      <c r="C108" s="106">
        <v>8</v>
      </c>
      <c r="D108" s="76" t="s">
        <v>116</v>
      </c>
      <c r="E108" s="76" t="s">
        <v>174</v>
      </c>
      <c r="F108" s="227"/>
      <c r="G108" s="229"/>
      <c r="H108" s="264"/>
      <c r="I108" s="264"/>
      <c r="J108" s="76">
        <v>43</v>
      </c>
      <c r="K108" s="76" t="s">
        <v>229</v>
      </c>
      <c r="L108" s="150"/>
      <c r="M108" s="153">
        <v>6</v>
      </c>
      <c r="N108" s="107"/>
      <c r="O108" s="107"/>
      <c r="P108" s="107"/>
      <c r="Q108" s="107"/>
      <c r="R108" s="287"/>
      <c r="S108" s="287"/>
      <c r="T108" s="287"/>
      <c r="U108" s="287"/>
      <c r="V108" s="287"/>
    </row>
    <row r="109" spans="1:22" ht="24.95" customHeight="1" x14ac:dyDescent="0.2">
      <c r="A109" s="100">
        <v>101</v>
      </c>
      <c r="B109" s="108" t="s">
        <v>146</v>
      </c>
      <c r="C109" s="102">
        <v>8</v>
      </c>
      <c r="D109" s="75" t="s">
        <v>116</v>
      </c>
      <c r="E109" s="75" t="s">
        <v>174</v>
      </c>
      <c r="F109" s="256"/>
      <c r="G109" s="257"/>
      <c r="H109" s="258"/>
      <c r="I109" s="258"/>
      <c r="J109" s="75">
        <v>43</v>
      </c>
      <c r="K109" s="75" t="s">
        <v>229</v>
      </c>
      <c r="L109" s="148"/>
      <c r="M109" s="148"/>
      <c r="N109" s="103"/>
      <c r="O109" s="103"/>
      <c r="P109" s="103"/>
      <c r="Q109" s="103"/>
      <c r="R109" s="288"/>
      <c r="S109" s="288"/>
      <c r="T109" s="288"/>
      <c r="U109" s="288"/>
      <c r="V109" s="288"/>
    </row>
    <row r="110" spans="1:22" ht="24.95" customHeight="1" x14ac:dyDescent="0.2">
      <c r="A110" s="104">
        <v>102</v>
      </c>
      <c r="B110" s="105" t="s">
        <v>147</v>
      </c>
      <c r="C110" s="106">
        <v>8</v>
      </c>
      <c r="D110" s="76" t="s">
        <v>116</v>
      </c>
      <c r="E110" s="76" t="s">
        <v>174</v>
      </c>
      <c r="F110" s="227"/>
      <c r="G110" s="229"/>
      <c r="H110" s="264"/>
      <c r="I110" s="264"/>
      <c r="J110" s="76">
        <v>43</v>
      </c>
      <c r="K110" s="76" t="s">
        <v>229</v>
      </c>
      <c r="L110" s="150"/>
      <c r="M110" s="150"/>
      <c r="N110" s="107"/>
      <c r="O110" s="107"/>
      <c r="P110" s="107"/>
      <c r="Q110" s="107"/>
      <c r="R110" s="287"/>
      <c r="S110" s="287"/>
      <c r="T110" s="287"/>
      <c r="U110" s="287"/>
      <c r="V110" s="287"/>
    </row>
    <row r="111" spans="1:22" ht="24.95" customHeight="1" x14ac:dyDescent="0.2">
      <c r="A111" s="100">
        <v>103</v>
      </c>
      <c r="B111" s="108" t="s">
        <v>148</v>
      </c>
      <c r="C111" s="102">
        <v>8</v>
      </c>
      <c r="D111" s="75" t="s">
        <v>116</v>
      </c>
      <c r="E111" s="75" t="s">
        <v>174</v>
      </c>
      <c r="F111" s="256"/>
      <c r="G111" s="257"/>
      <c r="H111" s="258"/>
      <c r="I111" s="258"/>
      <c r="J111" s="75">
        <v>43</v>
      </c>
      <c r="K111" s="75" t="s">
        <v>229</v>
      </c>
      <c r="L111" s="148"/>
      <c r="M111" s="148"/>
      <c r="N111" s="103"/>
      <c r="O111" s="103"/>
      <c r="P111" s="103"/>
      <c r="Q111" s="103"/>
      <c r="R111" s="288"/>
      <c r="S111" s="288"/>
      <c r="T111" s="288"/>
      <c r="U111" s="288"/>
      <c r="V111" s="288"/>
    </row>
    <row r="112" spans="1:22" ht="24.95" customHeight="1" x14ac:dyDescent="0.2">
      <c r="A112" s="104">
        <v>104</v>
      </c>
      <c r="B112" s="105" t="s">
        <v>149</v>
      </c>
      <c r="C112" s="106">
        <v>8</v>
      </c>
      <c r="D112" s="76" t="s">
        <v>121</v>
      </c>
      <c r="E112" s="76" t="s">
        <v>244</v>
      </c>
      <c r="F112" s="227"/>
      <c r="G112" s="229"/>
      <c r="H112" s="264"/>
      <c r="I112" s="264"/>
      <c r="J112" s="76">
        <v>43</v>
      </c>
      <c r="K112" s="76" t="s">
        <v>229</v>
      </c>
      <c r="L112" s="150"/>
      <c r="M112" s="150"/>
      <c r="N112" s="107"/>
      <c r="O112" s="107"/>
      <c r="P112" s="107"/>
      <c r="Q112" s="107"/>
      <c r="R112" s="287"/>
      <c r="S112" s="287"/>
      <c r="T112" s="287"/>
      <c r="U112" s="287"/>
      <c r="V112" s="287"/>
    </row>
    <row r="113" spans="1:22" ht="24.95" customHeight="1" x14ac:dyDescent="0.2">
      <c r="A113" s="100">
        <v>105</v>
      </c>
      <c r="B113" s="108" t="s">
        <v>245</v>
      </c>
      <c r="C113" s="102">
        <v>8</v>
      </c>
      <c r="D113" s="75" t="s">
        <v>117</v>
      </c>
      <c r="E113" s="75" t="s">
        <v>246</v>
      </c>
      <c r="F113" s="256"/>
      <c r="G113" s="257"/>
      <c r="H113" s="258"/>
      <c r="I113" s="258"/>
      <c r="J113" s="75">
        <v>43</v>
      </c>
      <c r="K113" s="75" t="s">
        <v>229</v>
      </c>
      <c r="L113" s="148"/>
      <c r="M113" s="148"/>
      <c r="N113" s="103"/>
      <c r="O113" s="103"/>
      <c r="P113" s="103"/>
      <c r="Q113" s="103"/>
      <c r="R113" s="288"/>
      <c r="S113" s="288"/>
      <c r="T113" s="288"/>
      <c r="U113" s="288"/>
      <c r="V113" s="288"/>
    </row>
    <row r="114" spans="1:22" ht="24.95" customHeight="1" x14ac:dyDescent="0.2">
      <c r="A114" s="104">
        <v>106</v>
      </c>
      <c r="B114" s="117" t="s">
        <v>247</v>
      </c>
      <c r="C114" s="106">
        <v>5</v>
      </c>
      <c r="D114" s="76" t="s">
        <v>174</v>
      </c>
      <c r="E114" s="76" t="s">
        <v>163</v>
      </c>
      <c r="F114" s="227"/>
      <c r="G114" s="229"/>
      <c r="H114" s="264"/>
      <c r="I114" s="264"/>
      <c r="J114" s="76">
        <v>33</v>
      </c>
      <c r="K114" s="76" t="s">
        <v>229</v>
      </c>
      <c r="L114" s="150"/>
      <c r="M114" s="150"/>
      <c r="N114" s="107"/>
      <c r="O114" s="107"/>
      <c r="P114" s="107"/>
      <c r="Q114" s="107"/>
      <c r="R114" s="287"/>
      <c r="S114" s="287"/>
      <c r="T114" s="287"/>
      <c r="U114" s="287"/>
      <c r="V114" s="287"/>
    </row>
    <row r="115" spans="1:22" ht="24.95" customHeight="1" x14ac:dyDescent="0.2">
      <c r="A115" s="100">
        <v>107</v>
      </c>
      <c r="B115" s="118" t="s">
        <v>248</v>
      </c>
      <c r="C115" s="102">
        <v>5</v>
      </c>
      <c r="D115" s="75" t="s">
        <v>174</v>
      </c>
      <c r="E115" s="75" t="s">
        <v>163</v>
      </c>
      <c r="F115" s="256"/>
      <c r="G115" s="257"/>
      <c r="H115" s="258"/>
      <c r="I115" s="258"/>
      <c r="J115" s="75">
        <v>33</v>
      </c>
      <c r="K115" s="75" t="s">
        <v>229</v>
      </c>
      <c r="L115" s="148"/>
      <c r="M115" s="148"/>
      <c r="N115" s="103"/>
      <c r="O115" s="103"/>
      <c r="P115" s="103"/>
      <c r="Q115" s="103"/>
      <c r="R115" s="288"/>
      <c r="S115" s="288"/>
      <c r="T115" s="288"/>
      <c r="U115" s="288"/>
      <c r="V115" s="288"/>
    </row>
    <row r="116" spans="1:22" ht="24" x14ac:dyDescent="0.2">
      <c r="A116" s="104">
        <v>108</v>
      </c>
      <c r="B116" s="117" t="s">
        <v>249</v>
      </c>
      <c r="C116" s="106">
        <v>5</v>
      </c>
      <c r="D116" s="76" t="s">
        <v>174</v>
      </c>
      <c r="E116" s="76" t="s">
        <v>163</v>
      </c>
      <c r="F116" s="227"/>
      <c r="G116" s="229"/>
      <c r="H116" s="264"/>
      <c r="I116" s="264"/>
      <c r="J116" s="76">
        <v>33</v>
      </c>
      <c r="K116" s="76" t="s">
        <v>229</v>
      </c>
      <c r="L116" s="150"/>
      <c r="M116" s="150"/>
      <c r="N116" s="107"/>
      <c r="O116" s="107"/>
      <c r="P116" s="107"/>
      <c r="Q116" s="107"/>
      <c r="R116" s="287"/>
      <c r="S116" s="287"/>
      <c r="T116" s="287"/>
      <c r="U116" s="287"/>
      <c r="V116" s="287"/>
    </row>
    <row r="117" spans="1:22" ht="24" x14ac:dyDescent="0.2">
      <c r="A117" s="100">
        <v>109</v>
      </c>
      <c r="B117" s="118" t="s">
        <v>250</v>
      </c>
      <c r="C117" s="102">
        <v>5</v>
      </c>
      <c r="D117" s="75" t="s">
        <v>174</v>
      </c>
      <c r="E117" s="75" t="s">
        <v>163</v>
      </c>
      <c r="F117" s="256"/>
      <c r="G117" s="257"/>
      <c r="H117" s="258"/>
      <c r="I117" s="258"/>
      <c r="J117" s="75">
        <v>33</v>
      </c>
      <c r="K117" s="75" t="s">
        <v>229</v>
      </c>
      <c r="L117" s="148"/>
      <c r="M117" s="148"/>
      <c r="N117" s="103"/>
      <c r="O117" s="103"/>
      <c r="P117" s="103"/>
      <c r="Q117" s="103"/>
      <c r="R117" s="288"/>
      <c r="S117" s="288"/>
      <c r="T117" s="288"/>
      <c r="U117" s="288"/>
      <c r="V117" s="288"/>
    </row>
    <row r="118" spans="1:22" ht="24" x14ac:dyDescent="0.2">
      <c r="A118" s="104">
        <v>110</v>
      </c>
      <c r="B118" s="117" t="s">
        <v>251</v>
      </c>
      <c r="C118" s="106">
        <v>5</v>
      </c>
      <c r="D118" s="76" t="s">
        <v>174</v>
      </c>
      <c r="E118" s="76" t="s">
        <v>163</v>
      </c>
      <c r="F118" s="227"/>
      <c r="G118" s="229"/>
      <c r="H118" s="264"/>
      <c r="I118" s="264"/>
      <c r="J118" s="76">
        <v>33</v>
      </c>
      <c r="K118" s="76" t="s">
        <v>229</v>
      </c>
      <c r="L118" s="150"/>
      <c r="M118" s="150"/>
      <c r="N118" s="107"/>
      <c r="O118" s="107"/>
      <c r="P118" s="107"/>
      <c r="Q118" s="107"/>
      <c r="R118" s="287"/>
      <c r="S118" s="287"/>
      <c r="T118" s="287"/>
      <c r="U118" s="287"/>
      <c r="V118" s="287"/>
    </row>
    <row r="119" spans="1:22" ht="24" x14ac:dyDescent="0.2">
      <c r="A119" s="100">
        <v>111</v>
      </c>
      <c r="B119" s="118" t="s">
        <v>252</v>
      </c>
      <c r="C119" s="102">
        <v>5</v>
      </c>
      <c r="D119" s="75" t="s">
        <v>174</v>
      </c>
      <c r="E119" s="75" t="s">
        <v>163</v>
      </c>
      <c r="F119" s="256"/>
      <c r="G119" s="257"/>
      <c r="H119" s="258"/>
      <c r="I119" s="258"/>
      <c r="J119" s="75">
        <v>33</v>
      </c>
      <c r="K119" s="75" t="s">
        <v>229</v>
      </c>
      <c r="L119" s="148"/>
      <c r="M119" s="148"/>
      <c r="N119" s="103"/>
      <c r="O119" s="103"/>
      <c r="P119" s="103"/>
      <c r="Q119" s="103"/>
      <c r="R119" s="288"/>
      <c r="S119" s="288"/>
      <c r="T119" s="288"/>
      <c r="U119" s="288"/>
      <c r="V119" s="288"/>
    </row>
    <row r="120" spans="1:22" ht="24" x14ac:dyDescent="0.2">
      <c r="A120" s="104">
        <v>112</v>
      </c>
      <c r="B120" s="117" t="s">
        <v>253</v>
      </c>
      <c r="C120" s="106">
        <v>5</v>
      </c>
      <c r="D120" s="76" t="s">
        <v>174</v>
      </c>
      <c r="E120" s="76" t="s">
        <v>163</v>
      </c>
      <c r="F120" s="227"/>
      <c r="G120" s="229"/>
      <c r="H120" s="264"/>
      <c r="I120" s="264"/>
      <c r="J120" s="91">
        <v>33</v>
      </c>
      <c r="K120" s="92" t="s">
        <v>229</v>
      </c>
      <c r="L120" s="150"/>
      <c r="M120" s="150"/>
      <c r="N120" s="107"/>
      <c r="O120" s="107"/>
      <c r="P120" s="107"/>
      <c r="Q120" s="107"/>
      <c r="R120" s="287"/>
      <c r="S120" s="287"/>
      <c r="T120" s="287"/>
      <c r="U120" s="287"/>
      <c r="V120" s="287"/>
    </row>
    <row r="121" spans="1:22" ht="24" x14ac:dyDescent="0.2">
      <c r="A121" s="100">
        <v>113</v>
      </c>
      <c r="B121" s="118" t="s">
        <v>254</v>
      </c>
      <c r="C121" s="102">
        <v>1</v>
      </c>
      <c r="D121" s="75" t="s">
        <v>117</v>
      </c>
      <c r="E121" s="75" t="s">
        <v>117</v>
      </c>
      <c r="F121" s="256"/>
      <c r="G121" s="257"/>
      <c r="H121" s="258"/>
      <c r="I121" s="258"/>
      <c r="J121" s="75">
        <v>33</v>
      </c>
      <c r="K121" s="75" t="s">
        <v>229</v>
      </c>
      <c r="L121" s="148"/>
      <c r="M121" s="148"/>
      <c r="N121" s="103"/>
      <c r="O121" s="103"/>
      <c r="P121" s="103"/>
      <c r="Q121" s="103"/>
      <c r="R121" s="288"/>
      <c r="S121" s="288"/>
      <c r="T121" s="288"/>
      <c r="U121" s="288"/>
      <c r="V121" s="288"/>
    </row>
    <row r="122" spans="1:22" ht="24" x14ac:dyDescent="0.2">
      <c r="A122" s="104">
        <v>114</v>
      </c>
      <c r="B122" s="117" t="s">
        <v>255</v>
      </c>
      <c r="C122" s="106">
        <v>1</v>
      </c>
      <c r="D122" s="76" t="s">
        <v>117</v>
      </c>
      <c r="E122" s="76" t="s">
        <v>117</v>
      </c>
      <c r="F122" s="227"/>
      <c r="G122" s="229"/>
      <c r="H122" s="264"/>
      <c r="I122" s="264"/>
      <c r="J122" s="91"/>
      <c r="K122" s="92" t="s">
        <v>256</v>
      </c>
      <c r="L122" s="150"/>
      <c r="M122" s="150"/>
      <c r="N122" s="107"/>
      <c r="O122" s="107"/>
      <c r="P122" s="107"/>
      <c r="Q122" s="107"/>
      <c r="R122" s="287"/>
      <c r="S122" s="287"/>
      <c r="T122" s="287"/>
      <c r="U122" s="287"/>
      <c r="V122" s="287"/>
    </row>
    <row r="123" spans="1:22" ht="24" x14ac:dyDescent="0.2">
      <c r="A123" s="100">
        <v>115</v>
      </c>
      <c r="B123" s="118" t="s">
        <v>257</v>
      </c>
      <c r="C123" s="102">
        <v>1</v>
      </c>
      <c r="D123" s="75" t="s">
        <v>170</v>
      </c>
      <c r="E123" s="75" t="s">
        <v>170</v>
      </c>
      <c r="F123" s="256"/>
      <c r="G123" s="257"/>
      <c r="H123" s="258"/>
      <c r="I123" s="258"/>
      <c r="J123" s="75">
        <v>1.3</v>
      </c>
      <c r="K123" s="75" t="s">
        <v>256</v>
      </c>
      <c r="L123" s="148"/>
      <c r="M123" s="148"/>
      <c r="N123" s="103"/>
      <c r="O123" s="103"/>
      <c r="P123" s="103"/>
      <c r="Q123" s="103"/>
      <c r="R123" s="288"/>
      <c r="S123" s="288"/>
      <c r="T123" s="288"/>
      <c r="U123" s="288"/>
      <c r="V123" s="288"/>
    </row>
    <row r="124" spans="1:22" ht="24" x14ac:dyDescent="0.2">
      <c r="A124" s="104">
        <v>116</v>
      </c>
      <c r="B124" s="117" t="s">
        <v>258</v>
      </c>
      <c r="C124" s="106">
        <v>1</v>
      </c>
      <c r="D124" s="76" t="s">
        <v>170</v>
      </c>
      <c r="E124" s="76" t="s">
        <v>170</v>
      </c>
      <c r="F124" s="227"/>
      <c r="G124" s="229"/>
      <c r="H124" s="264"/>
      <c r="I124" s="264"/>
      <c r="J124" s="91">
        <v>1.4</v>
      </c>
      <c r="K124" s="92" t="s">
        <v>256</v>
      </c>
      <c r="L124" s="150"/>
      <c r="M124" s="150"/>
      <c r="N124" s="107"/>
      <c r="O124" s="107"/>
      <c r="P124" s="107"/>
      <c r="Q124" s="107"/>
      <c r="R124" s="287"/>
      <c r="S124" s="287"/>
      <c r="T124" s="287"/>
      <c r="U124" s="287"/>
      <c r="V124" s="287"/>
    </row>
    <row r="125" spans="1:22" ht="24" x14ac:dyDescent="0.2">
      <c r="A125" s="100">
        <v>117</v>
      </c>
      <c r="B125" s="118" t="s">
        <v>259</v>
      </c>
      <c r="C125" s="102">
        <v>3</v>
      </c>
      <c r="D125" s="75" t="s">
        <v>117</v>
      </c>
      <c r="E125" s="75" t="s">
        <v>174</v>
      </c>
      <c r="F125" s="256"/>
      <c r="G125" s="257"/>
      <c r="H125" s="258"/>
      <c r="I125" s="258"/>
      <c r="J125" s="75">
        <v>38</v>
      </c>
      <c r="K125" s="75" t="s">
        <v>229</v>
      </c>
      <c r="L125" s="148"/>
      <c r="M125" s="148"/>
      <c r="N125" s="103"/>
      <c r="O125" s="103"/>
      <c r="P125" s="103"/>
      <c r="Q125" s="103"/>
      <c r="R125" s="288"/>
      <c r="S125" s="288"/>
      <c r="T125" s="288"/>
      <c r="U125" s="288"/>
      <c r="V125" s="288"/>
    </row>
    <row r="126" spans="1:22" ht="24" x14ac:dyDescent="0.2">
      <c r="A126" s="104">
        <v>118</v>
      </c>
      <c r="B126" s="117" t="s">
        <v>260</v>
      </c>
      <c r="C126" s="106">
        <v>10</v>
      </c>
      <c r="D126" s="76" t="s">
        <v>116</v>
      </c>
      <c r="E126" s="76" t="s">
        <v>244</v>
      </c>
      <c r="F126" s="227"/>
      <c r="G126" s="229"/>
      <c r="H126" s="264"/>
      <c r="I126" s="264"/>
      <c r="J126" s="91">
        <v>860</v>
      </c>
      <c r="K126" s="92" t="s">
        <v>182</v>
      </c>
      <c r="L126" s="150"/>
      <c r="M126" s="150"/>
      <c r="N126" s="107"/>
      <c r="O126" s="107"/>
      <c r="P126" s="107"/>
      <c r="Q126" s="107"/>
      <c r="R126" s="287"/>
      <c r="S126" s="287"/>
      <c r="T126" s="287"/>
      <c r="U126" s="287"/>
      <c r="V126" s="287"/>
    </row>
    <row r="127" spans="1:22" ht="24" x14ac:dyDescent="0.2">
      <c r="A127" s="100">
        <v>119</v>
      </c>
      <c r="B127" s="118" t="s">
        <v>261</v>
      </c>
      <c r="C127" s="102">
        <v>10</v>
      </c>
      <c r="D127" s="75" t="s">
        <v>116</v>
      </c>
      <c r="E127" s="75" t="s">
        <v>244</v>
      </c>
      <c r="F127" s="256"/>
      <c r="G127" s="257"/>
      <c r="H127" s="258"/>
      <c r="I127" s="258"/>
      <c r="J127" s="75">
        <v>912</v>
      </c>
      <c r="K127" s="75" t="s">
        <v>182</v>
      </c>
      <c r="L127" s="148"/>
      <c r="M127" s="148"/>
      <c r="N127" s="103"/>
      <c r="O127" s="103"/>
      <c r="P127" s="103"/>
      <c r="Q127" s="103"/>
      <c r="R127" s="288"/>
      <c r="S127" s="288"/>
      <c r="T127" s="288"/>
      <c r="U127" s="288"/>
      <c r="V127" s="288"/>
    </row>
    <row r="128" spans="1:22" ht="24" x14ac:dyDescent="0.2">
      <c r="A128" s="104">
        <v>120</v>
      </c>
      <c r="B128" s="117" t="s">
        <v>262</v>
      </c>
      <c r="C128" s="106">
        <v>10</v>
      </c>
      <c r="D128" s="76" t="s">
        <v>116</v>
      </c>
      <c r="E128" s="76" t="s">
        <v>244</v>
      </c>
      <c r="F128" s="227"/>
      <c r="G128" s="229"/>
      <c r="H128" s="264"/>
      <c r="I128" s="264"/>
      <c r="J128" s="91">
        <v>650</v>
      </c>
      <c r="K128" s="92" t="s">
        <v>182</v>
      </c>
      <c r="L128" s="150"/>
      <c r="M128" s="150"/>
      <c r="N128" s="107"/>
      <c r="O128" s="107"/>
      <c r="P128" s="107"/>
      <c r="Q128" s="107"/>
      <c r="R128" s="287"/>
      <c r="S128" s="287"/>
      <c r="T128" s="287"/>
      <c r="U128" s="287"/>
      <c r="V128" s="287"/>
    </row>
    <row r="129" spans="1:22" ht="24" x14ac:dyDescent="0.2">
      <c r="A129" s="100">
        <v>121</v>
      </c>
      <c r="B129" s="118" t="s">
        <v>263</v>
      </c>
      <c r="C129" s="102">
        <v>10</v>
      </c>
      <c r="D129" s="75" t="s">
        <v>116</v>
      </c>
      <c r="E129" s="75" t="s">
        <v>244</v>
      </c>
      <c r="F129" s="256"/>
      <c r="G129" s="257"/>
      <c r="H129" s="258"/>
      <c r="I129" s="258"/>
      <c r="J129" s="75">
        <v>743</v>
      </c>
      <c r="K129" s="75" t="s">
        <v>182</v>
      </c>
      <c r="L129" s="148"/>
      <c r="M129" s="148"/>
      <c r="N129" s="103"/>
      <c r="O129" s="103"/>
      <c r="P129" s="103"/>
      <c r="Q129" s="103"/>
      <c r="R129" s="288"/>
      <c r="S129" s="288"/>
      <c r="T129" s="288"/>
      <c r="U129" s="288"/>
      <c r="V129" s="288"/>
    </row>
    <row r="130" spans="1:22" ht="24" x14ac:dyDescent="0.2">
      <c r="A130" s="104">
        <v>122</v>
      </c>
      <c r="B130" s="114" t="s">
        <v>264</v>
      </c>
      <c r="C130" s="106"/>
      <c r="D130" s="76"/>
      <c r="E130" s="76"/>
      <c r="F130" s="227"/>
      <c r="G130" s="229"/>
      <c r="H130" s="264"/>
      <c r="I130" s="264"/>
      <c r="J130" s="91"/>
      <c r="K130" s="92"/>
      <c r="L130" s="150"/>
      <c r="M130" s="150"/>
      <c r="N130" s="107"/>
      <c r="O130" s="107"/>
      <c r="P130" s="107"/>
      <c r="Q130" s="107"/>
      <c r="R130" s="287"/>
      <c r="S130" s="287"/>
      <c r="T130" s="287"/>
      <c r="U130" s="287"/>
      <c r="V130" s="287"/>
    </row>
    <row r="131" spans="1:22" ht="24" x14ac:dyDescent="0.2">
      <c r="A131" s="100">
        <v>123</v>
      </c>
      <c r="B131" s="118" t="s">
        <v>265</v>
      </c>
      <c r="C131" s="102">
        <v>6</v>
      </c>
      <c r="D131" s="75" t="s">
        <v>116</v>
      </c>
      <c r="E131" s="75" t="s">
        <v>117</v>
      </c>
      <c r="F131" s="256"/>
      <c r="G131" s="257"/>
      <c r="H131" s="258"/>
      <c r="I131" s="258"/>
      <c r="J131" s="75">
        <v>1050</v>
      </c>
      <c r="K131" s="75" t="s">
        <v>182</v>
      </c>
      <c r="L131" s="148"/>
      <c r="M131" s="148"/>
      <c r="N131" s="103"/>
      <c r="O131" s="103"/>
      <c r="P131" s="103"/>
      <c r="Q131" s="103"/>
      <c r="R131" s="288"/>
      <c r="S131" s="288"/>
      <c r="T131" s="288"/>
      <c r="U131" s="288"/>
      <c r="V131" s="288"/>
    </row>
    <row r="132" spans="1:22" ht="24" x14ac:dyDescent="0.2">
      <c r="A132" s="104">
        <v>124</v>
      </c>
      <c r="B132" s="117" t="s">
        <v>266</v>
      </c>
      <c r="C132" s="106">
        <v>6</v>
      </c>
      <c r="D132" s="76" t="s">
        <v>119</v>
      </c>
      <c r="E132" s="76" t="s">
        <v>163</v>
      </c>
      <c r="F132" s="227"/>
      <c r="G132" s="229"/>
      <c r="H132" s="264"/>
      <c r="I132" s="264"/>
      <c r="J132" s="91">
        <v>1050</v>
      </c>
      <c r="K132" s="92" t="s">
        <v>182</v>
      </c>
      <c r="L132" s="150"/>
      <c r="M132" s="150"/>
      <c r="N132" s="107"/>
      <c r="O132" s="107"/>
      <c r="P132" s="107"/>
      <c r="Q132" s="107"/>
      <c r="R132" s="287"/>
      <c r="S132" s="287"/>
      <c r="T132" s="287"/>
      <c r="U132" s="287"/>
      <c r="V132" s="287"/>
    </row>
    <row r="133" spans="1:22" x14ac:dyDescent="0.2">
      <c r="A133" s="293" t="s">
        <v>267</v>
      </c>
      <c r="B133" s="294"/>
      <c r="C133" s="294"/>
      <c r="D133" s="294"/>
      <c r="E133" s="294"/>
      <c r="F133" s="294"/>
      <c r="G133" s="294"/>
      <c r="H133" s="294"/>
      <c r="I133" s="294"/>
      <c r="J133" s="294"/>
      <c r="K133" s="294"/>
      <c r="L133" s="294"/>
      <c r="M133" s="294"/>
      <c r="N133" s="294"/>
      <c r="O133" s="294"/>
      <c r="P133" s="294"/>
      <c r="Q133" s="294"/>
      <c r="R133" s="294"/>
      <c r="S133" s="294"/>
      <c r="T133" s="294"/>
      <c r="U133" s="294"/>
      <c r="V133" s="295"/>
    </row>
    <row r="134" spans="1:22" x14ac:dyDescent="0.2">
      <c r="A134" s="296"/>
      <c r="B134" s="297"/>
      <c r="C134" s="297"/>
      <c r="D134" s="297"/>
      <c r="E134" s="297"/>
      <c r="F134" s="297"/>
      <c r="G134" s="297"/>
      <c r="H134" s="297"/>
      <c r="I134" s="297"/>
      <c r="J134" s="297"/>
      <c r="K134" s="297"/>
      <c r="L134" s="297"/>
      <c r="M134" s="297"/>
      <c r="N134" s="297"/>
      <c r="O134" s="297"/>
      <c r="P134" s="297"/>
      <c r="Q134" s="297"/>
      <c r="R134" s="297"/>
      <c r="S134" s="297"/>
      <c r="T134" s="297"/>
      <c r="U134" s="297"/>
      <c r="V134" s="298"/>
    </row>
    <row r="135" spans="1:22" ht="24" x14ac:dyDescent="0.2">
      <c r="A135" s="100">
        <v>1</v>
      </c>
      <c r="B135" s="118" t="s">
        <v>278</v>
      </c>
      <c r="C135" s="102"/>
      <c r="D135" s="75"/>
      <c r="E135" s="75"/>
      <c r="F135" s="299" t="s">
        <v>276</v>
      </c>
      <c r="G135" s="300"/>
      <c r="H135" s="258"/>
      <c r="I135" s="258"/>
      <c r="J135" s="88"/>
      <c r="K135" s="88"/>
      <c r="L135" s="148" t="s">
        <v>317</v>
      </c>
      <c r="M135" s="153" t="s">
        <v>318</v>
      </c>
      <c r="N135" s="103">
        <v>2</v>
      </c>
      <c r="O135" s="103">
        <v>1</v>
      </c>
      <c r="P135" s="103"/>
      <c r="Q135" s="103">
        <v>1</v>
      </c>
      <c r="R135" s="288"/>
      <c r="S135" s="288"/>
      <c r="T135" s="288"/>
      <c r="U135" s="288"/>
      <c r="V135" s="288"/>
    </row>
    <row r="136" spans="1:22" ht="24" x14ac:dyDescent="0.2">
      <c r="A136" s="100">
        <v>2</v>
      </c>
      <c r="B136" s="121"/>
      <c r="C136" s="122"/>
      <c r="D136" s="91"/>
      <c r="E136" s="91"/>
      <c r="F136" s="409"/>
      <c r="G136" s="229"/>
      <c r="H136" s="264"/>
      <c r="I136" s="264"/>
      <c r="J136" s="91"/>
      <c r="K136" s="91"/>
      <c r="L136" s="150"/>
      <c r="M136" s="154"/>
      <c r="N136" s="107"/>
      <c r="O136" s="107"/>
      <c r="P136" s="107"/>
      <c r="Q136" s="107"/>
      <c r="R136" s="287"/>
      <c r="S136" s="287"/>
      <c r="T136" s="287"/>
      <c r="U136" s="287"/>
      <c r="V136" s="287"/>
    </row>
    <row r="137" spans="1:22" ht="24" x14ac:dyDescent="0.2">
      <c r="A137" s="100">
        <v>3</v>
      </c>
      <c r="B137" s="119"/>
      <c r="C137" s="120"/>
      <c r="D137" s="88"/>
      <c r="E137" s="88"/>
      <c r="F137" s="256"/>
      <c r="G137" s="257"/>
      <c r="H137" s="258"/>
      <c r="I137" s="258"/>
      <c r="J137" s="88"/>
      <c r="K137" s="88"/>
      <c r="L137" s="148"/>
      <c r="M137" s="148"/>
      <c r="N137" s="103"/>
      <c r="O137" s="103"/>
      <c r="P137" s="103"/>
      <c r="Q137" s="103"/>
      <c r="R137" s="288"/>
      <c r="S137" s="288"/>
      <c r="T137" s="288"/>
      <c r="U137" s="288"/>
      <c r="V137" s="288"/>
    </row>
    <row r="138" spans="1:22" ht="24" x14ac:dyDescent="0.2">
      <c r="A138" s="100">
        <v>4</v>
      </c>
      <c r="B138" s="121"/>
      <c r="C138" s="122"/>
      <c r="D138" s="91"/>
      <c r="E138" s="91"/>
      <c r="F138" s="227"/>
      <c r="G138" s="229"/>
      <c r="H138" s="264"/>
      <c r="I138" s="264"/>
      <c r="J138" s="91"/>
      <c r="K138" s="91"/>
      <c r="L138" s="150"/>
      <c r="M138" s="150"/>
      <c r="N138" s="107"/>
      <c r="O138" s="107"/>
      <c r="P138" s="107"/>
      <c r="Q138" s="107"/>
      <c r="R138" s="287"/>
      <c r="S138" s="287"/>
      <c r="T138" s="287"/>
      <c r="U138" s="287"/>
      <c r="V138" s="287"/>
    </row>
    <row r="139" spans="1:22" ht="24" x14ac:dyDescent="0.2">
      <c r="A139" s="100">
        <v>5</v>
      </c>
      <c r="B139" s="119"/>
      <c r="C139" s="120"/>
      <c r="D139" s="88"/>
      <c r="E139" s="88"/>
      <c r="F139" s="256"/>
      <c r="G139" s="257"/>
      <c r="H139" s="258"/>
      <c r="I139" s="258"/>
      <c r="J139" s="88"/>
      <c r="K139" s="88"/>
      <c r="L139" s="148"/>
      <c r="M139" s="148"/>
      <c r="N139" s="103"/>
      <c r="O139" s="103"/>
      <c r="P139" s="103"/>
      <c r="Q139" s="103"/>
      <c r="R139" s="288"/>
      <c r="S139" s="288"/>
      <c r="T139" s="288"/>
      <c r="U139" s="288"/>
      <c r="V139" s="288"/>
    </row>
    <row r="140" spans="1:22" ht="24" x14ac:dyDescent="0.2">
      <c r="A140" s="100">
        <v>6</v>
      </c>
      <c r="B140" s="121"/>
      <c r="C140" s="122"/>
      <c r="D140" s="91"/>
      <c r="E140" s="91"/>
      <c r="F140" s="227"/>
      <c r="G140" s="229"/>
      <c r="H140" s="264"/>
      <c r="I140" s="264"/>
      <c r="J140" s="91"/>
      <c r="K140" s="91"/>
      <c r="L140" s="150"/>
      <c r="M140" s="150"/>
      <c r="N140" s="107"/>
      <c r="O140" s="107"/>
      <c r="P140" s="107"/>
      <c r="Q140" s="107"/>
      <c r="R140" s="287"/>
      <c r="S140" s="287"/>
      <c r="T140" s="287"/>
      <c r="U140" s="287"/>
      <c r="V140" s="287"/>
    </row>
    <row r="141" spans="1:22" ht="24" x14ac:dyDescent="0.2">
      <c r="A141" s="100">
        <v>7</v>
      </c>
      <c r="B141" s="119"/>
      <c r="C141" s="120"/>
      <c r="D141" s="88"/>
      <c r="E141" s="88"/>
      <c r="F141" s="256"/>
      <c r="G141" s="257"/>
      <c r="H141" s="258"/>
      <c r="I141" s="258"/>
      <c r="J141" s="88"/>
      <c r="K141" s="88"/>
      <c r="L141" s="148"/>
      <c r="M141" s="148"/>
      <c r="N141" s="103"/>
      <c r="O141" s="103"/>
      <c r="P141" s="103"/>
      <c r="Q141" s="103"/>
      <c r="R141" s="288"/>
      <c r="S141" s="288"/>
      <c r="T141" s="288"/>
      <c r="U141" s="288"/>
      <c r="V141" s="288"/>
    </row>
    <row r="142" spans="1:22" ht="24" x14ac:dyDescent="0.2">
      <c r="A142" s="100">
        <v>8</v>
      </c>
      <c r="B142" s="121"/>
      <c r="C142" s="122"/>
      <c r="D142" s="91"/>
      <c r="E142" s="91"/>
      <c r="F142" s="227"/>
      <c r="G142" s="229"/>
      <c r="H142" s="264"/>
      <c r="I142" s="264"/>
      <c r="J142" s="91"/>
      <c r="K142" s="91"/>
      <c r="L142" s="150"/>
      <c r="M142" s="150"/>
      <c r="N142" s="107"/>
      <c r="O142" s="107"/>
      <c r="P142" s="107"/>
      <c r="Q142" s="107"/>
      <c r="R142" s="287"/>
      <c r="S142" s="287"/>
      <c r="T142" s="287"/>
      <c r="U142" s="287"/>
      <c r="V142" s="287"/>
    </row>
    <row r="143" spans="1:22" ht="24" x14ac:dyDescent="0.2">
      <c r="A143" s="100">
        <v>9</v>
      </c>
      <c r="B143" s="119"/>
      <c r="C143" s="120"/>
      <c r="D143" s="88"/>
      <c r="E143" s="88"/>
      <c r="F143" s="256"/>
      <c r="G143" s="257"/>
      <c r="H143" s="258"/>
      <c r="I143" s="258"/>
      <c r="J143" s="88"/>
      <c r="K143" s="88"/>
      <c r="L143" s="148"/>
      <c r="M143" s="148"/>
      <c r="N143" s="103"/>
      <c r="O143" s="103"/>
      <c r="P143" s="103"/>
      <c r="Q143" s="103"/>
      <c r="R143" s="288"/>
      <c r="S143" s="288"/>
      <c r="T143" s="288"/>
      <c r="U143" s="288"/>
      <c r="V143" s="288"/>
    </row>
    <row r="144" spans="1:22" ht="24" x14ac:dyDescent="0.2">
      <c r="A144" s="100">
        <v>10</v>
      </c>
      <c r="B144" s="121"/>
      <c r="C144" s="122"/>
      <c r="D144" s="91"/>
      <c r="E144" s="91"/>
      <c r="F144" s="227"/>
      <c r="G144" s="229"/>
      <c r="H144" s="264"/>
      <c r="I144" s="264"/>
      <c r="J144" s="91"/>
      <c r="K144" s="91"/>
      <c r="L144" s="150"/>
      <c r="M144" s="150"/>
      <c r="N144" s="107"/>
      <c r="O144" s="107"/>
      <c r="P144" s="107"/>
      <c r="Q144" s="107"/>
      <c r="R144" s="287"/>
      <c r="S144" s="287"/>
      <c r="T144" s="287"/>
      <c r="U144" s="287"/>
      <c r="V144" s="287"/>
    </row>
    <row r="145" spans="1:22" ht="24" x14ac:dyDescent="0.2">
      <c r="A145" s="100">
        <v>11</v>
      </c>
      <c r="B145" s="119"/>
      <c r="C145" s="120"/>
      <c r="D145" s="88"/>
      <c r="E145" s="88"/>
      <c r="F145" s="256"/>
      <c r="G145" s="257"/>
      <c r="H145" s="258"/>
      <c r="I145" s="258"/>
      <c r="J145" s="88"/>
      <c r="K145" s="88"/>
      <c r="L145" s="148"/>
      <c r="M145" s="148"/>
      <c r="N145" s="103"/>
      <c r="O145" s="103"/>
      <c r="P145" s="103"/>
      <c r="Q145" s="103"/>
      <c r="R145" s="288"/>
      <c r="S145" s="288"/>
      <c r="T145" s="288"/>
      <c r="U145" s="288"/>
      <c r="V145" s="288"/>
    </row>
    <row r="146" spans="1:22" ht="24" x14ac:dyDescent="0.2">
      <c r="A146" s="100">
        <v>12</v>
      </c>
      <c r="B146" s="121"/>
      <c r="C146" s="122"/>
      <c r="D146" s="91"/>
      <c r="E146" s="91"/>
      <c r="F146" s="227"/>
      <c r="G146" s="229"/>
      <c r="H146" s="264"/>
      <c r="I146" s="264"/>
      <c r="J146" s="91"/>
      <c r="K146" s="91"/>
      <c r="L146" s="150"/>
      <c r="M146" s="150"/>
      <c r="N146" s="107"/>
      <c r="O146" s="107"/>
      <c r="P146" s="107"/>
      <c r="Q146" s="107"/>
      <c r="R146" s="287"/>
      <c r="S146" s="287"/>
      <c r="T146" s="287"/>
      <c r="U146" s="287"/>
      <c r="V146" s="287"/>
    </row>
    <row r="147" spans="1:22" ht="24" x14ac:dyDescent="0.2">
      <c r="A147" s="100">
        <v>13</v>
      </c>
      <c r="B147" s="119"/>
      <c r="C147" s="120"/>
      <c r="D147" s="88"/>
      <c r="E147" s="88"/>
      <c r="F147" s="256"/>
      <c r="G147" s="257"/>
      <c r="H147" s="258"/>
      <c r="I147" s="258"/>
      <c r="J147" s="88"/>
      <c r="K147" s="88"/>
      <c r="L147" s="148"/>
      <c r="M147" s="148"/>
      <c r="N147" s="103"/>
      <c r="O147" s="103"/>
      <c r="P147" s="103"/>
      <c r="Q147" s="103"/>
      <c r="R147" s="288"/>
      <c r="S147" s="288"/>
      <c r="T147" s="288"/>
      <c r="U147" s="288"/>
      <c r="V147" s="288"/>
    </row>
    <row r="148" spans="1:22" ht="24" x14ac:dyDescent="0.2">
      <c r="A148" s="100">
        <v>14</v>
      </c>
      <c r="B148" s="121"/>
      <c r="C148" s="122"/>
      <c r="D148" s="91"/>
      <c r="E148" s="91"/>
      <c r="F148" s="227"/>
      <c r="G148" s="229"/>
      <c r="H148" s="264"/>
      <c r="I148" s="264"/>
      <c r="J148" s="91"/>
      <c r="K148" s="91"/>
      <c r="L148" s="150"/>
      <c r="M148" s="150"/>
      <c r="N148" s="107"/>
      <c r="O148" s="107"/>
      <c r="P148" s="107"/>
      <c r="Q148" s="107"/>
      <c r="R148" s="287"/>
      <c r="S148" s="287"/>
      <c r="T148" s="287"/>
      <c r="U148" s="287"/>
      <c r="V148" s="287"/>
    </row>
    <row r="149" spans="1:22" ht="40.5" customHeight="1" x14ac:dyDescent="0.2"/>
    <row r="151" spans="1:22" ht="24" x14ac:dyDescent="0.2">
      <c r="A151" s="123" t="s">
        <v>109</v>
      </c>
      <c r="B151" s="124"/>
      <c r="C151" s="125">
        <v>123233</v>
      </c>
      <c r="D151" s="270" t="s">
        <v>109</v>
      </c>
      <c r="E151" s="270"/>
      <c r="F151" s="270"/>
      <c r="G151" s="282">
        <v>124419</v>
      </c>
      <c r="H151" s="282"/>
      <c r="I151" s="282"/>
      <c r="J151" s="270" t="s">
        <v>109</v>
      </c>
      <c r="K151" s="270"/>
      <c r="L151" s="270"/>
      <c r="M151" s="282">
        <v>125437</v>
      </c>
      <c r="N151" s="282"/>
      <c r="O151" s="282"/>
      <c r="P151" s="283" t="s">
        <v>109</v>
      </c>
      <c r="Q151" s="284"/>
      <c r="R151" s="284"/>
      <c r="S151" s="285">
        <v>123233</v>
      </c>
      <c r="T151" s="286"/>
      <c r="U151" s="286">
        <v>123233</v>
      </c>
      <c r="V151" s="301"/>
    </row>
    <row r="152" spans="1:22" ht="21.75" customHeight="1" x14ac:dyDescent="0.2">
      <c r="A152" s="126" t="s">
        <v>25</v>
      </c>
      <c r="B152" s="127"/>
      <c r="C152" s="128"/>
      <c r="D152" s="268" t="s">
        <v>24</v>
      </c>
      <c r="E152" s="269"/>
      <c r="F152" s="269"/>
      <c r="G152" s="269"/>
      <c r="H152" s="269"/>
      <c r="I152" s="128"/>
      <c r="J152" s="268" t="s">
        <v>23</v>
      </c>
      <c r="K152" s="269"/>
      <c r="L152" s="269"/>
      <c r="M152" s="269"/>
      <c r="N152" s="269"/>
      <c r="O152" s="128"/>
      <c r="P152" s="129" t="s">
        <v>22</v>
      </c>
      <c r="Q152" s="130"/>
      <c r="R152" s="130"/>
      <c r="S152" s="127"/>
      <c r="T152" s="94"/>
      <c r="U152" s="131"/>
      <c r="V152" s="132"/>
    </row>
    <row r="153" spans="1:22" ht="14.25" customHeight="1" x14ac:dyDescent="0.2">
      <c r="A153" s="133" t="s">
        <v>110</v>
      </c>
      <c r="B153" s="134"/>
      <c r="C153" s="128"/>
      <c r="D153" s="271" t="s">
        <v>110</v>
      </c>
      <c r="E153" s="272"/>
      <c r="F153" s="272"/>
      <c r="G153" s="272"/>
      <c r="H153" s="272"/>
      <c r="I153" s="128"/>
      <c r="J153" s="271" t="s">
        <v>110</v>
      </c>
      <c r="K153" s="272"/>
      <c r="L153" s="272"/>
      <c r="M153" s="272"/>
      <c r="N153" s="272"/>
      <c r="O153" s="128"/>
      <c r="P153" s="271" t="s">
        <v>110</v>
      </c>
      <c r="Q153" s="272"/>
      <c r="R153" s="272"/>
      <c r="S153" s="272"/>
      <c r="T153" s="94"/>
      <c r="U153" s="131"/>
      <c r="V153" s="132"/>
    </row>
    <row r="154" spans="1:22" ht="14.25" customHeight="1" x14ac:dyDescent="0.2">
      <c r="A154" s="273" t="str">
        <f>IF(C151=123233,"خزرک",IF(C151=125437,"باقری",IF(C151=124419,"رفیعی",IF(C151=128621,"ملاکیان",IF(C151=422113,"رانا",IF(C151=429811,"رضوانی",IF(C151=423136,"فرامرزی",IF(C151=321019,"خرمی",IF(C151=321764,"ایمانی",IF(C151=324416,"حدادی",IF(C151=320108,"محسنی","EROR")))))))))))</f>
        <v>خزرک</v>
      </c>
      <c r="B154" s="275" t="s">
        <v>111</v>
      </c>
      <c r="C154" s="279"/>
      <c r="D154" s="273" t="str">
        <f>IF(G151=123233,"خزرک",IF(G151=125437,"باقری",IF(G151=124419,"رفیعی",IF(G151=128621,"ملاکیان",IF(G151=422113,"رانا",IF(G151=429811,"رضوانی",IF(G151=423136,"فرامرزی",IF(G151=321019,"خرمی",IF(G151=321764,"ایمانی",IF(G151=324416,"حدادی",IF(G151=320108,"محسنی","EROR")))))))))))</f>
        <v>رفیعی</v>
      </c>
      <c r="E154" s="277" t="s">
        <v>111</v>
      </c>
      <c r="F154" s="277"/>
      <c r="G154" s="94"/>
      <c r="H154" s="94"/>
      <c r="I154" s="128"/>
      <c r="J154" s="273" t="str">
        <f>IF(M151=123233,"خزرک",IF(M151=125437,"باقری",IF(M151=124419,"رفیعی",IF(M151=128621,"ملاکیان",IF(M151=422113,"رانا",IF(M151=429811,"رضوانی",IF(M151=423136,"فرامرزی",IF(M151=321019,"خرمی",IF(M151=321764,"ایمانی",IF(M151=324416,"حدادی",IF(M151=320108,"محسنی","EROR")))))))))))</f>
        <v>باقری</v>
      </c>
      <c r="K154" s="277" t="s">
        <v>111</v>
      </c>
      <c r="L154" s="277"/>
      <c r="M154" s="145"/>
      <c r="N154" s="94"/>
      <c r="O154" s="128"/>
      <c r="P154" s="273" t="str">
        <f>IF(S151=520185,"صالحی",IF(S151=526272,"رئیسی",IF(S151=520000,"آموزگار","EROR")))</f>
        <v>EROR</v>
      </c>
      <c r="Q154" s="279"/>
      <c r="R154" s="272" t="s">
        <v>111</v>
      </c>
      <c r="S154" s="272"/>
      <c r="T154" s="94"/>
      <c r="U154" s="131"/>
      <c r="V154" s="132"/>
    </row>
    <row r="155" spans="1:22" ht="18" customHeight="1" x14ac:dyDescent="0.2">
      <c r="A155" s="274"/>
      <c r="B155" s="276"/>
      <c r="C155" s="280"/>
      <c r="D155" s="274"/>
      <c r="E155" s="278"/>
      <c r="F155" s="278"/>
      <c r="G155" s="90"/>
      <c r="H155" s="90"/>
      <c r="I155" s="135"/>
      <c r="J155" s="274"/>
      <c r="K155" s="278"/>
      <c r="L155" s="278"/>
      <c r="M155" s="151"/>
      <c r="N155" s="90"/>
      <c r="O155" s="135"/>
      <c r="P155" s="274"/>
      <c r="Q155" s="280"/>
      <c r="R155" s="281"/>
      <c r="S155" s="281"/>
      <c r="T155" s="90"/>
      <c r="U155" s="136"/>
      <c r="V155" s="137"/>
    </row>
    <row r="158" spans="1:22" ht="18" customHeight="1" x14ac:dyDescent="0.2">
      <c r="T158" s="262" t="s">
        <v>115</v>
      </c>
    </row>
    <row r="159" spans="1:22" ht="18" customHeight="1" x14ac:dyDescent="0.2">
      <c r="T159" s="262"/>
    </row>
    <row r="160" spans="1:22" ht="18" customHeight="1" x14ac:dyDescent="0.2">
      <c r="T160" s="262"/>
    </row>
    <row r="161" spans="20:20" ht="18" customHeight="1" x14ac:dyDescent="0.2">
      <c r="T161" s="262"/>
    </row>
  </sheetData>
  <sheetProtection password="C51F" sheet="1" objects="1" scenarios="1" selectLockedCells="1"/>
  <mergeCells count="446">
    <mergeCell ref="F120:G120"/>
    <mergeCell ref="H120:I120"/>
    <mergeCell ref="R120:V120"/>
    <mergeCell ref="F121:G121"/>
    <mergeCell ref="H121:I121"/>
    <mergeCell ref="R121:V121"/>
    <mergeCell ref="F122:G122"/>
    <mergeCell ref="H122:I122"/>
    <mergeCell ref="U151:V151"/>
    <mergeCell ref="F146:G146"/>
    <mergeCell ref="H146:I146"/>
    <mergeCell ref="R146:V146"/>
    <mergeCell ref="F147:G147"/>
    <mergeCell ref="H147:I147"/>
    <mergeCell ref="R147:V147"/>
    <mergeCell ref="F148:G148"/>
    <mergeCell ref="H148:I148"/>
    <mergeCell ref="R148:V148"/>
    <mergeCell ref="F143:G143"/>
    <mergeCell ref="H143:I143"/>
    <mergeCell ref="R143:V143"/>
    <mergeCell ref="F144:G144"/>
    <mergeCell ref="H144:I144"/>
    <mergeCell ref="R144:V144"/>
    <mergeCell ref="F138:G138"/>
    <mergeCell ref="H138:I138"/>
    <mergeCell ref="R138:V138"/>
    <mergeCell ref="F139:G139"/>
    <mergeCell ref="H139:I139"/>
    <mergeCell ref="R139:V139"/>
    <mergeCell ref="F145:G145"/>
    <mergeCell ref="H145:I145"/>
    <mergeCell ref="R145:V145"/>
    <mergeCell ref="F140:G140"/>
    <mergeCell ref="H140:I140"/>
    <mergeCell ref="R140:V140"/>
    <mergeCell ref="F141:G141"/>
    <mergeCell ref="H141:I141"/>
    <mergeCell ref="R141:V141"/>
    <mergeCell ref="F142:G142"/>
    <mergeCell ref="H142:I142"/>
    <mergeCell ref="R142:V142"/>
    <mergeCell ref="F132:G132"/>
    <mergeCell ref="H132:I132"/>
    <mergeCell ref="R132:V132"/>
    <mergeCell ref="A133:V134"/>
    <mergeCell ref="H135:I135"/>
    <mergeCell ref="R135:V135"/>
    <mergeCell ref="H136:I136"/>
    <mergeCell ref="R136:V136"/>
    <mergeCell ref="H137:I137"/>
    <mergeCell ref="R137:V137"/>
    <mergeCell ref="F136:G136"/>
    <mergeCell ref="F137:G137"/>
    <mergeCell ref="F135:G135"/>
    <mergeCell ref="F129:G129"/>
    <mergeCell ref="H129:I129"/>
    <mergeCell ref="R129:V129"/>
    <mergeCell ref="F130:G130"/>
    <mergeCell ref="H130:I130"/>
    <mergeCell ref="R130:V130"/>
    <mergeCell ref="F131:G131"/>
    <mergeCell ref="H131:I131"/>
    <mergeCell ref="R131:V131"/>
    <mergeCell ref="F126:G126"/>
    <mergeCell ref="H126:I126"/>
    <mergeCell ref="R126:V126"/>
    <mergeCell ref="F127:G127"/>
    <mergeCell ref="H127:I127"/>
    <mergeCell ref="R127:V127"/>
    <mergeCell ref="F128:G128"/>
    <mergeCell ref="H128:I128"/>
    <mergeCell ref="R128:V128"/>
    <mergeCell ref="R122:V122"/>
    <mergeCell ref="F123:G123"/>
    <mergeCell ref="H123:I123"/>
    <mergeCell ref="R123:V123"/>
    <mergeCell ref="F124:G124"/>
    <mergeCell ref="H124:I124"/>
    <mergeCell ref="R124:V124"/>
    <mergeCell ref="F125:G125"/>
    <mergeCell ref="H125:I125"/>
    <mergeCell ref="R125:V125"/>
    <mergeCell ref="F117:G117"/>
    <mergeCell ref="H117:I117"/>
    <mergeCell ref="R117:V117"/>
    <mergeCell ref="F118:G118"/>
    <mergeCell ref="H118:I118"/>
    <mergeCell ref="R118:V118"/>
    <mergeCell ref="F119:G119"/>
    <mergeCell ref="H119:I119"/>
    <mergeCell ref="R119:V119"/>
    <mergeCell ref="R41:V41"/>
    <mergeCell ref="R42:V42"/>
    <mergeCell ref="R43:V43"/>
    <mergeCell ref="R44:V44"/>
    <mergeCell ref="R45:V45"/>
    <mergeCell ref="R46:V46"/>
    <mergeCell ref="R47:V47"/>
    <mergeCell ref="R48:V48"/>
    <mergeCell ref="R49:V49"/>
    <mergeCell ref="R32:V32"/>
    <mergeCell ref="R33:V33"/>
    <mergeCell ref="R34:V34"/>
    <mergeCell ref="R35:V35"/>
    <mergeCell ref="R36:V36"/>
    <mergeCell ref="R37:V37"/>
    <mergeCell ref="R38:V38"/>
    <mergeCell ref="R39:V39"/>
    <mergeCell ref="R40:V40"/>
    <mergeCell ref="R23:V23"/>
    <mergeCell ref="R24:V24"/>
    <mergeCell ref="R25:V25"/>
    <mergeCell ref="R26:V26"/>
    <mergeCell ref="R27:V27"/>
    <mergeCell ref="R28:V28"/>
    <mergeCell ref="R29:V29"/>
    <mergeCell ref="R30:V30"/>
    <mergeCell ref="R31:V31"/>
    <mergeCell ref="R14:V14"/>
    <mergeCell ref="R15:V15"/>
    <mergeCell ref="R16:V16"/>
    <mergeCell ref="R17:V17"/>
    <mergeCell ref="R18:V18"/>
    <mergeCell ref="R19:V19"/>
    <mergeCell ref="R20:V20"/>
    <mergeCell ref="R21:V21"/>
    <mergeCell ref="R22:V22"/>
    <mergeCell ref="R8:V8"/>
    <mergeCell ref="R9:V9"/>
    <mergeCell ref="R10:V10"/>
    <mergeCell ref="R11:V11"/>
    <mergeCell ref="R12:V12"/>
    <mergeCell ref="R13:V13"/>
    <mergeCell ref="U5:V6"/>
    <mergeCell ref="F111:G111"/>
    <mergeCell ref="H111:I111"/>
    <mergeCell ref="F105:G105"/>
    <mergeCell ref="H105:I105"/>
    <mergeCell ref="F106:G106"/>
    <mergeCell ref="H106:I106"/>
    <mergeCell ref="F107:G107"/>
    <mergeCell ref="H107:I107"/>
    <mergeCell ref="F108:G108"/>
    <mergeCell ref="H108:I108"/>
    <mergeCell ref="R105:V105"/>
    <mergeCell ref="R106:V106"/>
    <mergeCell ref="R107:V107"/>
    <mergeCell ref="R108:V108"/>
    <mergeCell ref="F102:G102"/>
    <mergeCell ref="H102:I102"/>
    <mergeCell ref="F103:G103"/>
    <mergeCell ref="F115:G115"/>
    <mergeCell ref="H115:I115"/>
    <mergeCell ref="F116:G116"/>
    <mergeCell ref="H116:I116"/>
    <mergeCell ref="R114:V114"/>
    <mergeCell ref="R115:V115"/>
    <mergeCell ref="R116:V116"/>
    <mergeCell ref="H109:I109"/>
    <mergeCell ref="F110:G110"/>
    <mergeCell ref="H110:I110"/>
    <mergeCell ref="F109:G109"/>
    <mergeCell ref="R109:V109"/>
    <mergeCell ref="R110:V110"/>
    <mergeCell ref="F112:G112"/>
    <mergeCell ref="H112:I112"/>
    <mergeCell ref="F113:G113"/>
    <mergeCell ref="H113:I113"/>
    <mergeCell ref="R111:V111"/>
    <mergeCell ref="R112:V112"/>
    <mergeCell ref="R113:V113"/>
    <mergeCell ref="F114:G114"/>
    <mergeCell ref="H114:I114"/>
    <mergeCell ref="F98:G98"/>
    <mergeCell ref="H98:I98"/>
    <mergeCell ref="R96:V96"/>
    <mergeCell ref="R97:V97"/>
    <mergeCell ref="R98:V98"/>
    <mergeCell ref="H103:I103"/>
    <mergeCell ref="F104:G104"/>
    <mergeCell ref="H104:I104"/>
    <mergeCell ref="R102:V102"/>
    <mergeCell ref="R103:V103"/>
    <mergeCell ref="R104:V104"/>
    <mergeCell ref="F99:G99"/>
    <mergeCell ref="H99:I99"/>
    <mergeCell ref="F100:G100"/>
    <mergeCell ref="H100:I100"/>
    <mergeCell ref="F101:G101"/>
    <mergeCell ref="H101:I101"/>
    <mergeCell ref="R99:V99"/>
    <mergeCell ref="R100:V100"/>
    <mergeCell ref="R101:V101"/>
    <mergeCell ref="F95:G95"/>
    <mergeCell ref="H95:I95"/>
    <mergeCell ref="R93:V93"/>
    <mergeCell ref="R94:V94"/>
    <mergeCell ref="R95:V95"/>
    <mergeCell ref="F96:G96"/>
    <mergeCell ref="H96:I96"/>
    <mergeCell ref="F97:G97"/>
    <mergeCell ref="H97:I97"/>
    <mergeCell ref="F92:G92"/>
    <mergeCell ref="H92:I92"/>
    <mergeCell ref="R90:V90"/>
    <mergeCell ref="R91:V91"/>
    <mergeCell ref="R92:V92"/>
    <mergeCell ref="F93:G93"/>
    <mergeCell ref="H93:I93"/>
    <mergeCell ref="F94:G94"/>
    <mergeCell ref="H94:I94"/>
    <mergeCell ref="F89:G89"/>
    <mergeCell ref="H89:I89"/>
    <mergeCell ref="R87:V87"/>
    <mergeCell ref="R88:V88"/>
    <mergeCell ref="R89:V89"/>
    <mergeCell ref="F90:G90"/>
    <mergeCell ref="H90:I90"/>
    <mergeCell ref="F91:G91"/>
    <mergeCell ref="H91:I91"/>
    <mergeCell ref="F86:G86"/>
    <mergeCell ref="H86:I86"/>
    <mergeCell ref="R84:V84"/>
    <mergeCell ref="R85:V85"/>
    <mergeCell ref="R86:V86"/>
    <mergeCell ref="F87:G87"/>
    <mergeCell ref="H87:I87"/>
    <mergeCell ref="F88:G88"/>
    <mergeCell ref="H88:I88"/>
    <mergeCell ref="F83:G83"/>
    <mergeCell ref="H83:I83"/>
    <mergeCell ref="R81:V81"/>
    <mergeCell ref="R82:V82"/>
    <mergeCell ref="R83:V83"/>
    <mergeCell ref="F84:G84"/>
    <mergeCell ref="H84:I84"/>
    <mergeCell ref="F85:G85"/>
    <mergeCell ref="H85:I85"/>
    <mergeCell ref="F78:G78"/>
    <mergeCell ref="H78:I78"/>
    <mergeCell ref="F79:G79"/>
    <mergeCell ref="H79:I79"/>
    <mergeCell ref="F80:G80"/>
    <mergeCell ref="H80:I80"/>
    <mergeCell ref="R78:V78"/>
    <mergeCell ref="R79:V79"/>
    <mergeCell ref="R80:V80"/>
    <mergeCell ref="F75:G75"/>
    <mergeCell ref="H75:I75"/>
    <mergeCell ref="F76:G76"/>
    <mergeCell ref="H76:I76"/>
    <mergeCell ref="F77:G77"/>
    <mergeCell ref="H77:I77"/>
    <mergeCell ref="R75:V75"/>
    <mergeCell ref="R76:V76"/>
    <mergeCell ref="R77:V77"/>
    <mergeCell ref="F72:G72"/>
    <mergeCell ref="H72:I72"/>
    <mergeCell ref="F73:G73"/>
    <mergeCell ref="H73:I73"/>
    <mergeCell ref="F74:G74"/>
    <mergeCell ref="H74:I74"/>
    <mergeCell ref="R72:V72"/>
    <mergeCell ref="R73:V73"/>
    <mergeCell ref="R74:V74"/>
    <mergeCell ref="F71:G71"/>
    <mergeCell ref="H71:I71"/>
    <mergeCell ref="F69:G69"/>
    <mergeCell ref="H69:I69"/>
    <mergeCell ref="F70:G70"/>
    <mergeCell ref="H70:I70"/>
    <mergeCell ref="R69:V69"/>
    <mergeCell ref="R70:V70"/>
    <mergeCell ref="R71:V71"/>
    <mergeCell ref="F66:G66"/>
    <mergeCell ref="H66:I66"/>
    <mergeCell ref="F67:G67"/>
    <mergeCell ref="H67:I67"/>
    <mergeCell ref="F68:G68"/>
    <mergeCell ref="H68:I68"/>
    <mergeCell ref="R66:V66"/>
    <mergeCell ref="R67:V67"/>
    <mergeCell ref="R68:V68"/>
    <mergeCell ref="F63:G63"/>
    <mergeCell ref="H63:I63"/>
    <mergeCell ref="F64:G64"/>
    <mergeCell ref="H64:I64"/>
    <mergeCell ref="F65:G65"/>
    <mergeCell ref="H65:I65"/>
    <mergeCell ref="R63:V63"/>
    <mergeCell ref="R64:V64"/>
    <mergeCell ref="R65:V65"/>
    <mergeCell ref="F60:G60"/>
    <mergeCell ref="H60:I60"/>
    <mergeCell ref="F61:G61"/>
    <mergeCell ref="H61:I61"/>
    <mergeCell ref="F62:G62"/>
    <mergeCell ref="H62:I62"/>
    <mergeCell ref="R60:V60"/>
    <mergeCell ref="R61:V61"/>
    <mergeCell ref="R62:V62"/>
    <mergeCell ref="F57:G57"/>
    <mergeCell ref="H57:I57"/>
    <mergeCell ref="F58:G58"/>
    <mergeCell ref="H58:I58"/>
    <mergeCell ref="F59:G59"/>
    <mergeCell ref="H59:I59"/>
    <mergeCell ref="R57:V57"/>
    <mergeCell ref="R58:V58"/>
    <mergeCell ref="R59:V59"/>
    <mergeCell ref="F54:G54"/>
    <mergeCell ref="H54:I54"/>
    <mergeCell ref="F55:G55"/>
    <mergeCell ref="H55:I55"/>
    <mergeCell ref="F56:G56"/>
    <mergeCell ref="H56:I56"/>
    <mergeCell ref="R54:V54"/>
    <mergeCell ref="R55:V55"/>
    <mergeCell ref="R56:V56"/>
    <mergeCell ref="F51:G51"/>
    <mergeCell ref="H51:I51"/>
    <mergeCell ref="F52:G52"/>
    <mergeCell ref="H52:I52"/>
    <mergeCell ref="F53:G53"/>
    <mergeCell ref="H53:I53"/>
    <mergeCell ref="R51:V51"/>
    <mergeCell ref="R52:V52"/>
    <mergeCell ref="R53:V53"/>
    <mergeCell ref="F48:G48"/>
    <mergeCell ref="H48:I48"/>
    <mergeCell ref="F49:G49"/>
    <mergeCell ref="H49:I49"/>
    <mergeCell ref="F50:G50"/>
    <mergeCell ref="H50:I50"/>
    <mergeCell ref="R50:V50"/>
    <mergeCell ref="H44:I44"/>
    <mergeCell ref="F45:G45"/>
    <mergeCell ref="H45:I45"/>
    <mergeCell ref="F46:G46"/>
    <mergeCell ref="H46:I46"/>
    <mergeCell ref="F47:G47"/>
    <mergeCell ref="H47:I47"/>
    <mergeCell ref="F44:G44"/>
    <mergeCell ref="J152:N152"/>
    <mergeCell ref="J151:L151"/>
    <mergeCell ref="J153:N153"/>
    <mergeCell ref="D151:F151"/>
    <mergeCell ref="D152:H152"/>
    <mergeCell ref="D153:H153"/>
    <mergeCell ref="P153:S153"/>
    <mergeCell ref="A154:A155"/>
    <mergeCell ref="B154:B155"/>
    <mergeCell ref="D154:D155"/>
    <mergeCell ref="E154:F155"/>
    <mergeCell ref="J154:J155"/>
    <mergeCell ref="K154:L155"/>
    <mergeCell ref="P154:Q155"/>
    <mergeCell ref="R154:S155"/>
    <mergeCell ref="C154:C155"/>
    <mergeCell ref="G151:I151"/>
    <mergeCell ref="M151:O151"/>
    <mergeCell ref="P151:R151"/>
    <mergeCell ref="S151:T151"/>
    <mergeCell ref="F39:G39"/>
    <mergeCell ref="H39:I39"/>
    <mergeCell ref="F40:G40"/>
    <mergeCell ref="H40:I40"/>
    <mergeCell ref="F41:G41"/>
    <mergeCell ref="H41:I41"/>
    <mergeCell ref="F42:G42"/>
    <mergeCell ref="H42:I42"/>
    <mergeCell ref="F43:G43"/>
    <mergeCell ref="H43:I43"/>
    <mergeCell ref="A1:T3"/>
    <mergeCell ref="K5:T6"/>
    <mergeCell ref="F36:G36"/>
    <mergeCell ref="H36:I36"/>
    <mergeCell ref="F37:G37"/>
    <mergeCell ref="H37:I37"/>
    <mergeCell ref="F38:G38"/>
    <mergeCell ref="H38:I38"/>
    <mergeCell ref="F33:G33"/>
    <mergeCell ref="H33:I33"/>
    <mergeCell ref="F34:G34"/>
    <mergeCell ref="H34:I34"/>
    <mergeCell ref="F35:G35"/>
    <mergeCell ref="H35:I35"/>
    <mergeCell ref="F30:G30"/>
    <mergeCell ref="H30:I30"/>
    <mergeCell ref="F31:G31"/>
    <mergeCell ref="H31:I31"/>
    <mergeCell ref="F32:G32"/>
    <mergeCell ref="H32:I32"/>
    <mergeCell ref="F27:G27"/>
    <mergeCell ref="H27:I27"/>
    <mergeCell ref="F28:G28"/>
    <mergeCell ref="H28:I28"/>
    <mergeCell ref="F29:G29"/>
    <mergeCell ref="H29:I29"/>
    <mergeCell ref="F24:G24"/>
    <mergeCell ref="H24:I24"/>
    <mergeCell ref="F25:G25"/>
    <mergeCell ref="H25:I25"/>
    <mergeCell ref="F26:G26"/>
    <mergeCell ref="H26:I26"/>
    <mergeCell ref="F21:G21"/>
    <mergeCell ref="H21:I21"/>
    <mergeCell ref="F22:G22"/>
    <mergeCell ref="H22:I22"/>
    <mergeCell ref="F23:G23"/>
    <mergeCell ref="H23:I23"/>
    <mergeCell ref="A5:A6"/>
    <mergeCell ref="B5:C6"/>
    <mergeCell ref="G5:G6"/>
    <mergeCell ref="H5:H6"/>
    <mergeCell ref="I5:I6"/>
    <mergeCell ref="F12:G12"/>
    <mergeCell ref="H12:I12"/>
    <mergeCell ref="F13:G13"/>
    <mergeCell ref="H13:I13"/>
    <mergeCell ref="D5:E6"/>
    <mergeCell ref="J5:J6"/>
    <mergeCell ref="F9:G9"/>
    <mergeCell ref="H9:I9"/>
    <mergeCell ref="F10:G10"/>
    <mergeCell ref="H10:I10"/>
    <mergeCell ref="T158:T161"/>
    <mergeCell ref="F8:G8"/>
    <mergeCell ref="H8:I8"/>
    <mergeCell ref="F11:G11"/>
    <mergeCell ref="H11:I11"/>
    <mergeCell ref="F20:G20"/>
    <mergeCell ref="H20:I20"/>
    <mergeCell ref="F15:G15"/>
    <mergeCell ref="H15:I15"/>
    <mergeCell ref="F16:G16"/>
    <mergeCell ref="H16:I16"/>
    <mergeCell ref="F17:G17"/>
    <mergeCell ref="H17:I17"/>
    <mergeCell ref="F14:G14"/>
    <mergeCell ref="H14:I14"/>
    <mergeCell ref="F18:G18"/>
    <mergeCell ref="H18:I18"/>
    <mergeCell ref="F19:G19"/>
    <mergeCell ref="H19:I19"/>
  </mergeCells>
  <hyperlinks>
    <hyperlink ref="T158:T161" location="'ضفحه اصلی'!A1" display="بازگشت به صفحه اصلی"/>
  </hyperlinks>
  <printOptions horizontalCentered="1" verticalCentered="1"/>
  <pageMargins left="0.11811023622047245" right="0.11811023622047245" top="0.19685039370078741" bottom="0.15748031496062992" header="0.31496062992125984" footer="0.11811023622047245"/>
  <pageSetup paperSize="9" scale="4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38"/>
  <sheetViews>
    <sheetView showGridLines="0" rightToLeft="1" zoomScale="85" zoomScaleNormal="85" workbookViewId="0">
      <selection activeCell="L25" sqref="L25:M25"/>
    </sheetView>
  </sheetViews>
  <sheetFormatPr defaultColWidth="9" defaultRowHeight="18" x14ac:dyDescent="0.2"/>
  <cols>
    <col min="1" max="1" width="5.625" style="6" customWidth="1"/>
    <col min="2" max="2" width="6.75" style="6" customWidth="1"/>
    <col min="3" max="3" width="9" style="6" customWidth="1"/>
    <col min="4" max="4" width="24.875" style="6" customWidth="1"/>
    <col min="5" max="5" width="9" style="6" customWidth="1"/>
    <col min="6" max="6" width="13.875" style="6" customWidth="1"/>
    <col min="7" max="7" width="9.375" style="6" customWidth="1"/>
    <col min="8" max="8" width="8.875" style="6" customWidth="1"/>
    <col min="9" max="9" width="4.625" style="6" customWidth="1"/>
    <col min="10" max="10" width="5.25" style="6" customWidth="1"/>
    <col min="11" max="11" width="9.75" style="6" customWidth="1"/>
    <col min="12" max="12" width="11.75" style="6" customWidth="1"/>
    <col min="13" max="13" width="46.375" style="6" customWidth="1"/>
    <col min="14" max="16384" width="9" style="6"/>
  </cols>
  <sheetData>
    <row r="1" spans="1:13" x14ac:dyDescent="0.2">
      <c r="A1" s="180" t="s">
        <v>14</v>
      </c>
      <c r="B1" s="181"/>
      <c r="C1" s="181"/>
      <c r="D1" s="181"/>
      <c r="E1" s="181"/>
      <c r="F1" s="181"/>
      <c r="G1" s="181"/>
      <c r="H1" s="181"/>
      <c r="I1" s="181"/>
      <c r="J1" s="181"/>
      <c r="K1" s="181"/>
      <c r="L1" s="181"/>
      <c r="M1" s="182"/>
    </row>
    <row r="2" spans="1:13" x14ac:dyDescent="0.2">
      <c r="A2" s="183"/>
      <c r="B2" s="184"/>
      <c r="C2" s="184"/>
      <c r="D2" s="184"/>
      <c r="E2" s="184"/>
      <c r="F2" s="184"/>
      <c r="G2" s="184"/>
      <c r="H2" s="184"/>
      <c r="I2" s="184"/>
      <c r="J2" s="184"/>
      <c r="K2" s="184"/>
      <c r="L2" s="184"/>
      <c r="M2" s="185"/>
    </row>
    <row r="3" spans="1:13" x14ac:dyDescent="0.2">
      <c r="A3" s="186"/>
      <c r="B3" s="187"/>
      <c r="C3" s="187"/>
      <c r="D3" s="187"/>
      <c r="E3" s="187"/>
      <c r="F3" s="187"/>
      <c r="G3" s="187"/>
      <c r="H3" s="187"/>
      <c r="I3" s="187"/>
      <c r="J3" s="187"/>
      <c r="K3" s="187"/>
      <c r="L3" s="187"/>
      <c r="M3" s="188"/>
    </row>
    <row r="5" spans="1:13" ht="21" x14ac:dyDescent="0.2">
      <c r="A5" s="189" t="s">
        <v>19</v>
      </c>
      <c r="B5" s="191" t="str">
        <f>'ضفحه اصلی'!J10</f>
        <v>همت C1</v>
      </c>
      <c r="C5" s="191"/>
      <c r="D5" s="48"/>
      <c r="E5" s="51"/>
      <c r="F5" s="51"/>
      <c r="G5" s="51"/>
      <c r="H5" s="51"/>
      <c r="I5" s="193" t="s">
        <v>20</v>
      </c>
      <c r="J5" s="193">
        <f>'ضفحه اصلی'!K7</f>
        <v>6</v>
      </c>
      <c r="K5" s="195">
        <f>'ضفحه اصلی'!K8</f>
        <v>6</v>
      </c>
      <c r="L5" s="193">
        <f>'ضفحه اصلی'!K9</f>
        <v>1392</v>
      </c>
      <c r="M5" s="54"/>
    </row>
    <row r="6" spans="1:13" ht="21" x14ac:dyDescent="0.2">
      <c r="A6" s="190"/>
      <c r="B6" s="192"/>
      <c r="C6" s="192"/>
      <c r="D6" s="49"/>
      <c r="E6" s="52"/>
      <c r="F6" s="52"/>
      <c r="G6" s="52"/>
      <c r="H6" s="52"/>
      <c r="I6" s="194"/>
      <c r="J6" s="194"/>
      <c r="K6" s="196"/>
      <c r="L6" s="194"/>
      <c r="M6" s="53"/>
    </row>
    <row r="8" spans="1:13" ht="26.25" customHeight="1" x14ac:dyDescent="0.2">
      <c r="A8" s="50" t="s">
        <v>32</v>
      </c>
      <c r="B8" s="303" t="s">
        <v>49</v>
      </c>
      <c r="C8" s="303"/>
      <c r="D8" s="303"/>
      <c r="E8" s="303" t="s">
        <v>50</v>
      </c>
      <c r="F8" s="303"/>
      <c r="G8" s="303" t="s">
        <v>51</v>
      </c>
      <c r="H8" s="303"/>
      <c r="I8" s="303" t="s">
        <v>52</v>
      </c>
      <c r="J8" s="303"/>
      <c r="K8" s="303"/>
      <c r="L8" s="303" t="s">
        <v>28</v>
      </c>
      <c r="M8" s="303"/>
    </row>
    <row r="9" spans="1:13" ht="30" customHeight="1" x14ac:dyDescent="0.2">
      <c r="A9" s="28">
        <v>1</v>
      </c>
      <c r="B9" s="304"/>
      <c r="C9" s="304"/>
      <c r="D9" s="304"/>
      <c r="E9" s="304"/>
      <c r="F9" s="304"/>
      <c r="G9" s="304"/>
      <c r="H9" s="304"/>
      <c r="I9" s="304"/>
      <c r="J9" s="304"/>
      <c r="K9" s="304"/>
      <c r="L9" s="304"/>
      <c r="M9" s="304"/>
    </row>
    <row r="10" spans="1:13" ht="30" customHeight="1" x14ac:dyDescent="0.2">
      <c r="A10" s="55">
        <v>2</v>
      </c>
      <c r="B10" s="207"/>
      <c r="C10" s="207"/>
      <c r="D10" s="207"/>
      <c r="E10" s="207"/>
      <c r="F10" s="207"/>
      <c r="G10" s="304"/>
      <c r="H10" s="304"/>
      <c r="I10" s="207"/>
      <c r="J10" s="207"/>
      <c r="K10" s="207"/>
      <c r="L10" s="215"/>
      <c r="M10" s="217"/>
    </row>
    <row r="11" spans="1:13" ht="30" customHeight="1" x14ac:dyDescent="0.2">
      <c r="A11" s="28">
        <v>3</v>
      </c>
      <c r="B11" s="304"/>
      <c r="C11" s="304"/>
      <c r="D11" s="304"/>
      <c r="E11" s="304"/>
      <c r="F11" s="304"/>
      <c r="G11" s="304"/>
      <c r="H11" s="304"/>
      <c r="I11" s="304"/>
      <c r="J11" s="304"/>
      <c r="K11" s="304"/>
      <c r="L11" s="305"/>
      <c r="M11" s="306"/>
    </row>
    <row r="12" spans="1:13" ht="30" customHeight="1" x14ac:dyDescent="0.2">
      <c r="A12" s="55">
        <v>4</v>
      </c>
      <c r="B12" s="207"/>
      <c r="C12" s="207"/>
      <c r="D12" s="207"/>
      <c r="E12" s="207"/>
      <c r="F12" s="207"/>
      <c r="G12" s="304"/>
      <c r="H12" s="304"/>
      <c r="I12" s="207"/>
      <c r="J12" s="207"/>
      <c r="K12" s="207"/>
      <c r="L12" s="215"/>
      <c r="M12" s="217"/>
    </row>
    <row r="13" spans="1:13" ht="30" customHeight="1" x14ac:dyDescent="0.2">
      <c r="A13" s="28">
        <v>5</v>
      </c>
      <c r="B13" s="304"/>
      <c r="C13" s="304"/>
      <c r="D13" s="304"/>
      <c r="E13" s="304"/>
      <c r="F13" s="304"/>
      <c r="G13" s="304"/>
      <c r="H13" s="304"/>
      <c r="I13" s="304"/>
      <c r="J13" s="304"/>
      <c r="K13" s="304"/>
      <c r="L13" s="304"/>
      <c r="M13" s="304"/>
    </row>
    <row r="14" spans="1:13" ht="30" customHeight="1" x14ac:dyDescent="0.2">
      <c r="A14" s="55">
        <v>6</v>
      </c>
      <c r="B14" s="207"/>
      <c r="C14" s="207"/>
      <c r="D14" s="207"/>
      <c r="E14" s="207"/>
      <c r="F14" s="207"/>
      <c r="G14" s="304"/>
      <c r="H14" s="304"/>
      <c r="I14" s="207"/>
      <c r="J14" s="207"/>
      <c r="K14" s="207"/>
      <c r="L14" s="207"/>
      <c r="M14" s="207"/>
    </row>
    <row r="15" spans="1:13" ht="30" customHeight="1" x14ac:dyDescent="0.2">
      <c r="A15" s="28">
        <v>7</v>
      </c>
      <c r="B15" s="304"/>
      <c r="C15" s="304"/>
      <c r="D15" s="304"/>
      <c r="E15" s="304"/>
      <c r="F15" s="304"/>
      <c r="G15" s="304"/>
      <c r="H15" s="304"/>
      <c r="I15" s="304"/>
      <c r="J15" s="304"/>
      <c r="K15" s="304"/>
      <c r="L15" s="304"/>
      <c r="M15" s="304"/>
    </row>
    <row r="16" spans="1:13" ht="30" customHeight="1" x14ac:dyDescent="0.2">
      <c r="A16" s="55">
        <v>8</v>
      </c>
      <c r="B16" s="207"/>
      <c r="C16" s="207"/>
      <c r="D16" s="207"/>
      <c r="E16" s="207"/>
      <c r="F16" s="207"/>
      <c r="G16" s="304"/>
      <c r="H16" s="304"/>
      <c r="I16" s="207"/>
      <c r="J16" s="207"/>
      <c r="K16" s="207"/>
      <c r="L16" s="207"/>
      <c r="M16" s="207"/>
    </row>
    <row r="17" spans="1:13" ht="30" customHeight="1" x14ac:dyDescent="0.2">
      <c r="A17" s="28">
        <v>9</v>
      </c>
      <c r="B17" s="304"/>
      <c r="C17" s="304"/>
      <c r="D17" s="304"/>
      <c r="E17" s="304"/>
      <c r="F17" s="304"/>
      <c r="G17" s="304"/>
      <c r="H17" s="304"/>
      <c r="I17" s="304"/>
      <c r="J17" s="304"/>
      <c r="K17" s="304"/>
      <c r="L17" s="304"/>
      <c r="M17" s="304"/>
    </row>
    <row r="18" spans="1:13" ht="30" customHeight="1" x14ac:dyDescent="0.2">
      <c r="A18" s="55">
        <v>10</v>
      </c>
      <c r="B18" s="207"/>
      <c r="C18" s="207"/>
      <c r="D18" s="207"/>
      <c r="E18" s="207"/>
      <c r="F18" s="207"/>
      <c r="G18" s="207"/>
      <c r="H18" s="207"/>
      <c r="I18" s="207"/>
      <c r="J18" s="207"/>
      <c r="K18" s="207"/>
      <c r="L18" s="207"/>
      <c r="M18" s="207"/>
    </row>
    <row r="19" spans="1:13" ht="30" customHeight="1" x14ac:dyDescent="0.2">
      <c r="A19" s="28">
        <v>11</v>
      </c>
      <c r="B19" s="304"/>
      <c r="C19" s="304"/>
      <c r="D19" s="304"/>
      <c r="E19" s="304"/>
      <c r="F19" s="304"/>
      <c r="G19" s="304"/>
      <c r="H19" s="304"/>
      <c r="I19" s="304"/>
      <c r="J19" s="304"/>
      <c r="K19" s="304"/>
      <c r="L19" s="304"/>
      <c r="M19" s="304"/>
    </row>
    <row r="20" spans="1:13" ht="30" customHeight="1" x14ac:dyDescent="0.2">
      <c r="A20" s="55">
        <v>12</v>
      </c>
      <c r="B20" s="207"/>
      <c r="C20" s="207"/>
      <c r="D20" s="207"/>
      <c r="E20" s="207"/>
      <c r="F20" s="207"/>
      <c r="G20" s="207"/>
      <c r="H20" s="207"/>
      <c r="I20" s="207"/>
      <c r="J20" s="207"/>
      <c r="K20" s="207"/>
      <c r="L20" s="207"/>
      <c r="M20" s="207"/>
    </row>
    <row r="21" spans="1:13" ht="30" customHeight="1" x14ac:dyDescent="0.2">
      <c r="A21" s="28">
        <v>13</v>
      </c>
      <c r="B21" s="304"/>
      <c r="C21" s="304"/>
      <c r="D21" s="304"/>
      <c r="E21" s="304"/>
      <c r="F21" s="304"/>
      <c r="G21" s="304"/>
      <c r="H21" s="304"/>
      <c r="I21" s="304"/>
      <c r="J21" s="304"/>
      <c r="K21" s="304"/>
      <c r="L21" s="304"/>
      <c r="M21" s="304"/>
    </row>
    <row r="22" spans="1:13" ht="30" customHeight="1" x14ac:dyDescent="0.2">
      <c r="A22" s="55">
        <v>14</v>
      </c>
      <c r="B22" s="207"/>
      <c r="C22" s="207"/>
      <c r="D22" s="207"/>
      <c r="E22" s="207"/>
      <c r="F22" s="207"/>
      <c r="G22" s="207"/>
      <c r="H22" s="207"/>
      <c r="I22" s="207"/>
      <c r="J22" s="207"/>
      <c r="K22" s="207"/>
      <c r="L22" s="207"/>
      <c r="M22" s="207"/>
    </row>
    <row r="23" spans="1:13" ht="30" customHeight="1" x14ac:dyDescent="0.2">
      <c r="A23" s="28">
        <v>15</v>
      </c>
      <c r="B23" s="304"/>
      <c r="C23" s="304"/>
      <c r="D23" s="304"/>
      <c r="E23" s="304"/>
      <c r="F23" s="304"/>
      <c r="G23" s="304"/>
      <c r="H23" s="304"/>
      <c r="I23" s="304"/>
      <c r="J23" s="304"/>
      <c r="K23" s="304"/>
      <c r="L23" s="304"/>
      <c r="M23" s="304"/>
    </row>
    <row r="25" spans="1:13" ht="19.5" x14ac:dyDescent="0.2">
      <c r="A25" s="315" t="s">
        <v>109</v>
      </c>
      <c r="B25" s="315"/>
      <c r="C25" s="315"/>
      <c r="D25" s="315"/>
      <c r="E25" s="243">
        <v>124419</v>
      </c>
      <c r="F25" s="243"/>
      <c r="G25" s="243"/>
      <c r="H25" s="243"/>
      <c r="I25" s="309" t="s">
        <v>109</v>
      </c>
      <c r="J25" s="310"/>
      <c r="K25" s="311"/>
      <c r="L25" s="243" t="s">
        <v>153</v>
      </c>
      <c r="M25" s="243"/>
    </row>
    <row r="26" spans="1:13" ht="14.25" customHeight="1" x14ac:dyDescent="0.2">
      <c r="A26" s="246" t="s">
        <v>25</v>
      </c>
      <c r="B26" s="247"/>
      <c r="C26" s="247"/>
      <c r="D26" s="247"/>
      <c r="E26" s="247"/>
      <c r="F26" s="247"/>
      <c r="G26" s="247"/>
      <c r="H26" s="248"/>
      <c r="I26" s="312" t="s">
        <v>22</v>
      </c>
      <c r="J26" s="313"/>
      <c r="K26" s="313"/>
      <c r="L26" s="313"/>
      <c r="M26" s="314"/>
    </row>
    <row r="27" spans="1:13" ht="14.25" customHeight="1" x14ac:dyDescent="0.2">
      <c r="A27" s="246" t="s">
        <v>110</v>
      </c>
      <c r="B27" s="247"/>
      <c r="C27" s="247"/>
      <c r="D27" s="247"/>
      <c r="E27" s="247"/>
      <c r="F27" s="247"/>
      <c r="G27" s="247"/>
      <c r="H27" s="248"/>
      <c r="I27" s="246" t="s">
        <v>110</v>
      </c>
      <c r="J27" s="247"/>
      <c r="K27" s="247"/>
      <c r="L27" s="247"/>
      <c r="M27" s="248"/>
    </row>
    <row r="28" spans="1:13" ht="14.25" customHeight="1" x14ac:dyDescent="0.2">
      <c r="A28" s="249" t="str">
        <f>IF(E25=123233,"خزرک",IF(E25=125437,"باقری",IF(E25=124419,"رفیعی",IF(E25=128621,"ملاکیان",IF(E25=422113,"رانا",IF(E25=429811,"رضوانی",IF(E25=423136,"فرامرزی",IF(E25=321019,"خرمی",IF(E25=321764,"ایمانی",IF(E25=324416,"حدادی",IF(E25=320108,"محسنی","EROR")))))))))))</f>
        <v>رفیعی</v>
      </c>
      <c r="B28" s="247" t="s">
        <v>111</v>
      </c>
      <c r="C28" s="247"/>
      <c r="D28" s="247"/>
      <c r="E28" s="247"/>
      <c r="F28" s="247"/>
      <c r="G28" s="247"/>
      <c r="H28" s="248"/>
      <c r="I28" s="249" t="str">
        <f>IF(L25=520185,"صالحی",IF(L25=526272,"رئیسی",IF(L25=520000,"آموزگار","EROR")))</f>
        <v>EROR</v>
      </c>
      <c r="J28" s="250"/>
      <c r="K28" s="307" t="s">
        <v>111</v>
      </c>
      <c r="L28" s="307"/>
      <c r="M28" s="30"/>
    </row>
    <row r="29" spans="1:13" ht="14.25" customHeight="1" x14ac:dyDescent="0.2">
      <c r="A29" s="251"/>
      <c r="B29" s="253"/>
      <c r="C29" s="253"/>
      <c r="D29" s="253"/>
      <c r="E29" s="253"/>
      <c r="F29" s="253"/>
      <c r="G29" s="253"/>
      <c r="H29" s="254"/>
      <c r="I29" s="251"/>
      <c r="J29" s="252"/>
      <c r="K29" s="308"/>
      <c r="L29" s="308"/>
      <c r="M29" s="31"/>
    </row>
    <row r="33" spans="12:13" x14ac:dyDescent="0.2">
      <c r="L33" s="302" t="s">
        <v>115</v>
      </c>
      <c r="M33" s="302"/>
    </row>
    <row r="34" spans="12:13" x14ac:dyDescent="0.2">
      <c r="L34" s="302"/>
      <c r="M34" s="302"/>
    </row>
    <row r="35" spans="12:13" x14ac:dyDescent="0.2">
      <c r="L35" s="302"/>
      <c r="M35" s="302"/>
    </row>
    <row r="36" spans="12:13" x14ac:dyDescent="0.2">
      <c r="L36" s="302"/>
      <c r="M36" s="302"/>
    </row>
    <row r="37" spans="12:13" ht="14.25" customHeight="1" x14ac:dyDescent="0.2"/>
    <row r="38" spans="12:13" ht="14.25" customHeight="1" x14ac:dyDescent="0.2"/>
  </sheetData>
  <sheetProtection password="C51F" sheet="1" objects="1" scenarios="1" selectLockedCells="1"/>
  <mergeCells count="100">
    <mergeCell ref="L25:M25"/>
    <mergeCell ref="I28:J29"/>
    <mergeCell ref="K28:L29"/>
    <mergeCell ref="I25:K25"/>
    <mergeCell ref="B28:H29"/>
    <mergeCell ref="I27:M27"/>
    <mergeCell ref="A27:H27"/>
    <mergeCell ref="I26:M26"/>
    <mergeCell ref="A28:A29"/>
    <mergeCell ref="E25:H25"/>
    <mergeCell ref="A25:D25"/>
    <mergeCell ref="A26:H26"/>
    <mergeCell ref="L23:M23"/>
    <mergeCell ref="G23:H23"/>
    <mergeCell ref="E23:F23"/>
    <mergeCell ref="L17:M17"/>
    <mergeCell ref="L18:M18"/>
    <mergeCell ref="L19:M19"/>
    <mergeCell ref="L20:M20"/>
    <mergeCell ref="L21:M21"/>
    <mergeCell ref="L22:M22"/>
    <mergeCell ref="I22:K22"/>
    <mergeCell ref="I23:K23"/>
    <mergeCell ref="I18:K18"/>
    <mergeCell ref="I19:K19"/>
    <mergeCell ref="I20:K20"/>
    <mergeCell ref="I21:K21"/>
    <mergeCell ref="G18:H18"/>
    <mergeCell ref="I17:K17"/>
    <mergeCell ref="I15:K15"/>
    <mergeCell ref="L9:M9"/>
    <mergeCell ref="L10:M10"/>
    <mergeCell ref="L11:M11"/>
    <mergeCell ref="L12:M12"/>
    <mergeCell ref="L13:M13"/>
    <mergeCell ref="I14:K14"/>
    <mergeCell ref="L14:M14"/>
    <mergeCell ref="L15:M15"/>
    <mergeCell ref="L16:M16"/>
    <mergeCell ref="I16:K16"/>
    <mergeCell ref="I10:K10"/>
    <mergeCell ref="I11:K11"/>
    <mergeCell ref="I12:K12"/>
    <mergeCell ref="I13:K13"/>
    <mergeCell ref="G19:H19"/>
    <mergeCell ref="G20:H20"/>
    <mergeCell ref="G21:H21"/>
    <mergeCell ref="G22:H22"/>
    <mergeCell ref="G16:H16"/>
    <mergeCell ref="G17:H17"/>
    <mergeCell ref="E17:F17"/>
    <mergeCell ref="G9:H9"/>
    <mergeCell ref="G10:H10"/>
    <mergeCell ref="G11:H11"/>
    <mergeCell ref="G12:H12"/>
    <mergeCell ref="G13:H13"/>
    <mergeCell ref="G14:H14"/>
    <mergeCell ref="G15:H15"/>
    <mergeCell ref="E18:F18"/>
    <mergeCell ref="E19:F19"/>
    <mergeCell ref="E20:F20"/>
    <mergeCell ref="E21:F21"/>
    <mergeCell ref="E22:F22"/>
    <mergeCell ref="B22:D22"/>
    <mergeCell ref="B23:D23"/>
    <mergeCell ref="E9:F9"/>
    <mergeCell ref="E10:F10"/>
    <mergeCell ref="E11:F11"/>
    <mergeCell ref="E12:F12"/>
    <mergeCell ref="E13:F13"/>
    <mergeCell ref="E14:F14"/>
    <mergeCell ref="E15:F15"/>
    <mergeCell ref="E16:F16"/>
    <mergeCell ref="B16:D16"/>
    <mergeCell ref="B17:D17"/>
    <mergeCell ref="B18:D18"/>
    <mergeCell ref="B19:D19"/>
    <mergeCell ref="B20:D20"/>
    <mergeCell ref="B21:D21"/>
    <mergeCell ref="B10:D10"/>
    <mergeCell ref="B11:D11"/>
    <mergeCell ref="B12:D12"/>
    <mergeCell ref="B13:D13"/>
    <mergeCell ref="B14:D14"/>
    <mergeCell ref="L33:M36"/>
    <mergeCell ref="L8:M8"/>
    <mergeCell ref="B9:D9"/>
    <mergeCell ref="I9:K9"/>
    <mergeCell ref="A1:M3"/>
    <mergeCell ref="A5:A6"/>
    <mergeCell ref="B5:C6"/>
    <mergeCell ref="I5:I6"/>
    <mergeCell ref="J5:J6"/>
    <mergeCell ref="K5:K6"/>
    <mergeCell ref="L5:L6"/>
    <mergeCell ref="B15:D15"/>
    <mergeCell ref="B8:D8"/>
    <mergeCell ref="E8:F8"/>
    <mergeCell ref="G8:H8"/>
    <mergeCell ref="I8:K8"/>
  </mergeCells>
  <hyperlinks>
    <hyperlink ref="L33:M36" location="'ضفحه اصلی'!A1" display="بازگشت به صفحه اصلی"/>
  </hyperlinks>
  <printOptions horizontalCentered="1" verticalCentered="1"/>
  <pageMargins left="0.11811023622047245" right="0.11811023622047245" top="0.15748031496062992" bottom="0.15748031496062992" header="0.31496062992125984" footer="0.31496062992125984"/>
  <pageSetup paperSize="9" scale="7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2:N39"/>
  <sheetViews>
    <sheetView showGridLines="0" rightToLeft="1" topLeftCell="A16" zoomScale="85" zoomScaleNormal="85" workbookViewId="0">
      <selection activeCell="I18" sqref="I18:K18"/>
    </sheetView>
  </sheetViews>
  <sheetFormatPr defaultColWidth="9" defaultRowHeight="18" x14ac:dyDescent="0.2"/>
  <cols>
    <col min="1" max="1" width="5.625" style="6" customWidth="1"/>
    <col min="2" max="2" width="6.75" style="6" customWidth="1"/>
    <col min="3" max="3" width="14.125" style="6" customWidth="1"/>
    <col min="4" max="4" width="11" style="6" customWidth="1"/>
    <col min="5" max="5" width="9" style="6" customWidth="1"/>
    <col min="6" max="6" width="28.875" style="6" customWidth="1"/>
    <col min="7" max="7" width="8" style="6" customWidth="1"/>
    <col min="8" max="8" width="5.75" style="6" customWidth="1"/>
    <col min="9" max="9" width="6.375" style="6" customWidth="1"/>
    <col min="10" max="10" width="4.625" style="6" customWidth="1"/>
    <col min="11" max="11" width="10.875" style="6" customWidth="1"/>
    <col min="12" max="12" width="8.75" style="6" customWidth="1"/>
    <col min="13" max="13" width="10.125" style="6" customWidth="1"/>
    <col min="14" max="14" width="29.25" style="6" customWidth="1"/>
    <col min="15" max="16384" width="9" style="6"/>
  </cols>
  <sheetData>
    <row r="2" spans="1:14" ht="21" x14ac:dyDescent="0.2">
      <c r="A2" s="189" t="s">
        <v>19</v>
      </c>
      <c r="B2" s="191" t="str">
        <f>'ضفحه اصلی'!J10</f>
        <v>همت C1</v>
      </c>
      <c r="C2" s="191"/>
      <c r="D2" s="57"/>
      <c r="E2" s="62"/>
      <c r="F2" s="62"/>
      <c r="G2" s="62"/>
      <c r="H2" s="62"/>
      <c r="I2" s="62"/>
      <c r="J2" s="193" t="s">
        <v>20</v>
      </c>
      <c r="K2" s="193">
        <f>'ضفحه اصلی'!K7</f>
        <v>6</v>
      </c>
      <c r="L2" s="195">
        <f>'ضفحه اصلی'!K8</f>
        <v>6</v>
      </c>
      <c r="M2" s="193">
        <f>'ضفحه اصلی'!K9</f>
        <v>1392</v>
      </c>
      <c r="N2" s="64"/>
    </row>
    <row r="3" spans="1:14" ht="21" x14ac:dyDescent="0.2">
      <c r="A3" s="190"/>
      <c r="B3" s="192"/>
      <c r="C3" s="192"/>
      <c r="D3" s="58"/>
      <c r="E3" s="60"/>
      <c r="F3" s="60"/>
      <c r="G3" s="60"/>
      <c r="H3" s="60"/>
      <c r="I3" s="60"/>
      <c r="J3" s="194"/>
      <c r="K3" s="194"/>
      <c r="L3" s="196"/>
      <c r="M3" s="194"/>
      <c r="N3" s="61"/>
    </row>
    <row r="5" spans="1:14" ht="30" customHeight="1" x14ac:dyDescent="0.2">
      <c r="A5" s="263" t="s">
        <v>55</v>
      </c>
      <c r="B5" s="263"/>
      <c r="C5" s="263"/>
      <c r="D5" s="263"/>
      <c r="E5" s="263"/>
      <c r="F5" s="263"/>
      <c r="H5" s="234" t="s">
        <v>54</v>
      </c>
      <c r="I5" s="235"/>
      <c r="J5" s="235"/>
      <c r="K5" s="235"/>
      <c r="L5" s="235"/>
      <c r="M5" s="235"/>
      <c r="N5" s="236"/>
    </row>
    <row r="6" spans="1:14" s="39" customFormat="1" ht="20.25" customHeight="1" x14ac:dyDescent="0.2">
      <c r="A6" s="63" t="s">
        <v>32</v>
      </c>
      <c r="B6" s="326" t="s">
        <v>53</v>
      </c>
      <c r="C6" s="326"/>
      <c r="D6" s="63" t="s">
        <v>56</v>
      </c>
      <c r="E6" s="63" t="s">
        <v>33</v>
      </c>
      <c r="F6" s="63" t="s">
        <v>34</v>
      </c>
      <c r="H6" s="63" t="s">
        <v>32</v>
      </c>
      <c r="I6" s="326" t="s">
        <v>53</v>
      </c>
      <c r="J6" s="326"/>
      <c r="K6" s="326"/>
      <c r="L6" s="63" t="s">
        <v>56</v>
      </c>
      <c r="M6" s="63" t="s">
        <v>33</v>
      </c>
      <c r="N6" s="63" t="s">
        <v>34</v>
      </c>
    </row>
    <row r="7" spans="1:14" ht="30" customHeight="1" x14ac:dyDescent="0.2">
      <c r="A7" s="56">
        <v>1</v>
      </c>
      <c r="B7" s="207"/>
      <c r="C7" s="207"/>
      <c r="D7" s="65"/>
      <c r="E7" s="65"/>
      <c r="F7" s="65"/>
      <c r="G7" s="80"/>
      <c r="H7" s="81">
        <v>1</v>
      </c>
      <c r="I7" s="207"/>
      <c r="J7" s="207"/>
      <c r="K7" s="207"/>
      <c r="L7" s="65"/>
      <c r="M7" s="65"/>
      <c r="N7" s="65"/>
    </row>
    <row r="8" spans="1:14" ht="30" customHeight="1" x14ac:dyDescent="0.2">
      <c r="A8" s="56">
        <v>2</v>
      </c>
      <c r="B8" s="207"/>
      <c r="C8" s="207"/>
      <c r="D8" s="65"/>
      <c r="E8" s="65"/>
      <c r="F8" s="65"/>
      <c r="G8" s="80"/>
      <c r="H8" s="81">
        <v>2</v>
      </c>
      <c r="I8" s="207"/>
      <c r="J8" s="207"/>
      <c r="K8" s="207"/>
      <c r="L8" s="65"/>
      <c r="M8" s="65"/>
      <c r="N8" s="56"/>
    </row>
    <row r="9" spans="1:14" ht="30" customHeight="1" x14ac:dyDescent="0.2">
      <c r="A9" s="56">
        <v>3</v>
      </c>
      <c r="B9" s="207"/>
      <c r="C9" s="207"/>
      <c r="D9" s="65"/>
      <c r="E9" s="65"/>
      <c r="F9" s="65"/>
      <c r="G9" s="80"/>
      <c r="H9" s="81">
        <v>3</v>
      </c>
      <c r="I9" s="207"/>
      <c r="J9" s="207"/>
      <c r="K9" s="207"/>
      <c r="L9" s="65"/>
      <c r="M9" s="65"/>
      <c r="N9" s="56"/>
    </row>
    <row r="10" spans="1:14" ht="30" customHeight="1" x14ac:dyDescent="0.2">
      <c r="A10" s="56">
        <v>4</v>
      </c>
      <c r="B10" s="207"/>
      <c r="C10" s="207"/>
      <c r="D10" s="65"/>
      <c r="E10" s="65"/>
      <c r="F10" s="65"/>
      <c r="G10" s="80"/>
      <c r="H10" s="81">
        <v>4</v>
      </c>
      <c r="I10" s="207"/>
      <c r="J10" s="207"/>
      <c r="K10" s="207"/>
      <c r="L10" s="65"/>
      <c r="M10" s="65"/>
      <c r="N10" s="56"/>
    </row>
    <row r="11" spans="1:14" ht="30" customHeight="1" x14ac:dyDescent="0.2">
      <c r="A11" s="56">
        <v>5</v>
      </c>
      <c r="B11" s="207"/>
      <c r="C11" s="207"/>
      <c r="D11" s="65"/>
      <c r="E11" s="65"/>
      <c r="F11" s="65"/>
      <c r="G11" s="80"/>
      <c r="H11" s="81">
        <v>5</v>
      </c>
      <c r="I11" s="207"/>
      <c r="J11" s="207"/>
      <c r="K11" s="207"/>
      <c r="L11" s="65"/>
      <c r="M11" s="65"/>
      <c r="N11" s="56"/>
    </row>
    <row r="12" spans="1:14" ht="30" customHeight="1" x14ac:dyDescent="0.2">
      <c r="A12" s="56">
        <v>6</v>
      </c>
      <c r="B12" s="207"/>
      <c r="C12" s="207"/>
      <c r="D12" s="65"/>
      <c r="E12" s="65"/>
      <c r="F12" s="65"/>
      <c r="G12" s="80"/>
      <c r="H12" s="81">
        <v>6</v>
      </c>
      <c r="I12" s="207"/>
      <c r="J12" s="207"/>
      <c r="K12" s="207"/>
      <c r="L12" s="65"/>
      <c r="M12" s="65"/>
      <c r="N12" s="65"/>
    </row>
    <row r="13" spans="1:14" ht="30" customHeight="1" x14ac:dyDescent="0.2">
      <c r="A13" s="56">
        <v>7</v>
      </c>
      <c r="B13" s="207"/>
      <c r="C13" s="207"/>
      <c r="D13" s="65"/>
      <c r="E13" s="65"/>
      <c r="F13" s="65"/>
      <c r="G13" s="80"/>
      <c r="H13" s="81">
        <v>7</v>
      </c>
      <c r="I13" s="207"/>
      <c r="J13" s="207"/>
      <c r="K13" s="207"/>
      <c r="L13" s="65"/>
      <c r="M13" s="65"/>
      <c r="N13" s="65"/>
    </row>
    <row r="14" spans="1:14" ht="30" customHeight="1" x14ac:dyDescent="0.2">
      <c r="A14" s="56">
        <v>8</v>
      </c>
      <c r="B14" s="207"/>
      <c r="C14" s="207"/>
      <c r="D14" s="65"/>
      <c r="E14" s="65"/>
      <c r="F14" s="65"/>
      <c r="G14" s="80"/>
      <c r="H14" s="81">
        <v>8</v>
      </c>
      <c r="I14" s="207"/>
      <c r="J14" s="207"/>
      <c r="K14" s="207"/>
      <c r="L14" s="65"/>
      <c r="M14" s="65"/>
      <c r="N14" s="65"/>
    </row>
    <row r="15" spans="1:14" ht="30" customHeight="1" x14ac:dyDescent="0.2">
      <c r="A15" s="56">
        <v>9</v>
      </c>
      <c r="B15" s="207"/>
      <c r="C15" s="207"/>
      <c r="D15" s="65"/>
      <c r="E15" s="65"/>
      <c r="F15" s="65"/>
      <c r="G15" s="80"/>
      <c r="H15" s="81">
        <v>9</v>
      </c>
      <c r="I15" s="207"/>
      <c r="J15" s="207"/>
      <c r="K15" s="207"/>
      <c r="L15" s="65"/>
      <c r="M15" s="65"/>
      <c r="N15" s="65"/>
    </row>
    <row r="16" spans="1:14" ht="30" customHeight="1" x14ac:dyDescent="0.2">
      <c r="A16" s="56">
        <v>10</v>
      </c>
      <c r="B16" s="207"/>
      <c r="C16" s="207"/>
      <c r="D16" s="65"/>
      <c r="E16" s="65"/>
      <c r="F16" s="65"/>
      <c r="G16" s="80"/>
      <c r="H16" s="81">
        <v>10</v>
      </c>
      <c r="I16" s="207"/>
      <c r="J16" s="207"/>
      <c r="K16" s="207"/>
      <c r="L16" s="65"/>
      <c r="M16" s="65"/>
      <c r="N16" s="65"/>
    </row>
    <row r="17" spans="1:14" ht="30" customHeight="1" x14ac:dyDescent="0.2">
      <c r="A17" s="56">
        <v>11</v>
      </c>
      <c r="B17" s="207"/>
      <c r="C17" s="207"/>
      <c r="D17" s="65"/>
      <c r="E17" s="65"/>
      <c r="F17" s="65"/>
      <c r="G17" s="80"/>
      <c r="H17" s="81">
        <v>11</v>
      </c>
      <c r="I17" s="207"/>
      <c r="J17" s="207"/>
      <c r="K17" s="207"/>
      <c r="L17" s="65"/>
      <c r="M17" s="65"/>
      <c r="N17" s="65"/>
    </row>
    <row r="18" spans="1:14" ht="30" customHeight="1" x14ac:dyDescent="0.2">
      <c r="A18" s="56">
        <v>12</v>
      </c>
      <c r="B18" s="207"/>
      <c r="C18" s="207"/>
      <c r="D18" s="65"/>
      <c r="E18" s="65"/>
      <c r="F18" s="65"/>
      <c r="G18" s="80"/>
      <c r="H18" s="81">
        <v>12</v>
      </c>
      <c r="I18" s="207"/>
      <c r="J18" s="207"/>
      <c r="K18" s="207"/>
      <c r="L18" s="65"/>
      <c r="M18" s="65"/>
      <c r="N18" s="65"/>
    </row>
    <row r="19" spans="1:14" ht="30" customHeight="1" x14ac:dyDescent="0.2">
      <c r="A19" s="56">
        <v>13</v>
      </c>
      <c r="B19" s="207"/>
      <c r="C19" s="207"/>
      <c r="D19" s="65"/>
      <c r="E19" s="65"/>
      <c r="F19" s="65"/>
      <c r="G19" s="80"/>
      <c r="H19" s="81">
        <v>13</v>
      </c>
      <c r="I19" s="207"/>
      <c r="J19" s="207"/>
      <c r="K19" s="207"/>
      <c r="L19" s="65"/>
      <c r="M19" s="65"/>
      <c r="N19" s="65"/>
    </row>
    <row r="20" spans="1:14" ht="30" customHeight="1" x14ac:dyDescent="0.2">
      <c r="A20" s="56">
        <v>14</v>
      </c>
      <c r="B20" s="207"/>
      <c r="C20" s="207"/>
      <c r="D20" s="65"/>
      <c r="E20" s="65"/>
      <c r="F20" s="65"/>
      <c r="G20" s="80"/>
      <c r="H20" s="81">
        <v>14</v>
      </c>
      <c r="I20" s="207"/>
      <c r="J20" s="207"/>
      <c r="K20" s="207"/>
      <c r="L20" s="65"/>
      <c r="M20" s="65"/>
      <c r="N20" s="65"/>
    </row>
    <row r="21" spans="1:14" ht="30" customHeight="1" x14ac:dyDescent="0.2">
      <c r="A21" s="56">
        <v>15</v>
      </c>
      <c r="B21" s="207"/>
      <c r="C21" s="207"/>
      <c r="D21" s="65"/>
      <c r="E21" s="65"/>
      <c r="F21" s="65"/>
      <c r="G21" s="80"/>
      <c r="H21" s="81">
        <v>15</v>
      </c>
      <c r="I21" s="207"/>
      <c r="J21" s="207"/>
      <c r="K21" s="207"/>
      <c r="L21" s="65"/>
      <c r="M21" s="65"/>
      <c r="N21" s="65"/>
    </row>
    <row r="22" spans="1:14" x14ac:dyDescent="0.2">
      <c r="B22" s="336"/>
      <c r="C22" s="336"/>
    </row>
    <row r="23" spans="1:14" ht="18" customHeight="1" x14ac:dyDescent="0.2">
      <c r="H23" s="82" t="s">
        <v>59</v>
      </c>
      <c r="I23" s="335"/>
      <c r="J23" s="335"/>
      <c r="K23" s="335"/>
      <c r="L23" s="327" t="s">
        <v>61</v>
      </c>
      <c r="M23" s="327"/>
      <c r="N23" s="328"/>
    </row>
    <row r="24" spans="1:14" ht="23.25" customHeight="1" x14ac:dyDescent="0.45">
      <c r="H24" s="333" t="s">
        <v>60</v>
      </c>
      <c r="I24" s="334"/>
      <c r="J24" s="334"/>
      <c r="K24" s="334"/>
      <c r="L24" s="329"/>
      <c r="M24" s="329"/>
      <c r="N24" s="330"/>
    </row>
    <row r="25" spans="1:14" ht="14.25" customHeight="1" x14ac:dyDescent="0.2">
      <c r="H25" s="83"/>
      <c r="I25" s="84"/>
      <c r="J25" s="84"/>
      <c r="K25" s="85"/>
      <c r="L25" s="331"/>
      <c r="M25" s="331"/>
      <c r="N25" s="332"/>
    </row>
    <row r="26" spans="1:14" ht="14.25" customHeight="1" x14ac:dyDescent="0.2">
      <c r="C26" s="86">
        <v>555</v>
      </c>
    </row>
    <row r="28" spans="1:14" ht="39" x14ac:dyDescent="0.2">
      <c r="A28" s="312" t="s">
        <v>57</v>
      </c>
      <c r="B28" s="313"/>
      <c r="C28" s="313"/>
      <c r="D28" s="314"/>
      <c r="E28" s="36" t="s">
        <v>109</v>
      </c>
      <c r="F28" s="24" t="s">
        <v>154</v>
      </c>
      <c r="H28" s="312" t="s">
        <v>58</v>
      </c>
      <c r="I28" s="313"/>
      <c r="J28" s="313"/>
      <c r="K28" s="313"/>
      <c r="L28" s="314"/>
      <c r="M28" s="35" t="s">
        <v>109</v>
      </c>
      <c r="N28" s="38" t="s">
        <v>154</v>
      </c>
    </row>
    <row r="29" spans="1:14" ht="14.25" customHeight="1" x14ac:dyDescent="0.2">
      <c r="A29" s="324"/>
      <c r="B29" s="324"/>
      <c r="C29" s="324"/>
      <c r="D29" s="324"/>
      <c r="E29" s="312" t="s">
        <v>25</v>
      </c>
      <c r="F29" s="314"/>
      <c r="H29" s="325"/>
      <c r="I29" s="325"/>
      <c r="J29" s="325"/>
      <c r="K29" s="325"/>
      <c r="L29" s="325"/>
      <c r="M29" s="29" t="s">
        <v>25</v>
      </c>
      <c r="N29" s="37"/>
    </row>
    <row r="30" spans="1:14" ht="14.25" customHeight="1" x14ac:dyDescent="0.2">
      <c r="A30" s="324"/>
      <c r="B30" s="324"/>
      <c r="C30" s="324"/>
      <c r="D30" s="324"/>
      <c r="E30" s="246" t="s">
        <v>110</v>
      </c>
      <c r="F30" s="248"/>
      <c r="H30" s="325"/>
      <c r="I30" s="325"/>
      <c r="J30" s="325"/>
      <c r="K30" s="325"/>
      <c r="L30" s="325"/>
      <c r="M30" s="33" t="s">
        <v>113</v>
      </c>
      <c r="N30" s="34"/>
    </row>
    <row r="31" spans="1:14" ht="14.25" customHeight="1" x14ac:dyDescent="0.2">
      <c r="A31" s="324"/>
      <c r="B31" s="324"/>
      <c r="C31" s="324"/>
      <c r="D31" s="324"/>
      <c r="E31" s="249" t="str">
        <f>IF(F28=123233,"خزرک",IF(F28=125437,"باقری",IF(F28=124419,"رفیعی",IF(F28=128621,"ملاکیان",IF(F28=422113,"رانا",IF(F28=429811,"رضوانی",IF(F28=423136,"فرامرزی",IF(F28=321019,"خرمی",IF(F28=321764,"ایمانی",IF(F28=324416,"حدادی",IF(F28=320108,"محسنی","EROR")))))))))))</f>
        <v>EROR</v>
      </c>
      <c r="F31" s="322" t="s">
        <v>111</v>
      </c>
      <c r="H31" s="325"/>
      <c r="I31" s="325"/>
      <c r="J31" s="325"/>
      <c r="K31" s="325"/>
      <c r="L31" s="325"/>
      <c r="M31" s="249" t="str">
        <f>IF(N28=124861,"داوود ساکی",IF(N28=321961,"مهدی ساکی","EROR"))</f>
        <v>EROR</v>
      </c>
      <c r="N31" s="322" t="s">
        <v>112</v>
      </c>
    </row>
    <row r="32" spans="1:14" ht="14.25" customHeight="1" x14ac:dyDescent="0.2">
      <c r="A32" s="324"/>
      <c r="B32" s="324"/>
      <c r="C32" s="324"/>
      <c r="D32" s="324"/>
      <c r="E32" s="251"/>
      <c r="F32" s="323"/>
      <c r="H32" s="325"/>
      <c r="I32" s="325"/>
      <c r="J32" s="325"/>
      <c r="K32" s="325"/>
      <c r="L32" s="325"/>
      <c r="M32" s="251"/>
      <c r="N32" s="323"/>
    </row>
    <row r="36" spans="8:14" x14ac:dyDescent="0.2">
      <c r="H36" s="59"/>
      <c r="M36" s="316" t="s">
        <v>115</v>
      </c>
      <c r="N36" s="317"/>
    </row>
    <row r="37" spans="8:14" x14ac:dyDescent="0.2">
      <c r="M37" s="318"/>
      <c r="N37" s="319"/>
    </row>
    <row r="38" spans="8:14" x14ac:dyDescent="0.2">
      <c r="M38" s="318"/>
      <c r="N38" s="319"/>
    </row>
    <row r="39" spans="8:14" x14ac:dyDescent="0.2">
      <c r="M39" s="320"/>
      <c r="N39" s="321"/>
    </row>
  </sheetData>
  <sheetProtection password="C51F" sheet="1" objects="1" scenarios="1" selectLockedCells="1"/>
  <mergeCells count="55">
    <mergeCell ref="L23:N25"/>
    <mergeCell ref="H24:K24"/>
    <mergeCell ref="H28:L28"/>
    <mergeCell ref="I17:K17"/>
    <mergeCell ref="A28:D28"/>
    <mergeCell ref="I19:K19"/>
    <mergeCell ref="I20:K20"/>
    <mergeCell ref="I21:K21"/>
    <mergeCell ref="I23:K23"/>
    <mergeCell ref="I18:K18"/>
    <mergeCell ref="B19:C19"/>
    <mergeCell ref="B20:C20"/>
    <mergeCell ref="B21:C21"/>
    <mergeCell ref="B22:C22"/>
    <mergeCell ref="B17:C17"/>
    <mergeCell ref="B18:C18"/>
    <mergeCell ref="I7:K7"/>
    <mergeCell ref="I8:K8"/>
    <mergeCell ref="I9:K9"/>
    <mergeCell ref="I10:K10"/>
    <mergeCell ref="I11:K11"/>
    <mergeCell ref="I12:K12"/>
    <mergeCell ref="B13:C13"/>
    <mergeCell ref="B14:C14"/>
    <mergeCell ref="B15:C15"/>
    <mergeCell ref="B16:C16"/>
    <mergeCell ref="I13:K13"/>
    <mergeCell ref="I14:K14"/>
    <mergeCell ref="I15:K15"/>
    <mergeCell ref="I16:K16"/>
    <mergeCell ref="B12:C12"/>
    <mergeCell ref="B7:C7"/>
    <mergeCell ref="B8:C8"/>
    <mergeCell ref="B9:C9"/>
    <mergeCell ref="B10:C10"/>
    <mergeCell ref="B11:C11"/>
    <mergeCell ref="B6:C6"/>
    <mergeCell ref="I6:K6"/>
    <mergeCell ref="H5:N5"/>
    <mergeCell ref="A5:F5"/>
    <mergeCell ref="A2:A3"/>
    <mergeCell ref="B2:C3"/>
    <mergeCell ref="J2:J3"/>
    <mergeCell ref="K2:K3"/>
    <mergeCell ref="L2:L3"/>
    <mergeCell ref="M2:M3"/>
    <mergeCell ref="M36:N39"/>
    <mergeCell ref="M31:M32"/>
    <mergeCell ref="N31:N32"/>
    <mergeCell ref="A29:D32"/>
    <mergeCell ref="H29:L32"/>
    <mergeCell ref="E31:E32"/>
    <mergeCell ref="E30:F30"/>
    <mergeCell ref="F31:F32"/>
    <mergeCell ref="E29:F29"/>
  </mergeCells>
  <hyperlinks>
    <hyperlink ref="M36" location="'ضفحه اصلی'!A1" display="'ضفحه اصلی'!A1"/>
  </hyperlinks>
  <printOptions horizontalCentered="1" verticalCentered="1"/>
  <pageMargins left="0.11811023622047245" right="0.11811023622047245" top="0.19685039370078741" bottom="0.15748031496062992" header="0.31496062992125984" footer="0.31496062992125984"/>
  <pageSetup paperSize="9" scale="7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76"/>
  <sheetViews>
    <sheetView showGridLines="0" rightToLeft="1" topLeftCell="A106" zoomScale="85" zoomScaleNormal="85" workbookViewId="0">
      <selection activeCell="B65" sqref="B65:C65"/>
    </sheetView>
  </sheetViews>
  <sheetFormatPr defaultColWidth="9" defaultRowHeight="18" x14ac:dyDescent="0.45"/>
  <cols>
    <col min="1" max="1" width="13.25" style="1" customWidth="1"/>
    <col min="2" max="2" width="9" style="1"/>
    <col min="3" max="3" width="10.125" style="1" customWidth="1"/>
    <col min="4" max="4" width="10.375" style="1" customWidth="1"/>
    <col min="5" max="5" width="9.875" style="1" customWidth="1"/>
    <col min="6" max="7" width="9" style="1"/>
    <col min="8" max="8" width="11.375" style="1" customWidth="1"/>
    <col min="9" max="12" width="9" style="1"/>
    <col min="13" max="13" width="22.375" style="1" customWidth="1"/>
    <col min="14" max="16384" width="9" style="1"/>
  </cols>
  <sheetData>
    <row r="1" spans="1:13" ht="14.25" customHeight="1" x14ac:dyDescent="0.45">
      <c r="A1" s="362" t="s">
        <v>16</v>
      </c>
      <c r="B1" s="362"/>
      <c r="C1" s="362"/>
      <c r="D1" s="362"/>
      <c r="E1" s="362"/>
      <c r="F1" s="362"/>
      <c r="G1" s="362"/>
      <c r="H1" s="362"/>
      <c r="I1" s="362"/>
      <c r="J1" s="362"/>
      <c r="K1" s="362"/>
      <c r="L1" s="362"/>
      <c r="M1" s="362"/>
    </row>
    <row r="2" spans="1:13" ht="14.25" customHeight="1" x14ac:dyDescent="0.45">
      <c r="A2" s="362"/>
      <c r="B2" s="362"/>
      <c r="C2" s="362"/>
      <c r="D2" s="362"/>
      <c r="E2" s="362"/>
      <c r="F2" s="362"/>
      <c r="G2" s="362"/>
      <c r="H2" s="362"/>
      <c r="I2" s="362"/>
      <c r="J2" s="362"/>
      <c r="K2" s="362"/>
      <c r="L2" s="362"/>
      <c r="M2" s="362"/>
    </row>
    <row r="3" spans="1:13" ht="14.25" customHeight="1" x14ac:dyDescent="0.45">
      <c r="A3" s="362"/>
      <c r="B3" s="362"/>
      <c r="C3" s="362"/>
      <c r="D3" s="362"/>
      <c r="E3" s="362"/>
      <c r="F3" s="362"/>
      <c r="G3" s="362"/>
      <c r="H3" s="362"/>
      <c r="I3" s="362"/>
      <c r="J3" s="362"/>
      <c r="K3" s="362"/>
      <c r="L3" s="362"/>
      <c r="M3" s="362"/>
    </row>
    <row r="5" spans="1:13" x14ac:dyDescent="0.45">
      <c r="A5" s="189" t="s">
        <v>19</v>
      </c>
      <c r="B5" s="191" t="str">
        <f>'ضفحه اصلی'!J10</f>
        <v>همت C1</v>
      </c>
      <c r="C5" s="191"/>
      <c r="D5" s="2"/>
      <c r="E5" s="2"/>
      <c r="F5" s="2"/>
      <c r="G5" s="193" t="s">
        <v>20</v>
      </c>
      <c r="H5" s="193">
        <f>'ضفحه اصلی'!K7</f>
        <v>6</v>
      </c>
      <c r="I5" s="195">
        <f>'ضفحه اصلی'!K8</f>
        <v>6</v>
      </c>
      <c r="J5" s="193">
        <f>'ضفحه اصلی'!K9</f>
        <v>1392</v>
      </c>
      <c r="K5" s="358"/>
      <c r="L5" s="358"/>
      <c r="M5" s="359"/>
    </row>
    <row r="6" spans="1:13" x14ac:dyDescent="0.45">
      <c r="A6" s="190"/>
      <c r="B6" s="192"/>
      <c r="C6" s="192"/>
      <c r="D6" s="4"/>
      <c r="E6" s="4"/>
      <c r="F6" s="4"/>
      <c r="G6" s="194"/>
      <c r="H6" s="194"/>
      <c r="I6" s="196"/>
      <c r="J6" s="194"/>
      <c r="K6" s="360"/>
      <c r="L6" s="360"/>
      <c r="M6" s="361"/>
    </row>
    <row r="8" spans="1:13" ht="14.25" customHeight="1" x14ac:dyDescent="0.45">
      <c r="A8" s="354" t="s">
        <v>21</v>
      </c>
      <c r="B8" s="354"/>
      <c r="C8" s="354"/>
      <c r="D8" s="354"/>
      <c r="E8" s="354"/>
      <c r="F8" s="354"/>
      <c r="G8" s="354"/>
      <c r="H8" s="354"/>
      <c r="I8" s="354"/>
      <c r="J8" s="354"/>
      <c r="K8" s="354"/>
      <c r="L8" s="354"/>
      <c r="M8" s="355"/>
    </row>
    <row r="9" spans="1:13" ht="14.25" customHeight="1" x14ac:dyDescent="0.45">
      <c r="A9" s="356"/>
      <c r="B9" s="356"/>
      <c r="C9" s="356"/>
      <c r="D9" s="356"/>
      <c r="E9" s="356"/>
      <c r="F9" s="356"/>
      <c r="G9" s="356"/>
      <c r="H9" s="356"/>
      <c r="I9" s="356"/>
      <c r="J9" s="356"/>
      <c r="K9" s="356"/>
      <c r="L9" s="356"/>
      <c r="M9" s="357"/>
    </row>
    <row r="10" spans="1:13" x14ac:dyDescent="0.45">
      <c r="A10" s="345"/>
      <c r="B10" s="346"/>
      <c r="C10" s="346"/>
      <c r="D10" s="346"/>
      <c r="E10" s="346"/>
      <c r="F10" s="346"/>
      <c r="G10" s="346"/>
      <c r="H10" s="346"/>
      <c r="I10" s="346"/>
      <c r="J10" s="346"/>
      <c r="K10" s="346"/>
      <c r="L10" s="346"/>
      <c r="M10" s="347"/>
    </row>
    <row r="11" spans="1:13" x14ac:dyDescent="0.45">
      <c r="A11" s="348"/>
      <c r="B11" s="349"/>
      <c r="C11" s="349"/>
      <c r="D11" s="349"/>
      <c r="E11" s="349"/>
      <c r="F11" s="349"/>
      <c r="G11" s="349"/>
      <c r="H11" s="349"/>
      <c r="I11" s="349"/>
      <c r="J11" s="349"/>
      <c r="K11" s="349"/>
      <c r="L11" s="349"/>
      <c r="M11" s="350"/>
    </row>
    <row r="12" spans="1:13" x14ac:dyDescent="0.45">
      <c r="A12" s="348"/>
      <c r="B12" s="349"/>
      <c r="C12" s="349"/>
      <c r="D12" s="349"/>
      <c r="E12" s="349"/>
      <c r="F12" s="349"/>
      <c r="G12" s="349"/>
      <c r="H12" s="349"/>
      <c r="I12" s="349"/>
      <c r="J12" s="349"/>
      <c r="K12" s="349"/>
      <c r="L12" s="349"/>
      <c r="M12" s="350"/>
    </row>
    <row r="13" spans="1:13" x14ac:dyDescent="0.45">
      <c r="A13" s="348"/>
      <c r="B13" s="349"/>
      <c r="C13" s="349"/>
      <c r="D13" s="349"/>
      <c r="E13" s="349"/>
      <c r="F13" s="349"/>
      <c r="G13" s="349"/>
      <c r="H13" s="349"/>
      <c r="I13" s="349"/>
      <c r="J13" s="349"/>
      <c r="K13" s="349"/>
      <c r="L13" s="349"/>
      <c r="M13" s="350"/>
    </row>
    <row r="14" spans="1:13" x14ac:dyDescent="0.45">
      <c r="A14" s="348"/>
      <c r="B14" s="349"/>
      <c r="C14" s="349"/>
      <c r="D14" s="349"/>
      <c r="E14" s="349"/>
      <c r="F14" s="349"/>
      <c r="G14" s="349"/>
      <c r="H14" s="349"/>
      <c r="I14" s="349"/>
      <c r="J14" s="349"/>
      <c r="K14" s="349"/>
      <c r="L14" s="349"/>
      <c r="M14" s="350"/>
    </row>
    <row r="15" spans="1:13" x14ac:dyDescent="0.45">
      <c r="A15" s="348"/>
      <c r="B15" s="349"/>
      <c r="C15" s="349"/>
      <c r="D15" s="349"/>
      <c r="E15" s="349"/>
      <c r="F15" s="349"/>
      <c r="G15" s="349"/>
      <c r="H15" s="349"/>
      <c r="I15" s="349"/>
      <c r="J15" s="349"/>
      <c r="K15" s="349"/>
      <c r="L15" s="349"/>
      <c r="M15" s="350"/>
    </row>
    <row r="16" spans="1:13" x14ac:dyDescent="0.45">
      <c r="A16" s="348"/>
      <c r="B16" s="349"/>
      <c r="C16" s="349"/>
      <c r="D16" s="349"/>
      <c r="E16" s="349"/>
      <c r="F16" s="349"/>
      <c r="G16" s="349"/>
      <c r="H16" s="349"/>
      <c r="I16" s="349"/>
      <c r="J16" s="349"/>
      <c r="K16" s="349"/>
      <c r="L16" s="349"/>
      <c r="M16" s="350"/>
    </row>
    <row r="17" spans="1:13" x14ac:dyDescent="0.45">
      <c r="A17" s="348"/>
      <c r="B17" s="349"/>
      <c r="C17" s="349"/>
      <c r="D17" s="349"/>
      <c r="E17" s="349"/>
      <c r="F17" s="349"/>
      <c r="G17" s="349"/>
      <c r="H17" s="349"/>
      <c r="I17" s="349"/>
      <c r="J17" s="349"/>
      <c r="K17" s="349"/>
      <c r="L17" s="349"/>
      <c r="M17" s="350"/>
    </row>
    <row r="18" spans="1:13" x14ac:dyDescent="0.45">
      <c r="A18" s="348"/>
      <c r="B18" s="349"/>
      <c r="C18" s="349"/>
      <c r="D18" s="349"/>
      <c r="E18" s="349"/>
      <c r="F18" s="349"/>
      <c r="G18" s="349"/>
      <c r="H18" s="349"/>
      <c r="I18" s="349"/>
      <c r="J18" s="349"/>
      <c r="K18" s="349"/>
      <c r="L18" s="349"/>
      <c r="M18" s="350"/>
    </row>
    <row r="19" spans="1:13" x14ac:dyDescent="0.45">
      <c r="A19" s="348"/>
      <c r="B19" s="349"/>
      <c r="C19" s="349"/>
      <c r="D19" s="349"/>
      <c r="E19" s="349"/>
      <c r="F19" s="349"/>
      <c r="G19" s="349"/>
      <c r="H19" s="349"/>
      <c r="I19" s="349"/>
      <c r="J19" s="349"/>
      <c r="K19" s="349"/>
      <c r="L19" s="349"/>
      <c r="M19" s="350"/>
    </row>
    <row r="20" spans="1:13" x14ac:dyDescent="0.45">
      <c r="A20" s="348"/>
      <c r="B20" s="349"/>
      <c r="C20" s="349"/>
      <c r="D20" s="349"/>
      <c r="E20" s="349"/>
      <c r="F20" s="349"/>
      <c r="G20" s="349"/>
      <c r="H20" s="349"/>
      <c r="I20" s="349"/>
      <c r="J20" s="349"/>
      <c r="K20" s="349"/>
      <c r="L20" s="349"/>
      <c r="M20" s="350"/>
    </row>
    <row r="21" spans="1:13" x14ac:dyDescent="0.45">
      <c r="A21" s="348"/>
      <c r="B21" s="349"/>
      <c r="C21" s="349"/>
      <c r="D21" s="349"/>
      <c r="E21" s="349"/>
      <c r="F21" s="349"/>
      <c r="G21" s="349"/>
      <c r="H21" s="349"/>
      <c r="I21" s="349"/>
      <c r="J21" s="349"/>
      <c r="K21" s="349"/>
      <c r="L21" s="349"/>
      <c r="M21" s="350"/>
    </row>
    <row r="22" spans="1:13" x14ac:dyDescent="0.45">
      <c r="A22" s="348"/>
      <c r="B22" s="349"/>
      <c r="C22" s="349"/>
      <c r="D22" s="349"/>
      <c r="E22" s="349"/>
      <c r="F22" s="349"/>
      <c r="G22" s="349"/>
      <c r="H22" s="349"/>
      <c r="I22" s="349"/>
      <c r="J22" s="349"/>
      <c r="K22" s="349"/>
      <c r="L22" s="349"/>
      <c r="M22" s="350"/>
    </row>
    <row r="23" spans="1:13" x14ac:dyDescent="0.45">
      <c r="A23" s="348"/>
      <c r="B23" s="349"/>
      <c r="C23" s="349"/>
      <c r="D23" s="349"/>
      <c r="E23" s="349"/>
      <c r="F23" s="349"/>
      <c r="G23" s="349"/>
      <c r="H23" s="349"/>
      <c r="I23" s="349"/>
      <c r="J23" s="349"/>
      <c r="K23" s="349"/>
      <c r="L23" s="349"/>
      <c r="M23" s="350"/>
    </row>
    <row r="24" spans="1:13" x14ac:dyDescent="0.45">
      <c r="A24" s="348"/>
      <c r="B24" s="349"/>
      <c r="C24" s="349"/>
      <c r="D24" s="349"/>
      <c r="E24" s="349"/>
      <c r="F24" s="349"/>
      <c r="G24" s="349"/>
      <c r="H24" s="349"/>
      <c r="I24" s="349"/>
      <c r="J24" s="349"/>
      <c r="K24" s="349"/>
      <c r="L24" s="349"/>
      <c r="M24" s="350"/>
    </row>
    <row r="25" spans="1:13" x14ac:dyDescent="0.45">
      <c r="A25" s="348"/>
      <c r="B25" s="349"/>
      <c r="C25" s="349"/>
      <c r="D25" s="349"/>
      <c r="E25" s="349"/>
      <c r="F25" s="349"/>
      <c r="G25" s="349"/>
      <c r="H25" s="349"/>
      <c r="I25" s="349"/>
      <c r="J25" s="349"/>
      <c r="K25" s="349"/>
      <c r="L25" s="349"/>
      <c r="M25" s="350"/>
    </row>
    <row r="26" spans="1:13" x14ac:dyDescent="0.45">
      <c r="A26" s="348"/>
      <c r="B26" s="349"/>
      <c r="C26" s="349"/>
      <c r="D26" s="349"/>
      <c r="E26" s="349"/>
      <c r="F26" s="349"/>
      <c r="G26" s="349"/>
      <c r="H26" s="349"/>
      <c r="I26" s="349"/>
      <c r="J26" s="349"/>
      <c r="K26" s="349"/>
      <c r="L26" s="349"/>
      <c r="M26" s="350"/>
    </row>
    <row r="27" spans="1:13" x14ac:dyDescent="0.45">
      <c r="A27" s="348"/>
      <c r="B27" s="349"/>
      <c r="C27" s="349"/>
      <c r="D27" s="349"/>
      <c r="E27" s="349"/>
      <c r="F27" s="349"/>
      <c r="G27" s="349"/>
      <c r="H27" s="349"/>
      <c r="I27" s="349"/>
      <c r="J27" s="349"/>
      <c r="K27" s="349"/>
      <c r="L27" s="349"/>
      <c r="M27" s="350"/>
    </row>
    <row r="28" spans="1:13" x14ac:dyDescent="0.45">
      <c r="A28" s="348"/>
      <c r="B28" s="349"/>
      <c r="C28" s="349"/>
      <c r="D28" s="349"/>
      <c r="E28" s="349"/>
      <c r="F28" s="349"/>
      <c r="G28" s="349"/>
      <c r="H28" s="349"/>
      <c r="I28" s="349"/>
      <c r="J28" s="349"/>
      <c r="K28" s="349"/>
      <c r="L28" s="349"/>
      <c r="M28" s="350"/>
    </row>
    <row r="29" spans="1:13" x14ac:dyDescent="0.45">
      <c r="A29" s="348"/>
      <c r="B29" s="349"/>
      <c r="C29" s="349"/>
      <c r="D29" s="349"/>
      <c r="E29" s="349"/>
      <c r="F29" s="349"/>
      <c r="G29" s="349"/>
      <c r="H29" s="349"/>
      <c r="I29" s="349"/>
      <c r="J29" s="349"/>
      <c r="K29" s="349"/>
      <c r="L29" s="349"/>
      <c r="M29" s="350"/>
    </row>
    <row r="30" spans="1:13" x14ac:dyDescent="0.45">
      <c r="A30" s="348"/>
      <c r="B30" s="349"/>
      <c r="C30" s="349"/>
      <c r="D30" s="349"/>
      <c r="E30" s="349"/>
      <c r="F30" s="349"/>
      <c r="G30" s="349"/>
      <c r="H30" s="349"/>
      <c r="I30" s="349"/>
      <c r="J30" s="349"/>
      <c r="K30" s="349"/>
      <c r="L30" s="349"/>
      <c r="M30" s="350"/>
    </row>
    <row r="31" spans="1:13" x14ac:dyDescent="0.45">
      <c r="A31" s="348"/>
      <c r="B31" s="349"/>
      <c r="C31" s="349"/>
      <c r="D31" s="349"/>
      <c r="E31" s="349"/>
      <c r="F31" s="349"/>
      <c r="G31" s="349"/>
      <c r="H31" s="349"/>
      <c r="I31" s="349"/>
      <c r="J31" s="349"/>
      <c r="K31" s="349"/>
      <c r="L31" s="349"/>
      <c r="M31" s="350"/>
    </row>
    <row r="32" spans="1:13" x14ac:dyDescent="0.45">
      <c r="A32" s="348"/>
      <c r="B32" s="349"/>
      <c r="C32" s="349"/>
      <c r="D32" s="349"/>
      <c r="E32" s="349"/>
      <c r="F32" s="349"/>
      <c r="G32" s="349"/>
      <c r="H32" s="349"/>
      <c r="I32" s="349"/>
      <c r="J32" s="349"/>
      <c r="K32" s="349"/>
      <c r="L32" s="349"/>
      <c r="M32" s="350"/>
    </row>
    <row r="33" spans="1:13" x14ac:dyDescent="0.45">
      <c r="A33" s="351"/>
      <c r="B33" s="352"/>
      <c r="C33" s="352"/>
      <c r="D33" s="352"/>
      <c r="E33" s="352"/>
      <c r="F33" s="352"/>
      <c r="G33" s="352"/>
      <c r="H33" s="352"/>
      <c r="I33" s="352"/>
      <c r="J33" s="352"/>
      <c r="K33" s="352"/>
      <c r="L33" s="352"/>
      <c r="M33" s="353"/>
    </row>
    <row r="34" spans="1:13" ht="18" customHeight="1" x14ac:dyDescent="0.45">
      <c r="A34" s="344" t="s">
        <v>26</v>
      </c>
      <c r="B34" s="344"/>
      <c r="C34" s="344"/>
      <c r="D34" s="344"/>
      <c r="E34" s="344"/>
      <c r="F34" s="344"/>
      <c r="G34" s="344"/>
      <c r="H34" s="344"/>
      <c r="I34" s="344"/>
      <c r="J34" s="344"/>
      <c r="K34" s="344"/>
      <c r="L34" s="344"/>
      <c r="M34" s="344"/>
    </row>
    <row r="35" spans="1:13" ht="18" customHeight="1" x14ac:dyDescent="0.45">
      <c r="A35" s="344"/>
      <c r="B35" s="344"/>
      <c r="C35" s="344"/>
      <c r="D35" s="344"/>
      <c r="E35" s="344"/>
      <c r="F35" s="344"/>
      <c r="G35" s="344"/>
      <c r="H35" s="344"/>
      <c r="I35" s="344"/>
      <c r="J35" s="344"/>
      <c r="K35" s="344"/>
      <c r="L35" s="344"/>
      <c r="M35" s="344"/>
    </row>
    <row r="36" spans="1:13" ht="18" customHeight="1" x14ac:dyDescent="0.45">
      <c r="A36" s="344"/>
      <c r="B36" s="344"/>
      <c r="C36" s="344"/>
      <c r="D36" s="344"/>
      <c r="E36" s="344"/>
      <c r="F36" s="344"/>
      <c r="G36" s="344"/>
      <c r="H36" s="344"/>
      <c r="I36" s="344"/>
      <c r="J36" s="344"/>
      <c r="K36" s="344"/>
      <c r="L36" s="344"/>
      <c r="M36" s="344"/>
    </row>
    <row r="37" spans="1:13" x14ac:dyDescent="0.45">
      <c r="A37" s="345"/>
      <c r="B37" s="346"/>
      <c r="C37" s="346"/>
      <c r="D37" s="346"/>
      <c r="E37" s="346"/>
      <c r="F37" s="346"/>
      <c r="G37" s="346"/>
      <c r="H37" s="346"/>
      <c r="I37" s="346"/>
      <c r="J37" s="346"/>
      <c r="K37" s="346"/>
      <c r="L37" s="346"/>
      <c r="M37" s="347"/>
    </row>
    <row r="38" spans="1:13" x14ac:dyDescent="0.45">
      <c r="A38" s="348"/>
      <c r="B38" s="349"/>
      <c r="C38" s="349"/>
      <c r="D38" s="349"/>
      <c r="E38" s="349"/>
      <c r="F38" s="349"/>
      <c r="G38" s="349"/>
      <c r="H38" s="349"/>
      <c r="I38" s="349"/>
      <c r="J38" s="349"/>
      <c r="K38" s="349"/>
      <c r="L38" s="349"/>
      <c r="M38" s="350"/>
    </row>
    <row r="39" spans="1:13" x14ac:dyDescent="0.45">
      <c r="A39" s="348"/>
      <c r="B39" s="349"/>
      <c r="C39" s="349"/>
      <c r="D39" s="349"/>
      <c r="E39" s="349"/>
      <c r="F39" s="349"/>
      <c r="G39" s="349"/>
      <c r="H39" s="349"/>
      <c r="I39" s="349"/>
      <c r="J39" s="349"/>
      <c r="K39" s="349"/>
      <c r="L39" s="349"/>
      <c r="M39" s="350"/>
    </row>
    <row r="40" spans="1:13" x14ac:dyDescent="0.45">
      <c r="A40" s="351"/>
      <c r="B40" s="352"/>
      <c r="C40" s="352"/>
      <c r="D40" s="352"/>
      <c r="E40" s="352"/>
      <c r="F40" s="352"/>
      <c r="G40" s="352"/>
      <c r="H40" s="352"/>
      <c r="I40" s="352"/>
      <c r="J40" s="352"/>
      <c r="K40" s="352"/>
      <c r="L40" s="352"/>
      <c r="M40" s="353"/>
    </row>
    <row r="41" spans="1:13" x14ac:dyDescent="0.45">
      <c r="A41" s="345"/>
      <c r="B41" s="346"/>
      <c r="C41" s="346"/>
      <c r="D41" s="346"/>
      <c r="E41" s="346"/>
      <c r="F41" s="346"/>
      <c r="G41" s="346"/>
      <c r="H41" s="346"/>
      <c r="I41" s="346"/>
      <c r="J41" s="346"/>
      <c r="K41" s="346"/>
      <c r="L41" s="346"/>
      <c r="M41" s="347"/>
    </row>
    <row r="42" spans="1:13" x14ac:dyDescent="0.45">
      <c r="A42" s="348"/>
      <c r="B42" s="349"/>
      <c r="C42" s="349"/>
      <c r="D42" s="349"/>
      <c r="E42" s="349"/>
      <c r="F42" s="349"/>
      <c r="G42" s="349"/>
      <c r="H42" s="349"/>
      <c r="I42" s="349"/>
      <c r="J42" s="349"/>
      <c r="K42" s="349"/>
      <c r="L42" s="349"/>
      <c r="M42" s="350"/>
    </row>
    <row r="43" spans="1:13" x14ac:dyDescent="0.45">
      <c r="A43" s="348"/>
      <c r="B43" s="349"/>
      <c r="C43" s="349"/>
      <c r="D43" s="349"/>
      <c r="E43" s="349"/>
      <c r="F43" s="349"/>
      <c r="G43" s="349"/>
      <c r="H43" s="349"/>
      <c r="I43" s="349"/>
      <c r="J43" s="349"/>
      <c r="K43" s="349"/>
      <c r="L43" s="349"/>
      <c r="M43" s="350"/>
    </row>
    <row r="44" spans="1:13" x14ac:dyDescent="0.45">
      <c r="A44" s="351"/>
      <c r="B44" s="352"/>
      <c r="C44" s="352"/>
      <c r="D44" s="352"/>
      <c r="E44" s="352"/>
      <c r="F44" s="352"/>
      <c r="G44" s="352"/>
      <c r="H44" s="352"/>
      <c r="I44" s="352"/>
      <c r="J44" s="352"/>
      <c r="K44" s="352"/>
      <c r="L44" s="352"/>
      <c r="M44" s="353"/>
    </row>
    <row r="45" spans="1:13" x14ac:dyDescent="0.45">
      <c r="A45" s="345"/>
      <c r="B45" s="346"/>
      <c r="C45" s="346"/>
      <c r="D45" s="346"/>
      <c r="E45" s="346"/>
      <c r="F45" s="346"/>
      <c r="G45" s="346"/>
      <c r="H45" s="346"/>
      <c r="I45" s="346"/>
      <c r="J45" s="346"/>
      <c r="K45" s="346"/>
      <c r="L45" s="346"/>
      <c r="M45" s="347"/>
    </row>
    <row r="46" spans="1:13" x14ac:dyDescent="0.45">
      <c r="A46" s="348"/>
      <c r="B46" s="349"/>
      <c r="C46" s="349"/>
      <c r="D46" s="349"/>
      <c r="E46" s="349"/>
      <c r="F46" s="349"/>
      <c r="G46" s="349"/>
      <c r="H46" s="349"/>
      <c r="I46" s="349"/>
      <c r="J46" s="349"/>
      <c r="K46" s="349"/>
      <c r="L46" s="349"/>
      <c r="M46" s="350"/>
    </row>
    <row r="47" spans="1:13" x14ac:dyDescent="0.45">
      <c r="A47" s="348"/>
      <c r="B47" s="349"/>
      <c r="C47" s="349"/>
      <c r="D47" s="349"/>
      <c r="E47" s="349"/>
      <c r="F47" s="349"/>
      <c r="G47" s="349"/>
      <c r="H47" s="349"/>
      <c r="I47" s="349"/>
      <c r="J47" s="349"/>
      <c r="K47" s="349"/>
      <c r="L47" s="349"/>
      <c r="M47" s="350"/>
    </row>
    <row r="48" spans="1:13" x14ac:dyDescent="0.45">
      <c r="A48" s="351"/>
      <c r="B48" s="352"/>
      <c r="C48" s="352"/>
      <c r="D48" s="352"/>
      <c r="E48" s="352"/>
      <c r="F48" s="352"/>
      <c r="G48" s="352"/>
      <c r="H48" s="352"/>
      <c r="I48" s="352"/>
      <c r="J48" s="352"/>
      <c r="K48" s="352"/>
      <c r="L48" s="352"/>
      <c r="M48" s="353"/>
    </row>
    <row r="49" spans="1:13" x14ac:dyDescent="0.45">
      <c r="A49" s="345"/>
      <c r="B49" s="346"/>
      <c r="C49" s="346"/>
      <c r="D49" s="346"/>
      <c r="E49" s="346"/>
      <c r="F49" s="346"/>
      <c r="G49" s="346"/>
      <c r="H49" s="346"/>
      <c r="I49" s="346"/>
      <c r="J49" s="346"/>
      <c r="K49" s="346"/>
      <c r="L49" s="346"/>
      <c r="M49" s="347"/>
    </row>
    <row r="50" spans="1:13" x14ac:dyDescent="0.45">
      <c r="A50" s="348"/>
      <c r="B50" s="349"/>
      <c r="C50" s="349"/>
      <c r="D50" s="349"/>
      <c r="E50" s="349"/>
      <c r="F50" s="349"/>
      <c r="G50" s="349"/>
      <c r="H50" s="349"/>
      <c r="I50" s="349"/>
      <c r="J50" s="349"/>
      <c r="K50" s="349"/>
      <c r="L50" s="349"/>
      <c r="M50" s="350"/>
    </row>
    <row r="51" spans="1:13" x14ac:dyDescent="0.45">
      <c r="A51" s="348"/>
      <c r="B51" s="349"/>
      <c r="C51" s="349"/>
      <c r="D51" s="349"/>
      <c r="E51" s="349"/>
      <c r="F51" s="349"/>
      <c r="G51" s="349"/>
      <c r="H51" s="349"/>
      <c r="I51" s="349"/>
      <c r="J51" s="349"/>
      <c r="K51" s="349"/>
      <c r="L51" s="349"/>
      <c r="M51" s="350"/>
    </row>
    <row r="52" spans="1:13" x14ac:dyDescent="0.45">
      <c r="A52" s="351"/>
      <c r="B52" s="352"/>
      <c r="C52" s="352"/>
      <c r="D52" s="352"/>
      <c r="E52" s="352"/>
      <c r="F52" s="352"/>
      <c r="G52" s="352"/>
      <c r="H52" s="352"/>
      <c r="I52" s="352"/>
      <c r="J52" s="352"/>
      <c r="K52" s="352"/>
      <c r="L52" s="352"/>
      <c r="M52" s="353"/>
    </row>
    <row r="53" spans="1:13" ht="24" x14ac:dyDescent="0.45">
      <c r="A53" s="77"/>
      <c r="B53" s="78"/>
      <c r="C53" s="78"/>
      <c r="D53" s="78"/>
      <c r="E53" s="78"/>
      <c r="F53" s="78"/>
      <c r="G53" s="78"/>
      <c r="H53" s="78"/>
      <c r="I53" s="78"/>
      <c r="J53" s="78"/>
      <c r="K53" s="78"/>
      <c r="L53" s="78"/>
      <c r="M53" s="79"/>
    </row>
    <row r="54" spans="1:13" ht="24" x14ac:dyDescent="0.45">
      <c r="A54" s="77"/>
      <c r="B54" s="78"/>
      <c r="C54" s="78"/>
      <c r="D54" s="78"/>
      <c r="E54" s="78"/>
      <c r="F54" s="78"/>
      <c r="G54" s="78"/>
      <c r="H54" s="78"/>
      <c r="I54" s="78"/>
      <c r="J54" s="78"/>
      <c r="K54" s="78"/>
      <c r="L54" s="78"/>
      <c r="M54" s="79"/>
    </row>
    <row r="55" spans="1:13" ht="24" x14ac:dyDescent="0.45">
      <c r="A55" s="77"/>
      <c r="B55" s="78"/>
      <c r="C55" s="78"/>
      <c r="D55" s="78"/>
      <c r="E55" s="78"/>
      <c r="F55" s="78"/>
      <c r="G55" s="78"/>
      <c r="H55" s="78"/>
      <c r="I55" s="78"/>
      <c r="J55" s="78"/>
      <c r="K55" s="78"/>
      <c r="L55" s="78"/>
      <c r="M55" s="79"/>
    </row>
    <row r="56" spans="1:13" ht="24" x14ac:dyDescent="0.45">
      <c r="A56" s="77"/>
      <c r="B56" s="78"/>
      <c r="C56" s="78"/>
      <c r="D56" s="78"/>
      <c r="E56" s="78"/>
      <c r="F56" s="78"/>
      <c r="G56" s="78"/>
      <c r="H56" s="78"/>
      <c r="I56" s="78"/>
      <c r="J56" s="78"/>
      <c r="K56" s="78"/>
      <c r="L56" s="78"/>
      <c r="M56" s="79"/>
    </row>
    <row r="57" spans="1:13" x14ac:dyDescent="0.45">
      <c r="A57" s="345"/>
      <c r="B57" s="346"/>
      <c r="C57" s="346"/>
      <c r="D57" s="346"/>
      <c r="E57" s="346"/>
      <c r="F57" s="346"/>
      <c r="G57" s="346"/>
      <c r="H57" s="346"/>
      <c r="I57" s="346"/>
      <c r="J57" s="346"/>
      <c r="K57" s="346"/>
      <c r="L57" s="346"/>
      <c r="M57" s="347"/>
    </row>
    <row r="58" spans="1:13" x14ac:dyDescent="0.45">
      <c r="A58" s="348"/>
      <c r="B58" s="349"/>
      <c r="C58" s="349"/>
      <c r="D58" s="349"/>
      <c r="E58" s="349"/>
      <c r="F58" s="349"/>
      <c r="G58" s="349"/>
      <c r="H58" s="349"/>
      <c r="I58" s="349"/>
      <c r="J58" s="349"/>
      <c r="K58" s="349"/>
      <c r="L58" s="349"/>
      <c r="M58" s="350"/>
    </row>
    <row r="59" spans="1:13" x14ac:dyDescent="0.45">
      <c r="A59" s="348"/>
      <c r="B59" s="349"/>
      <c r="C59" s="349"/>
      <c r="D59" s="349"/>
      <c r="E59" s="349"/>
      <c r="F59" s="349"/>
      <c r="G59" s="349"/>
      <c r="H59" s="349"/>
      <c r="I59" s="349"/>
      <c r="J59" s="349"/>
      <c r="K59" s="349"/>
      <c r="L59" s="349"/>
      <c r="M59" s="350"/>
    </row>
    <row r="60" spans="1:13" x14ac:dyDescent="0.45">
      <c r="A60" s="351"/>
      <c r="B60" s="352"/>
      <c r="C60" s="352"/>
      <c r="D60" s="352"/>
      <c r="E60" s="352"/>
      <c r="F60" s="352"/>
      <c r="G60" s="352"/>
      <c r="H60" s="352"/>
      <c r="I60" s="352"/>
      <c r="J60" s="352"/>
      <c r="K60" s="352"/>
      <c r="L60" s="352"/>
      <c r="M60" s="353"/>
    </row>
    <row r="61" spans="1:13" x14ac:dyDescent="0.45">
      <c r="A61" s="264"/>
      <c r="B61" s="264"/>
      <c r="C61" s="264"/>
      <c r="D61" s="264"/>
      <c r="E61" s="264"/>
      <c r="F61" s="264"/>
      <c r="G61" s="264"/>
      <c r="H61" s="264"/>
      <c r="I61" s="264"/>
      <c r="J61" s="264"/>
      <c r="K61" s="264"/>
      <c r="L61" s="264"/>
      <c r="M61" s="264"/>
    </row>
    <row r="62" spans="1:13" ht="50.25" customHeight="1" x14ac:dyDescent="0.45">
      <c r="A62" s="264"/>
      <c r="B62" s="264"/>
      <c r="C62" s="264"/>
      <c r="D62" s="264"/>
      <c r="E62" s="264"/>
      <c r="F62" s="264"/>
      <c r="G62" s="264"/>
      <c r="H62" s="264"/>
      <c r="I62" s="264"/>
      <c r="J62" s="264"/>
      <c r="K62" s="264"/>
      <c r="L62" s="264"/>
      <c r="M62" s="264"/>
    </row>
    <row r="65" spans="1:13" ht="19.5" x14ac:dyDescent="0.45">
      <c r="A65" s="23" t="s">
        <v>109</v>
      </c>
      <c r="B65" s="243" t="s">
        <v>154</v>
      </c>
      <c r="C65" s="243"/>
      <c r="D65" s="23" t="s">
        <v>109</v>
      </c>
      <c r="E65" s="243" t="s">
        <v>154</v>
      </c>
      <c r="F65" s="243"/>
      <c r="G65" s="244" t="s">
        <v>109</v>
      </c>
      <c r="H65" s="245"/>
      <c r="I65" s="24" t="s">
        <v>154</v>
      </c>
      <c r="J65" s="244" t="s">
        <v>109</v>
      </c>
      <c r="K65" s="245"/>
      <c r="L65" s="243" t="s">
        <v>154</v>
      </c>
      <c r="M65" s="243"/>
    </row>
    <row r="66" spans="1:13" ht="19.5" x14ac:dyDescent="0.45">
      <c r="A66" s="240" t="s">
        <v>25</v>
      </c>
      <c r="B66" s="241"/>
      <c r="C66" s="242"/>
      <c r="D66" s="255" t="s">
        <v>24</v>
      </c>
      <c r="E66" s="241"/>
      <c r="F66" s="242"/>
      <c r="G66" s="240" t="s">
        <v>23</v>
      </c>
      <c r="H66" s="241"/>
      <c r="I66" s="242"/>
      <c r="J66" s="25" t="s">
        <v>22</v>
      </c>
      <c r="K66" s="26"/>
      <c r="L66" s="26"/>
      <c r="M66" s="27"/>
    </row>
    <row r="67" spans="1:13" ht="19.5" x14ac:dyDescent="0.45">
      <c r="A67" s="343" t="s">
        <v>110</v>
      </c>
      <c r="B67" s="307"/>
      <c r="C67" s="322"/>
      <c r="D67" s="343" t="s">
        <v>110</v>
      </c>
      <c r="E67" s="307"/>
      <c r="F67" s="322"/>
      <c r="G67" s="343" t="s">
        <v>110</v>
      </c>
      <c r="H67" s="307"/>
      <c r="I67" s="307"/>
      <c r="J67" s="343" t="s">
        <v>110</v>
      </c>
      <c r="K67" s="307"/>
      <c r="L67" s="307"/>
      <c r="M67" s="322"/>
    </row>
    <row r="68" spans="1:13" x14ac:dyDescent="0.45">
      <c r="A68" s="249" t="str">
        <f>IF(B65=123233,"خزرک",IF(B65=125437,"باقری",IF(B65=124419,"رفیعی",IF(B65=128621,"ملاکیان",IF(B65=422113,"رانا",IF(B65=429811,"رضوانی",IF(B65=423136,"فرامرزی",IF(B65=321019,"خرمی",IF(B65=321764,"ایمانی",IF(B65=324416,"حدادی",IF(B65=320108,"محسنی","EROR")))))))))))</f>
        <v>EROR</v>
      </c>
      <c r="B68" s="307" t="s">
        <v>111</v>
      </c>
      <c r="C68" s="322"/>
      <c r="D68" s="249" t="str">
        <f t="shared" ref="D68" si="0">IF(E65=123233,"خزرک",IF(E65=125437,"باقری",IF(E65=124419,"رفیعی",IF(E65=128621,"ملاکیان",IF(E65=422113,"رانا",IF(E65=429811,"رضوانی",IF(E65=423136,"فرامرزی",IF(E65=321019,"خرمی",IF(E65=321764,"ایمانی",IF(E65=324416,"حدادی",IF(E65=320108,"محسنی","EROR")))))))))))</f>
        <v>EROR</v>
      </c>
      <c r="E68" s="307" t="s">
        <v>111</v>
      </c>
      <c r="F68" s="322"/>
      <c r="G68" s="249" t="str">
        <f>IF(I65=123233,"خزرک",IF(I65=125437,"باقری",IF(I65=124419,"رفیعی",IF(I65=128621,"ملاکیان",IF(I65=422113,"رانا",IF(I65=429811,"رضوانی",IF(I65=423136,"فرامرزی",IF(I65=321019,"خرمی",IF(I65=321764,"ایمانی",IF(I65=324416,"حدادی",IF(I65=320108,"محسنی","EROR")))))))))))</f>
        <v>EROR</v>
      </c>
      <c r="H68" s="307" t="s">
        <v>111</v>
      </c>
      <c r="I68" s="322"/>
      <c r="J68" s="249" t="str">
        <f>IF(L65=520185,"صالحی",IF(L65=526272,"رئیسی",IF(L65=520000,"آموزگار","EROR")))</f>
        <v>EROR</v>
      </c>
      <c r="K68" s="250"/>
      <c r="L68" s="307" t="s">
        <v>111</v>
      </c>
      <c r="M68" s="322"/>
    </row>
    <row r="69" spans="1:13" x14ac:dyDescent="0.45">
      <c r="A69" s="251"/>
      <c r="B69" s="308"/>
      <c r="C69" s="323"/>
      <c r="D69" s="251"/>
      <c r="E69" s="308"/>
      <c r="F69" s="323"/>
      <c r="G69" s="251"/>
      <c r="H69" s="308"/>
      <c r="I69" s="323"/>
      <c r="J69" s="251"/>
      <c r="K69" s="252"/>
      <c r="L69" s="308"/>
      <c r="M69" s="323"/>
    </row>
    <row r="73" spans="1:13" x14ac:dyDescent="0.45">
      <c r="L73" s="337" t="s">
        <v>115</v>
      </c>
      <c r="M73" s="338"/>
    </row>
    <row r="74" spans="1:13" x14ac:dyDescent="0.45">
      <c r="L74" s="339"/>
      <c r="M74" s="340"/>
    </row>
    <row r="75" spans="1:13" x14ac:dyDescent="0.45">
      <c r="L75" s="339"/>
      <c r="M75" s="340"/>
    </row>
    <row r="76" spans="1:13" x14ac:dyDescent="0.45">
      <c r="L76" s="341"/>
      <c r="M76" s="342"/>
    </row>
  </sheetData>
  <sheetProtection password="C51F" sheet="1" objects="1" scenarios="1" selectLockedCells="1"/>
  <mergeCells count="38">
    <mergeCell ref="A1:M3"/>
    <mergeCell ref="B5:C6"/>
    <mergeCell ref="H5:H6"/>
    <mergeCell ref="I5:I6"/>
    <mergeCell ref="J5:J6"/>
    <mergeCell ref="A5:A6"/>
    <mergeCell ref="G5:G6"/>
    <mergeCell ref="A34:M36"/>
    <mergeCell ref="A10:M33"/>
    <mergeCell ref="A8:M9"/>
    <mergeCell ref="K5:M6"/>
    <mergeCell ref="B65:C65"/>
    <mergeCell ref="E65:F65"/>
    <mergeCell ref="G65:H65"/>
    <mergeCell ref="J65:K65"/>
    <mergeCell ref="L65:M65"/>
    <mergeCell ref="A61:M62"/>
    <mergeCell ref="A57:M60"/>
    <mergeCell ref="A37:M40"/>
    <mergeCell ref="A41:M44"/>
    <mergeCell ref="A45:M48"/>
    <mergeCell ref="A49:M52"/>
    <mergeCell ref="A66:C66"/>
    <mergeCell ref="D66:F66"/>
    <mergeCell ref="G66:I66"/>
    <mergeCell ref="A67:C67"/>
    <mergeCell ref="D67:F67"/>
    <mergeCell ref="G67:I67"/>
    <mergeCell ref="L73:M76"/>
    <mergeCell ref="J67:M67"/>
    <mergeCell ref="A68:A69"/>
    <mergeCell ref="B68:C69"/>
    <mergeCell ref="D68:D69"/>
    <mergeCell ref="E68:F69"/>
    <mergeCell ref="G68:G69"/>
    <mergeCell ref="H68:I69"/>
    <mergeCell ref="J68:K69"/>
    <mergeCell ref="L68:M69"/>
  </mergeCells>
  <hyperlinks>
    <hyperlink ref="L73" location="'ضفحه اصلی'!A1" display="'ضفحه اصلی'!A1"/>
  </hyperlinks>
  <printOptions horizontalCentered="1" verticalCentered="1"/>
  <pageMargins left="0.11811023622047245" right="0.11811023622047245" top="0.15748031496062992" bottom="0.15748031496062992" header="0.31496062992125984" footer="0.31496062992125984"/>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77"/>
  <sheetViews>
    <sheetView showGridLines="0" rightToLeft="1" topLeftCell="B25" zoomScale="40" zoomScaleNormal="40" workbookViewId="0">
      <selection activeCell="A10" sqref="A10:M64"/>
    </sheetView>
  </sheetViews>
  <sheetFormatPr defaultColWidth="9" defaultRowHeight="18" x14ac:dyDescent="0.45"/>
  <cols>
    <col min="1" max="1" width="13.25" style="1" customWidth="1"/>
    <col min="2" max="2" width="9" style="1"/>
    <col min="3" max="3" width="10.125" style="1" customWidth="1"/>
    <col min="4" max="4" width="10.375" style="1" customWidth="1"/>
    <col min="5" max="5" width="9.875" style="1" customWidth="1"/>
    <col min="6" max="7" width="9" style="1"/>
    <col min="8" max="8" width="11.375" style="1" customWidth="1"/>
    <col min="9" max="12" width="9" style="1"/>
    <col min="13" max="13" width="12.75" style="1" customWidth="1"/>
    <col min="14" max="16384" width="9" style="1"/>
  </cols>
  <sheetData>
    <row r="1" spans="1:13" ht="14.25" customHeight="1" x14ac:dyDescent="0.45">
      <c r="A1" s="211" t="s">
        <v>27</v>
      </c>
      <c r="B1" s="211"/>
      <c r="C1" s="211"/>
      <c r="D1" s="211"/>
      <c r="E1" s="211"/>
      <c r="F1" s="211"/>
      <c r="G1" s="211"/>
      <c r="H1" s="211"/>
      <c r="I1" s="211"/>
      <c r="J1" s="211"/>
      <c r="K1" s="211"/>
      <c r="L1" s="211"/>
      <c r="M1" s="211"/>
    </row>
    <row r="2" spans="1:13" ht="14.25" customHeight="1" x14ac:dyDescent="0.45">
      <c r="A2" s="211"/>
      <c r="B2" s="211"/>
      <c r="C2" s="211"/>
      <c r="D2" s="211"/>
      <c r="E2" s="211"/>
      <c r="F2" s="211"/>
      <c r="G2" s="211"/>
      <c r="H2" s="211"/>
      <c r="I2" s="211"/>
      <c r="J2" s="211"/>
      <c r="K2" s="211"/>
      <c r="L2" s="211"/>
      <c r="M2" s="211"/>
    </row>
    <row r="3" spans="1:13" ht="14.25" customHeight="1" x14ac:dyDescent="0.45">
      <c r="A3" s="211"/>
      <c r="B3" s="211"/>
      <c r="C3" s="211"/>
      <c r="D3" s="211"/>
      <c r="E3" s="211"/>
      <c r="F3" s="211"/>
      <c r="G3" s="211"/>
      <c r="H3" s="211"/>
      <c r="I3" s="211"/>
      <c r="J3" s="211"/>
      <c r="K3" s="211"/>
      <c r="L3" s="211"/>
      <c r="M3" s="211"/>
    </row>
    <row r="5" spans="1:13" x14ac:dyDescent="0.45">
      <c r="A5" s="189" t="s">
        <v>19</v>
      </c>
      <c r="B5" s="191" t="str">
        <f>'ضفحه اصلی'!J10</f>
        <v>همت C1</v>
      </c>
      <c r="C5" s="191"/>
      <c r="D5" s="2"/>
      <c r="E5" s="2"/>
      <c r="F5" s="2"/>
      <c r="G5" s="193" t="s">
        <v>20</v>
      </c>
      <c r="H5" s="193">
        <f>'ضفحه اصلی'!K7</f>
        <v>6</v>
      </c>
      <c r="I5" s="195">
        <f>'ضفحه اصلی'!K8</f>
        <v>6</v>
      </c>
      <c r="J5" s="193">
        <f>'ضفحه اصلی'!K9</f>
        <v>1392</v>
      </c>
      <c r="K5" s="358"/>
      <c r="L5" s="358"/>
      <c r="M5" s="359"/>
    </row>
    <row r="6" spans="1:13" x14ac:dyDescent="0.45">
      <c r="A6" s="190"/>
      <c r="B6" s="192"/>
      <c r="C6" s="192"/>
      <c r="D6" s="4"/>
      <c r="E6" s="4"/>
      <c r="F6" s="4"/>
      <c r="G6" s="194"/>
      <c r="H6" s="194"/>
      <c r="I6" s="196"/>
      <c r="J6" s="194"/>
      <c r="K6" s="360"/>
      <c r="L6" s="360"/>
      <c r="M6" s="361"/>
    </row>
    <row r="8" spans="1:13" ht="18" customHeight="1" x14ac:dyDescent="0.45">
      <c r="A8" s="378" t="s">
        <v>21</v>
      </c>
      <c r="B8" s="378"/>
      <c r="C8" s="378"/>
      <c r="D8" s="378"/>
      <c r="E8" s="378"/>
      <c r="F8" s="378"/>
      <c r="G8" s="378"/>
      <c r="H8" s="378"/>
      <c r="I8" s="378"/>
      <c r="J8" s="378"/>
      <c r="K8" s="378"/>
      <c r="L8" s="378"/>
      <c r="M8" s="378"/>
    </row>
    <row r="9" spans="1:13" ht="18" customHeight="1" x14ac:dyDescent="0.45">
      <c r="A9" s="378"/>
      <c r="B9" s="378"/>
      <c r="C9" s="378"/>
      <c r="D9" s="378"/>
      <c r="E9" s="378"/>
      <c r="F9" s="378"/>
      <c r="G9" s="378"/>
      <c r="H9" s="378"/>
      <c r="I9" s="378"/>
      <c r="J9" s="378"/>
      <c r="K9" s="378"/>
      <c r="L9" s="378"/>
      <c r="M9" s="378"/>
    </row>
    <row r="10" spans="1:13" x14ac:dyDescent="0.45">
      <c r="A10" s="369"/>
      <c r="B10" s="370"/>
      <c r="C10" s="370"/>
      <c r="D10" s="370"/>
      <c r="E10" s="370"/>
      <c r="F10" s="370"/>
      <c r="G10" s="370"/>
      <c r="H10" s="370"/>
      <c r="I10" s="370"/>
      <c r="J10" s="370"/>
      <c r="K10" s="370"/>
      <c r="L10" s="370"/>
      <c r="M10" s="371"/>
    </row>
    <row r="11" spans="1:13" x14ac:dyDescent="0.45">
      <c r="A11" s="372"/>
      <c r="B11" s="373"/>
      <c r="C11" s="373"/>
      <c r="D11" s="373"/>
      <c r="E11" s="373"/>
      <c r="F11" s="373"/>
      <c r="G11" s="373"/>
      <c r="H11" s="373"/>
      <c r="I11" s="373"/>
      <c r="J11" s="373"/>
      <c r="K11" s="373"/>
      <c r="L11" s="373"/>
      <c r="M11" s="374"/>
    </row>
    <row r="12" spans="1:13" x14ac:dyDescent="0.45">
      <c r="A12" s="372"/>
      <c r="B12" s="373"/>
      <c r="C12" s="373"/>
      <c r="D12" s="373"/>
      <c r="E12" s="373"/>
      <c r="F12" s="373"/>
      <c r="G12" s="373"/>
      <c r="H12" s="373"/>
      <c r="I12" s="373"/>
      <c r="J12" s="373"/>
      <c r="K12" s="373"/>
      <c r="L12" s="373"/>
      <c r="M12" s="374"/>
    </row>
    <row r="13" spans="1:13" x14ac:dyDescent="0.45">
      <c r="A13" s="372"/>
      <c r="B13" s="373"/>
      <c r="C13" s="373"/>
      <c r="D13" s="373"/>
      <c r="E13" s="373"/>
      <c r="F13" s="373"/>
      <c r="G13" s="373"/>
      <c r="H13" s="373"/>
      <c r="I13" s="373"/>
      <c r="J13" s="373"/>
      <c r="K13" s="373"/>
      <c r="L13" s="373"/>
      <c r="M13" s="374"/>
    </row>
    <row r="14" spans="1:13" x14ac:dyDescent="0.45">
      <c r="A14" s="372"/>
      <c r="B14" s="373"/>
      <c r="C14" s="373"/>
      <c r="D14" s="373"/>
      <c r="E14" s="373"/>
      <c r="F14" s="373"/>
      <c r="G14" s="373"/>
      <c r="H14" s="373"/>
      <c r="I14" s="373"/>
      <c r="J14" s="373"/>
      <c r="K14" s="373"/>
      <c r="L14" s="373"/>
      <c r="M14" s="374"/>
    </row>
    <row r="15" spans="1:13" x14ac:dyDescent="0.45">
      <c r="A15" s="372"/>
      <c r="B15" s="373"/>
      <c r="C15" s="373"/>
      <c r="D15" s="373"/>
      <c r="E15" s="373"/>
      <c r="F15" s="373"/>
      <c r="G15" s="373"/>
      <c r="H15" s="373"/>
      <c r="I15" s="373"/>
      <c r="J15" s="373"/>
      <c r="K15" s="373"/>
      <c r="L15" s="373"/>
      <c r="M15" s="374"/>
    </row>
    <row r="16" spans="1:13" x14ac:dyDescent="0.45">
      <c r="A16" s="372"/>
      <c r="B16" s="373"/>
      <c r="C16" s="373"/>
      <c r="D16" s="373"/>
      <c r="E16" s="373"/>
      <c r="F16" s="373"/>
      <c r="G16" s="373"/>
      <c r="H16" s="373"/>
      <c r="I16" s="373"/>
      <c r="J16" s="373"/>
      <c r="K16" s="373"/>
      <c r="L16" s="373"/>
      <c r="M16" s="374"/>
    </row>
    <row r="17" spans="1:13" x14ac:dyDescent="0.45">
      <c r="A17" s="372"/>
      <c r="B17" s="373"/>
      <c r="C17" s="373"/>
      <c r="D17" s="373"/>
      <c r="E17" s="373"/>
      <c r="F17" s="373"/>
      <c r="G17" s="373"/>
      <c r="H17" s="373"/>
      <c r="I17" s="373"/>
      <c r="J17" s="373"/>
      <c r="K17" s="373"/>
      <c r="L17" s="373"/>
      <c r="M17" s="374"/>
    </row>
    <row r="18" spans="1:13" x14ac:dyDescent="0.45">
      <c r="A18" s="372"/>
      <c r="B18" s="373"/>
      <c r="C18" s="373"/>
      <c r="D18" s="373"/>
      <c r="E18" s="373"/>
      <c r="F18" s="373"/>
      <c r="G18" s="373"/>
      <c r="H18" s="373"/>
      <c r="I18" s="373"/>
      <c r="J18" s="373"/>
      <c r="K18" s="373"/>
      <c r="L18" s="373"/>
      <c r="M18" s="374"/>
    </row>
    <row r="19" spans="1:13" x14ac:dyDescent="0.45">
      <c r="A19" s="372"/>
      <c r="B19" s="373"/>
      <c r="C19" s="373"/>
      <c r="D19" s="373"/>
      <c r="E19" s="373"/>
      <c r="F19" s="373"/>
      <c r="G19" s="373"/>
      <c r="H19" s="373"/>
      <c r="I19" s="373"/>
      <c r="J19" s="373"/>
      <c r="K19" s="373"/>
      <c r="L19" s="373"/>
      <c r="M19" s="374"/>
    </row>
    <row r="20" spans="1:13" x14ac:dyDescent="0.45">
      <c r="A20" s="372"/>
      <c r="B20" s="373"/>
      <c r="C20" s="373"/>
      <c r="D20" s="373"/>
      <c r="E20" s="373"/>
      <c r="F20" s="373"/>
      <c r="G20" s="373"/>
      <c r="H20" s="373"/>
      <c r="I20" s="373"/>
      <c r="J20" s="373"/>
      <c r="K20" s="373"/>
      <c r="L20" s="373"/>
      <c r="M20" s="374"/>
    </row>
    <row r="21" spans="1:13" x14ac:dyDescent="0.45">
      <c r="A21" s="372"/>
      <c r="B21" s="373"/>
      <c r="C21" s="373"/>
      <c r="D21" s="373"/>
      <c r="E21" s="373"/>
      <c r="F21" s="373"/>
      <c r="G21" s="373"/>
      <c r="H21" s="373"/>
      <c r="I21" s="373"/>
      <c r="J21" s="373"/>
      <c r="K21" s="373"/>
      <c r="L21" s="373"/>
      <c r="M21" s="374"/>
    </row>
    <row r="22" spans="1:13" x14ac:dyDescent="0.45">
      <c r="A22" s="372"/>
      <c r="B22" s="373"/>
      <c r="C22" s="373"/>
      <c r="D22" s="373"/>
      <c r="E22" s="373"/>
      <c r="F22" s="373"/>
      <c r="G22" s="373"/>
      <c r="H22" s="373"/>
      <c r="I22" s="373"/>
      <c r="J22" s="373"/>
      <c r="K22" s="373"/>
      <c r="L22" s="373"/>
      <c r="M22" s="374"/>
    </row>
    <row r="23" spans="1:13" x14ac:dyDescent="0.45">
      <c r="A23" s="372"/>
      <c r="B23" s="373"/>
      <c r="C23" s="373"/>
      <c r="D23" s="373"/>
      <c r="E23" s="373"/>
      <c r="F23" s="373"/>
      <c r="G23" s="373"/>
      <c r="H23" s="373"/>
      <c r="I23" s="373"/>
      <c r="J23" s="373"/>
      <c r="K23" s="373"/>
      <c r="L23" s="373"/>
      <c r="M23" s="374"/>
    </row>
    <row r="24" spans="1:13" x14ac:dyDescent="0.45">
      <c r="A24" s="372"/>
      <c r="B24" s="373"/>
      <c r="C24" s="373"/>
      <c r="D24" s="373"/>
      <c r="E24" s="373"/>
      <c r="F24" s="373"/>
      <c r="G24" s="373"/>
      <c r="H24" s="373"/>
      <c r="I24" s="373"/>
      <c r="J24" s="373"/>
      <c r="K24" s="373"/>
      <c r="L24" s="373"/>
      <c r="M24" s="374"/>
    </row>
    <row r="25" spans="1:13" x14ac:dyDescent="0.45">
      <c r="A25" s="372"/>
      <c r="B25" s="373"/>
      <c r="C25" s="373"/>
      <c r="D25" s="373"/>
      <c r="E25" s="373"/>
      <c r="F25" s="373"/>
      <c r="G25" s="373"/>
      <c r="H25" s="373"/>
      <c r="I25" s="373"/>
      <c r="J25" s="373"/>
      <c r="K25" s="373"/>
      <c r="L25" s="373"/>
      <c r="M25" s="374"/>
    </row>
    <row r="26" spans="1:13" x14ac:dyDescent="0.45">
      <c r="A26" s="372"/>
      <c r="B26" s="373"/>
      <c r="C26" s="373"/>
      <c r="D26" s="373"/>
      <c r="E26" s="373"/>
      <c r="F26" s="373"/>
      <c r="G26" s="373"/>
      <c r="H26" s="373"/>
      <c r="I26" s="373"/>
      <c r="J26" s="373"/>
      <c r="K26" s="373"/>
      <c r="L26" s="373"/>
      <c r="M26" s="374"/>
    </row>
    <row r="27" spans="1:13" x14ac:dyDescent="0.45">
      <c r="A27" s="372"/>
      <c r="B27" s="373"/>
      <c r="C27" s="373"/>
      <c r="D27" s="373"/>
      <c r="E27" s="373"/>
      <c r="F27" s="373"/>
      <c r="G27" s="373"/>
      <c r="H27" s="373"/>
      <c r="I27" s="373"/>
      <c r="J27" s="373"/>
      <c r="K27" s="373"/>
      <c r="L27" s="373"/>
      <c r="M27" s="374"/>
    </row>
    <row r="28" spans="1:13" x14ac:dyDescent="0.45">
      <c r="A28" s="372"/>
      <c r="B28" s="373"/>
      <c r="C28" s="373"/>
      <c r="D28" s="373"/>
      <c r="E28" s="373"/>
      <c r="F28" s="373"/>
      <c r="G28" s="373"/>
      <c r="H28" s="373"/>
      <c r="I28" s="373"/>
      <c r="J28" s="373"/>
      <c r="K28" s="373"/>
      <c r="L28" s="373"/>
      <c r="M28" s="374"/>
    </row>
    <row r="29" spans="1:13" x14ac:dyDescent="0.45">
      <c r="A29" s="372"/>
      <c r="B29" s="373"/>
      <c r="C29" s="373"/>
      <c r="D29" s="373"/>
      <c r="E29" s="373"/>
      <c r="F29" s="373"/>
      <c r="G29" s="373"/>
      <c r="H29" s="373"/>
      <c r="I29" s="373"/>
      <c r="J29" s="373"/>
      <c r="K29" s="373"/>
      <c r="L29" s="373"/>
      <c r="M29" s="374"/>
    </row>
    <row r="30" spans="1:13" x14ac:dyDescent="0.45">
      <c r="A30" s="372"/>
      <c r="B30" s="373"/>
      <c r="C30" s="373"/>
      <c r="D30" s="373"/>
      <c r="E30" s="373"/>
      <c r="F30" s="373"/>
      <c r="G30" s="373"/>
      <c r="H30" s="373"/>
      <c r="I30" s="373"/>
      <c r="J30" s="373"/>
      <c r="K30" s="373"/>
      <c r="L30" s="373"/>
      <c r="M30" s="374"/>
    </row>
    <row r="31" spans="1:13" x14ac:dyDescent="0.45">
      <c r="A31" s="372"/>
      <c r="B31" s="373"/>
      <c r="C31" s="373"/>
      <c r="D31" s="373"/>
      <c r="E31" s="373"/>
      <c r="F31" s="373"/>
      <c r="G31" s="373"/>
      <c r="H31" s="373"/>
      <c r="I31" s="373"/>
      <c r="J31" s="373"/>
      <c r="K31" s="373"/>
      <c r="L31" s="373"/>
      <c r="M31" s="374"/>
    </row>
    <row r="32" spans="1:13" x14ac:dyDescent="0.45">
      <c r="A32" s="372"/>
      <c r="B32" s="373"/>
      <c r="C32" s="373"/>
      <c r="D32" s="373"/>
      <c r="E32" s="373"/>
      <c r="F32" s="373"/>
      <c r="G32" s="373"/>
      <c r="H32" s="373"/>
      <c r="I32" s="373"/>
      <c r="J32" s="373"/>
      <c r="K32" s="373"/>
      <c r="L32" s="373"/>
      <c r="M32" s="374"/>
    </row>
    <row r="33" spans="1:13" x14ac:dyDescent="0.45">
      <c r="A33" s="372"/>
      <c r="B33" s="373"/>
      <c r="C33" s="373"/>
      <c r="D33" s="373"/>
      <c r="E33" s="373"/>
      <c r="F33" s="373"/>
      <c r="G33" s="373"/>
      <c r="H33" s="373"/>
      <c r="I33" s="373"/>
      <c r="J33" s="373"/>
      <c r="K33" s="373"/>
      <c r="L33" s="373"/>
      <c r="M33" s="374"/>
    </row>
    <row r="34" spans="1:13" x14ac:dyDescent="0.45">
      <c r="A34" s="372"/>
      <c r="B34" s="373"/>
      <c r="C34" s="373"/>
      <c r="D34" s="373"/>
      <c r="E34" s="373"/>
      <c r="F34" s="373"/>
      <c r="G34" s="373"/>
      <c r="H34" s="373"/>
      <c r="I34" s="373"/>
      <c r="J34" s="373"/>
      <c r="K34" s="373"/>
      <c r="L34" s="373"/>
      <c r="M34" s="374"/>
    </row>
    <row r="35" spans="1:13" x14ac:dyDescent="0.45">
      <c r="A35" s="372"/>
      <c r="B35" s="373"/>
      <c r="C35" s="373"/>
      <c r="D35" s="373"/>
      <c r="E35" s="373"/>
      <c r="F35" s="373"/>
      <c r="G35" s="373"/>
      <c r="H35" s="373"/>
      <c r="I35" s="373"/>
      <c r="J35" s="373"/>
      <c r="K35" s="373"/>
      <c r="L35" s="373"/>
      <c r="M35" s="374"/>
    </row>
    <row r="36" spans="1:13" x14ac:dyDescent="0.45">
      <c r="A36" s="372"/>
      <c r="B36" s="373"/>
      <c r="C36" s="373"/>
      <c r="D36" s="373"/>
      <c r="E36" s="373"/>
      <c r="F36" s="373"/>
      <c r="G36" s="373"/>
      <c r="H36" s="373"/>
      <c r="I36" s="373"/>
      <c r="J36" s="373"/>
      <c r="K36" s="373"/>
      <c r="L36" s="373"/>
      <c r="M36" s="374"/>
    </row>
    <row r="37" spans="1:13" x14ac:dyDescent="0.45">
      <c r="A37" s="372"/>
      <c r="B37" s="373"/>
      <c r="C37" s="373"/>
      <c r="D37" s="373"/>
      <c r="E37" s="373"/>
      <c r="F37" s="373"/>
      <c r="G37" s="373"/>
      <c r="H37" s="373"/>
      <c r="I37" s="373"/>
      <c r="J37" s="373"/>
      <c r="K37" s="373"/>
      <c r="L37" s="373"/>
      <c r="M37" s="374"/>
    </row>
    <row r="38" spans="1:13" x14ac:dyDescent="0.45">
      <c r="A38" s="372"/>
      <c r="B38" s="373"/>
      <c r="C38" s="373"/>
      <c r="D38" s="373"/>
      <c r="E38" s="373"/>
      <c r="F38" s="373"/>
      <c r="G38" s="373"/>
      <c r="H38" s="373"/>
      <c r="I38" s="373"/>
      <c r="J38" s="373"/>
      <c r="K38" s="373"/>
      <c r="L38" s="373"/>
      <c r="M38" s="374"/>
    </row>
    <row r="39" spans="1:13" x14ac:dyDescent="0.45">
      <c r="A39" s="372"/>
      <c r="B39" s="373"/>
      <c r="C39" s="373"/>
      <c r="D39" s="373"/>
      <c r="E39" s="373"/>
      <c r="F39" s="373"/>
      <c r="G39" s="373"/>
      <c r="H39" s="373"/>
      <c r="I39" s="373"/>
      <c r="J39" s="373"/>
      <c r="K39" s="373"/>
      <c r="L39" s="373"/>
      <c r="M39" s="374"/>
    </row>
    <row r="40" spans="1:13" x14ac:dyDescent="0.45">
      <c r="A40" s="372"/>
      <c r="B40" s="373"/>
      <c r="C40" s="373"/>
      <c r="D40" s="373"/>
      <c r="E40" s="373"/>
      <c r="F40" s="373"/>
      <c r="G40" s="373"/>
      <c r="H40" s="373"/>
      <c r="I40" s="373"/>
      <c r="J40" s="373"/>
      <c r="K40" s="373"/>
      <c r="L40" s="373"/>
      <c r="M40" s="374"/>
    </row>
    <row r="41" spans="1:13" x14ac:dyDescent="0.45">
      <c r="A41" s="372"/>
      <c r="B41" s="373"/>
      <c r="C41" s="373"/>
      <c r="D41" s="373"/>
      <c r="E41" s="373"/>
      <c r="F41" s="373"/>
      <c r="G41" s="373"/>
      <c r="H41" s="373"/>
      <c r="I41" s="373"/>
      <c r="J41" s="373"/>
      <c r="K41" s="373"/>
      <c r="L41" s="373"/>
      <c r="M41" s="374"/>
    </row>
    <row r="42" spans="1:13" x14ac:dyDescent="0.45">
      <c r="A42" s="372"/>
      <c r="B42" s="373"/>
      <c r="C42" s="373"/>
      <c r="D42" s="373"/>
      <c r="E42" s="373"/>
      <c r="F42" s="373"/>
      <c r="G42" s="373"/>
      <c r="H42" s="373"/>
      <c r="I42" s="373"/>
      <c r="J42" s="373"/>
      <c r="K42" s="373"/>
      <c r="L42" s="373"/>
      <c r="M42" s="374"/>
    </row>
    <row r="43" spans="1:13" x14ac:dyDescent="0.45">
      <c r="A43" s="372"/>
      <c r="B43" s="373"/>
      <c r="C43" s="373"/>
      <c r="D43" s="373"/>
      <c r="E43" s="373"/>
      <c r="F43" s="373"/>
      <c r="G43" s="373"/>
      <c r="H43" s="373"/>
      <c r="I43" s="373"/>
      <c r="J43" s="373"/>
      <c r="K43" s="373"/>
      <c r="L43" s="373"/>
      <c r="M43" s="374"/>
    </row>
    <row r="44" spans="1:13" x14ac:dyDescent="0.45">
      <c r="A44" s="372"/>
      <c r="B44" s="373"/>
      <c r="C44" s="373"/>
      <c r="D44" s="373"/>
      <c r="E44" s="373"/>
      <c r="F44" s="373"/>
      <c r="G44" s="373"/>
      <c r="H44" s="373"/>
      <c r="I44" s="373"/>
      <c r="J44" s="373"/>
      <c r="K44" s="373"/>
      <c r="L44" s="373"/>
      <c r="M44" s="374"/>
    </row>
    <row r="45" spans="1:13" x14ac:dyDescent="0.45">
      <c r="A45" s="372"/>
      <c r="B45" s="373"/>
      <c r="C45" s="373"/>
      <c r="D45" s="373"/>
      <c r="E45" s="373"/>
      <c r="F45" s="373"/>
      <c r="G45" s="373"/>
      <c r="H45" s="373"/>
      <c r="I45" s="373"/>
      <c r="J45" s="373"/>
      <c r="K45" s="373"/>
      <c r="L45" s="373"/>
      <c r="M45" s="374"/>
    </row>
    <row r="46" spans="1:13" x14ac:dyDescent="0.45">
      <c r="A46" s="372"/>
      <c r="B46" s="373"/>
      <c r="C46" s="373"/>
      <c r="D46" s="373"/>
      <c r="E46" s="373"/>
      <c r="F46" s="373"/>
      <c r="G46" s="373"/>
      <c r="H46" s="373"/>
      <c r="I46" s="373"/>
      <c r="J46" s="373"/>
      <c r="K46" s="373"/>
      <c r="L46" s="373"/>
      <c r="M46" s="374"/>
    </row>
    <row r="47" spans="1:13" x14ac:dyDescent="0.45">
      <c r="A47" s="372"/>
      <c r="B47" s="373"/>
      <c r="C47" s="373"/>
      <c r="D47" s="373"/>
      <c r="E47" s="373"/>
      <c r="F47" s="373"/>
      <c r="G47" s="373"/>
      <c r="H47" s="373"/>
      <c r="I47" s="373"/>
      <c r="J47" s="373"/>
      <c r="K47" s="373"/>
      <c r="L47" s="373"/>
      <c r="M47" s="374"/>
    </row>
    <row r="48" spans="1:13" x14ac:dyDescent="0.45">
      <c r="A48" s="372"/>
      <c r="B48" s="373"/>
      <c r="C48" s="373"/>
      <c r="D48" s="373"/>
      <c r="E48" s="373"/>
      <c r="F48" s="373"/>
      <c r="G48" s="373"/>
      <c r="H48" s="373"/>
      <c r="I48" s="373"/>
      <c r="J48" s="373"/>
      <c r="K48" s="373"/>
      <c r="L48" s="373"/>
      <c r="M48" s="374"/>
    </row>
    <row r="49" spans="1:13" x14ac:dyDescent="0.45">
      <c r="A49" s="372"/>
      <c r="B49" s="373"/>
      <c r="C49" s="373"/>
      <c r="D49" s="373"/>
      <c r="E49" s="373"/>
      <c r="F49" s="373"/>
      <c r="G49" s="373"/>
      <c r="H49" s="373"/>
      <c r="I49" s="373"/>
      <c r="J49" s="373"/>
      <c r="K49" s="373"/>
      <c r="L49" s="373"/>
      <c r="M49" s="374"/>
    </row>
    <row r="50" spans="1:13" x14ac:dyDescent="0.45">
      <c r="A50" s="372"/>
      <c r="B50" s="373"/>
      <c r="C50" s="373"/>
      <c r="D50" s="373"/>
      <c r="E50" s="373"/>
      <c r="F50" s="373"/>
      <c r="G50" s="373"/>
      <c r="H50" s="373"/>
      <c r="I50" s="373"/>
      <c r="J50" s="373"/>
      <c r="K50" s="373"/>
      <c r="L50" s="373"/>
      <c r="M50" s="374"/>
    </row>
    <row r="51" spans="1:13" x14ac:dyDescent="0.45">
      <c r="A51" s="372"/>
      <c r="B51" s="373"/>
      <c r="C51" s="373"/>
      <c r="D51" s="373"/>
      <c r="E51" s="373"/>
      <c r="F51" s="373"/>
      <c r="G51" s="373"/>
      <c r="H51" s="373"/>
      <c r="I51" s="373"/>
      <c r="J51" s="373"/>
      <c r="K51" s="373"/>
      <c r="L51" s="373"/>
      <c r="M51" s="374"/>
    </row>
    <row r="52" spans="1:13" x14ac:dyDescent="0.45">
      <c r="A52" s="372"/>
      <c r="B52" s="373"/>
      <c r="C52" s="373"/>
      <c r="D52" s="373"/>
      <c r="E52" s="373"/>
      <c r="F52" s="373"/>
      <c r="G52" s="373"/>
      <c r="H52" s="373"/>
      <c r="I52" s="373"/>
      <c r="J52" s="373"/>
      <c r="K52" s="373"/>
      <c r="L52" s="373"/>
      <c r="M52" s="374"/>
    </row>
    <row r="53" spans="1:13" x14ac:dyDescent="0.45">
      <c r="A53" s="372"/>
      <c r="B53" s="373"/>
      <c r="C53" s="373"/>
      <c r="D53" s="373"/>
      <c r="E53" s="373"/>
      <c r="F53" s="373"/>
      <c r="G53" s="373"/>
      <c r="H53" s="373"/>
      <c r="I53" s="373"/>
      <c r="J53" s="373"/>
      <c r="K53" s="373"/>
      <c r="L53" s="373"/>
      <c r="M53" s="374"/>
    </row>
    <row r="54" spans="1:13" x14ac:dyDescent="0.45">
      <c r="A54" s="372"/>
      <c r="B54" s="373"/>
      <c r="C54" s="373"/>
      <c r="D54" s="373"/>
      <c r="E54" s="373"/>
      <c r="F54" s="373"/>
      <c r="G54" s="373"/>
      <c r="H54" s="373"/>
      <c r="I54" s="373"/>
      <c r="J54" s="373"/>
      <c r="K54" s="373"/>
      <c r="L54" s="373"/>
      <c r="M54" s="374"/>
    </row>
    <row r="55" spans="1:13" x14ac:dyDescent="0.45">
      <c r="A55" s="372"/>
      <c r="B55" s="373"/>
      <c r="C55" s="373"/>
      <c r="D55" s="373"/>
      <c r="E55" s="373"/>
      <c r="F55" s="373"/>
      <c r="G55" s="373"/>
      <c r="H55" s="373"/>
      <c r="I55" s="373"/>
      <c r="J55" s="373"/>
      <c r="K55" s="373"/>
      <c r="L55" s="373"/>
      <c r="M55" s="374"/>
    </row>
    <row r="56" spans="1:13" x14ac:dyDescent="0.45">
      <c r="A56" s="372"/>
      <c r="B56" s="373"/>
      <c r="C56" s="373"/>
      <c r="D56" s="373"/>
      <c r="E56" s="373"/>
      <c r="F56" s="373"/>
      <c r="G56" s="373"/>
      <c r="H56" s="373"/>
      <c r="I56" s="373"/>
      <c r="J56" s="373"/>
      <c r="K56" s="373"/>
      <c r="L56" s="373"/>
      <c r="M56" s="374"/>
    </row>
    <row r="57" spans="1:13" x14ac:dyDescent="0.45">
      <c r="A57" s="372"/>
      <c r="B57" s="373"/>
      <c r="C57" s="373"/>
      <c r="D57" s="373"/>
      <c r="E57" s="373"/>
      <c r="F57" s="373"/>
      <c r="G57" s="373"/>
      <c r="H57" s="373"/>
      <c r="I57" s="373"/>
      <c r="J57" s="373"/>
      <c r="K57" s="373"/>
      <c r="L57" s="373"/>
      <c r="M57" s="374"/>
    </row>
    <row r="58" spans="1:13" x14ac:dyDescent="0.45">
      <c r="A58" s="372"/>
      <c r="B58" s="373"/>
      <c r="C58" s="373"/>
      <c r="D58" s="373"/>
      <c r="E58" s="373"/>
      <c r="F58" s="373"/>
      <c r="G58" s="373"/>
      <c r="H58" s="373"/>
      <c r="I58" s="373"/>
      <c r="J58" s="373"/>
      <c r="K58" s="373"/>
      <c r="L58" s="373"/>
      <c r="M58" s="374"/>
    </row>
    <row r="59" spans="1:13" x14ac:dyDescent="0.45">
      <c r="A59" s="372"/>
      <c r="B59" s="373"/>
      <c r="C59" s="373"/>
      <c r="D59" s="373"/>
      <c r="E59" s="373"/>
      <c r="F59" s="373"/>
      <c r="G59" s="373"/>
      <c r="H59" s="373"/>
      <c r="I59" s="373"/>
      <c r="J59" s="373"/>
      <c r="K59" s="373"/>
      <c r="L59" s="373"/>
      <c r="M59" s="374"/>
    </row>
    <row r="60" spans="1:13" x14ac:dyDescent="0.45">
      <c r="A60" s="372"/>
      <c r="B60" s="373"/>
      <c r="C60" s="373"/>
      <c r="D60" s="373"/>
      <c r="E60" s="373"/>
      <c r="F60" s="373"/>
      <c r="G60" s="373"/>
      <c r="H60" s="373"/>
      <c r="I60" s="373"/>
      <c r="J60" s="373"/>
      <c r="K60" s="373"/>
      <c r="L60" s="373"/>
      <c r="M60" s="374"/>
    </row>
    <row r="61" spans="1:13" x14ac:dyDescent="0.45">
      <c r="A61" s="372"/>
      <c r="B61" s="373"/>
      <c r="C61" s="373"/>
      <c r="D61" s="373"/>
      <c r="E61" s="373"/>
      <c r="F61" s="373"/>
      <c r="G61" s="373"/>
      <c r="H61" s="373"/>
      <c r="I61" s="373"/>
      <c r="J61" s="373"/>
      <c r="K61" s="373"/>
      <c r="L61" s="373"/>
      <c r="M61" s="374"/>
    </row>
    <row r="62" spans="1:13" x14ac:dyDescent="0.45">
      <c r="A62" s="372"/>
      <c r="B62" s="373"/>
      <c r="C62" s="373"/>
      <c r="D62" s="373"/>
      <c r="E62" s="373"/>
      <c r="F62" s="373"/>
      <c r="G62" s="373"/>
      <c r="H62" s="373"/>
      <c r="I62" s="373"/>
      <c r="J62" s="373"/>
      <c r="K62" s="373"/>
      <c r="L62" s="373"/>
      <c r="M62" s="374"/>
    </row>
    <row r="63" spans="1:13" x14ac:dyDescent="0.45">
      <c r="A63" s="372"/>
      <c r="B63" s="373"/>
      <c r="C63" s="373"/>
      <c r="D63" s="373"/>
      <c r="E63" s="373"/>
      <c r="F63" s="373"/>
      <c r="G63" s="373"/>
      <c r="H63" s="373"/>
      <c r="I63" s="373"/>
      <c r="J63" s="373"/>
      <c r="K63" s="373"/>
      <c r="L63" s="373"/>
      <c r="M63" s="374"/>
    </row>
    <row r="64" spans="1:13" x14ac:dyDescent="0.45">
      <c r="A64" s="375"/>
      <c r="B64" s="376"/>
      <c r="C64" s="376"/>
      <c r="D64" s="376"/>
      <c r="E64" s="376"/>
      <c r="F64" s="376"/>
      <c r="G64" s="376"/>
      <c r="H64" s="376"/>
      <c r="I64" s="376"/>
      <c r="J64" s="376"/>
      <c r="K64" s="376"/>
      <c r="L64" s="376"/>
      <c r="M64" s="377"/>
    </row>
    <row r="66" spans="1:13" ht="19.5" x14ac:dyDescent="0.45">
      <c r="A66" s="23" t="s">
        <v>109</v>
      </c>
      <c r="B66" s="243" t="s">
        <v>155</v>
      </c>
      <c r="C66" s="243"/>
      <c r="D66" s="23" t="s">
        <v>109</v>
      </c>
      <c r="E66" s="243" t="s">
        <v>154</v>
      </c>
      <c r="F66" s="243"/>
      <c r="G66" s="244" t="s">
        <v>109</v>
      </c>
      <c r="H66" s="245"/>
      <c r="I66" s="24" t="s">
        <v>154</v>
      </c>
      <c r="J66" s="244" t="s">
        <v>109</v>
      </c>
      <c r="K66" s="245"/>
      <c r="L66" s="243" t="s">
        <v>154</v>
      </c>
      <c r="M66" s="243"/>
    </row>
    <row r="67" spans="1:13" ht="18" customHeight="1" x14ac:dyDescent="0.45">
      <c r="A67" s="240" t="s">
        <v>25</v>
      </c>
      <c r="B67" s="241"/>
      <c r="C67" s="242"/>
      <c r="D67" s="255" t="s">
        <v>24</v>
      </c>
      <c r="E67" s="241"/>
      <c r="F67" s="242"/>
      <c r="G67" s="240" t="s">
        <v>23</v>
      </c>
      <c r="H67" s="241"/>
      <c r="I67" s="242"/>
      <c r="J67" s="25" t="s">
        <v>22</v>
      </c>
      <c r="K67" s="26"/>
      <c r="L67" s="26"/>
      <c r="M67" s="27"/>
    </row>
    <row r="68" spans="1:13" ht="18" customHeight="1" x14ac:dyDescent="0.45">
      <c r="A68" s="343" t="s">
        <v>110</v>
      </c>
      <c r="B68" s="307"/>
      <c r="C68" s="322"/>
      <c r="D68" s="343" t="s">
        <v>110</v>
      </c>
      <c r="E68" s="307"/>
      <c r="F68" s="322"/>
      <c r="G68" s="343" t="s">
        <v>110</v>
      </c>
      <c r="H68" s="307"/>
      <c r="I68" s="307"/>
      <c r="J68" s="343" t="s">
        <v>110</v>
      </c>
      <c r="K68" s="307"/>
      <c r="L68" s="307"/>
      <c r="M68" s="322"/>
    </row>
    <row r="69" spans="1:13" ht="18" customHeight="1" x14ac:dyDescent="0.45">
      <c r="A69" s="249" t="str">
        <f>IF(B66=123233,"خزرک",IF(B66=125437,"باقری",IF(B66=124419,"رفیعی",IF(B66=128621,"ملاکیان",IF(B66=422113,"رانا",IF(B66=429811,"رضوانی",IF(B66=423136,"فرامرزی",IF(B66=321019,"خرمی",IF(B66=321764,"ایمانی",IF(B66=324416,"حدادی",IF(B66=320108,"محسنی","EROR")))))))))))</f>
        <v>EROR</v>
      </c>
      <c r="B69" s="307" t="s">
        <v>111</v>
      </c>
      <c r="C69" s="322"/>
      <c r="D69" s="249" t="str">
        <f t="shared" ref="D69" si="0">IF(E66=123233,"خزرک",IF(E66=125437,"باقری",IF(E66=124419,"رفیعی",IF(E66=128621,"ملاکیان",IF(E66=422113,"رانا",IF(E66=429811,"رضوانی",IF(E66=423136,"فرامرزی",IF(E66=321019,"خرمی",IF(E66=321764,"ایمانی",IF(E66=324416,"حدادی",IF(E66=320108,"محسنی","EROR")))))))))))</f>
        <v>EROR</v>
      </c>
      <c r="E69" s="307" t="s">
        <v>111</v>
      </c>
      <c r="F69" s="322"/>
      <c r="G69" s="249" t="str">
        <f>IF(I66=123233,"خزرک",IF(I66=125437,"باقری",IF(I66=124419,"رفیعی",IF(I66=128621,"ملاکیان",IF(I66=422113,"رانا",IF(I66=429811,"رضوانی",IF(I66=423136,"فرامرزی",IF(I66=321019,"خرمی",IF(I66=321764,"ایمانی",IF(I66=324416,"حدادی",IF(I66=320108,"محسنی","EROR")))))))))))</f>
        <v>EROR</v>
      </c>
      <c r="H69" s="307" t="s">
        <v>111</v>
      </c>
      <c r="I69" s="322"/>
      <c r="J69" s="249" t="str">
        <f>IF(L66=520185,"صالحی",IF(L66=526272,"رئیسی",IF(L66=520000,"آموزگار","EROR")))</f>
        <v>EROR</v>
      </c>
      <c r="K69" s="250"/>
      <c r="L69" s="307" t="s">
        <v>111</v>
      </c>
      <c r="M69" s="322"/>
    </row>
    <row r="70" spans="1:13" x14ac:dyDescent="0.45">
      <c r="A70" s="251"/>
      <c r="B70" s="308"/>
      <c r="C70" s="323"/>
      <c r="D70" s="251"/>
      <c r="E70" s="308"/>
      <c r="F70" s="323"/>
      <c r="G70" s="251"/>
      <c r="H70" s="308"/>
      <c r="I70" s="323"/>
      <c r="J70" s="251"/>
      <c r="K70" s="252"/>
      <c r="L70" s="308"/>
      <c r="M70" s="323"/>
    </row>
    <row r="74" spans="1:13" x14ac:dyDescent="0.45">
      <c r="L74" s="363" t="s">
        <v>115</v>
      </c>
      <c r="M74" s="364"/>
    </row>
    <row r="75" spans="1:13" x14ac:dyDescent="0.45">
      <c r="L75" s="365"/>
      <c r="M75" s="366"/>
    </row>
    <row r="76" spans="1:13" x14ac:dyDescent="0.45">
      <c r="L76" s="365"/>
      <c r="M76" s="366"/>
    </row>
    <row r="77" spans="1:13" x14ac:dyDescent="0.45">
      <c r="L77" s="367"/>
      <c r="M77" s="368"/>
    </row>
  </sheetData>
  <sheetProtection password="C51F" sheet="1" objects="1" scenarios="1" selectLockedCells="1"/>
  <mergeCells count="31">
    <mergeCell ref="A1:M3"/>
    <mergeCell ref="L66:M66"/>
    <mergeCell ref="A67:C67"/>
    <mergeCell ref="D67:F67"/>
    <mergeCell ref="G67:I67"/>
    <mergeCell ref="B66:C66"/>
    <mergeCell ref="E66:F66"/>
    <mergeCell ref="G66:H66"/>
    <mergeCell ref="J66:K66"/>
    <mergeCell ref="J5:J6"/>
    <mergeCell ref="A5:A6"/>
    <mergeCell ref="B5:C6"/>
    <mergeCell ref="G5:G6"/>
    <mergeCell ref="H5:H6"/>
    <mergeCell ref="I5:I6"/>
    <mergeCell ref="L74:M77"/>
    <mergeCell ref="L69:M70"/>
    <mergeCell ref="A10:M64"/>
    <mergeCell ref="A8:M9"/>
    <mergeCell ref="K5:M6"/>
    <mergeCell ref="A68:C68"/>
    <mergeCell ref="D68:F68"/>
    <mergeCell ref="G68:I68"/>
    <mergeCell ref="J68:M68"/>
    <mergeCell ref="A69:A70"/>
    <mergeCell ref="B69:C70"/>
    <mergeCell ref="D69:D70"/>
    <mergeCell ref="E69:F70"/>
    <mergeCell ref="G69:G70"/>
    <mergeCell ref="H69:I70"/>
    <mergeCell ref="J69:K70"/>
  </mergeCells>
  <hyperlinks>
    <hyperlink ref="L74" location="'ضفحه اصلی'!A1" display="'ضفحه اصلی'!A1"/>
  </hyperlinks>
  <printOptions horizontalCentered="1" verticalCentered="1"/>
  <pageMargins left="0.11811023622047245" right="0.11811023622047245" top="0.19685039370078741" bottom="0.15748031496062992" header="0.31496062992125984" footer="0.19685039370078741"/>
  <pageSetup paperSize="9" scale="6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72"/>
  <sheetViews>
    <sheetView showGridLines="0" rightToLeft="1" topLeftCell="A25" workbookViewId="0">
      <selection activeCell="B10" sqref="B10:N59"/>
    </sheetView>
  </sheetViews>
  <sheetFormatPr defaultRowHeight="14.25" x14ac:dyDescent="0.2"/>
  <cols>
    <col min="2" max="2" width="13.875" customWidth="1"/>
  </cols>
  <sheetData>
    <row r="1" spans="1:14" ht="18" x14ac:dyDescent="0.45">
      <c r="A1" s="1"/>
      <c r="B1" s="362" t="s">
        <v>150</v>
      </c>
      <c r="C1" s="362"/>
      <c r="D1" s="362"/>
      <c r="E1" s="362"/>
      <c r="F1" s="362"/>
      <c r="G1" s="362"/>
      <c r="H1" s="362"/>
      <c r="I1" s="362"/>
      <c r="J1" s="362"/>
      <c r="K1" s="362"/>
      <c r="L1" s="362"/>
      <c r="M1" s="362"/>
      <c r="N1" s="362"/>
    </row>
    <row r="2" spans="1:14" ht="18" x14ac:dyDescent="0.45">
      <c r="A2" s="1"/>
      <c r="B2" s="362"/>
      <c r="C2" s="362"/>
      <c r="D2" s="362"/>
      <c r="E2" s="362"/>
      <c r="F2" s="362"/>
      <c r="G2" s="362"/>
      <c r="H2" s="362"/>
      <c r="I2" s="362"/>
      <c r="J2" s="362"/>
      <c r="K2" s="362"/>
      <c r="L2" s="362"/>
      <c r="M2" s="362"/>
      <c r="N2" s="362"/>
    </row>
    <row r="3" spans="1:14" ht="18" x14ac:dyDescent="0.45">
      <c r="A3" s="1"/>
      <c r="B3" s="362"/>
      <c r="C3" s="362"/>
      <c r="D3" s="362"/>
      <c r="E3" s="362"/>
      <c r="F3" s="362"/>
      <c r="G3" s="362"/>
      <c r="H3" s="362"/>
      <c r="I3" s="362"/>
      <c r="J3" s="362"/>
      <c r="K3" s="362"/>
      <c r="L3" s="362"/>
      <c r="M3" s="362"/>
      <c r="N3" s="362"/>
    </row>
    <row r="4" spans="1:14" ht="18" x14ac:dyDescent="0.45">
      <c r="A4" s="1"/>
      <c r="B4" s="1"/>
      <c r="C4" s="1"/>
      <c r="D4" s="1"/>
      <c r="E4" s="1"/>
      <c r="F4" s="1"/>
      <c r="G4" s="1"/>
      <c r="H4" s="1"/>
      <c r="I4" s="1"/>
      <c r="J4" s="1"/>
      <c r="K4" s="1"/>
      <c r="L4" s="1"/>
      <c r="M4" s="1"/>
      <c r="N4" s="1"/>
    </row>
    <row r="5" spans="1:14" ht="18" x14ac:dyDescent="0.45">
      <c r="A5" s="1"/>
      <c r="B5" s="189" t="s">
        <v>19</v>
      </c>
      <c r="C5" s="191" t="str">
        <f>'ضفحه اصلی'!J10</f>
        <v>همت C1</v>
      </c>
      <c r="D5" s="191"/>
      <c r="E5" s="2"/>
      <c r="F5" s="2"/>
      <c r="G5" s="2"/>
      <c r="H5" s="193" t="s">
        <v>20</v>
      </c>
      <c r="I5" s="193">
        <f>'ضفحه اصلی'!K7</f>
        <v>6</v>
      </c>
      <c r="J5" s="195">
        <f>'ضفحه اصلی'!K8</f>
        <v>6</v>
      </c>
      <c r="K5" s="193">
        <f>'ضفحه اصلی'!K9</f>
        <v>1392</v>
      </c>
      <c r="L5" s="379"/>
      <c r="M5" s="379"/>
      <c r="N5" s="380"/>
    </row>
    <row r="6" spans="1:14" ht="18" x14ac:dyDescent="0.45">
      <c r="A6" s="1"/>
      <c r="B6" s="190"/>
      <c r="C6" s="192"/>
      <c r="D6" s="192"/>
      <c r="E6" s="4"/>
      <c r="F6" s="4"/>
      <c r="G6" s="4"/>
      <c r="H6" s="194"/>
      <c r="I6" s="194"/>
      <c r="J6" s="196"/>
      <c r="K6" s="194"/>
      <c r="L6" s="381"/>
      <c r="M6" s="381"/>
      <c r="N6" s="382"/>
    </row>
    <row r="7" spans="1:14" ht="18" x14ac:dyDescent="0.45">
      <c r="A7" s="1"/>
      <c r="B7" s="1"/>
      <c r="C7" s="1"/>
      <c r="D7" s="1"/>
      <c r="E7" s="1"/>
      <c r="F7" s="1"/>
      <c r="G7" s="1"/>
      <c r="H7" s="1"/>
      <c r="I7" s="1"/>
      <c r="J7" s="1"/>
      <c r="K7" s="1"/>
      <c r="L7" s="1"/>
      <c r="M7" s="1"/>
      <c r="N7" s="1"/>
    </row>
    <row r="8" spans="1:14" ht="18" x14ac:dyDescent="0.45">
      <c r="A8" s="1"/>
      <c r="B8" s="378" t="s">
        <v>21</v>
      </c>
      <c r="C8" s="378"/>
      <c r="D8" s="378"/>
      <c r="E8" s="378"/>
      <c r="F8" s="378"/>
      <c r="G8" s="378"/>
      <c r="H8" s="378"/>
      <c r="I8" s="378"/>
      <c r="J8" s="378"/>
      <c r="K8" s="378"/>
      <c r="L8" s="378"/>
      <c r="M8" s="378"/>
      <c r="N8" s="378"/>
    </row>
    <row r="9" spans="1:14" ht="18" x14ac:dyDescent="0.45">
      <c r="A9" s="1"/>
      <c r="B9" s="378"/>
      <c r="C9" s="378"/>
      <c r="D9" s="378"/>
      <c r="E9" s="378"/>
      <c r="F9" s="378"/>
      <c r="G9" s="378"/>
      <c r="H9" s="378"/>
      <c r="I9" s="378"/>
      <c r="J9" s="378"/>
      <c r="K9" s="378"/>
      <c r="L9" s="378"/>
      <c r="M9" s="378"/>
      <c r="N9" s="378"/>
    </row>
    <row r="10" spans="1:14" ht="18" x14ac:dyDescent="0.45">
      <c r="A10" s="1"/>
      <c r="B10" s="383"/>
      <c r="C10" s="370"/>
      <c r="D10" s="370"/>
      <c r="E10" s="370"/>
      <c r="F10" s="370"/>
      <c r="G10" s="370"/>
      <c r="H10" s="370"/>
      <c r="I10" s="370"/>
      <c r="J10" s="370"/>
      <c r="K10" s="370"/>
      <c r="L10" s="370"/>
      <c r="M10" s="370"/>
      <c r="N10" s="371"/>
    </row>
    <row r="11" spans="1:14" ht="18" x14ac:dyDescent="0.45">
      <c r="A11" s="1"/>
      <c r="B11" s="372"/>
      <c r="C11" s="373"/>
      <c r="D11" s="373"/>
      <c r="E11" s="373"/>
      <c r="F11" s="373"/>
      <c r="G11" s="373"/>
      <c r="H11" s="373"/>
      <c r="I11" s="373"/>
      <c r="J11" s="373"/>
      <c r="K11" s="373"/>
      <c r="L11" s="373"/>
      <c r="M11" s="373"/>
      <c r="N11" s="374"/>
    </row>
    <row r="12" spans="1:14" ht="18" x14ac:dyDescent="0.45">
      <c r="A12" s="1"/>
      <c r="B12" s="372"/>
      <c r="C12" s="373"/>
      <c r="D12" s="373"/>
      <c r="E12" s="373"/>
      <c r="F12" s="373"/>
      <c r="G12" s="373"/>
      <c r="H12" s="373"/>
      <c r="I12" s="373"/>
      <c r="J12" s="373"/>
      <c r="K12" s="373"/>
      <c r="L12" s="373"/>
      <c r="M12" s="373"/>
      <c r="N12" s="374"/>
    </row>
    <row r="13" spans="1:14" ht="18" x14ac:dyDescent="0.45">
      <c r="A13" s="1"/>
      <c r="B13" s="372"/>
      <c r="C13" s="373"/>
      <c r="D13" s="373"/>
      <c r="E13" s="373"/>
      <c r="F13" s="373"/>
      <c r="G13" s="373"/>
      <c r="H13" s="373"/>
      <c r="I13" s="373"/>
      <c r="J13" s="373"/>
      <c r="K13" s="373"/>
      <c r="L13" s="373"/>
      <c r="M13" s="373"/>
      <c r="N13" s="374"/>
    </row>
    <row r="14" spans="1:14" ht="18" x14ac:dyDescent="0.45">
      <c r="A14" s="1"/>
      <c r="B14" s="372"/>
      <c r="C14" s="373"/>
      <c r="D14" s="373"/>
      <c r="E14" s="373"/>
      <c r="F14" s="373"/>
      <c r="G14" s="373"/>
      <c r="H14" s="373"/>
      <c r="I14" s="373"/>
      <c r="J14" s="373"/>
      <c r="K14" s="373"/>
      <c r="L14" s="373"/>
      <c r="M14" s="373"/>
      <c r="N14" s="374"/>
    </row>
    <row r="15" spans="1:14" ht="18" x14ac:dyDescent="0.45">
      <c r="A15" s="1"/>
      <c r="B15" s="372"/>
      <c r="C15" s="373"/>
      <c r="D15" s="373"/>
      <c r="E15" s="373"/>
      <c r="F15" s="373"/>
      <c r="G15" s="373"/>
      <c r="H15" s="373"/>
      <c r="I15" s="373"/>
      <c r="J15" s="373"/>
      <c r="K15" s="373"/>
      <c r="L15" s="373"/>
      <c r="M15" s="373"/>
      <c r="N15" s="374"/>
    </row>
    <row r="16" spans="1:14" ht="18" x14ac:dyDescent="0.45">
      <c r="A16" s="1"/>
      <c r="B16" s="372"/>
      <c r="C16" s="373"/>
      <c r="D16" s="373"/>
      <c r="E16" s="373"/>
      <c r="F16" s="373"/>
      <c r="G16" s="373"/>
      <c r="H16" s="373"/>
      <c r="I16" s="373"/>
      <c r="J16" s="373"/>
      <c r="K16" s="373"/>
      <c r="L16" s="373"/>
      <c r="M16" s="373"/>
      <c r="N16" s="374"/>
    </row>
    <row r="17" spans="1:14" ht="18" x14ac:dyDescent="0.45">
      <c r="A17" s="1"/>
      <c r="B17" s="372"/>
      <c r="C17" s="373"/>
      <c r="D17" s="373"/>
      <c r="E17" s="373"/>
      <c r="F17" s="373"/>
      <c r="G17" s="373"/>
      <c r="H17" s="373"/>
      <c r="I17" s="373"/>
      <c r="J17" s="373"/>
      <c r="K17" s="373"/>
      <c r="L17" s="373"/>
      <c r="M17" s="373"/>
      <c r="N17" s="374"/>
    </row>
    <row r="18" spans="1:14" ht="18" x14ac:dyDescent="0.45">
      <c r="A18" s="1"/>
      <c r="B18" s="372"/>
      <c r="C18" s="373"/>
      <c r="D18" s="373"/>
      <c r="E18" s="373"/>
      <c r="F18" s="373"/>
      <c r="G18" s="373"/>
      <c r="H18" s="373"/>
      <c r="I18" s="373"/>
      <c r="J18" s="373"/>
      <c r="K18" s="373"/>
      <c r="L18" s="373"/>
      <c r="M18" s="373"/>
      <c r="N18" s="374"/>
    </row>
    <row r="19" spans="1:14" ht="18" x14ac:dyDescent="0.45">
      <c r="A19" s="1"/>
      <c r="B19" s="372"/>
      <c r="C19" s="373"/>
      <c r="D19" s="373"/>
      <c r="E19" s="373"/>
      <c r="F19" s="373"/>
      <c r="G19" s="373"/>
      <c r="H19" s="373"/>
      <c r="I19" s="373"/>
      <c r="J19" s="373"/>
      <c r="K19" s="373"/>
      <c r="L19" s="373"/>
      <c r="M19" s="373"/>
      <c r="N19" s="374"/>
    </row>
    <row r="20" spans="1:14" ht="18" x14ac:dyDescent="0.45">
      <c r="A20" s="1"/>
      <c r="B20" s="372"/>
      <c r="C20" s="373"/>
      <c r="D20" s="373"/>
      <c r="E20" s="373"/>
      <c r="F20" s="373"/>
      <c r="G20" s="373"/>
      <c r="H20" s="373"/>
      <c r="I20" s="373"/>
      <c r="J20" s="373"/>
      <c r="K20" s="373"/>
      <c r="L20" s="373"/>
      <c r="M20" s="373"/>
      <c r="N20" s="374"/>
    </row>
    <row r="21" spans="1:14" ht="18" x14ac:dyDescent="0.45">
      <c r="A21" s="1"/>
      <c r="B21" s="372"/>
      <c r="C21" s="373"/>
      <c r="D21" s="373"/>
      <c r="E21" s="373"/>
      <c r="F21" s="373"/>
      <c r="G21" s="373"/>
      <c r="H21" s="373"/>
      <c r="I21" s="373"/>
      <c r="J21" s="373"/>
      <c r="K21" s="373"/>
      <c r="L21" s="373"/>
      <c r="M21" s="373"/>
      <c r="N21" s="374"/>
    </row>
    <row r="22" spans="1:14" ht="18" x14ac:dyDescent="0.45">
      <c r="A22" s="1"/>
      <c r="B22" s="372"/>
      <c r="C22" s="373"/>
      <c r="D22" s="373"/>
      <c r="E22" s="373"/>
      <c r="F22" s="373"/>
      <c r="G22" s="373"/>
      <c r="H22" s="373"/>
      <c r="I22" s="373"/>
      <c r="J22" s="373"/>
      <c r="K22" s="373"/>
      <c r="L22" s="373"/>
      <c r="M22" s="373"/>
      <c r="N22" s="374"/>
    </row>
    <row r="23" spans="1:14" ht="18" x14ac:dyDescent="0.45">
      <c r="A23" s="1"/>
      <c r="B23" s="372"/>
      <c r="C23" s="373"/>
      <c r="D23" s="373"/>
      <c r="E23" s="373"/>
      <c r="F23" s="373"/>
      <c r="G23" s="373"/>
      <c r="H23" s="373"/>
      <c r="I23" s="373"/>
      <c r="J23" s="373"/>
      <c r="K23" s="373"/>
      <c r="L23" s="373"/>
      <c r="M23" s="373"/>
      <c r="N23" s="374"/>
    </row>
    <row r="24" spans="1:14" ht="18" x14ac:dyDescent="0.45">
      <c r="A24" s="1"/>
      <c r="B24" s="372"/>
      <c r="C24" s="373"/>
      <c r="D24" s="373"/>
      <c r="E24" s="373"/>
      <c r="F24" s="373"/>
      <c r="G24" s="373"/>
      <c r="H24" s="373"/>
      <c r="I24" s="373"/>
      <c r="J24" s="373"/>
      <c r="K24" s="373"/>
      <c r="L24" s="373"/>
      <c r="M24" s="373"/>
      <c r="N24" s="374"/>
    </row>
    <row r="25" spans="1:14" ht="18" x14ac:dyDescent="0.45">
      <c r="A25" s="1"/>
      <c r="B25" s="372"/>
      <c r="C25" s="373"/>
      <c r="D25" s="373"/>
      <c r="E25" s="373"/>
      <c r="F25" s="373"/>
      <c r="G25" s="373"/>
      <c r="H25" s="373"/>
      <c r="I25" s="373"/>
      <c r="J25" s="373"/>
      <c r="K25" s="373"/>
      <c r="L25" s="373"/>
      <c r="M25" s="373"/>
      <c r="N25" s="374"/>
    </row>
    <row r="26" spans="1:14" ht="18" x14ac:dyDescent="0.45">
      <c r="A26" s="1"/>
      <c r="B26" s="372"/>
      <c r="C26" s="373"/>
      <c r="D26" s="373"/>
      <c r="E26" s="373"/>
      <c r="F26" s="373"/>
      <c r="G26" s="373"/>
      <c r="H26" s="373"/>
      <c r="I26" s="373"/>
      <c r="J26" s="373"/>
      <c r="K26" s="373"/>
      <c r="L26" s="373"/>
      <c r="M26" s="373"/>
      <c r="N26" s="374"/>
    </row>
    <row r="27" spans="1:14" ht="18" x14ac:dyDescent="0.45">
      <c r="A27" s="1"/>
      <c r="B27" s="372"/>
      <c r="C27" s="373"/>
      <c r="D27" s="373"/>
      <c r="E27" s="373"/>
      <c r="F27" s="373"/>
      <c r="G27" s="373"/>
      <c r="H27" s="373"/>
      <c r="I27" s="373"/>
      <c r="J27" s="373"/>
      <c r="K27" s="373"/>
      <c r="L27" s="373"/>
      <c r="M27" s="373"/>
      <c r="N27" s="374"/>
    </row>
    <row r="28" spans="1:14" ht="18" x14ac:dyDescent="0.45">
      <c r="A28" s="1"/>
      <c r="B28" s="372"/>
      <c r="C28" s="373"/>
      <c r="D28" s="373"/>
      <c r="E28" s="373"/>
      <c r="F28" s="373"/>
      <c r="G28" s="373"/>
      <c r="H28" s="373"/>
      <c r="I28" s="373"/>
      <c r="J28" s="373"/>
      <c r="K28" s="373"/>
      <c r="L28" s="373"/>
      <c r="M28" s="373"/>
      <c r="N28" s="374"/>
    </row>
    <row r="29" spans="1:14" ht="18" x14ac:dyDescent="0.45">
      <c r="A29" s="1"/>
      <c r="B29" s="372"/>
      <c r="C29" s="373"/>
      <c r="D29" s="373"/>
      <c r="E29" s="373"/>
      <c r="F29" s="373"/>
      <c r="G29" s="373"/>
      <c r="H29" s="373"/>
      <c r="I29" s="373"/>
      <c r="J29" s="373"/>
      <c r="K29" s="373"/>
      <c r="L29" s="373"/>
      <c r="M29" s="373"/>
      <c r="N29" s="374"/>
    </row>
    <row r="30" spans="1:14" ht="18" x14ac:dyDescent="0.45">
      <c r="A30" s="1"/>
      <c r="B30" s="372"/>
      <c r="C30" s="373"/>
      <c r="D30" s="373"/>
      <c r="E30" s="373"/>
      <c r="F30" s="373"/>
      <c r="G30" s="373"/>
      <c r="H30" s="373"/>
      <c r="I30" s="373"/>
      <c r="J30" s="373"/>
      <c r="K30" s="373"/>
      <c r="L30" s="373"/>
      <c r="M30" s="373"/>
      <c r="N30" s="374"/>
    </row>
    <row r="31" spans="1:14" ht="18" x14ac:dyDescent="0.45">
      <c r="A31" s="1"/>
      <c r="B31" s="372"/>
      <c r="C31" s="373"/>
      <c r="D31" s="373"/>
      <c r="E31" s="373"/>
      <c r="F31" s="373"/>
      <c r="G31" s="373"/>
      <c r="H31" s="373"/>
      <c r="I31" s="373"/>
      <c r="J31" s="373"/>
      <c r="K31" s="373"/>
      <c r="L31" s="373"/>
      <c r="M31" s="373"/>
      <c r="N31" s="374"/>
    </row>
    <row r="32" spans="1:14" ht="18" x14ac:dyDescent="0.45">
      <c r="A32" s="1"/>
      <c r="B32" s="372"/>
      <c r="C32" s="373"/>
      <c r="D32" s="373"/>
      <c r="E32" s="373"/>
      <c r="F32" s="373"/>
      <c r="G32" s="373"/>
      <c r="H32" s="373"/>
      <c r="I32" s="373"/>
      <c r="J32" s="373"/>
      <c r="K32" s="373"/>
      <c r="L32" s="373"/>
      <c r="M32" s="373"/>
      <c r="N32" s="374"/>
    </row>
    <row r="33" spans="1:14" ht="18" x14ac:dyDescent="0.45">
      <c r="A33" s="1"/>
      <c r="B33" s="372"/>
      <c r="C33" s="373"/>
      <c r="D33" s="373"/>
      <c r="E33" s="373"/>
      <c r="F33" s="373"/>
      <c r="G33" s="373"/>
      <c r="H33" s="373"/>
      <c r="I33" s="373"/>
      <c r="J33" s="373"/>
      <c r="K33" s="373"/>
      <c r="L33" s="373"/>
      <c r="M33" s="373"/>
      <c r="N33" s="374"/>
    </row>
    <row r="34" spans="1:14" ht="18" x14ac:dyDescent="0.45">
      <c r="A34" s="1"/>
      <c r="B34" s="372"/>
      <c r="C34" s="373"/>
      <c r="D34" s="373"/>
      <c r="E34" s="373"/>
      <c r="F34" s="373"/>
      <c r="G34" s="373"/>
      <c r="H34" s="373"/>
      <c r="I34" s="373"/>
      <c r="J34" s="373"/>
      <c r="K34" s="373"/>
      <c r="L34" s="373"/>
      <c r="M34" s="373"/>
      <c r="N34" s="374"/>
    </row>
    <row r="35" spans="1:14" ht="18" x14ac:dyDescent="0.45">
      <c r="A35" s="1"/>
      <c r="B35" s="372"/>
      <c r="C35" s="373"/>
      <c r="D35" s="373"/>
      <c r="E35" s="373"/>
      <c r="F35" s="373"/>
      <c r="G35" s="373"/>
      <c r="H35" s="373"/>
      <c r="I35" s="373"/>
      <c r="J35" s="373"/>
      <c r="K35" s="373"/>
      <c r="L35" s="373"/>
      <c r="M35" s="373"/>
      <c r="N35" s="374"/>
    </row>
    <row r="36" spans="1:14" ht="18" x14ac:dyDescent="0.45">
      <c r="A36" s="1"/>
      <c r="B36" s="372"/>
      <c r="C36" s="373"/>
      <c r="D36" s="373"/>
      <c r="E36" s="373"/>
      <c r="F36" s="373"/>
      <c r="G36" s="373"/>
      <c r="H36" s="373"/>
      <c r="I36" s="373"/>
      <c r="J36" s="373"/>
      <c r="K36" s="373"/>
      <c r="L36" s="373"/>
      <c r="M36" s="373"/>
      <c r="N36" s="374"/>
    </row>
    <row r="37" spans="1:14" ht="18" x14ac:dyDescent="0.45">
      <c r="A37" s="1"/>
      <c r="B37" s="372"/>
      <c r="C37" s="373"/>
      <c r="D37" s="373"/>
      <c r="E37" s="373"/>
      <c r="F37" s="373"/>
      <c r="G37" s="373"/>
      <c r="H37" s="373"/>
      <c r="I37" s="373"/>
      <c r="J37" s="373"/>
      <c r="K37" s="373"/>
      <c r="L37" s="373"/>
      <c r="M37" s="373"/>
      <c r="N37" s="374"/>
    </row>
    <row r="38" spans="1:14" ht="18" x14ac:dyDescent="0.45">
      <c r="A38" s="1"/>
      <c r="B38" s="372"/>
      <c r="C38" s="373"/>
      <c r="D38" s="373"/>
      <c r="E38" s="373"/>
      <c r="F38" s="373"/>
      <c r="G38" s="373"/>
      <c r="H38" s="373"/>
      <c r="I38" s="373"/>
      <c r="J38" s="373"/>
      <c r="K38" s="373"/>
      <c r="L38" s="373"/>
      <c r="M38" s="373"/>
      <c r="N38" s="374"/>
    </row>
    <row r="39" spans="1:14" ht="18" x14ac:dyDescent="0.45">
      <c r="A39" s="1"/>
      <c r="B39" s="372"/>
      <c r="C39" s="373"/>
      <c r="D39" s="373"/>
      <c r="E39" s="373"/>
      <c r="F39" s="373"/>
      <c r="G39" s="373"/>
      <c r="H39" s="373"/>
      <c r="I39" s="373"/>
      <c r="J39" s="373"/>
      <c r="K39" s="373"/>
      <c r="L39" s="373"/>
      <c r="M39" s="373"/>
      <c r="N39" s="374"/>
    </row>
    <row r="40" spans="1:14" ht="18" x14ac:dyDescent="0.45">
      <c r="A40" s="1"/>
      <c r="B40" s="372"/>
      <c r="C40" s="373"/>
      <c r="D40" s="373"/>
      <c r="E40" s="373"/>
      <c r="F40" s="373"/>
      <c r="G40" s="373"/>
      <c r="H40" s="373"/>
      <c r="I40" s="373"/>
      <c r="J40" s="373"/>
      <c r="K40" s="373"/>
      <c r="L40" s="373"/>
      <c r="M40" s="373"/>
      <c r="N40" s="374"/>
    </row>
    <row r="41" spans="1:14" ht="18" x14ac:dyDescent="0.45">
      <c r="A41" s="1"/>
      <c r="B41" s="372"/>
      <c r="C41" s="373"/>
      <c r="D41" s="373"/>
      <c r="E41" s="373"/>
      <c r="F41" s="373"/>
      <c r="G41" s="373"/>
      <c r="H41" s="373"/>
      <c r="I41" s="373"/>
      <c r="J41" s="373"/>
      <c r="K41" s="373"/>
      <c r="L41" s="373"/>
      <c r="M41" s="373"/>
      <c r="N41" s="374"/>
    </row>
    <row r="42" spans="1:14" ht="18" x14ac:dyDescent="0.45">
      <c r="A42" s="1"/>
      <c r="B42" s="372"/>
      <c r="C42" s="373"/>
      <c r="D42" s="373"/>
      <c r="E42" s="373"/>
      <c r="F42" s="373"/>
      <c r="G42" s="373"/>
      <c r="H42" s="373"/>
      <c r="I42" s="373"/>
      <c r="J42" s="373"/>
      <c r="K42" s="373"/>
      <c r="L42" s="373"/>
      <c r="M42" s="373"/>
      <c r="N42" s="374"/>
    </row>
    <row r="43" spans="1:14" ht="18" x14ac:dyDescent="0.45">
      <c r="A43" s="1"/>
      <c r="B43" s="372"/>
      <c r="C43" s="373"/>
      <c r="D43" s="373"/>
      <c r="E43" s="373"/>
      <c r="F43" s="373"/>
      <c r="G43" s="373"/>
      <c r="H43" s="373"/>
      <c r="I43" s="373"/>
      <c r="J43" s="373"/>
      <c r="K43" s="373"/>
      <c r="L43" s="373"/>
      <c r="M43" s="373"/>
      <c r="N43" s="374"/>
    </row>
    <row r="44" spans="1:14" ht="18" x14ac:dyDescent="0.45">
      <c r="A44" s="1"/>
      <c r="B44" s="372"/>
      <c r="C44" s="373"/>
      <c r="D44" s="373"/>
      <c r="E44" s="373"/>
      <c r="F44" s="373"/>
      <c r="G44" s="373"/>
      <c r="H44" s="373"/>
      <c r="I44" s="373"/>
      <c r="J44" s="373"/>
      <c r="K44" s="373"/>
      <c r="L44" s="373"/>
      <c r="M44" s="373"/>
      <c r="N44" s="374"/>
    </row>
    <row r="45" spans="1:14" ht="18" x14ac:dyDescent="0.45">
      <c r="A45" s="1"/>
      <c r="B45" s="372"/>
      <c r="C45" s="373"/>
      <c r="D45" s="373"/>
      <c r="E45" s="373"/>
      <c r="F45" s="373"/>
      <c r="G45" s="373"/>
      <c r="H45" s="373"/>
      <c r="I45" s="373"/>
      <c r="J45" s="373"/>
      <c r="K45" s="373"/>
      <c r="L45" s="373"/>
      <c r="M45" s="373"/>
      <c r="N45" s="374"/>
    </row>
    <row r="46" spans="1:14" ht="18" x14ac:dyDescent="0.45">
      <c r="A46" s="1"/>
      <c r="B46" s="372"/>
      <c r="C46" s="373"/>
      <c r="D46" s="373"/>
      <c r="E46" s="373"/>
      <c r="F46" s="373"/>
      <c r="G46" s="373"/>
      <c r="H46" s="373"/>
      <c r="I46" s="373"/>
      <c r="J46" s="373"/>
      <c r="K46" s="373"/>
      <c r="L46" s="373"/>
      <c r="M46" s="373"/>
      <c r="N46" s="374"/>
    </row>
    <row r="47" spans="1:14" ht="18" x14ac:dyDescent="0.45">
      <c r="A47" s="1"/>
      <c r="B47" s="372"/>
      <c r="C47" s="373"/>
      <c r="D47" s="373"/>
      <c r="E47" s="373"/>
      <c r="F47" s="373"/>
      <c r="G47" s="373"/>
      <c r="H47" s="373"/>
      <c r="I47" s="373"/>
      <c r="J47" s="373"/>
      <c r="K47" s="373"/>
      <c r="L47" s="373"/>
      <c r="M47" s="373"/>
      <c r="N47" s="374"/>
    </row>
    <row r="48" spans="1:14" ht="18" x14ac:dyDescent="0.45">
      <c r="A48" s="1"/>
      <c r="B48" s="372"/>
      <c r="C48" s="373"/>
      <c r="D48" s="373"/>
      <c r="E48" s="373"/>
      <c r="F48" s="373"/>
      <c r="G48" s="373"/>
      <c r="H48" s="373"/>
      <c r="I48" s="373"/>
      <c r="J48" s="373"/>
      <c r="K48" s="373"/>
      <c r="L48" s="373"/>
      <c r="M48" s="373"/>
      <c r="N48" s="374"/>
    </row>
    <row r="49" spans="1:14" ht="18" x14ac:dyDescent="0.45">
      <c r="A49" s="1"/>
      <c r="B49" s="372"/>
      <c r="C49" s="373"/>
      <c r="D49" s="373"/>
      <c r="E49" s="373"/>
      <c r="F49" s="373"/>
      <c r="G49" s="373"/>
      <c r="H49" s="373"/>
      <c r="I49" s="373"/>
      <c r="J49" s="373"/>
      <c r="K49" s="373"/>
      <c r="L49" s="373"/>
      <c r="M49" s="373"/>
      <c r="N49" s="374"/>
    </row>
    <row r="50" spans="1:14" ht="18" x14ac:dyDescent="0.45">
      <c r="A50" s="1"/>
      <c r="B50" s="372"/>
      <c r="C50" s="373"/>
      <c r="D50" s="373"/>
      <c r="E50" s="373"/>
      <c r="F50" s="373"/>
      <c r="G50" s="373"/>
      <c r="H50" s="373"/>
      <c r="I50" s="373"/>
      <c r="J50" s="373"/>
      <c r="K50" s="373"/>
      <c r="L50" s="373"/>
      <c r="M50" s="373"/>
      <c r="N50" s="374"/>
    </row>
    <row r="51" spans="1:14" ht="18" x14ac:dyDescent="0.45">
      <c r="A51" s="1"/>
      <c r="B51" s="372"/>
      <c r="C51" s="373"/>
      <c r="D51" s="373"/>
      <c r="E51" s="373"/>
      <c r="F51" s="373"/>
      <c r="G51" s="373"/>
      <c r="H51" s="373"/>
      <c r="I51" s="373"/>
      <c r="J51" s="373"/>
      <c r="K51" s="373"/>
      <c r="L51" s="373"/>
      <c r="M51" s="373"/>
      <c r="N51" s="374"/>
    </row>
    <row r="52" spans="1:14" ht="18" x14ac:dyDescent="0.45">
      <c r="A52" s="1"/>
      <c r="B52" s="372"/>
      <c r="C52" s="373"/>
      <c r="D52" s="373"/>
      <c r="E52" s="373"/>
      <c r="F52" s="373"/>
      <c r="G52" s="373"/>
      <c r="H52" s="373"/>
      <c r="I52" s="373"/>
      <c r="J52" s="373"/>
      <c r="K52" s="373"/>
      <c r="L52" s="373"/>
      <c r="M52" s="373"/>
      <c r="N52" s="374"/>
    </row>
    <row r="53" spans="1:14" ht="18" x14ac:dyDescent="0.45">
      <c r="A53" s="1"/>
      <c r="B53" s="372"/>
      <c r="C53" s="373"/>
      <c r="D53" s="373"/>
      <c r="E53" s="373"/>
      <c r="F53" s="373"/>
      <c r="G53" s="373"/>
      <c r="H53" s="373"/>
      <c r="I53" s="373"/>
      <c r="J53" s="373"/>
      <c r="K53" s="373"/>
      <c r="L53" s="373"/>
      <c r="M53" s="373"/>
      <c r="N53" s="374"/>
    </row>
    <row r="54" spans="1:14" ht="18" x14ac:dyDescent="0.45">
      <c r="A54" s="1"/>
      <c r="B54" s="372"/>
      <c r="C54" s="373"/>
      <c r="D54" s="373"/>
      <c r="E54" s="373"/>
      <c r="F54" s="373"/>
      <c r="G54" s="373"/>
      <c r="H54" s="373"/>
      <c r="I54" s="373"/>
      <c r="J54" s="373"/>
      <c r="K54" s="373"/>
      <c r="L54" s="373"/>
      <c r="M54" s="373"/>
      <c r="N54" s="374"/>
    </row>
    <row r="55" spans="1:14" ht="18" x14ac:dyDescent="0.45">
      <c r="A55" s="1"/>
      <c r="B55" s="372"/>
      <c r="C55" s="373"/>
      <c r="D55" s="373"/>
      <c r="E55" s="373"/>
      <c r="F55" s="373"/>
      <c r="G55" s="373"/>
      <c r="H55" s="373"/>
      <c r="I55" s="373"/>
      <c r="J55" s="373"/>
      <c r="K55" s="373"/>
      <c r="L55" s="373"/>
      <c r="M55" s="373"/>
      <c r="N55" s="374"/>
    </row>
    <row r="56" spans="1:14" ht="18" x14ac:dyDescent="0.45">
      <c r="A56" s="1"/>
      <c r="B56" s="372"/>
      <c r="C56" s="373"/>
      <c r="D56" s="373"/>
      <c r="E56" s="373"/>
      <c r="F56" s="373"/>
      <c r="G56" s="373"/>
      <c r="H56" s="373"/>
      <c r="I56" s="373"/>
      <c r="J56" s="373"/>
      <c r="K56" s="373"/>
      <c r="L56" s="373"/>
      <c r="M56" s="373"/>
      <c r="N56" s="374"/>
    </row>
    <row r="57" spans="1:14" ht="18" x14ac:dyDescent="0.45">
      <c r="A57" s="1"/>
      <c r="B57" s="372"/>
      <c r="C57" s="373"/>
      <c r="D57" s="373"/>
      <c r="E57" s="373"/>
      <c r="F57" s="373"/>
      <c r="G57" s="373"/>
      <c r="H57" s="373"/>
      <c r="I57" s="373"/>
      <c r="J57" s="373"/>
      <c r="K57" s="373"/>
      <c r="L57" s="373"/>
      <c r="M57" s="373"/>
      <c r="N57" s="374"/>
    </row>
    <row r="58" spans="1:14" ht="18" x14ac:dyDescent="0.45">
      <c r="A58" s="1"/>
      <c r="B58" s="372"/>
      <c r="C58" s="373"/>
      <c r="D58" s="373"/>
      <c r="E58" s="373"/>
      <c r="F58" s="373"/>
      <c r="G58" s="373"/>
      <c r="H58" s="373"/>
      <c r="I58" s="373"/>
      <c r="J58" s="373"/>
      <c r="K58" s="373"/>
      <c r="L58" s="373"/>
      <c r="M58" s="373"/>
      <c r="N58" s="374"/>
    </row>
    <row r="59" spans="1:14" ht="18" x14ac:dyDescent="0.45">
      <c r="A59" s="1"/>
      <c r="B59" s="375"/>
      <c r="C59" s="376"/>
      <c r="D59" s="376"/>
      <c r="E59" s="376"/>
      <c r="F59" s="376"/>
      <c r="G59" s="376"/>
      <c r="H59" s="376"/>
      <c r="I59" s="376"/>
      <c r="J59" s="376"/>
      <c r="K59" s="376"/>
      <c r="L59" s="376"/>
      <c r="M59" s="376"/>
      <c r="N59" s="377"/>
    </row>
    <row r="60" spans="1:14" ht="18" x14ac:dyDescent="0.45">
      <c r="A60" s="1"/>
      <c r="B60" s="1"/>
      <c r="C60" s="1"/>
      <c r="D60" s="1"/>
      <c r="E60" s="1"/>
      <c r="F60" s="1"/>
      <c r="G60" s="1"/>
      <c r="H60" s="1"/>
      <c r="I60" s="1"/>
      <c r="J60" s="1"/>
      <c r="K60" s="1"/>
      <c r="L60" s="1"/>
      <c r="M60" s="1"/>
      <c r="N60" s="1"/>
    </row>
    <row r="61" spans="1:14" ht="19.5" x14ac:dyDescent="0.45">
      <c r="A61" s="1"/>
      <c r="B61" s="23" t="s">
        <v>109</v>
      </c>
      <c r="C61" s="243">
        <v>128621</v>
      </c>
      <c r="D61" s="243"/>
      <c r="E61" s="244" t="s">
        <v>109</v>
      </c>
      <c r="F61" s="245"/>
      <c r="G61" s="243">
        <v>124419</v>
      </c>
      <c r="H61" s="243"/>
      <c r="I61" s="243"/>
      <c r="J61" s="243"/>
      <c r="K61" s="244" t="s">
        <v>109</v>
      </c>
      <c r="L61" s="245"/>
      <c r="M61" s="243" t="s">
        <v>154</v>
      </c>
      <c r="N61" s="243"/>
    </row>
    <row r="62" spans="1:14" ht="19.5" x14ac:dyDescent="0.45">
      <c r="A62" s="1"/>
      <c r="B62" s="240" t="s">
        <v>25</v>
      </c>
      <c r="C62" s="241"/>
      <c r="D62" s="242"/>
      <c r="E62" s="255" t="s">
        <v>23</v>
      </c>
      <c r="F62" s="384"/>
      <c r="G62" s="384"/>
      <c r="H62" s="384"/>
      <c r="I62" s="384"/>
      <c r="J62" s="385"/>
      <c r="K62" s="25" t="s">
        <v>22</v>
      </c>
      <c r="L62" s="26"/>
      <c r="M62" s="26"/>
      <c r="N62" s="27"/>
    </row>
    <row r="63" spans="1:14" ht="19.5" x14ac:dyDescent="0.45">
      <c r="A63" s="1"/>
      <c r="B63" s="343" t="s">
        <v>110</v>
      </c>
      <c r="C63" s="307"/>
      <c r="D63" s="322"/>
      <c r="E63" s="343" t="s">
        <v>110</v>
      </c>
      <c r="F63" s="307"/>
      <c r="G63" s="307"/>
      <c r="H63" s="10"/>
      <c r="I63" s="10"/>
      <c r="J63" s="45"/>
      <c r="K63" s="343" t="s">
        <v>110</v>
      </c>
      <c r="L63" s="307"/>
      <c r="M63" s="307"/>
      <c r="N63" s="322"/>
    </row>
    <row r="64" spans="1:14" ht="18" customHeight="1" x14ac:dyDescent="0.45">
      <c r="A64" s="1"/>
      <c r="B64" s="249" t="str">
        <f>IF(C61=123233,"خزرک",IF(C61=125437,"باقری",IF(C61=124419,"رفیعی",IF(C61=128621,"ملاکیان",IF(C61=422113,"رانا",IF(C61=429811,"رضوانی",IF(C61=423136,"فرامرزی",IF(C61=321019,"خرمی",IF(C61=321764,"ایمانی",IF(C61=324416,"حدادی",IF(C61=320108,"محسنی","EROR")))))))))))</f>
        <v>ملاکیان</v>
      </c>
      <c r="C64" s="307" t="s">
        <v>111</v>
      </c>
      <c r="D64" s="322"/>
      <c r="E64" s="249" t="str">
        <f>IF(G61=123233,"خزرک",IF(G61=125437,"باقری",IF(G61=124419,"رفیعی",IF(G61=128621,"ملاکیان",IF(G61=422113,"رانا",IF(G61=429811,"رضوانی",IF(G61=423136,"فرامرزی",IF(G61=321019,"خرمی",IF(G61=321764,"ایمانی",IF(G61=324416,"حدادی",IF(G61=320108,"محسنی","EROR")))))))))))</f>
        <v>رفیعی</v>
      </c>
      <c r="F64" s="307" t="s">
        <v>111</v>
      </c>
      <c r="G64" s="307"/>
      <c r="H64" s="10"/>
      <c r="I64" s="10"/>
      <c r="J64" s="45"/>
      <c r="K64" s="249" t="str">
        <f>IF(M61=520185,"صالحی",IF(M61=526272,"رئیسی",IF(M61=520000,"آموزگار","EROR")))</f>
        <v>EROR</v>
      </c>
      <c r="L64" s="250"/>
      <c r="M64" s="307" t="s">
        <v>111</v>
      </c>
      <c r="N64" s="322"/>
    </row>
    <row r="65" spans="1:14" ht="18" customHeight="1" x14ac:dyDescent="0.45">
      <c r="A65" s="1"/>
      <c r="B65" s="251"/>
      <c r="C65" s="308"/>
      <c r="D65" s="323"/>
      <c r="E65" s="251"/>
      <c r="F65" s="308"/>
      <c r="G65" s="308"/>
      <c r="H65" s="46"/>
      <c r="I65" s="46"/>
      <c r="J65" s="47"/>
      <c r="K65" s="251"/>
      <c r="L65" s="252"/>
      <c r="M65" s="308"/>
      <c r="N65" s="323"/>
    </row>
    <row r="66" spans="1:14" ht="18" x14ac:dyDescent="0.45">
      <c r="A66" s="1"/>
      <c r="B66" s="1"/>
      <c r="C66" s="1"/>
      <c r="D66" s="1"/>
      <c r="E66" s="1"/>
      <c r="F66" s="1"/>
      <c r="G66" s="1"/>
      <c r="H66" s="1"/>
      <c r="I66" s="1"/>
      <c r="J66" s="1"/>
      <c r="K66" s="1"/>
      <c r="L66" s="1"/>
      <c r="M66" s="1"/>
      <c r="N66" s="1"/>
    </row>
    <row r="67" spans="1:14" ht="18" x14ac:dyDescent="0.45">
      <c r="A67" s="1"/>
      <c r="B67" s="1"/>
      <c r="C67" s="1"/>
      <c r="D67" s="1"/>
      <c r="E67" s="1"/>
      <c r="F67" s="1"/>
      <c r="G67" s="1"/>
      <c r="H67" s="1"/>
      <c r="I67" s="1"/>
      <c r="J67" s="1"/>
      <c r="K67" s="1"/>
      <c r="L67" s="1"/>
      <c r="M67" s="1"/>
      <c r="N67" s="1"/>
    </row>
    <row r="68" spans="1:14" ht="18" x14ac:dyDescent="0.45">
      <c r="A68" s="1"/>
      <c r="B68" s="1"/>
      <c r="C68" s="1"/>
      <c r="D68" s="1"/>
      <c r="E68" s="1"/>
      <c r="F68" s="1"/>
      <c r="G68" s="1"/>
      <c r="H68" s="1"/>
      <c r="I68" s="1"/>
      <c r="J68" s="1"/>
      <c r="K68" s="1"/>
      <c r="L68" s="1"/>
      <c r="M68" s="1"/>
      <c r="N68" s="1"/>
    </row>
    <row r="69" spans="1:14" ht="18" customHeight="1" x14ac:dyDescent="0.45">
      <c r="A69" s="1"/>
      <c r="B69" s="1"/>
      <c r="C69" s="1"/>
      <c r="D69" s="1"/>
      <c r="E69" s="1"/>
      <c r="F69" s="1"/>
      <c r="G69" s="1"/>
      <c r="H69" s="1"/>
      <c r="I69" s="1"/>
      <c r="J69" s="1"/>
      <c r="K69" s="1"/>
      <c r="L69" s="386" t="s">
        <v>115</v>
      </c>
      <c r="M69" s="386"/>
      <c r="N69" s="386"/>
    </row>
    <row r="70" spans="1:14" ht="18" customHeight="1" x14ac:dyDescent="0.45">
      <c r="A70" s="1"/>
      <c r="B70" s="1"/>
      <c r="C70" s="1"/>
      <c r="D70" s="1"/>
      <c r="E70" s="1"/>
      <c r="F70" s="1"/>
      <c r="G70" s="1"/>
      <c r="H70" s="1"/>
      <c r="I70" s="1"/>
      <c r="J70" s="1"/>
      <c r="K70" s="1"/>
      <c r="L70" s="386"/>
      <c r="M70" s="386"/>
      <c r="N70" s="386"/>
    </row>
    <row r="71" spans="1:14" ht="18" customHeight="1" x14ac:dyDescent="0.45">
      <c r="A71" s="1"/>
      <c r="B71" s="1"/>
      <c r="C71" s="1"/>
      <c r="D71" s="1"/>
      <c r="E71" s="1"/>
      <c r="F71" s="1"/>
      <c r="G71" s="1"/>
      <c r="H71" s="1"/>
      <c r="I71" s="1"/>
      <c r="J71" s="1"/>
      <c r="K71" s="1"/>
      <c r="L71" s="386"/>
      <c r="M71" s="386"/>
      <c r="N71" s="386"/>
    </row>
    <row r="72" spans="1:14" ht="18" customHeight="1" x14ac:dyDescent="0.45">
      <c r="A72" s="1"/>
      <c r="B72" s="1"/>
      <c r="C72" s="1"/>
      <c r="D72" s="1"/>
      <c r="E72" s="1"/>
      <c r="F72" s="1"/>
      <c r="G72" s="1"/>
      <c r="H72" s="1"/>
      <c r="I72" s="1"/>
      <c r="J72" s="1"/>
      <c r="K72" s="1"/>
      <c r="L72" s="386"/>
      <c r="M72" s="386"/>
      <c r="N72" s="386"/>
    </row>
  </sheetData>
  <sheetProtection password="C51F" sheet="1" objects="1" scenarios="1" selectLockedCells="1"/>
  <mergeCells count="27">
    <mergeCell ref="E62:J62"/>
    <mergeCell ref="L69:N72"/>
    <mergeCell ref="K63:N63"/>
    <mergeCell ref="B64:B65"/>
    <mergeCell ref="C64:D65"/>
    <mergeCell ref="E64:E65"/>
    <mergeCell ref="F64:G65"/>
    <mergeCell ref="K64:L65"/>
    <mergeCell ref="M64:N65"/>
    <mergeCell ref="B62:D62"/>
    <mergeCell ref="B63:D63"/>
    <mergeCell ref="E63:G63"/>
    <mergeCell ref="B8:N9"/>
    <mergeCell ref="B10:N59"/>
    <mergeCell ref="C61:D61"/>
    <mergeCell ref="E61:F61"/>
    <mergeCell ref="K61:L61"/>
    <mergeCell ref="M61:N61"/>
    <mergeCell ref="G61:J61"/>
    <mergeCell ref="B1:N3"/>
    <mergeCell ref="B5:B6"/>
    <mergeCell ref="C5:D6"/>
    <mergeCell ref="H5:H6"/>
    <mergeCell ref="I5:I6"/>
    <mergeCell ref="J5:J6"/>
    <mergeCell ref="K5:K6"/>
    <mergeCell ref="L5:N6"/>
  </mergeCells>
  <hyperlinks>
    <hyperlink ref="L69" location="'ضفحه اصلی'!A1" display="'ضفحه اصلی'!A1"/>
  </hyperlinks>
  <printOptions horizontalCentered="1" verticalCentered="1"/>
  <pageMargins left="0.11811023622047245" right="0.11811023622047245" top="0.15748031496062992" bottom="0.15748031496062992" header="0.31496062992125984" footer="0.31496062992125984"/>
  <pageSetup paperSize="9" scale="7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M72"/>
  <sheetViews>
    <sheetView showGridLines="0" rightToLeft="1" topLeftCell="A37" workbookViewId="0">
      <selection activeCell="A10" sqref="A10:M59"/>
    </sheetView>
  </sheetViews>
  <sheetFormatPr defaultRowHeight="14.25" x14ac:dyDescent="0.2"/>
  <sheetData>
    <row r="1" spans="1:13" x14ac:dyDescent="0.2">
      <c r="A1" s="362" t="s">
        <v>151</v>
      </c>
      <c r="B1" s="362"/>
      <c r="C1" s="362"/>
      <c r="D1" s="362"/>
      <c r="E1" s="362"/>
      <c r="F1" s="362"/>
      <c r="G1" s="362"/>
      <c r="H1" s="362"/>
      <c r="I1" s="362"/>
      <c r="J1" s="362"/>
      <c r="K1" s="362"/>
      <c r="L1" s="362"/>
      <c r="M1" s="362"/>
    </row>
    <row r="2" spans="1:13" x14ac:dyDescent="0.2">
      <c r="A2" s="362"/>
      <c r="B2" s="362"/>
      <c r="C2" s="362"/>
      <c r="D2" s="362"/>
      <c r="E2" s="362"/>
      <c r="F2" s="362"/>
      <c r="G2" s="362"/>
      <c r="H2" s="362"/>
      <c r="I2" s="362"/>
      <c r="J2" s="362"/>
      <c r="K2" s="362"/>
      <c r="L2" s="362"/>
      <c r="M2" s="362"/>
    </row>
    <row r="3" spans="1:13" x14ac:dyDescent="0.2">
      <c r="A3" s="362"/>
      <c r="B3" s="362"/>
      <c r="C3" s="362"/>
      <c r="D3" s="362"/>
      <c r="E3" s="362"/>
      <c r="F3" s="362"/>
      <c r="G3" s="362"/>
      <c r="H3" s="362"/>
      <c r="I3" s="362"/>
      <c r="J3" s="362"/>
      <c r="K3" s="362"/>
      <c r="L3" s="362"/>
      <c r="M3" s="362"/>
    </row>
    <row r="4" spans="1:13" ht="18" x14ac:dyDescent="0.45">
      <c r="A4" s="1"/>
      <c r="B4" s="1"/>
      <c r="C4" s="1"/>
      <c r="D4" s="1"/>
      <c r="E4" s="1"/>
      <c r="F4" s="1"/>
      <c r="G4" s="1"/>
      <c r="H4" s="1"/>
      <c r="I4" s="1"/>
      <c r="J4" s="1"/>
      <c r="K4" s="1"/>
      <c r="L4" s="1"/>
      <c r="M4" s="1"/>
    </row>
    <row r="5" spans="1:13" ht="18" x14ac:dyDescent="0.45">
      <c r="A5" s="189" t="s">
        <v>19</v>
      </c>
      <c r="B5" s="191" t="str">
        <f>'ضفحه اصلی'!I10</f>
        <v>پروژه</v>
      </c>
      <c r="C5" s="191"/>
      <c r="D5" s="2"/>
      <c r="E5" s="2"/>
      <c r="F5" s="2"/>
      <c r="G5" s="193" t="s">
        <v>20</v>
      </c>
      <c r="H5" s="193">
        <f>'ضفحه اصلی'!K7</f>
        <v>6</v>
      </c>
      <c r="I5" s="195">
        <f>'ضفحه اصلی'!K8</f>
        <v>6</v>
      </c>
      <c r="J5" s="193">
        <f>'ضفحه اصلی'!K9</f>
        <v>1392</v>
      </c>
      <c r="K5" s="379"/>
      <c r="L5" s="379"/>
      <c r="M5" s="380"/>
    </row>
    <row r="6" spans="1:13" ht="18" x14ac:dyDescent="0.45">
      <c r="A6" s="190"/>
      <c r="B6" s="192"/>
      <c r="C6" s="192"/>
      <c r="D6" s="4"/>
      <c r="E6" s="4"/>
      <c r="F6" s="4"/>
      <c r="G6" s="194"/>
      <c r="H6" s="194"/>
      <c r="I6" s="196"/>
      <c r="J6" s="194"/>
      <c r="K6" s="381"/>
      <c r="L6" s="381"/>
      <c r="M6" s="382"/>
    </row>
    <row r="7" spans="1:13" ht="18" x14ac:dyDescent="0.45">
      <c r="A7" s="1"/>
      <c r="B7" s="1"/>
      <c r="C7" s="1"/>
      <c r="D7" s="1"/>
      <c r="E7" s="1"/>
      <c r="F7" s="1"/>
      <c r="G7" s="1"/>
      <c r="H7" s="1"/>
      <c r="I7" s="1"/>
      <c r="J7" s="1"/>
      <c r="K7" s="1"/>
      <c r="L7" s="1"/>
      <c r="M7" s="1"/>
    </row>
    <row r="8" spans="1:13" x14ac:dyDescent="0.2">
      <c r="A8" s="378" t="s">
        <v>21</v>
      </c>
      <c r="B8" s="378"/>
      <c r="C8" s="378"/>
      <c r="D8" s="378"/>
      <c r="E8" s="378"/>
      <c r="F8" s="378"/>
      <c r="G8" s="378"/>
      <c r="H8" s="378"/>
      <c r="I8" s="378"/>
      <c r="J8" s="378"/>
      <c r="K8" s="378"/>
      <c r="L8" s="378"/>
      <c r="M8" s="378"/>
    </row>
    <row r="9" spans="1:13" x14ac:dyDescent="0.2">
      <c r="A9" s="378"/>
      <c r="B9" s="378"/>
      <c r="C9" s="378"/>
      <c r="D9" s="378"/>
      <c r="E9" s="378"/>
      <c r="F9" s="378"/>
      <c r="G9" s="378"/>
      <c r="H9" s="378"/>
      <c r="I9" s="378"/>
      <c r="J9" s="378"/>
      <c r="K9" s="378"/>
      <c r="L9" s="378"/>
      <c r="M9" s="378"/>
    </row>
    <row r="10" spans="1:13" x14ac:dyDescent="0.2">
      <c r="A10" s="387" t="s">
        <v>320</v>
      </c>
      <c r="B10" s="388"/>
      <c r="C10" s="388"/>
      <c r="D10" s="388"/>
      <c r="E10" s="388"/>
      <c r="F10" s="388"/>
      <c r="G10" s="388"/>
      <c r="H10" s="388"/>
      <c r="I10" s="388"/>
      <c r="J10" s="388"/>
      <c r="K10" s="388"/>
      <c r="L10" s="388"/>
      <c r="M10" s="389"/>
    </row>
    <row r="11" spans="1:13" x14ac:dyDescent="0.2">
      <c r="A11" s="390"/>
      <c r="B11" s="391"/>
      <c r="C11" s="391"/>
      <c r="D11" s="391"/>
      <c r="E11" s="391"/>
      <c r="F11" s="391"/>
      <c r="G11" s="391"/>
      <c r="H11" s="391"/>
      <c r="I11" s="391"/>
      <c r="J11" s="391"/>
      <c r="K11" s="391"/>
      <c r="L11" s="391"/>
      <c r="M11" s="392"/>
    </row>
    <row r="12" spans="1:13" x14ac:dyDescent="0.2">
      <c r="A12" s="390"/>
      <c r="B12" s="391"/>
      <c r="C12" s="391"/>
      <c r="D12" s="391"/>
      <c r="E12" s="391"/>
      <c r="F12" s="391"/>
      <c r="G12" s="391"/>
      <c r="H12" s="391"/>
      <c r="I12" s="391"/>
      <c r="J12" s="391"/>
      <c r="K12" s="391"/>
      <c r="L12" s="391"/>
      <c r="M12" s="392"/>
    </row>
    <row r="13" spans="1:13" x14ac:dyDescent="0.2">
      <c r="A13" s="390"/>
      <c r="B13" s="391"/>
      <c r="C13" s="391"/>
      <c r="D13" s="391"/>
      <c r="E13" s="391"/>
      <c r="F13" s="391"/>
      <c r="G13" s="391"/>
      <c r="H13" s="391"/>
      <c r="I13" s="391"/>
      <c r="J13" s="391"/>
      <c r="K13" s="391"/>
      <c r="L13" s="391"/>
      <c r="M13" s="392"/>
    </row>
    <row r="14" spans="1:13" x14ac:dyDescent="0.2">
      <c r="A14" s="390"/>
      <c r="B14" s="391"/>
      <c r="C14" s="391"/>
      <c r="D14" s="391"/>
      <c r="E14" s="391"/>
      <c r="F14" s="391"/>
      <c r="G14" s="391"/>
      <c r="H14" s="391"/>
      <c r="I14" s="391"/>
      <c r="J14" s="391"/>
      <c r="K14" s="391"/>
      <c r="L14" s="391"/>
      <c r="M14" s="392"/>
    </row>
    <row r="15" spans="1:13" x14ac:dyDescent="0.2">
      <c r="A15" s="390"/>
      <c r="B15" s="391"/>
      <c r="C15" s="391"/>
      <c r="D15" s="391"/>
      <c r="E15" s="391"/>
      <c r="F15" s="391"/>
      <c r="G15" s="391"/>
      <c r="H15" s="391"/>
      <c r="I15" s="391"/>
      <c r="J15" s="391"/>
      <c r="K15" s="391"/>
      <c r="L15" s="391"/>
      <c r="M15" s="392"/>
    </row>
    <row r="16" spans="1:13" x14ac:dyDescent="0.2">
      <c r="A16" s="390"/>
      <c r="B16" s="391"/>
      <c r="C16" s="391"/>
      <c r="D16" s="391"/>
      <c r="E16" s="391"/>
      <c r="F16" s="391"/>
      <c r="G16" s="391"/>
      <c r="H16" s="391"/>
      <c r="I16" s="391"/>
      <c r="J16" s="391"/>
      <c r="K16" s="391"/>
      <c r="L16" s="391"/>
      <c r="M16" s="392"/>
    </row>
    <row r="17" spans="1:13" x14ac:dyDescent="0.2">
      <c r="A17" s="390"/>
      <c r="B17" s="391"/>
      <c r="C17" s="391"/>
      <c r="D17" s="391"/>
      <c r="E17" s="391"/>
      <c r="F17" s="391"/>
      <c r="G17" s="391"/>
      <c r="H17" s="391"/>
      <c r="I17" s="391"/>
      <c r="J17" s="391"/>
      <c r="K17" s="391"/>
      <c r="L17" s="391"/>
      <c r="M17" s="392"/>
    </row>
    <row r="18" spans="1:13" x14ac:dyDescent="0.2">
      <c r="A18" s="390"/>
      <c r="B18" s="391"/>
      <c r="C18" s="391"/>
      <c r="D18" s="391"/>
      <c r="E18" s="391"/>
      <c r="F18" s="391"/>
      <c r="G18" s="391"/>
      <c r="H18" s="391"/>
      <c r="I18" s="391"/>
      <c r="J18" s="391"/>
      <c r="K18" s="391"/>
      <c r="L18" s="391"/>
      <c r="M18" s="392"/>
    </row>
    <row r="19" spans="1:13" x14ac:dyDescent="0.2">
      <c r="A19" s="390"/>
      <c r="B19" s="391"/>
      <c r="C19" s="391"/>
      <c r="D19" s="391"/>
      <c r="E19" s="391"/>
      <c r="F19" s="391"/>
      <c r="G19" s="391"/>
      <c r="H19" s="391"/>
      <c r="I19" s="391"/>
      <c r="J19" s="391"/>
      <c r="K19" s="391"/>
      <c r="L19" s="391"/>
      <c r="M19" s="392"/>
    </row>
    <row r="20" spans="1:13" x14ac:dyDescent="0.2">
      <c r="A20" s="390"/>
      <c r="B20" s="391"/>
      <c r="C20" s="391"/>
      <c r="D20" s="391"/>
      <c r="E20" s="391"/>
      <c r="F20" s="391"/>
      <c r="G20" s="391"/>
      <c r="H20" s="391"/>
      <c r="I20" s="391"/>
      <c r="J20" s="391"/>
      <c r="K20" s="391"/>
      <c r="L20" s="391"/>
      <c r="M20" s="392"/>
    </row>
    <row r="21" spans="1:13" x14ac:dyDescent="0.2">
      <c r="A21" s="390"/>
      <c r="B21" s="391"/>
      <c r="C21" s="391"/>
      <c r="D21" s="391"/>
      <c r="E21" s="391"/>
      <c r="F21" s="391"/>
      <c r="G21" s="391"/>
      <c r="H21" s="391"/>
      <c r="I21" s="391"/>
      <c r="J21" s="391"/>
      <c r="K21" s="391"/>
      <c r="L21" s="391"/>
      <c r="M21" s="392"/>
    </row>
    <row r="22" spans="1:13" x14ac:dyDescent="0.2">
      <c r="A22" s="390"/>
      <c r="B22" s="391"/>
      <c r="C22" s="391"/>
      <c r="D22" s="391"/>
      <c r="E22" s="391"/>
      <c r="F22" s="391"/>
      <c r="G22" s="391"/>
      <c r="H22" s="391"/>
      <c r="I22" s="391"/>
      <c r="J22" s="391"/>
      <c r="K22" s="391"/>
      <c r="L22" s="391"/>
      <c r="M22" s="392"/>
    </row>
    <row r="23" spans="1:13" x14ac:dyDescent="0.2">
      <c r="A23" s="390"/>
      <c r="B23" s="391"/>
      <c r="C23" s="391"/>
      <c r="D23" s="391"/>
      <c r="E23" s="391"/>
      <c r="F23" s="391"/>
      <c r="G23" s="391"/>
      <c r="H23" s="391"/>
      <c r="I23" s="391"/>
      <c r="J23" s="391"/>
      <c r="K23" s="391"/>
      <c r="L23" s="391"/>
      <c r="M23" s="392"/>
    </row>
    <row r="24" spans="1:13" x14ac:dyDescent="0.2">
      <c r="A24" s="390"/>
      <c r="B24" s="391"/>
      <c r="C24" s="391"/>
      <c r="D24" s="391"/>
      <c r="E24" s="391"/>
      <c r="F24" s="391"/>
      <c r="G24" s="391"/>
      <c r="H24" s="391"/>
      <c r="I24" s="391"/>
      <c r="J24" s="391"/>
      <c r="K24" s="391"/>
      <c r="L24" s="391"/>
      <c r="M24" s="392"/>
    </row>
    <row r="25" spans="1:13" x14ac:dyDescent="0.2">
      <c r="A25" s="390"/>
      <c r="B25" s="391"/>
      <c r="C25" s="391"/>
      <c r="D25" s="391"/>
      <c r="E25" s="391"/>
      <c r="F25" s="391"/>
      <c r="G25" s="391"/>
      <c r="H25" s="391"/>
      <c r="I25" s="391"/>
      <c r="J25" s="391"/>
      <c r="K25" s="391"/>
      <c r="L25" s="391"/>
      <c r="M25" s="392"/>
    </row>
    <row r="26" spans="1:13" x14ac:dyDescent="0.2">
      <c r="A26" s="390"/>
      <c r="B26" s="391"/>
      <c r="C26" s="391"/>
      <c r="D26" s="391"/>
      <c r="E26" s="391"/>
      <c r="F26" s="391"/>
      <c r="G26" s="391"/>
      <c r="H26" s="391"/>
      <c r="I26" s="391"/>
      <c r="J26" s="391"/>
      <c r="K26" s="391"/>
      <c r="L26" s="391"/>
      <c r="M26" s="392"/>
    </row>
    <row r="27" spans="1:13" x14ac:dyDescent="0.2">
      <c r="A27" s="390"/>
      <c r="B27" s="391"/>
      <c r="C27" s="391"/>
      <c r="D27" s="391"/>
      <c r="E27" s="391"/>
      <c r="F27" s="391"/>
      <c r="G27" s="391"/>
      <c r="H27" s="391"/>
      <c r="I27" s="391"/>
      <c r="J27" s="391"/>
      <c r="K27" s="391"/>
      <c r="L27" s="391"/>
      <c r="M27" s="392"/>
    </row>
    <row r="28" spans="1:13" x14ac:dyDescent="0.2">
      <c r="A28" s="390"/>
      <c r="B28" s="391"/>
      <c r="C28" s="391"/>
      <c r="D28" s="391"/>
      <c r="E28" s="391"/>
      <c r="F28" s="391"/>
      <c r="G28" s="391"/>
      <c r="H28" s="391"/>
      <c r="I28" s="391"/>
      <c r="J28" s="391"/>
      <c r="K28" s="391"/>
      <c r="L28" s="391"/>
      <c r="M28" s="392"/>
    </row>
    <row r="29" spans="1:13" x14ac:dyDescent="0.2">
      <c r="A29" s="390"/>
      <c r="B29" s="391"/>
      <c r="C29" s="391"/>
      <c r="D29" s="391"/>
      <c r="E29" s="391"/>
      <c r="F29" s="391"/>
      <c r="G29" s="391"/>
      <c r="H29" s="391"/>
      <c r="I29" s="391"/>
      <c r="J29" s="391"/>
      <c r="K29" s="391"/>
      <c r="L29" s="391"/>
      <c r="M29" s="392"/>
    </row>
    <row r="30" spans="1:13" x14ac:dyDescent="0.2">
      <c r="A30" s="390"/>
      <c r="B30" s="391"/>
      <c r="C30" s="391"/>
      <c r="D30" s="391"/>
      <c r="E30" s="391"/>
      <c r="F30" s="391"/>
      <c r="G30" s="391"/>
      <c r="H30" s="391"/>
      <c r="I30" s="391"/>
      <c r="J30" s="391"/>
      <c r="K30" s="391"/>
      <c r="L30" s="391"/>
      <c r="M30" s="392"/>
    </row>
    <row r="31" spans="1:13" x14ac:dyDescent="0.2">
      <c r="A31" s="390"/>
      <c r="B31" s="391"/>
      <c r="C31" s="391"/>
      <c r="D31" s="391"/>
      <c r="E31" s="391"/>
      <c r="F31" s="391"/>
      <c r="G31" s="391"/>
      <c r="H31" s="391"/>
      <c r="I31" s="391"/>
      <c r="J31" s="391"/>
      <c r="K31" s="391"/>
      <c r="L31" s="391"/>
      <c r="M31" s="392"/>
    </row>
    <row r="32" spans="1:13" x14ac:dyDescent="0.2">
      <c r="A32" s="390"/>
      <c r="B32" s="391"/>
      <c r="C32" s="391"/>
      <c r="D32" s="391"/>
      <c r="E32" s="391"/>
      <c r="F32" s="391"/>
      <c r="G32" s="391"/>
      <c r="H32" s="391"/>
      <c r="I32" s="391"/>
      <c r="J32" s="391"/>
      <c r="K32" s="391"/>
      <c r="L32" s="391"/>
      <c r="M32" s="392"/>
    </row>
    <row r="33" spans="1:13" x14ac:dyDescent="0.2">
      <c r="A33" s="390"/>
      <c r="B33" s="391"/>
      <c r="C33" s="391"/>
      <c r="D33" s="391"/>
      <c r="E33" s="391"/>
      <c r="F33" s="391"/>
      <c r="G33" s="391"/>
      <c r="H33" s="391"/>
      <c r="I33" s="391"/>
      <c r="J33" s="391"/>
      <c r="K33" s="391"/>
      <c r="L33" s="391"/>
      <c r="M33" s="392"/>
    </row>
    <row r="34" spans="1:13" x14ac:dyDescent="0.2">
      <c r="A34" s="390"/>
      <c r="B34" s="391"/>
      <c r="C34" s="391"/>
      <c r="D34" s="391"/>
      <c r="E34" s="391"/>
      <c r="F34" s="391"/>
      <c r="G34" s="391"/>
      <c r="H34" s="391"/>
      <c r="I34" s="391"/>
      <c r="J34" s="391"/>
      <c r="K34" s="391"/>
      <c r="L34" s="391"/>
      <c r="M34" s="392"/>
    </row>
    <row r="35" spans="1:13" x14ac:dyDescent="0.2">
      <c r="A35" s="390"/>
      <c r="B35" s="391"/>
      <c r="C35" s="391"/>
      <c r="D35" s="391"/>
      <c r="E35" s="391"/>
      <c r="F35" s="391"/>
      <c r="G35" s="391"/>
      <c r="H35" s="391"/>
      <c r="I35" s="391"/>
      <c r="J35" s="391"/>
      <c r="K35" s="391"/>
      <c r="L35" s="391"/>
      <c r="M35" s="392"/>
    </row>
    <row r="36" spans="1:13" x14ac:dyDescent="0.2">
      <c r="A36" s="390"/>
      <c r="B36" s="391"/>
      <c r="C36" s="391"/>
      <c r="D36" s="391"/>
      <c r="E36" s="391"/>
      <c r="F36" s="391"/>
      <c r="G36" s="391"/>
      <c r="H36" s="391"/>
      <c r="I36" s="391"/>
      <c r="J36" s="391"/>
      <c r="K36" s="391"/>
      <c r="L36" s="391"/>
      <c r="M36" s="392"/>
    </row>
    <row r="37" spans="1:13" x14ac:dyDescent="0.2">
      <c r="A37" s="390"/>
      <c r="B37" s="391"/>
      <c r="C37" s="391"/>
      <c r="D37" s="391"/>
      <c r="E37" s="391"/>
      <c r="F37" s="391"/>
      <c r="G37" s="391"/>
      <c r="H37" s="391"/>
      <c r="I37" s="391"/>
      <c r="J37" s="391"/>
      <c r="K37" s="391"/>
      <c r="L37" s="391"/>
      <c r="M37" s="392"/>
    </row>
    <row r="38" spans="1:13" x14ac:dyDescent="0.2">
      <c r="A38" s="390"/>
      <c r="B38" s="391"/>
      <c r="C38" s="391"/>
      <c r="D38" s="391"/>
      <c r="E38" s="391"/>
      <c r="F38" s="391"/>
      <c r="G38" s="391"/>
      <c r="H38" s="391"/>
      <c r="I38" s="391"/>
      <c r="J38" s="391"/>
      <c r="K38" s="391"/>
      <c r="L38" s="391"/>
      <c r="M38" s="392"/>
    </row>
    <row r="39" spans="1:13" x14ac:dyDescent="0.2">
      <c r="A39" s="390"/>
      <c r="B39" s="391"/>
      <c r="C39" s="391"/>
      <c r="D39" s="391"/>
      <c r="E39" s="391"/>
      <c r="F39" s="391"/>
      <c r="G39" s="391"/>
      <c r="H39" s="391"/>
      <c r="I39" s="391"/>
      <c r="J39" s="391"/>
      <c r="K39" s="391"/>
      <c r="L39" s="391"/>
      <c r="M39" s="392"/>
    </row>
    <row r="40" spans="1:13" x14ac:dyDescent="0.2">
      <c r="A40" s="390"/>
      <c r="B40" s="391"/>
      <c r="C40" s="391"/>
      <c r="D40" s="391"/>
      <c r="E40" s="391"/>
      <c r="F40" s="391"/>
      <c r="G40" s="391"/>
      <c r="H40" s="391"/>
      <c r="I40" s="391"/>
      <c r="J40" s="391"/>
      <c r="K40" s="391"/>
      <c r="L40" s="391"/>
      <c r="M40" s="392"/>
    </row>
    <row r="41" spans="1:13" x14ac:dyDescent="0.2">
      <c r="A41" s="390"/>
      <c r="B41" s="391"/>
      <c r="C41" s="391"/>
      <c r="D41" s="391"/>
      <c r="E41" s="391"/>
      <c r="F41" s="391"/>
      <c r="G41" s="391"/>
      <c r="H41" s="391"/>
      <c r="I41" s="391"/>
      <c r="J41" s="391"/>
      <c r="K41" s="391"/>
      <c r="L41" s="391"/>
      <c r="M41" s="392"/>
    </row>
    <row r="42" spans="1:13" x14ac:dyDescent="0.2">
      <c r="A42" s="390"/>
      <c r="B42" s="391"/>
      <c r="C42" s="391"/>
      <c r="D42" s="391"/>
      <c r="E42" s="391"/>
      <c r="F42" s="391"/>
      <c r="G42" s="391"/>
      <c r="H42" s="391"/>
      <c r="I42" s="391"/>
      <c r="J42" s="391"/>
      <c r="K42" s="391"/>
      <c r="L42" s="391"/>
      <c r="M42" s="392"/>
    </row>
    <row r="43" spans="1:13" x14ac:dyDescent="0.2">
      <c r="A43" s="390"/>
      <c r="B43" s="391"/>
      <c r="C43" s="391"/>
      <c r="D43" s="391"/>
      <c r="E43" s="391"/>
      <c r="F43" s="391"/>
      <c r="G43" s="391"/>
      <c r="H43" s="391"/>
      <c r="I43" s="391"/>
      <c r="J43" s="391"/>
      <c r="K43" s="391"/>
      <c r="L43" s="391"/>
      <c r="M43" s="392"/>
    </row>
    <row r="44" spans="1:13" x14ac:dyDescent="0.2">
      <c r="A44" s="390"/>
      <c r="B44" s="391"/>
      <c r="C44" s="391"/>
      <c r="D44" s="391"/>
      <c r="E44" s="391"/>
      <c r="F44" s="391"/>
      <c r="G44" s="391"/>
      <c r="H44" s="391"/>
      <c r="I44" s="391"/>
      <c r="J44" s="391"/>
      <c r="K44" s="391"/>
      <c r="L44" s="391"/>
      <c r="M44" s="392"/>
    </row>
    <row r="45" spans="1:13" x14ac:dyDescent="0.2">
      <c r="A45" s="390"/>
      <c r="B45" s="391"/>
      <c r="C45" s="391"/>
      <c r="D45" s="391"/>
      <c r="E45" s="391"/>
      <c r="F45" s="391"/>
      <c r="G45" s="391"/>
      <c r="H45" s="391"/>
      <c r="I45" s="391"/>
      <c r="J45" s="391"/>
      <c r="K45" s="391"/>
      <c r="L45" s="391"/>
      <c r="M45" s="392"/>
    </row>
    <row r="46" spans="1:13" x14ac:dyDescent="0.2">
      <c r="A46" s="390"/>
      <c r="B46" s="391"/>
      <c r="C46" s="391"/>
      <c r="D46" s="391"/>
      <c r="E46" s="391"/>
      <c r="F46" s="391"/>
      <c r="G46" s="391"/>
      <c r="H46" s="391"/>
      <c r="I46" s="391"/>
      <c r="J46" s="391"/>
      <c r="K46" s="391"/>
      <c r="L46" s="391"/>
      <c r="M46" s="392"/>
    </row>
    <row r="47" spans="1:13" x14ac:dyDescent="0.2">
      <c r="A47" s="390"/>
      <c r="B47" s="391"/>
      <c r="C47" s="391"/>
      <c r="D47" s="391"/>
      <c r="E47" s="391"/>
      <c r="F47" s="391"/>
      <c r="G47" s="391"/>
      <c r="H47" s="391"/>
      <c r="I47" s="391"/>
      <c r="J47" s="391"/>
      <c r="K47" s="391"/>
      <c r="L47" s="391"/>
      <c r="M47" s="392"/>
    </row>
    <row r="48" spans="1:13" x14ac:dyDescent="0.2">
      <c r="A48" s="390"/>
      <c r="B48" s="391"/>
      <c r="C48" s="391"/>
      <c r="D48" s="391"/>
      <c r="E48" s="391"/>
      <c r="F48" s="391"/>
      <c r="G48" s="391"/>
      <c r="H48" s="391"/>
      <c r="I48" s="391"/>
      <c r="J48" s="391"/>
      <c r="K48" s="391"/>
      <c r="L48" s="391"/>
      <c r="M48" s="392"/>
    </row>
    <row r="49" spans="1:13" x14ac:dyDescent="0.2">
      <c r="A49" s="390"/>
      <c r="B49" s="391"/>
      <c r="C49" s="391"/>
      <c r="D49" s="391"/>
      <c r="E49" s="391"/>
      <c r="F49" s="391"/>
      <c r="G49" s="391"/>
      <c r="H49" s="391"/>
      <c r="I49" s="391"/>
      <c r="J49" s="391"/>
      <c r="K49" s="391"/>
      <c r="L49" s="391"/>
      <c r="M49" s="392"/>
    </row>
    <row r="50" spans="1:13" x14ac:dyDescent="0.2">
      <c r="A50" s="390"/>
      <c r="B50" s="391"/>
      <c r="C50" s="391"/>
      <c r="D50" s="391"/>
      <c r="E50" s="391"/>
      <c r="F50" s="391"/>
      <c r="G50" s="391"/>
      <c r="H50" s="391"/>
      <c r="I50" s="391"/>
      <c r="J50" s="391"/>
      <c r="K50" s="391"/>
      <c r="L50" s="391"/>
      <c r="M50" s="392"/>
    </row>
    <row r="51" spans="1:13" x14ac:dyDescent="0.2">
      <c r="A51" s="390"/>
      <c r="B51" s="391"/>
      <c r="C51" s="391"/>
      <c r="D51" s="391"/>
      <c r="E51" s="391"/>
      <c r="F51" s="391"/>
      <c r="G51" s="391"/>
      <c r="H51" s="391"/>
      <c r="I51" s="391"/>
      <c r="J51" s="391"/>
      <c r="K51" s="391"/>
      <c r="L51" s="391"/>
      <c r="M51" s="392"/>
    </row>
    <row r="52" spans="1:13" x14ac:dyDescent="0.2">
      <c r="A52" s="390"/>
      <c r="B52" s="391"/>
      <c r="C52" s="391"/>
      <c r="D52" s="391"/>
      <c r="E52" s="391"/>
      <c r="F52" s="391"/>
      <c r="G52" s="391"/>
      <c r="H52" s="391"/>
      <c r="I52" s="391"/>
      <c r="J52" s="391"/>
      <c r="K52" s="391"/>
      <c r="L52" s="391"/>
      <c r="M52" s="392"/>
    </row>
    <row r="53" spans="1:13" x14ac:dyDescent="0.2">
      <c r="A53" s="390"/>
      <c r="B53" s="391"/>
      <c r="C53" s="391"/>
      <c r="D53" s="391"/>
      <c r="E53" s="391"/>
      <c r="F53" s="391"/>
      <c r="G53" s="391"/>
      <c r="H53" s="391"/>
      <c r="I53" s="391"/>
      <c r="J53" s="391"/>
      <c r="K53" s="391"/>
      <c r="L53" s="391"/>
      <c r="M53" s="392"/>
    </row>
    <row r="54" spans="1:13" x14ac:dyDescent="0.2">
      <c r="A54" s="390"/>
      <c r="B54" s="391"/>
      <c r="C54" s="391"/>
      <c r="D54" s="391"/>
      <c r="E54" s="391"/>
      <c r="F54" s="391"/>
      <c r="G54" s="391"/>
      <c r="H54" s="391"/>
      <c r="I54" s="391"/>
      <c r="J54" s="391"/>
      <c r="K54" s="391"/>
      <c r="L54" s="391"/>
      <c r="M54" s="392"/>
    </row>
    <row r="55" spans="1:13" x14ac:dyDescent="0.2">
      <c r="A55" s="390"/>
      <c r="B55" s="391"/>
      <c r="C55" s="391"/>
      <c r="D55" s="391"/>
      <c r="E55" s="391"/>
      <c r="F55" s="391"/>
      <c r="G55" s="391"/>
      <c r="H55" s="391"/>
      <c r="I55" s="391"/>
      <c r="J55" s="391"/>
      <c r="K55" s="391"/>
      <c r="L55" s="391"/>
      <c r="M55" s="392"/>
    </row>
    <row r="56" spans="1:13" x14ac:dyDescent="0.2">
      <c r="A56" s="390"/>
      <c r="B56" s="391"/>
      <c r="C56" s="391"/>
      <c r="D56" s="391"/>
      <c r="E56" s="391"/>
      <c r="F56" s="391"/>
      <c r="G56" s="391"/>
      <c r="H56" s="391"/>
      <c r="I56" s="391"/>
      <c r="J56" s="391"/>
      <c r="K56" s="391"/>
      <c r="L56" s="391"/>
      <c r="M56" s="392"/>
    </row>
    <row r="57" spans="1:13" x14ac:dyDescent="0.2">
      <c r="A57" s="390"/>
      <c r="B57" s="391"/>
      <c r="C57" s="391"/>
      <c r="D57" s="391"/>
      <c r="E57" s="391"/>
      <c r="F57" s="391"/>
      <c r="G57" s="391"/>
      <c r="H57" s="391"/>
      <c r="I57" s="391"/>
      <c r="J57" s="391"/>
      <c r="K57" s="391"/>
      <c r="L57" s="391"/>
      <c r="M57" s="392"/>
    </row>
    <row r="58" spans="1:13" x14ac:dyDescent="0.2">
      <c r="A58" s="390"/>
      <c r="B58" s="391"/>
      <c r="C58" s="391"/>
      <c r="D58" s="391"/>
      <c r="E58" s="391"/>
      <c r="F58" s="391"/>
      <c r="G58" s="391"/>
      <c r="H58" s="391"/>
      <c r="I58" s="391"/>
      <c r="J58" s="391"/>
      <c r="K58" s="391"/>
      <c r="L58" s="391"/>
      <c r="M58" s="392"/>
    </row>
    <row r="59" spans="1:13" x14ac:dyDescent="0.2">
      <c r="A59" s="393"/>
      <c r="B59" s="394"/>
      <c r="C59" s="394"/>
      <c r="D59" s="394"/>
      <c r="E59" s="394"/>
      <c r="F59" s="394"/>
      <c r="G59" s="394"/>
      <c r="H59" s="394"/>
      <c r="I59" s="394"/>
      <c r="J59" s="394"/>
      <c r="K59" s="394"/>
      <c r="L59" s="394"/>
      <c r="M59" s="395"/>
    </row>
    <row r="60" spans="1:13" ht="18" x14ac:dyDescent="0.45">
      <c r="A60" s="1"/>
      <c r="B60" s="1"/>
      <c r="C60" s="1"/>
      <c r="D60" s="1"/>
      <c r="E60" s="1"/>
      <c r="F60" s="1"/>
      <c r="G60" s="1"/>
      <c r="H60" s="1"/>
      <c r="I60" s="1"/>
      <c r="J60" s="1"/>
      <c r="K60" s="1"/>
      <c r="L60" s="1"/>
      <c r="M60" s="1"/>
    </row>
    <row r="61" spans="1:13" ht="19.5" x14ac:dyDescent="0.2">
      <c r="A61" s="23" t="s">
        <v>109</v>
      </c>
      <c r="B61" s="243">
        <v>123233</v>
      </c>
      <c r="C61" s="243"/>
      <c r="D61" s="244" t="s">
        <v>109</v>
      </c>
      <c r="E61" s="245"/>
      <c r="F61" s="243">
        <v>124419</v>
      </c>
      <c r="G61" s="243"/>
      <c r="H61" s="243"/>
      <c r="I61" s="243"/>
      <c r="J61" s="244" t="s">
        <v>109</v>
      </c>
      <c r="K61" s="245"/>
      <c r="L61" s="243" t="s">
        <v>154</v>
      </c>
      <c r="M61" s="243"/>
    </row>
    <row r="62" spans="1:13" ht="19.5" x14ac:dyDescent="0.2">
      <c r="A62" s="240" t="s">
        <v>25</v>
      </c>
      <c r="B62" s="241"/>
      <c r="C62" s="242"/>
      <c r="D62" s="255" t="s">
        <v>23</v>
      </c>
      <c r="E62" s="384"/>
      <c r="F62" s="384"/>
      <c r="G62" s="384"/>
      <c r="H62" s="384"/>
      <c r="I62" s="385"/>
      <c r="J62" s="25" t="s">
        <v>22</v>
      </c>
      <c r="K62" s="26"/>
      <c r="L62" s="26"/>
      <c r="M62" s="27"/>
    </row>
    <row r="63" spans="1:13" ht="19.5" x14ac:dyDescent="0.2">
      <c r="A63" s="343" t="s">
        <v>110</v>
      </c>
      <c r="B63" s="307"/>
      <c r="C63" s="322"/>
      <c r="D63" s="343" t="s">
        <v>110</v>
      </c>
      <c r="E63" s="307"/>
      <c r="F63" s="307"/>
      <c r="G63" s="10"/>
      <c r="H63" s="10"/>
      <c r="I63" s="45"/>
      <c r="J63" s="343" t="s">
        <v>110</v>
      </c>
      <c r="K63" s="307"/>
      <c r="L63" s="307"/>
      <c r="M63" s="322"/>
    </row>
    <row r="64" spans="1:13" x14ac:dyDescent="0.2">
      <c r="A64" s="249" t="str">
        <f>IF(B61=123233,"خزرک",IF(B61=125437,"باقری",IF(B61=124419,"رفیعی",IF(B61=128621,"ملاکیان",IF(B61=422113,"رانا",IF(B61=429811,"رضوانی",IF(B61=423136,"فرامرزی",IF(B61=321019,"خرمی",IF(B61=321764,"ایمانی",IF(B61=324416,"حدادی",IF(B61=320108,"محسنی","EROR")))))))))))</f>
        <v>خزرک</v>
      </c>
      <c r="B64" s="307" t="s">
        <v>111</v>
      </c>
      <c r="C64" s="322"/>
      <c r="D64" s="249" t="str">
        <f>IF(F61=123233,"خزرک",IF(F61=125437,"باقری",IF(F61=124419,"رفیعی",IF(F61=128621,"ملاکیان",IF(F61=422113,"رانا",IF(F61=429811,"رضوانی",IF(F61=423136,"فرامرزی",IF(F61=321019,"خرمی",IF(F61=321764,"ایمانی",IF(F61=324416,"حدادی",IF(F61=320108,"محسنی","EROR")))))))))))</f>
        <v>رفیعی</v>
      </c>
      <c r="E64" s="307" t="s">
        <v>111</v>
      </c>
      <c r="F64" s="307"/>
      <c r="G64" s="10"/>
      <c r="H64" s="10"/>
      <c r="I64" s="45"/>
      <c r="J64" s="249" t="str">
        <f>IF(L61=520185,"صالحی",IF(L61=526272,"رئیسی",IF(L61=520000,"آموزگار","EROR")))</f>
        <v>EROR</v>
      </c>
      <c r="K64" s="250"/>
      <c r="L64" s="307" t="s">
        <v>111</v>
      </c>
      <c r="M64" s="322"/>
    </row>
    <row r="65" spans="1:13" x14ac:dyDescent="0.2">
      <c r="A65" s="251"/>
      <c r="B65" s="308"/>
      <c r="C65" s="323"/>
      <c r="D65" s="251"/>
      <c r="E65" s="308"/>
      <c r="F65" s="308"/>
      <c r="G65" s="46"/>
      <c r="H65" s="46"/>
      <c r="I65" s="47"/>
      <c r="J65" s="251"/>
      <c r="K65" s="252"/>
      <c r="L65" s="308"/>
      <c r="M65" s="323"/>
    </row>
    <row r="66" spans="1:13" ht="18" x14ac:dyDescent="0.45">
      <c r="A66" s="1"/>
      <c r="B66" s="1"/>
      <c r="C66" s="1"/>
      <c r="D66" s="1"/>
      <c r="E66" s="1"/>
      <c r="F66" s="1"/>
      <c r="G66" s="1"/>
      <c r="H66" s="1"/>
      <c r="I66" s="1"/>
      <c r="J66" s="1"/>
      <c r="K66" s="1"/>
      <c r="L66" s="1"/>
      <c r="M66" s="1"/>
    </row>
    <row r="67" spans="1:13" ht="18" x14ac:dyDescent="0.45">
      <c r="A67" s="1"/>
      <c r="B67" s="1"/>
      <c r="C67" s="1"/>
      <c r="D67" s="1"/>
      <c r="E67" s="1"/>
      <c r="F67" s="1"/>
      <c r="G67" s="1"/>
      <c r="H67" s="1"/>
      <c r="I67" s="1"/>
      <c r="J67" s="1"/>
      <c r="K67" s="1"/>
      <c r="L67" s="1"/>
      <c r="M67" s="1"/>
    </row>
    <row r="68" spans="1:13" ht="18" x14ac:dyDescent="0.45">
      <c r="A68" s="1"/>
      <c r="B68" s="1"/>
      <c r="C68" s="1"/>
      <c r="D68" s="1"/>
      <c r="E68" s="1"/>
      <c r="F68" s="1"/>
      <c r="G68" s="1"/>
      <c r="H68" s="1"/>
      <c r="I68" s="1"/>
      <c r="J68" s="1"/>
      <c r="K68" s="1"/>
      <c r="L68" s="1"/>
      <c r="M68" s="1"/>
    </row>
    <row r="69" spans="1:13" ht="18" x14ac:dyDescent="0.45">
      <c r="A69" s="1"/>
      <c r="B69" s="1"/>
      <c r="C69" s="1"/>
      <c r="D69" s="1"/>
      <c r="E69" s="1"/>
      <c r="F69" s="1"/>
      <c r="G69" s="1"/>
      <c r="H69" s="1"/>
      <c r="I69" s="1"/>
      <c r="J69" s="1"/>
      <c r="K69" s="386" t="s">
        <v>115</v>
      </c>
      <c r="L69" s="386"/>
      <c r="M69" s="386"/>
    </row>
    <row r="70" spans="1:13" ht="18" x14ac:dyDescent="0.45">
      <c r="A70" s="1"/>
      <c r="B70" s="1"/>
      <c r="C70" s="1"/>
      <c r="D70" s="1"/>
      <c r="E70" s="1"/>
      <c r="F70" s="1"/>
      <c r="G70" s="1"/>
      <c r="H70" s="1"/>
      <c r="I70" s="1"/>
      <c r="J70" s="1"/>
      <c r="K70" s="386"/>
      <c r="L70" s="386"/>
      <c r="M70" s="386"/>
    </row>
    <row r="71" spans="1:13" ht="18" x14ac:dyDescent="0.45">
      <c r="A71" s="1"/>
      <c r="B71" s="1"/>
      <c r="C71" s="1"/>
      <c r="D71" s="1"/>
      <c r="E71" s="1"/>
      <c r="F71" s="1"/>
      <c r="G71" s="1"/>
      <c r="H71" s="1"/>
      <c r="I71" s="1"/>
      <c r="J71" s="1"/>
      <c r="K71" s="386"/>
      <c r="L71" s="386"/>
      <c r="M71" s="386"/>
    </row>
    <row r="72" spans="1:13" ht="18" x14ac:dyDescent="0.45">
      <c r="A72" s="1"/>
      <c r="B72" s="1"/>
      <c r="C72" s="1"/>
      <c r="D72" s="1"/>
      <c r="E72" s="1"/>
      <c r="F72" s="1"/>
      <c r="G72" s="1"/>
      <c r="H72" s="1"/>
      <c r="I72" s="1"/>
      <c r="J72" s="1"/>
      <c r="K72" s="386"/>
      <c r="L72" s="386"/>
      <c r="M72" s="386"/>
    </row>
  </sheetData>
  <sheetProtection password="C51F" sheet="1" objects="1" scenarios="1" selectLockedCells="1"/>
  <mergeCells count="27">
    <mergeCell ref="L64:M65"/>
    <mergeCell ref="K69:M72"/>
    <mergeCell ref="A62:C62"/>
    <mergeCell ref="D62:I62"/>
    <mergeCell ref="A63:C63"/>
    <mergeCell ref="D63:F63"/>
    <mergeCell ref="J63:M63"/>
    <mergeCell ref="A64:A65"/>
    <mergeCell ref="B64:C65"/>
    <mergeCell ref="D64:D65"/>
    <mergeCell ref="E64:F65"/>
    <mergeCell ref="J64:K65"/>
    <mergeCell ref="A8:M9"/>
    <mergeCell ref="A10:M59"/>
    <mergeCell ref="B61:C61"/>
    <mergeCell ref="D61:E61"/>
    <mergeCell ref="F61:I61"/>
    <mergeCell ref="J61:K61"/>
    <mergeCell ref="L61:M61"/>
    <mergeCell ref="A1:M3"/>
    <mergeCell ref="A5:A6"/>
    <mergeCell ref="B5:C6"/>
    <mergeCell ref="G5:G6"/>
    <mergeCell ref="H5:H6"/>
    <mergeCell ref="I5:I6"/>
    <mergeCell ref="J5:J6"/>
    <mergeCell ref="K5:M6"/>
  </mergeCells>
  <hyperlinks>
    <hyperlink ref="K69" location="'ضفحه اصلی'!A1" display="'ضفحه اصلی'!A1"/>
  </hyperlinks>
  <printOptions horizontalCentered="1" verticalCentered="1"/>
  <pageMargins left="0.11811023622047245" right="0.11811023622047245" top="0.15748031496062992" bottom="0.15748031496062992" header="0.31496062992125984" footer="0.31496062992125984"/>
  <pageSetup paperSize="9" scale="7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ضفحه اصلی</vt:lpstr>
      <vt:lpstr>گزارش روزانه کارگاه</vt:lpstr>
      <vt:lpstr>برنامه روزانه کارگاه</vt:lpstr>
      <vt:lpstr>درخواست خرید کالا</vt:lpstr>
      <vt:lpstr>درخواست و رسید کالا از انبار</vt:lpstr>
      <vt:lpstr>گزارش کامل بازدیدهای کارفرما</vt:lpstr>
      <vt:lpstr>گزارش تهیه نصب و یا تعمیر </vt:lpstr>
      <vt:lpstr>گزارش کار آقای ملاکیان</vt:lpstr>
      <vt:lpstr>گزارش کار آقای خزرک</vt:lpstr>
      <vt:lpstr>نظرات بررسی کننده</vt:lpstr>
      <vt:lpstr>'برنامه روزانه کارگاه'!Print_Area</vt:lpstr>
      <vt:lpstr>'درخواست خرید کالا'!Print_Area</vt:lpstr>
      <vt:lpstr>'درخواست و رسید کالا از انبار'!Print_Area</vt:lpstr>
      <vt:lpstr>'ضفحه اصلی'!Print_Area</vt:lpstr>
      <vt:lpstr>'گزارش تهیه نصب و یا تعمیر '!Print_Area</vt:lpstr>
      <vt:lpstr>'گزارش روزانه کارگاه'!Print_Area</vt:lpstr>
      <vt:lpstr>'گزارش کار آقای خزرک'!Print_Area</vt:lpstr>
      <vt:lpstr>'گزارش کار آقای ملاکیان'!Print_Area</vt:lpstr>
      <vt:lpstr>'گزارش کامل بازدیدهای کارفرما'!Print_Area</vt:lpstr>
      <vt:lpstr>'نظرات بررسی کننده'!Print_Area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2013-08-29T05:32:58Z</dcterms:modified>
</cp:coreProperties>
</file>