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<sst xmlns="http://schemas.openxmlformats.org/spreadsheetml/2006/main" count="90" uniqueCount="90">
  <si>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>代码</t>
  </si>
  <si>
    <t>名称</t>
  </si>
  <si>
    <t>评星</t>
  </si>
  <si>
    <t>星权重</t>
  </si>
  <si>
    <t>评分</t>
  </si>
  <si>
    <t>分权重</t>
  </si>
  <si>
    <t>加减分</t>
  </si>
  <si>
    <t>权重</t>
  </si>
  <si>
    <t>评分日期</t>
  </si>
  <si>
    <t>持仓</t>
  </si>
  <si>
    <t>目标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</si>
  <si>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</si>
  <si>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</si>
  <si>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</si>
  <si>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</si>
  <si>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</si>
  <si>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</si>
  <si>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</si>
  <si>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</si>
  <si>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</si>
  <si>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</si>
  <si>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</si>
  <si>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</si>
  <si>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</si>
  <si>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</si>
  <si>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</si>
  <si>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</si>
  <si>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</si>
  <si>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</si>
  <si>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</si>
  <si>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</si>
  <si>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</si>
  <si>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</si>
  <si>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</si>
  <si>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</si>
  <si>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</si>
  <si>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</si>
  <si>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</si>
  <si>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</si>
  <si>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</si>
  <si>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</si>
  <si>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</si>
  <si>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</si>
  <si>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603087</t>
  </si>
  <si>
    <t>甘李药业</t>
  </si>
  <si>
    <t>300750</t>
  </si>
  <si>
    <t>宁德时代</t>
  </si>
  <si>
    <t>603676</t>
  </si>
  <si>
    <t>卫信康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</si>
  <si>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</si>
  <si>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</si>
  <si>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</si>
  <si>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</si>
  <si>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</si>
  <si>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</si>
  <si>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</si>
  <si>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</si>
  <si>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</si>
  <si>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</si>
  <si>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</si>
  <si>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</si>
  <si>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</si>
  <si>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600763</t>
  </si>
  <si>
    <t>通策医疗</t>
  </si>
  <si>
    <t>300015</t>
  </si>
  <si>
    <t>爱尔眼科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</si>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</sst>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zoomScale="130" zoomScaleNormal="130" workbookViewId="0">
      <selection activeCell="J1" sqref="J1"/>
    </sheetView>
  </sheetViews>
  <sheetFormatPr defaultColWidth="9" defaultRowHeight="13.5"/>
  <cols>
    <col min="1" max="1" width="13.375" style="1" customWidth="1"/>
    <col min="2" max="2" width="15.375" style="1" customWidth="1"/>
    <col min="3" max="3" width="12.2583333333333" style="2" customWidth="1"/>
    <col min="4" max="4" width="12.5" style="3" customWidth="1"/>
    <col min="5" max="5" width="12.5" style="2" customWidth="1"/>
    <col min="6" max="6" width="11.7583333333333" style="3" customWidth="1"/>
    <col min="7" max="7" width="10.875" style="3" customWidth="1"/>
    <col min="8" max="8" width="13.7583333333333" style="3" customWidth="1"/>
    <col min="9" max="9" width="17" style="4" customWidth="1"/>
    <col min="10" max="10" width="15.9583333333333" style="5" customWidth="1"/>
    <col min="11" max="11" width="39.875" style="6" customWidth="1"/>
    <col min="12" max="12" width="9.125" style="7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14" t="s">
        <v>11</v>
      </c>
      <c r="B2" s="8" t="s">
        <v>12</v>
      </c>
      <c r="C2" s="2">
        <v>9.9</v>
      </c>
      <c r="D2" s="3">
        <v>2</v>
      </c>
      <c r="E2" s="2">
        <v>67</v>
      </c>
      <c r="F2" s="3">
        <v>2</v>
      </c>
      <c r="G2" s="3">
        <v>-1</v>
      </c>
      <c r="H2" s="3">
        <f>D2+F2+G2</f>
        <v>3</v>
      </c>
      <c r="I2" s="4">
        <v>45838</v>
      </c>
      <c r="J2" s="12">
        <v>2.5</v>
      </c>
      <c r="K2" s="6">
        <f>H2*3</f>
        <v>9</v>
      </c>
    </row>
    <row r="3" spans="1:11">
      <c r="A3" s="1">
        <v>300896</v>
      </c>
      <c r="B3" s="9" t="s">
        <v>13</v>
      </c>
      <c r="C3" s="2">
        <v>12.5</v>
      </c>
      <c r="D3" s="3">
        <v>2</v>
      </c>
      <c r="E3" s="2">
        <v>127</v>
      </c>
      <c r="F3" s="3">
        <v>4</v>
      </c>
      <c r="G3" s="3">
        <v>-1</v>
      </c>
      <c r="H3" s="3">
        <f t="shared" ref="H3:H13" si="0">D3+F3+G3</f>
        <v>5</v>
      </c>
      <c r="I3" s="4">
        <v>45838</v>
      </c>
      <c r="J3" s="12">
        <v>8.8</v>
      </c>
      <c r="K3" s="6">
        <f t="shared" ref="K3:K13" si="1">H3*3</f>
        <v>15</v>
      </c>
    </row>
    <row r="4" spans="1:11">
      <c r="A4" s="1">
        <v>603195</v>
      </c>
      <c r="B4" s="8" t="s">
        <v>14</v>
      </c>
      <c r="C4" s="2">
        <v>9</v>
      </c>
      <c r="D4" s="3">
        <v>2</v>
      </c>
      <c r="E4" s="2">
        <v>89</v>
      </c>
      <c r="F4" s="3">
        <v>3</v>
      </c>
      <c r="G4" s="3"/>
      <c r="H4" s="3">
        <f t="shared" si="0"/>
        <v>5</v>
      </c>
      <c r="I4" s="4">
        <v>45874</v>
      </c>
      <c r="J4" s="13">
        <v>6.75</v>
      </c>
      <c r="K4" s="6">
        <f t="shared" si="1"/>
        <v>15</v>
      </c>
    </row>
    <row r="5" spans="1:11">
      <c r="A5" s="1">
        <v>300760</v>
      </c>
      <c r="B5" s="9" t="s">
        <v>15</v>
      </c>
      <c r="C5" s="2">
        <v>9</v>
      </c>
      <c r="D5" s="3">
        <v>2</v>
      </c>
      <c r="E5" s="2">
        <v>80</v>
      </c>
      <c r="F5" s="3">
        <v>3</v>
      </c>
      <c r="G5" s="3">
        <v>-1</v>
      </c>
      <c r="H5" s="3">
        <f t="shared" si="0"/>
        <v>4</v>
      </c>
      <c r="I5" s="4">
        <v>45879</v>
      </c>
      <c r="J5" s="12">
        <v>9.21</v>
      </c>
      <c r="K5" s="6">
        <f t="shared" si="1"/>
        <v>12</v>
      </c>
    </row>
    <row r="6" spans="1:11">
      <c r="A6" s="1">
        <v>300529</v>
      </c>
      <c r="B6" s="9" t="s">
        <v>16</v>
      </c>
      <c r="C6" s="2">
        <v>10.2</v>
      </c>
      <c r="D6" s="3">
        <v>2</v>
      </c>
      <c r="E6" s="2">
        <v>102</v>
      </c>
      <c r="F6" s="3">
        <v>4</v>
      </c>
      <c r="G6" s="3">
        <v>-1</v>
      </c>
      <c r="H6" s="3">
        <f t="shared" si="0"/>
        <v>5</v>
      </c>
      <c r="I6" s="4">
        <v>45879</v>
      </c>
      <c r="J6" s="13">
        <v>9.19</v>
      </c>
      <c r="K6" s="6">
        <f t="shared" si="1"/>
        <v>15</v>
      </c>
    </row>
    <row r="7" spans="1:11">
      <c r="A7" s="1">
        <v>603605</v>
      </c>
      <c r="B7" s="8" t="s">
        <v>17</v>
      </c>
      <c r="C7" s="2">
        <v>11</v>
      </c>
      <c r="D7" s="3">
        <v>2</v>
      </c>
      <c r="E7" s="2">
        <v>45</v>
      </c>
      <c r="F7" s="3">
        <v>1</v>
      </c>
      <c r="H7" s="3">
        <f t="shared" si="0"/>
        <v>3</v>
      </c>
      <c r="I7" s="4">
        <v>45838</v>
      </c>
      <c r="J7" s="13">
        <v>5.03</v>
      </c>
      <c r="K7" s="6">
        <f t="shared" si="1"/>
        <v>9</v>
      </c>
    </row>
    <row r="8" spans="1:11">
      <c r="A8" s="1">
        <v>300573</v>
      </c>
      <c r="B8" s="10" t="s">
        <v>18</v>
      </c>
      <c r="C8" s="2">
        <v>9.7</v>
      </c>
      <c r="D8" s="3">
        <v>2</v>
      </c>
      <c r="E8" s="2">
        <v>71</v>
      </c>
      <c r="F8" s="3">
        <v>2</v>
      </c>
      <c r="G8" s="3">
        <v>1</v>
      </c>
      <c r="H8" s="3">
        <f t="shared" si="0"/>
        <v>5</v>
      </c>
      <c r="I8" s="4">
        <v>45838</v>
      </c>
      <c r="J8" s="13">
        <v>6.36</v>
      </c>
      <c r="K8" s="6">
        <f t="shared" si="1"/>
        <v>15</v>
      </c>
    </row>
    <row r="9" spans="1:11">
      <c r="A9" s="1" t="s">
        <v>19</v>
      </c>
      <c r="B9" s="10" t="s">
        <v>20</v>
      </c>
      <c r="C9" s="2">
        <v>11</v>
      </c>
      <c r="D9" s="3">
        <v>2</v>
      </c>
      <c r="E9" s="2">
        <v>25</v>
      </c>
      <c r="F9" s="3">
        <v>0</v>
      </c>
      <c r="G9" s="3">
        <v>1</v>
      </c>
      <c r="H9" s="3">
        <f t="shared" si="0"/>
        <v>3</v>
      </c>
      <c r="I9" s="4">
        <v>45867</v>
      </c>
      <c r="J9" s="12">
        <v>4.05</v>
      </c>
      <c r="K9" s="6">
        <f t="shared" si="1"/>
        <v>9</v>
      </c>
    </row>
    <row r="10" spans="1:11">
      <c r="A10" s="1" t="s">
        <v>21</v>
      </c>
      <c r="B10" s="10" t="s">
        <v>22</v>
      </c>
      <c r="C10" s="2">
        <v>9.1</v>
      </c>
      <c r="D10" s="3">
        <v>2</v>
      </c>
      <c r="E10" s="2">
        <v>50</v>
      </c>
      <c r="F10" s="3">
        <v>1</v>
      </c>
      <c r="G10" s="3">
        <v>1</v>
      </c>
      <c r="H10" s="3">
        <f t="shared" si="0"/>
        <v>4</v>
      </c>
      <c r="I10" s="4">
        <v>45867</v>
      </c>
      <c r="J10" s="13">
        <v>5.32</v>
      </c>
      <c r="K10" s="6">
        <f t="shared" si="1"/>
        <v>12</v>
      </c>
    </row>
    <row r="11" spans="1:11">
      <c r="A11" s="1" t="s">
        <v>23</v>
      </c>
      <c r="B11" s="10" t="s">
        <v>24</v>
      </c>
      <c r="C11" s="2">
        <v>12.9</v>
      </c>
      <c r="D11" s="3">
        <v>2</v>
      </c>
      <c r="E11" s="2">
        <v>25</v>
      </c>
      <c r="F11" s="3">
        <v>0</v>
      </c>
      <c r="G11" s="3">
        <v>1</v>
      </c>
      <c r="H11" s="3">
        <f t="shared" si="0"/>
        <v>3</v>
      </c>
      <c r="I11" s="4">
        <v>45762</v>
      </c>
      <c r="J11" s="13">
        <v>4.51</v>
      </c>
      <c r="K11" s="6">
        <f t="shared" si="1"/>
        <v>9</v>
      </c>
    </row>
    <row r="12" spans="1:11">
      <c r="A12" s="1">
        <v>300628</v>
      </c>
      <c r="B12" s="8" t="s">
        <v>25</v>
      </c>
      <c r="C12" s="2">
        <v>12.1</v>
      </c>
      <c r="D12" s="3">
        <v>2</v>
      </c>
      <c r="E12" s="2">
        <v>87</v>
      </c>
      <c r="F12" s="3">
        <v>3</v>
      </c>
      <c r="G12" s="3">
        <v>-1</v>
      </c>
      <c r="H12" s="3">
        <f t="shared" si="0"/>
        <v>4</v>
      </c>
      <c r="I12" s="4">
        <v>45868</v>
      </c>
      <c r="J12" s="13">
        <v>4.12</v>
      </c>
      <c r="K12" s="6">
        <f t="shared" si="1"/>
        <v>12</v>
      </c>
    </row>
    <row r="13" spans="1:11">
      <c r="A13" s="1" t="s">
        <v>26</v>
      </c>
      <c r="B13" s="10" t="s">
        <v>27</v>
      </c>
      <c r="C13" s="2">
        <v>11.6</v>
      </c>
      <c r="D13" s="3">
        <v>2</v>
      </c>
      <c r="E13" s="2">
        <v>110</v>
      </c>
      <c r="F13" s="3">
        <v>4</v>
      </c>
      <c r="G13" s="3">
        <v>1</v>
      </c>
      <c r="H13" s="3">
        <f t="shared" si="0"/>
        <v>7</v>
      </c>
      <c r="I13" s="4">
        <v>45880</v>
      </c>
      <c r="J13" s="13">
        <v>8.44</v>
      </c>
      <c r="K13" s="6">
        <f t="shared" si="1"/>
        <v>21</v>
      </c>
    </row>
    <row r="15" spans="1:11">
      <c r="A15" s="1" t="s">
        <v>28</v>
      </c>
      <c r="B15" s="8" t="s">
        <v>29</v>
      </c>
      <c r="C15" s="2">
        <v>8</v>
      </c>
      <c r="D15" s="3">
        <v>1</v>
      </c>
      <c r="E15" s="2">
        <v>40</v>
      </c>
      <c r="F15" s="3">
        <v>1</v>
      </c>
      <c r="G15" s="3">
        <v>-1</v>
      </c>
      <c r="H15" s="3">
        <f>D15+F15+G15</f>
        <v>1</v>
      </c>
      <c r="I15" s="4">
        <v>45867</v>
      </c>
      <c r="J15" s="13">
        <v>2.36</v>
      </c>
      <c r="K15" s="6">
        <f>H15*2</f>
        <v>2</v>
      </c>
    </row>
    <row r="16" spans="1:11">
      <c r="A16" s="14" t="s">
        <v>30</v>
      </c>
      <c r="B16" s="8" t="s">
        <v>31</v>
      </c>
      <c r="C16" s="2">
        <v>12</v>
      </c>
      <c r="D16" s="3">
        <v>2</v>
      </c>
      <c r="E16" s="2">
        <v>48</v>
      </c>
      <c r="F16" s="3">
        <v>1</v>
      </c>
      <c r="G16" s="3"/>
      <c r="H16" s="3">
        <f t="shared" ref="H16:H31" si="2">D16+F16+G16</f>
        <v>3</v>
      </c>
      <c r="I16" s="4">
        <v>45838</v>
      </c>
      <c r="J16" s="13">
        <v>2.13</v>
      </c>
      <c r="K16" s="6">
        <f t="shared" ref="K16:K25" si="3">H16*2</f>
        <v>6</v>
      </c>
    </row>
    <row r="17" spans="1:11">
      <c r="A17" s="1">
        <v>603833</v>
      </c>
      <c r="B17" s="9" t="s">
        <v>32</v>
      </c>
      <c r="C17" s="2">
        <v>7</v>
      </c>
      <c r="D17" s="3">
        <v>1</v>
      </c>
      <c r="E17" s="2">
        <v>80</v>
      </c>
      <c r="F17" s="3">
        <v>3</v>
      </c>
      <c r="G17" s="3">
        <v>-2</v>
      </c>
      <c r="H17" s="3">
        <f t="shared" si="2"/>
        <v>2</v>
      </c>
      <c r="I17" s="4">
        <v>45838</v>
      </c>
      <c r="J17" s="13">
        <v>4.52</v>
      </c>
      <c r="K17" s="6">
        <f t="shared" si="3"/>
        <v>4</v>
      </c>
    </row>
    <row r="18" spans="1:11">
      <c r="A18" s="14" t="s">
        <v>33</v>
      </c>
      <c r="B18" s="9" t="s">
        <v>34</v>
      </c>
      <c r="C18" s="2">
        <v>9</v>
      </c>
      <c r="D18" s="3">
        <v>2</v>
      </c>
      <c r="E18" s="2">
        <v>49</v>
      </c>
      <c r="F18" s="3">
        <v>1</v>
      </c>
      <c r="G18" s="3">
        <v>-2</v>
      </c>
      <c r="H18" s="3">
        <f t="shared" si="2"/>
        <v>1</v>
      </c>
      <c r="I18" s="4">
        <v>45838</v>
      </c>
      <c r="J18" s="13">
        <v>2.27</v>
      </c>
      <c r="K18" s="6">
        <f t="shared" si="3"/>
        <v>2</v>
      </c>
    </row>
    <row r="19" spans="1:11">
      <c r="A19" s="14" t="s">
        <v>35</v>
      </c>
      <c r="B19" s="8" t="s">
        <v>36</v>
      </c>
      <c r="C19" s="2">
        <v>9</v>
      </c>
      <c r="D19" s="3">
        <v>2</v>
      </c>
      <c r="E19" s="2">
        <v>60</v>
      </c>
      <c r="F19" s="3">
        <v>2</v>
      </c>
      <c r="H19" s="3">
        <f t="shared" si="2"/>
        <v>4</v>
      </c>
      <c r="I19" s="4">
        <v>45838</v>
      </c>
      <c r="J19" s="13">
        <v>6.22</v>
      </c>
      <c r="K19" s="6">
        <f t="shared" si="3"/>
        <v>8</v>
      </c>
    </row>
    <row r="20" spans="1:11">
      <c r="A20" s="1" t="s">
        <v>37</v>
      </c>
      <c r="B20" s="10" t="s">
        <v>38</v>
      </c>
      <c r="C20" s="2">
        <v>8</v>
      </c>
      <c r="D20" s="3">
        <v>1</v>
      </c>
      <c r="E20" s="2">
        <v>70</v>
      </c>
      <c r="F20" s="3">
        <v>2</v>
      </c>
      <c r="G20" s="3">
        <v>1</v>
      </c>
      <c r="H20" s="3">
        <f t="shared" si="2"/>
        <v>4</v>
      </c>
      <c r="I20" s="4">
        <v>45847</v>
      </c>
      <c r="J20" s="13">
        <v>4.07</v>
      </c>
      <c r="K20" s="6">
        <f t="shared" si="3"/>
        <v>8</v>
      </c>
    </row>
    <row r="21" spans="1:11">
      <c r="A21" s="1" t="s">
        <v>39</v>
      </c>
      <c r="B21" s="10" t="s">
        <v>40</v>
      </c>
      <c r="C21" s="2">
        <v>10</v>
      </c>
      <c r="D21" s="3">
        <v>2</v>
      </c>
      <c r="E21" s="2">
        <v>26</v>
      </c>
      <c r="F21" s="3">
        <v>0</v>
      </c>
      <c r="G21" s="3">
        <v>1</v>
      </c>
      <c r="H21" s="3">
        <f t="shared" si="2"/>
        <v>3</v>
      </c>
      <c r="I21" s="4">
        <v>45861</v>
      </c>
      <c r="J21" s="13">
        <v>2.1</v>
      </c>
      <c r="K21" s="6">
        <f t="shared" si="3"/>
        <v>6</v>
      </c>
    </row>
    <row r="22" spans="1:11">
      <c r="A22" s="1" t="s">
        <v>41</v>
      </c>
      <c r="B22" s="10" t="s">
        <v>42</v>
      </c>
      <c r="C22" s="2">
        <v>8</v>
      </c>
      <c r="D22" s="3">
        <v>1</v>
      </c>
      <c r="E22" s="2">
        <v>70</v>
      </c>
      <c r="F22" s="3">
        <v>2</v>
      </c>
      <c r="G22" s="3">
        <v>1</v>
      </c>
      <c r="H22" s="3">
        <f t="shared" si="2"/>
        <v>4</v>
      </c>
      <c r="I22" s="4">
        <v>45861</v>
      </c>
      <c r="J22" s="13">
        <v>3.15</v>
      </c>
      <c r="K22" s="6">
        <f t="shared" si="3"/>
        <v>8</v>
      </c>
    </row>
    <row r="23" spans="1:11">
      <c r="A23" s="1" t="s">
        <v>43</v>
      </c>
      <c r="B23" s="10" t="s">
        <v>44</v>
      </c>
      <c r="C23" s="2">
        <v>10</v>
      </c>
      <c r="D23" s="3">
        <v>2</v>
      </c>
      <c r="E23" s="2">
        <v>57</v>
      </c>
      <c r="F23" s="3">
        <v>2</v>
      </c>
      <c r="G23" s="3">
        <v>1</v>
      </c>
      <c r="H23" s="3">
        <f t="shared" si="2"/>
        <v>5</v>
      </c>
      <c r="I23" s="4">
        <v>45873</v>
      </c>
      <c r="J23" s="13">
        <v>4.27</v>
      </c>
      <c r="K23" s="6">
        <f t="shared" si="3"/>
        <v>10</v>
      </c>
    </row>
    <row r="24" spans="1:11">
      <c r="A24" s="1" t="s">
        <v>45</v>
      </c>
      <c r="B24" s="8" t="s">
        <v>46</v>
      </c>
      <c r="C24" s="2">
        <v>8</v>
      </c>
      <c r="D24" s="3">
        <v>1</v>
      </c>
      <c r="E24" s="2">
        <v>37</v>
      </c>
      <c r="F24" s="3">
        <v>1</v>
      </c>
      <c r="H24" s="3">
        <f t="shared" si="2"/>
        <v>2</v>
      </c>
      <c r="I24" s="4">
        <v>45873</v>
      </c>
      <c r="J24" s="13">
        <v>2.64</v>
      </c>
      <c r="K24" s="6">
        <f t="shared" si="3"/>
        <v>4</v>
      </c>
    </row>
    <row r="25" spans="1:11">
      <c r="A25" s="1" t="s">
        <v>47</v>
      </c>
      <c r="B25" s="9" t="s">
        <v>48</v>
      </c>
      <c r="C25" s="2">
        <v>8</v>
      </c>
      <c r="D25" s="3">
        <v>1</v>
      </c>
      <c r="E25" s="2">
        <v>60</v>
      </c>
      <c r="F25" s="3">
        <v>2</v>
      </c>
      <c r="G25" s="3">
        <v>-1</v>
      </c>
      <c r="H25" s="3">
        <f t="shared" si="2"/>
        <v>2</v>
      </c>
      <c r="I25" s="4">
        <v>45877</v>
      </c>
      <c r="J25" s="13">
        <v>3.08</v>
      </c>
      <c r="K25" s="6">
        <f t="shared" si="3"/>
        <v>4</v>
      </c>
    </row>
    <row r="27" spans="1:9">
      <c r="A27" s="1" t="s">
        <v>49</v>
      </c>
      <c r="B27" s="8" t="s">
        <v>50</v>
      </c>
      <c r="C27" s="2">
        <v>5.8</v>
      </c>
      <c r="D27" s="3">
        <v>0</v>
      </c>
      <c r="E27" s="2">
        <v>17</v>
      </c>
      <c r="F27" s="3">
        <v>0</v>
      </c>
      <c r="H27" s="3">
        <f t="shared" si="2"/>
        <v>0</v>
      </c>
      <c r="I27" s="4">
        <v>45848</v>
      </c>
    </row>
    <row r="28" spans="1:9">
      <c r="A28" s="1">
        <v>603173</v>
      </c>
      <c r="B28" s="10" t="s">
        <v>51</v>
      </c>
      <c r="C28" s="2">
        <v>10</v>
      </c>
      <c r="D28" s="3">
        <v>2</v>
      </c>
      <c r="E28" s="2">
        <v>18</v>
      </c>
      <c r="F28" s="3">
        <v>0</v>
      </c>
      <c r="G28" s="3">
        <v>1</v>
      </c>
      <c r="H28" s="3">
        <f t="shared" si="2"/>
        <v>3</v>
      </c>
      <c r="I28" s="4">
        <v>45863</v>
      </c>
    </row>
    <row r="29" spans="1:9">
      <c r="A29" s="1" t="s">
        <v>52</v>
      </c>
      <c r="B29" s="10" t="s">
        <v>53</v>
      </c>
      <c r="C29" s="2">
        <v>14</v>
      </c>
      <c r="D29" s="3">
        <v>2</v>
      </c>
      <c r="E29" s="2">
        <v>30</v>
      </c>
      <c r="F29" s="3">
        <v>0</v>
      </c>
      <c r="G29" s="3">
        <v>1</v>
      </c>
      <c r="H29" s="3">
        <f t="shared" si="2"/>
        <v>3</v>
      </c>
      <c r="I29" s="4">
        <v>45869</v>
      </c>
    </row>
    <row r="30" spans="1:9">
      <c r="A30" s="1" t="s">
        <v>54</v>
      </c>
      <c r="B30" s="8" t="s">
        <v>55</v>
      </c>
      <c r="C30" s="2">
        <v>5</v>
      </c>
      <c r="D30" s="3">
        <v>0</v>
      </c>
      <c r="E30" s="2">
        <v>68</v>
      </c>
      <c r="F30" s="3">
        <v>1</v>
      </c>
      <c r="H30" s="3">
        <f t="shared" si="2"/>
        <v>1</v>
      </c>
      <c r="I30" s="4">
        <v>45878</v>
      </c>
    </row>
    <row r="31" spans="1:9">
      <c r="A31" s="1" t="s">
        <v>56</v>
      </c>
      <c r="B31" s="8" t="s">
        <v>57</v>
      </c>
      <c r="C31" s="2">
        <v>7</v>
      </c>
      <c r="D31" s="3">
        <v>1</v>
      </c>
      <c r="E31" s="2">
        <v>47</v>
      </c>
      <c r="F31" s="3">
        <v>0</v>
      </c>
      <c r="H31" s="3">
        <f t="shared" si="2"/>
        <v>1</v>
      </c>
      <c r="I31" s="4">
        <v>45878</v>
      </c>
    </row>
    <row r="32" spans="1:9">
      <c r="A32" s="1" t="s">
        <v>58</v>
      </c>
      <c r="B32" s="8" t="s">
        <v>59</v>
      </c>
      <c r="C32" s="2">
        <v>10</v>
      </c>
      <c r="E32" s="2">
        <v>67</v>
      </c>
      <c r="I32" s="4">
        <v>45881</v>
      </c>
    </row>
    <row r="33" spans="1:9">
      <c r="A33" s="1" t="s">
        <v>60</v>
      </c>
      <c r="B33" s="8" t="s">
        <v>61</v>
      </c>
      <c r="C33" s="2">
        <v>7</v>
      </c>
      <c r="E33" s="2">
        <v>90</v>
      </c>
      <c r="I33" s="4">
        <v>45881</v>
      </c>
    </row>
    <row r="35" spans="1:11">
      <c r="A35" s="1" t="s">
        <v>62</v>
      </c>
      <c r="B35" s="8" t="s">
        <v>63</v>
      </c>
      <c r="C35" s="2">
        <v>4.6</v>
      </c>
      <c r="D35" s="3">
        <v>0</v>
      </c>
      <c r="E35" s="2">
        <v>84</v>
      </c>
      <c r="F35" s="3">
        <v>2</v>
      </c>
      <c r="H35" s="3">
        <f>D35+F35+G35</f>
        <v>2</v>
      </c>
      <c r="I35" s="4">
        <v>45848</v>
      </c>
      <c r="J35" s="5">
        <v>2.08</v>
      </c>
      <c r="K35" s="6">
        <f t="shared" ref="K34:K44" si="4">H35*2</f>
        <v>4</v>
      </c>
    </row>
    <row r="36" spans="1:11">
      <c r="A36" s="1" t="s">
        <v>64</v>
      </c>
      <c r="B36" s="8" t="s">
        <v>65</v>
      </c>
      <c r="C36" s="2">
        <v>3.5</v>
      </c>
      <c r="D36" s="3">
        <v>0</v>
      </c>
      <c r="E36" s="2">
        <v>81</v>
      </c>
      <c r="F36" s="3">
        <v>2</v>
      </c>
      <c r="H36" s="3">
        <f>D36+F36+G36</f>
        <v>2</v>
      </c>
      <c r="I36" s="4">
        <v>45873</v>
      </c>
      <c r="J36" s="5">
        <v>2.08</v>
      </c>
      <c r="K36" s="6">
        <f t="shared" si="4"/>
        <v>4</v>
      </c>
    </row>
    <row r="38" spans="1:11">
      <c r="A38" s="1" t="s">
        <v>66</v>
      </c>
      <c r="B38" s="1" t="s">
        <v>67</v>
      </c>
      <c r="C38" s="2">
        <v>6</v>
      </c>
      <c r="D38" s="3">
        <v>1</v>
      </c>
      <c r="E38" s="2">
        <v>2</v>
      </c>
      <c r="F38" s="3">
        <v>0</v>
      </c>
      <c r="G38" s="3">
        <v>1</v>
      </c>
      <c r="H38" s="3">
        <v>2</v>
      </c>
      <c r="I38" s="4">
        <v>45878</v>
      </c>
      <c r="K38" s="6">
        <f t="shared" si="4"/>
        <v>4</v>
      </c>
    </row>
    <row r="39" spans="1:11">
      <c r="A39" s="1" t="s">
        <v>68</v>
      </c>
      <c r="B39" s="11" t="s">
        <v>69</v>
      </c>
      <c r="H39" s="3">
        <v>8</v>
      </c>
      <c r="I39" s="4">
        <v>45878</v>
      </c>
      <c r="K39" s="6">
        <f t="shared" si="4"/>
        <v>16</v>
      </c>
    </row>
    <row r="40" spans="1:11">
      <c r="A40" s="1" t="s">
        <v>70</v>
      </c>
      <c r="B40" s="11" t="s">
        <v>71</v>
      </c>
      <c r="H40" s="3">
        <v>10</v>
      </c>
      <c r="I40" s="4">
        <v>45878</v>
      </c>
      <c r="K40" s="6">
        <f t="shared" si="4"/>
        <v>20</v>
      </c>
    </row>
    <row r="41" spans="1:11">
      <c r="A41" s="1" t="s">
        <v>72</v>
      </c>
      <c r="B41" s="11" t="s">
        <v>73</v>
      </c>
      <c r="H41" s="3">
        <v>15</v>
      </c>
      <c r="I41" s="4">
        <v>45878</v>
      </c>
      <c r="K41" s="6">
        <f t="shared" si="4"/>
        <v>30</v>
      </c>
    </row>
    <row r="42" spans="1:11">
      <c r="A42" s="1" t="s">
        <v>74</v>
      </c>
      <c r="B42" s="1" t="s">
        <v>75</v>
      </c>
      <c r="H42" s="3">
        <v>2</v>
      </c>
      <c r="I42" s="4">
        <v>45878</v>
      </c>
      <c r="K42" s="6">
        <f t="shared" si="4"/>
        <v>4</v>
      </c>
    </row>
    <row r="43" spans="1:11">
      <c r="A43" s="1" t="s">
        <v>76</v>
      </c>
      <c r="B43" s="11" t="s">
        <v>77</v>
      </c>
      <c r="H43" s="3">
        <v>6</v>
      </c>
      <c r="I43" s="4">
        <v>45878</v>
      </c>
      <c r="K43" s="6">
        <f t="shared" si="4"/>
        <v>12</v>
      </c>
    </row>
    <row r="44" spans="1:11">
      <c r="A44" s="1" t="s">
        <v>78</v>
      </c>
      <c r="B44" s="11" t="s">
        <v>79</v>
      </c>
      <c r="H44" s="3">
        <v>4</v>
      </c>
      <c r="I44" s="4">
        <v>45878</v>
      </c>
      <c r="K44" s="6">
        <f t="shared" si="4"/>
        <v>8</v>
      </c>
    </row>
    <row r="46" spans="1:9">
      <c r="A46" s="1" t="s">
        <v>80</v>
      </c>
      <c r="B46" s="1" t="s">
        <v>81</v>
      </c>
      <c r="C46" s="2">
        <v>9</v>
      </c>
      <c r="D46" s="3">
        <v>2</v>
      </c>
      <c r="E46" s="2">
        <v>110</v>
      </c>
      <c r="F46" s="3">
        <v>3</v>
      </c>
      <c r="I46" s="4">
        <v>45878</v>
      </c>
    </row>
    <row r="47" spans="1:9">
      <c r="A47" s="1" t="s">
        <v>82</v>
      </c>
      <c r="B47" s="1" t="s">
        <v>83</v>
      </c>
      <c r="C47" s="2">
        <v>9</v>
      </c>
      <c r="D47" s="3">
        <v>2</v>
      </c>
      <c r="E47" s="2">
        <v>140</v>
      </c>
      <c r="F47" s="3">
        <v>4</v>
      </c>
      <c r="I47" s="4">
        <v>45878</v>
      </c>
    </row>
    <row r="48" spans="1:9">
      <c r="A48" s="1" t="s">
        <v>84</v>
      </c>
      <c r="B48" s="1" t="s">
        <v>85</v>
      </c>
      <c r="C48" s="2">
        <v>9</v>
      </c>
      <c r="D48" s="3">
        <v>2</v>
      </c>
      <c r="E48" s="2">
        <v>90</v>
      </c>
      <c r="F48" s="3">
        <v>2</v>
      </c>
      <c r="I48" s="4">
        <v>45878</v>
      </c>
    </row>
    <row r="49" spans="1:9">
      <c r="A49" s="1" t="s">
        <v>86</v>
      </c>
      <c r="B49" s="1" t="s">
        <v>87</v>
      </c>
      <c r="C49" s="2">
        <v>11</v>
      </c>
      <c r="D49" s="3">
        <v>2</v>
      </c>
      <c r="E49" s="2">
        <v>150</v>
      </c>
      <c r="F49" s="3">
        <v>4</v>
      </c>
      <c r="I49" s="4">
        <v>45878</v>
      </c>
    </row>
    <row r="50" spans="1:9">
      <c r="A50" s="1" t="s">
        <v>88</v>
      </c>
      <c r="B50" s="1" t="s">
        <v>89</v>
      </c>
      <c r="C50" s="2">
        <v>10</v>
      </c>
      <c r="D50" s="3">
        <v>2</v>
      </c>
      <c r="E50" s="2">
        <v>60</v>
      </c>
      <c r="F50" s="3">
        <v>1</v>
      </c>
      <c r="I50" s="4">
        <v>45878</v>
      </c>
    </row>
  </sheetData>
  <pageMargins left="0.7" right="0.7" top="0.75" bottom="0.75" header="0.3" footer="0.3"/>
  <pageSetup paperSize="9" orientation="portrait"/>
  <headerFooter/>
  <ignoredErrors>
    <ignoredError sqref="A2 A18:A25 A9:A11 A35:A36 A15:A16 A27 A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2025-08-13T05:20:53Z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