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<sst xmlns="http://schemas.openxmlformats.org/spreadsheetml/2006/main" count="105" uniqueCount="105">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</sst>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zoomScale="130" zoomScaleNormal="130" topLeftCell="A8" workbookViewId="0">
      <selection activeCell="O32" sqref="O32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4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7" si="0">D2+F2+I2+G2+H2+J2</f>
        <v>4</v>
      </c>
      <c r="L2" s="5">
        <v>45838</v>
      </c>
      <c r="M2" s="8">
        <v>4.98</v>
      </c>
      <c r="N2" s="10">
        <f>K2*2</f>
        <v>8</v>
      </c>
      <c r="O2" s="11">
        <f t="shared" ref="O2:O17" si="1">N2-M2</f>
        <v>3.02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16</v>
      </c>
      <c r="N3" s="7">
        <f t="shared" ref="N3:N17" si="2">K3*2</f>
        <v>20</v>
      </c>
      <c r="O3" s="11">
        <f t="shared" si="1"/>
        <v>4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1">
        <f t="shared" si="1"/>
        <v>2.82</v>
      </c>
    </row>
    <row r="6" spans="1:15">
      <c r="A6" s="1">
        <v>300529</v>
      </c>
      <c r="B6" s="2" t="s">
        <v>21</v>
      </c>
      <c r="C6" s="3">
        <v>10.2</v>
      </c>
      <c r="D6" s="4">
        <v>2</v>
      </c>
      <c r="E6" s="3">
        <v>102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45879</v>
      </c>
      <c r="M6" s="6">
        <v>11.97</v>
      </c>
      <c r="N6" s="7">
        <f t="shared" si="2"/>
        <v>14</v>
      </c>
      <c r="O6" s="11">
        <f t="shared" si="1"/>
        <v>2.03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11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5">
      <c r="A10" s="1" t="s">
        <v>26</v>
      </c>
      <c r="B10" s="2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11.87</v>
      </c>
      <c r="N10" s="10">
        <f t="shared" si="2"/>
        <v>12</v>
      </c>
      <c r="O10" s="8">
        <f t="shared" si="1"/>
        <v>0.130000000000001</v>
      </c>
    </row>
    <row r="1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7.31</v>
      </c>
      <c r="N11" s="10">
        <f t="shared" si="2"/>
        <v>10</v>
      </c>
      <c r="O11" s="11">
        <f t="shared" si="1"/>
        <v>2.69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2"/>
        <v>8</v>
      </c>
      <c r="O12" s="11">
        <f t="shared" si="1"/>
        <v>3.88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5">
      <c r="A16" s="1" t="s">
        <v>37</v>
      </c>
      <c r="B16" s="2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10</v>
      </c>
      <c r="N16" s="10">
        <f t="shared" si="2"/>
        <v>6</v>
      </c>
      <c r="O16" s="12">
        <f t="shared" si="1"/>
        <v>-4</v>
      </c>
    </row>
    <row r="17" spans="1:15">
      <c r="A17" s="1" t="s">
        <v>39</v>
      </c>
      <c r="B17" s="2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4.43</v>
      </c>
      <c r="N17" s="10">
        <f t="shared" si="2"/>
        <v>4</v>
      </c>
      <c r="O17" s="8">
        <f t="shared" si="1"/>
        <v>-0.43</v>
      </c>
    </row>
    <row r="18" spans="14:15">
      <c r="N18" s="10"/>
      <c r="O18" s="8"/>
    </row>
    <row r="19" spans="1:15">
      <c r="A19" s="1" t="s">
        <v>41</v>
      </c>
      <c r="B19" s="2" t="s">
        <v>42</v>
      </c>
      <c r="C19" s="3">
        <v>9</v>
      </c>
      <c r="D19" s="4">
        <v>2</v>
      </c>
      <c r="E19" s="3">
        <v>64</v>
      </c>
      <c r="F19" s="4">
        <v>3</v>
      </c>
      <c r="J19" s="4">
        <v>-1</v>
      </c>
      <c r="K19" s="4">
        <f>D19+F19+I19+G19+H19+J19</f>
        <v>4</v>
      </c>
      <c r="L19" s="5">
        <v>45889</v>
      </c>
      <c r="M19" s="6">
        <v>7.84</v>
      </c>
      <c r="N19" s="10">
        <f>K19*2</f>
        <v>8</v>
      </c>
      <c r="O19" s="8">
        <f>N19-M19</f>
        <v>0.16</v>
      </c>
    </row>
    <row r="20" spans="1:15">
      <c r="A20" s="1" t="s">
        <v>43</v>
      </c>
      <c r="B20" s="9" t="s">
        <v>44</v>
      </c>
      <c r="C20" s="3">
        <v>8</v>
      </c>
      <c r="D20" s="4">
        <v>1</v>
      </c>
      <c r="E20" s="3">
        <v>40</v>
      </c>
      <c r="F20" s="4">
        <v>2</v>
      </c>
      <c r="J20" s="4">
        <v>-1</v>
      </c>
      <c r="K20" s="4">
        <f t="shared" ref="K20:K35" si="3">D20+F20+I20+G20+H20+J20</f>
        <v>2</v>
      </c>
      <c r="L20" s="5">
        <v>45867</v>
      </c>
      <c r="M20" s="6">
        <v>2.3</v>
      </c>
      <c r="N20" s="7">
        <f>K20*2</f>
        <v>4</v>
      </c>
      <c r="O20" s="8">
        <f t="shared" ref="O20:O35" si="4">N20-M20</f>
        <v>1.7</v>
      </c>
    </row>
    <row r="21" spans="1:15">
      <c r="A21" s="14" t="s">
        <v>45</v>
      </c>
      <c r="B21" s="9" t="s">
        <v>46</v>
      </c>
      <c r="C21" s="3">
        <v>12</v>
      </c>
      <c r="D21" s="4">
        <v>2</v>
      </c>
      <c r="E21" s="3">
        <v>48</v>
      </c>
      <c r="F21" s="4">
        <v>2</v>
      </c>
      <c r="J21" s="4">
        <v>-1</v>
      </c>
      <c r="K21" s="4">
        <f t="shared" si="3"/>
        <v>3</v>
      </c>
      <c r="L21" s="5">
        <v>45838</v>
      </c>
      <c r="M21" s="6">
        <v>2.09</v>
      </c>
      <c r="N21" s="7">
        <f t="shared" ref="N21:N35" si="5">K21*2</f>
        <v>6</v>
      </c>
      <c r="O21" s="8">
        <f t="shared" si="4"/>
        <v>3.91</v>
      </c>
    </row>
    <row r="22" spans="1:15">
      <c r="A22" s="1">
        <v>603833</v>
      </c>
      <c r="B22" s="2" t="s">
        <v>47</v>
      </c>
      <c r="C22" s="3">
        <v>8</v>
      </c>
      <c r="D22" s="4">
        <v>1</v>
      </c>
      <c r="E22" s="3">
        <v>130</v>
      </c>
      <c r="F22" s="4">
        <v>6</v>
      </c>
      <c r="G22" s="4">
        <v>-1</v>
      </c>
      <c r="J22" s="4">
        <v>-1</v>
      </c>
      <c r="K22" s="4">
        <f t="shared" si="3"/>
        <v>5</v>
      </c>
      <c r="L22" s="5">
        <v>45884</v>
      </c>
      <c r="M22" s="6">
        <v>6.34</v>
      </c>
      <c r="N22" s="7">
        <f t="shared" si="5"/>
        <v>10</v>
      </c>
      <c r="O22" s="11">
        <f t="shared" si="4"/>
        <v>3.66</v>
      </c>
    </row>
    <row r="23" spans="1:15">
      <c r="A23" s="14" t="s">
        <v>48</v>
      </c>
      <c r="B23" s="2" t="s">
        <v>49</v>
      </c>
      <c r="C23" s="3">
        <v>9</v>
      </c>
      <c r="D23" s="4">
        <v>2</v>
      </c>
      <c r="E23" s="3">
        <v>49</v>
      </c>
      <c r="F23" s="4">
        <v>2</v>
      </c>
      <c r="G23" s="4">
        <v>-1</v>
      </c>
      <c r="J23" s="4">
        <v>1</v>
      </c>
      <c r="K23" s="4">
        <f t="shared" si="3"/>
        <v>4</v>
      </c>
      <c r="L23" s="5">
        <v>45838</v>
      </c>
      <c r="M23" s="6">
        <v>6.11</v>
      </c>
      <c r="N23" s="10">
        <f t="shared" si="5"/>
        <v>8</v>
      </c>
      <c r="O23" s="11">
        <f t="shared" si="4"/>
        <v>1.89</v>
      </c>
    </row>
    <row r="24" spans="1:16">
      <c r="A24" s="14" t="s">
        <v>50</v>
      </c>
      <c r="B24" s="2" t="s">
        <v>51</v>
      </c>
      <c r="C24" s="3">
        <v>9</v>
      </c>
      <c r="D24" s="4">
        <v>2</v>
      </c>
      <c r="E24" s="3">
        <v>60</v>
      </c>
      <c r="F24" s="4">
        <v>3</v>
      </c>
      <c r="K24" s="4">
        <f t="shared" si="3"/>
        <v>5</v>
      </c>
      <c r="L24" s="5">
        <v>45838</v>
      </c>
      <c r="M24" s="6">
        <v>9.89</v>
      </c>
      <c r="N24" s="7">
        <f t="shared" si="5"/>
        <v>10</v>
      </c>
      <c r="O24" s="8">
        <f t="shared" si="4"/>
        <v>0.109999999999999</v>
      </c>
      <c r="P24" s="13"/>
    </row>
    <row r="25" spans="1:15">
      <c r="A25" s="1" t="s">
        <v>52</v>
      </c>
      <c r="B25" s="2" t="s">
        <v>53</v>
      </c>
      <c r="C25" s="3">
        <v>9</v>
      </c>
      <c r="D25" s="4">
        <v>2</v>
      </c>
      <c r="E25" s="3">
        <v>80</v>
      </c>
      <c r="F25" s="4">
        <v>4</v>
      </c>
      <c r="G25" s="4">
        <v>1</v>
      </c>
      <c r="K25" s="4">
        <f t="shared" si="3"/>
        <v>7</v>
      </c>
      <c r="L25" s="5">
        <v>45886</v>
      </c>
      <c r="M25" s="6">
        <v>12</v>
      </c>
      <c r="N25" s="10">
        <f t="shared" si="5"/>
        <v>14</v>
      </c>
      <c r="O25" s="11">
        <f t="shared" si="4"/>
        <v>2</v>
      </c>
    </row>
    <row r="26" spans="1:15">
      <c r="A26" s="1" t="s">
        <v>54</v>
      </c>
      <c r="B26" s="2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J26" s="4">
        <v>-1</v>
      </c>
      <c r="K26" s="4">
        <f t="shared" si="3"/>
        <v>3</v>
      </c>
      <c r="L26" s="5">
        <v>45861</v>
      </c>
      <c r="M26" s="6">
        <v>4.25</v>
      </c>
      <c r="N26" s="10">
        <f t="shared" si="5"/>
        <v>6</v>
      </c>
      <c r="O26" s="11">
        <f t="shared" si="4"/>
        <v>1.75</v>
      </c>
    </row>
    <row r="27" spans="1:15">
      <c r="A27" s="1" t="s">
        <v>56</v>
      </c>
      <c r="B27" s="2" t="s">
        <v>57</v>
      </c>
      <c r="C27" s="3">
        <v>8</v>
      </c>
      <c r="D27" s="4">
        <v>1</v>
      </c>
      <c r="E27" s="3">
        <v>70</v>
      </c>
      <c r="F27" s="4">
        <v>3</v>
      </c>
      <c r="K27" s="4">
        <f t="shared" si="3"/>
        <v>4</v>
      </c>
      <c r="L27" s="5">
        <v>45861</v>
      </c>
      <c r="M27" s="6">
        <v>9.63</v>
      </c>
      <c r="N27" s="10">
        <f t="shared" si="5"/>
        <v>8</v>
      </c>
      <c r="O27" s="12">
        <f t="shared" si="4"/>
        <v>-1.63</v>
      </c>
    </row>
    <row r="28" spans="1:15">
      <c r="A28" s="1" t="s">
        <v>58</v>
      </c>
      <c r="B28" s="2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J28" s="4">
        <v>-1</v>
      </c>
      <c r="K28" s="4">
        <f t="shared" si="3"/>
        <v>2</v>
      </c>
      <c r="L28" s="5">
        <v>45877</v>
      </c>
      <c r="M28" s="6">
        <v>3.06</v>
      </c>
      <c r="N28" s="10">
        <f t="shared" si="5"/>
        <v>4</v>
      </c>
      <c r="O28" s="8">
        <f t="shared" si="4"/>
        <v>0.94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5"/>
        <v>8</v>
      </c>
      <c r="O29" s="8">
        <f t="shared" si="4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5"/>
        <v>8</v>
      </c>
      <c r="O30" s="8">
        <f t="shared" si="4"/>
        <v>0.0499999999999998</v>
      </c>
    </row>
    <row r="31" spans="1:15">
      <c r="A31" s="1" t="s">
        <v>64</v>
      </c>
      <c r="B31" s="2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5"/>
        <v>8</v>
      </c>
      <c r="O31" s="8">
        <f t="shared" si="4"/>
        <v>0.14</v>
      </c>
    </row>
    <row r="32" spans="1:15">
      <c r="A32" s="1" t="s">
        <v>66</v>
      </c>
      <c r="B32" s="2" t="s">
        <v>67</v>
      </c>
      <c r="C32" s="3">
        <v>6</v>
      </c>
      <c r="D32" s="4">
        <v>1</v>
      </c>
      <c r="E32" s="3">
        <v>140</v>
      </c>
      <c r="F32" s="4">
        <v>6</v>
      </c>
      <c r="K32" s="4">
        <f t="shared" si="3"/>
        <v>7</v>
      </c>
      <c r="L32" s="5">
        <v>45889</v>
      </c>
      <c r="M32" s="6">
        <v>12.1</v>
      </c>
      <c r="N32" s="10">
        <f t="shared" si="5"/>
        <v>14</v>
      </c>
      <c r="O32" s="11">
        <f t="shared" si="4"/>
        <v>1.9</v>
      </c>
    </row>
    <row r="35" spans="1:12">
      <c r="A35" s="1" t="s">
        <v>68</v>
      </c>
      <c r="B35" s="2" t="s">
        <v>69</v>
      </c>
      <c r="C35" s="3">
        <v>5.8</v>
      </c>
      <c r="D35" s="4">
        <v>0</v>
      </c>
      <c r="E35" s="3">
        <v>17</v>
      </c>
      <c r="F35" s="4">
        <v>0</v>
      </c>
      <c r="K35" s="4">
        <f t="shared" ref="K35:K45" si="6">D35+F35+I35+G35+H35+J35</f>
        <v>0</v>
      </c>
      <c r="L35" s="5">
        <v>45848</v>
      </c>
    </row>
    <row r="36" spans="1:12">
      <c r="A36" s="1">
        <v>603173</v>
      </c>
      <c r="B36" s="2" t="s">
        <v>70</v>
      </c>
      <c r="C36" s="3">
        <v>10</v>
      </c>
      <c r="D36" s="4">
        <v>2</v>
      </c>
      <c r="E36" s="3">
        <v>18</v>
      </c>
      <c r="F36" s="4">
        <v>0</v>
      </c>
      <c r="G36" s="4">
        <v>1</v>
      </c>
      <c r="I36" s="4">
        <v>1</v>
      </c>
      <c r="K36" s="4">
        <f t="shared" si="6"/>
        <v>4</v>
      </c>
      <c r="L36" s="5">
        <v>45863</v>
      </c>
    </row>
    <row r="37" spans="1:12">
      <c r="A37" s="1" t="s">
        <v>71</v>
      </c>
      <c r="B37" s="2" t="s">
        <v>72</v>
      </c>
      <c r="C37" s="3">
        <v>14</v>
      </c>
      <c r="D37" s="4">
        <v>2</v>
      </c>
      <c r="E37" s="3">
        <v>30</v>
      </c>
      <c r="F37" s="4">
        <v>0</v>
      </c>
      <c r="G37" s="4">
        <v>1</v>
      </c>
      <c r="K37" s="4">
        <f t="shared" si="6"/>
        <v>3</v>
      </c>
      <c r="L37" s="5">
        <v>45869</v>
      </c>
    </row>
    <row r="38" spans="1:12">
      <c r="A38" s="1" t="s">
        <v>73</v>
      </c>
      <c r="B38" s="2" t="s">
        <v>74</v>
      </c>
      <c r="C38" s="3">
        <v>5</v>
      </c>
      <c r="D38" s="4">
        <v>0</v>
      </c>
      <c r="E38" s="3">
        <v>68</v>
      </c>
      <c r="F38" s="4">
        <v>1</v>
      </c>
      <c r="K38" s="4">
        <f t="shared" si="6"/>
        <v>1</v>
      </c>
      <c r="L38" s="5">
        <v>45878</v>
      </c>
    </row>
    <row r="39" spans="1:12">
      <c r="A39" s="1" t="s">
        <v>75</v>
      </c>
      <c r="B39" s="2" t="s">
        <v>76</v>
      </c>
      <c r="C39" s="3">
        <v>7</v>
      </c>
      <c r="D39" s="4">
        <v>1</v>
      </c>
      <c r="E39" s="3">
        <v>47</v>
      </c>
      <c r="F39" s="4">
        <v>0</v>
      </c>
      <c r="K39" s="4">
        <f t="shared" si="6"/>
        <v>1</v>
      </c>
      <c r="L39" s="5">
        <v>45878</v>
      </c>
    </row>
    <row r="40" spans="1:12">
      <c r="A40" s="1" t="s">
        <v>77</v>
      </c>
      <c r="B40" s="2" t="s">
        <v>78</v>
      </c>
      <c r="C40" s="3">
        <v>10</v>
      </c>
      <c r="E40" s="3">
        <v>67</v>
      </c>
      <c r="K40" s="4">
        <f t="shared" si="6"/>
        <v>0</v>
      </c>
      <c r="L40" s="5">
        <v>45881</v>
      </c>
    </row>
    <row r="41" spans="1:12">
      <c r="A41" s="1" t="s">
        <v>79</v>
      </c>
      <c r="B41" s="2" t="s">
        <v>80</v>
      </c>
      <c r="C41" s="3">
        <v>7</v>
      </c>
      <c r="E41" s="3">
        <v>90</v>
      </c>
      <c r="K41" s="4">
        <f t="shared" si="6"/>
        <v>0</v>
      </c>
      <c r="L41" s="5">
        <v>45881</v>
      </c>
    </row>
    <row r="47" spans="1:14">
      <c r="A47" s="1" t="s">
        <v>81</v>
      </c>
      <c r="B47" s="2" t="s">
        <v>82</v>
      </c>
      <c r="C47" s="3">
        <v>6</v>
      </c>
      <c r="D47" s="4">
        <v>1</v>
      </c>
      <c r="E47" s="3">
        <v>2</v>
      </c>
      <c r="F47" s="4">
        <v>0</v>
      </c>
      <c r="K47" s="4">
        <v>2</v>
      </c>
      <c r="L47" s="5">
        <v>45878</v>
      </c>
      <c r="N47" s="7">
        <f t="shared" ref="N46:N53" si="7">K47*2</f>
        <v>4</v>
      </c>
    </row>
    <row r="48" spans="1:14">
      <c r="A48" s="1" t="s">
        <v>83</v>
      </c>
      <c r="B48" s="2" t="s">
        <v>84</v>
      </c>
      <c r="K48" s="4">
        <v>8</v>
      </c>
      <c r="L48" s="5">
        <v>45878</v>
      </c>
      <c r="N48" s="7">
        <f t="shared" si="7"/>
        <v>16</v>
      </c>
    </row>
    <row r="49" spans="1:14">
      <c r="A49" s="1" t="s">
        <v>85</v>
      </c>
      <c r="B49" s="2" t="s">
        <v>86</v>
      </c>
      <c r="K49" s="4">
        <v>10</v>
      </c>
      <c r="L49" s="5">
        <v>45878</v>
      </c>
      <c r="N49" s="7">
        <f t="shared" si="7"/>
        <v>20</v>
      </c>
    </row>
    <row r="50" spans="1:14">
      <c r="A50" s="1" t="s">
        <v>87</v>
      </c>
      <c r="B50" s="2" t="s">
        <v>88</v>
      </c>
      <c r="K50" s="4">
        <v>20</v>
      </c>
      <c r="L50" s="5">
        <v>45878</v>
      </c>
      <c r="N50" s="7">
        <f t="shared" si="7"/>
        <v>40</v>
      </c>
    </row>
    <row r="51" spans="1:14">
      <c r="A51" s="1" t="s">
        <v>89</v>
      </c>
      <c r="B51" s="2" t="s">
        <v>90</v>
      </c>
      <c r="K51" s="4">
        <v>2</v>
      </c>
      <c r="L51" s="5">
        <v>45878</v>
      </c>
      <c r="N51" s="7">
        <f t="shared" si="7"/>
        <v>4</v>
      </c>
    </row>
    <row r="52" spans="1:14">
      <c r="A52" s="1" t="s">
        <v>91</v>
      </c>
      <c r="B52" s="2" t="s">
        <v>92</v>
      </c>
      <c r="K52" s="4">
        <v>6</v>
      </c>
      <c r="L52" s="5">
        <v>45878</v>
      </c>
      <c r="N52" s="7">
        <f t="shared" si="7"/>
        <v>12</v>
      </c>
    </row>
    <row r="53" spans="1:14">
      <c r="A53" s="1" t="s">
        <v>93</v>
      </c>
      <c r="B53" s="2" t="s">
        <v>94</v>
      </c>
      <c r="K53" s="4">
        <v>4</v>
      </c>
      <c r="L53" s="5">
        <v>45878</v>
      </c>
      <c r="N53" s="7">
        <f t="shared" si="7"/>
        <v>8</v>
      </c>
    </row>
    <row r="55" spans="1:12">
      <c r="A55" s="1" t="s">
        <v>95</v>
      </c>
      <c r="B55" s="2" t="s">
        <v>96</v>
      </c>
      <c r="C55" s="3">
        <v>9</v>
      </c>
      <c r="D55" s="4">
        <v>2</v>
      </c>
      <c r="E55" s="3">
        <v>110</v>
      </c>
      <c r="F55" s="4">
        <v>3</v>
      </c>
      <c r="L55" s="5">
        <v>45878</v>
      </c>
    </row>
    <row r="56" spans="1:12">
      <c r="A56" s="1" t="s">
        <v>97</v>
      </c>
      <c r="B56" s="2" t="s">
        <v>98</v>
      </c>
      <c r="C56" s="3">
        <v>9</v>
      </c>
      <c r="D56" s="4">
        <v>2</v>
      </c>
      <c r="E56" s="3">
        <v>140</v>
      </c>
      <c r="F56" s="4">
        <v>4</v>
      </c>
      <c r="L56" s="5">
        <v>45878</v>
      </c>
    </row>
    <row r="57" spans="1:12">
      <c r="A57" s="1" t="s">
        <v>99</v>
      </c>
      <c r="B57" s="2" t="s">
        <v>100</v>
      </c>
      <c r="C57" s="3">
        <v>9</v>
      </c>
      <c r="D57" s="4">
        <v>2</v>
      </c>
      <c r="E57" s="3">
        <v>90</v>
      </c>
      <c r="F57" s="4">
        <v>2</v>
      </c>
      <c r="L57" s="5">
        <v>45878</v>
      </c>
    </row>
    <row r="58" spans="1:12">
      <c r="A58" s="1" t="s">
        <v>101</v>
      </c>
      <c r="B58" s="2" t="s">
        <v>102</v>
      </c>
      <c r="C58" s="3">
        <v>11</v>
      </c>
      <c r="D58" s="4">
        <v>2</v>
      </c>
      <c r="E58" s="3">
        <v>150</v>
      </c>
      <c r="F58" s="4">
        <v>4</v>
      </c>
      <c r="L58" s="5">
        <v>45878</v>
      </c>
    </row>
    <row r="59" spans="1:12">
      <c r="A59" s="1" t="s">
        <v>103</v>
      </c>
      <c r="B59" s="2" t="s">
        <v>104</v>
      </c>
      <c r="C59" s="3">
        <v>10</v>
      </c>
      <c r="D59" s="4">
        <v>2</v>
      </c>
      <c r="E59" s="3">
        <v>60</v>
      </c>
      <c r="F59" s="4">
        <v>1</v>
      </c>
      <c r="L59" s="5">
        <v>45878</v>
      </c>
    </row>
  </sheetData>
  <pageMargins left="0.7" right="0.7" top="0.75" bottom="0.75" header="0.3" footer="0.3"/>
  <pageSetup paperSize="9" orientation="portrait"/>
  <headerFooter/>
  <ignoredErrors>
    <ignoredError sqref="A23:A32 A13:A17 A2 A9:A11 A19:A21 A37 A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2025-08-21T07:26:00Z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