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C:\programacao\ponto-edit\"/>
    </mc:Choice>
  </mc:AlternateContent>
  <xr:revisionPtr revIDLastSave="0" documentId="13_ncr:1_{473FB503-F6AF-4FC8-9157-186C03E84BEB}" xr6:coauthVersionLast="47" xr6:coauthVersionMax="47" xr10:uidLastSave="{00000000-0000-0000-0000-000000000000}"/>
  <bookViews>
    <workbookView xWindow="-108" yWindow="-108" windowWidth="23256" windowHeight="12456" xr2:uid="{F241870E-C983-476D-A12D-2829AF3800A8}"/>
  </bookViews>
  <sheets>
    <sheet name="DATA" sheetId="1" r:id="rId1"/>
    <sheet name="ESTAGIARIO" sheetId="10" r:id="rId2"/>
    <sheet name="FUNCIONARIO" sheetId="2" r:id="rId3"/>
    <sheet name="PEDRO" sheetId="3" r:id="rId4"/>
    <sheet name="CLEUTON" sheetId="8" r:id="rId5"/>
    <sheet name="ADRIANO" sheetId="9" r:id="rId6"/>
    <sheet name="REGINALDO" sheetId="4" r:id="rId7"/>
    <sheet name="WILSON" sheetId="5" r:id="rId8"/>
    <sheet name="FELIPE" sheetId="19" r:id="rId9"/>
    <sheet name="DAISE" sheetId="6" r:id="rId10"/>
    <sheet name="ROSE" sheetId="7" r:id="rId11"/>
    <sheet name="LEIDIANE" sheetId="11" r:id="rId12"/>
    <sheet name="VANESSA" sheetId="12" r:id="rId13"/>
    <sheet name="JOSELI" sheetId="13" r:id="rId14"/>
    <sheet name="REGIANE" sheetId="18" r:id="rId15"/>
    <sheet name="KAMILA" sheetId="15" r:id="rId16"/>
    <sheet name="MOISES" sheetId="16" r:id="rId17"/>
    <sheet name="RAIMUNDO" sheetId="17" r:id="rId18"/>
    <sheet name="LUCIANO" sheetId="20" r:id="rId19"/>
    <sheet name="LARISSA" sheetId="14" r:id="rId2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2" i="20" l="1"/>
  <c r="L32" i="20"/>
  <c r="K32" i="20"/>
  <c r="M31" i="20"/>
  <c r="L31" i="20"/>
  <c r="K31" i="20"/>
  <c r="M30" i="20"/>
  <c r="L30" i="20"/>
  <c r="K30" i="20"/>
  <c r="M29" i="20"/>
  <c r="L29" i="20"/>
  <c r="K29" i="20"/>
  <c r="M28" i="20"/>
  <c r="L28" i="20"/>
  <c r="K28" i="20"/>
  <c r="M27" i="20"/>
  <c r="L27" i="20"/>
  <c r="K27" i="20"/>
  <c r="M26" i="20"/>
  <c r="L26" i="20"/>
  <c r="K26" i="20"/>
  <c r="M25" i="20"/>
  <c r="L25" i="20"/>
  <c r="K25" i="20"/>
  <c r="M24" i="20"/>
  <c r="L24" i="20"/>
  <c r="K24" i="20"/>
  <c r="M23" i="20"/>
  <c r="L23" i="20"/>
  <c r="K23" i="20"/>
  <c r="M22" i="20"/>
  <c r="L22" i="20"/>
  <c r="K22" i="20"/>
  <c r="M21" i="20"/>
  <c r="L21" i="20"/>
  <c r="K21" i="20"/>
  <c r="M20" i="20"/>
  <c r="L20" i="20"/>
  <c r="K20" i="20"/>
  <c r="M19" i="20"/>
  <c r="L19" i="20"/>
  <c r="K19" i="20"/>
  <c r="M18" i="20"/>
  <c r="L18" i="20"/>
  <c r="K18" i="20"/>
  <c r="M17" i="20"/>
  <c r="L17" i="20"/>
  <c r="K17" i="20"/>
  <c r="M16" i="20"/>
  <c r="L16" i="20"/>
  <c r="K16" i="20"/>
  <c r="M15" i="20"/>
  <c r="L15" i="20"/>
  <c r="K15" i="20"/>
  <c r="M14" i="20"/>
  <c r="L14" i="20"/>
  <c r="K14" i="20"/>
  <c r="M13" i="20"/>
  <c r="L13" i="20"/>
  <c r="K13" i="20"/>
  <c r="M12" i="20"/>
  <c r="L12" i="20"/>
  <c r="K12" i="20"/>
  <c r="M11" i="20"/>
  <c r="L11" i="20"/>
  <c r="K11" i="20"/>
  <c r="M10" i="20"/>
  <c r="L10" i="20"/>
  <c r="K10" i="20"/>
  <c r="M9" i="20"/>
  <c r="L9" i="20"/>
  <c r="K9" i="20"/>
  <c r="M8" i="20"/>
  <c r="L8" i="20"/>
  <c r="K8" i="20"/>
  <c r="M7" i="20"/>
  <c r="L7" i="20"/>
  <c r="K7" i="20"/>
  <c r="M6" i="20"/>
  <c r="L6" i="20"/>
  <c r="K6" i="20"/>
  <c r="M5" i="20"/>
  <c r="L5" i="20"/>
  <c r="K5" i="20"/>
  <c r="P4" i="20"/>
  <c r="M4" i="20"/>
  <c r="L4" i="20"/>
  <c r="K4" i="20"/>
  <c r="P3" i="20"/>
  <c r="M3" i="20"/>
  <c r="L3" i="20"/>
  <c r="K3" i="20"/>
  <c r="M2" i="20"/>
  <c r="L2" i="20"/>
  <c r="K2" i="20"/>
  <c r="M32" i="19"/>
  <c r="L32" i="19"/>
  <c r="K32" i="19"/>
  <c r="M31" i="19"/>
  <c r="L31" i="19"/>
  <c r="K31" i="19"/>
  <c r="M30" i="19"/>
  <c r="L30" i="19"/>
  <c r="K30" i="19"/>
  <c r="M29" i="19"/>
  <c r="L29" i="19"/>
  <c r="K29" i="19"/>
  <c r="M28" i="19"/>
  <c r="L28" i="19"/>
  <c r="K28" i="19"/>
  <c r="M27" i="19"/>
  <c r="L27" i="19"/>
  <c r="K27" i="19"/>
  <c r="M26" i="19"/>
  <c r="L26" i="19"/>
  <c r="K26" i="19"/>
  <c r="M25" i="19"/>
  <c r="L25" i="19"/>
  <c r="K25" i="19"/>
  <c r="M24" i="19"/>
  <c r="L24" i="19"/>
  <c r="K24" i="19"/>
  <c r="M23" i="19"/>
  <c r="L23" i="19"/>
  <c r="K23" i="19"/>
  <c r="M22" i="19"/>
  <c r="L22" i="19"/>
  <c r="K22" i="19"/>
  <c r="M21" i="19"/>
  <c r="L21" i="19"/>
  <c r="K21" i="19"/>
  <c r="M20" i="19"/>
  <c r="L20" i="19"/>
  <c r="K20" i="19"/>
  <c r="M19" i="19"/>
  <c r="L19" i="19"/>
  <c r="K19" i="19"/>
  <c r="M18" i="19"/>
  <c r="L18" i="19"/>
  <c r="K18" i="19"/>
  <c r="M17" i="19"/>
  <c r="L17" i="19"/>
  <c r="K17" i="19"/>
  <c r="M16" i="19"/>
  <c r="L16" i="19"/>
  <c r="K16" i="19"/>
  <c r="M15" i="19"/>
  <c r="L15" i="19"/>
  <c r="K15" i="19"/>
  <c r="M14" i="19"/>
  <c r="L14" i="19"/>
  <c r="K14" i="19"/>
  <c r="M13" i="19"/>
  <c r="L13" i="19"/>
  <c r="K13" i="19"/>
  <c r="M12" i="19"/>
  <c r="L12" i="19"/>
  <c r="K12" i="19"/>
  <c r="M11" i="19"/>
  <c r="L11" i="19"/>
  <c r="K11" i="19"/>
  <c r="M10" i="19"/>
  <c r="L10" i="19"/>
  <c r="K10" i="19"/>
  <c r="M9" i="19"/>
  <c r="L9" i="19"/>
  <c r="K9" i="19"/>
  <c r="M8" i="19"/>
  <c r="L8" i="19"/>
  <c r="K8" i="19"/>
  <c r="M7" i="19"/>
  <c r="L7" i="19"/>
  <c r="K7" i="19"/>
  <c r="M6" i="19"/>
  <c r="L6" i="19"/>
  <c r="K6" i="19"/>
  <c r="M5" i="19"/>
  <c r="L5" i="19"/>
  <c r="K5" i="19"/>
  <c r="P4" i="19"/>
  <c r="M4" i="19"/>
  <c r="L4" i="19"/>
  <c r="K4" i="19"/>
  <c r="P3" i="19"/>
  <c r="M3" i="19"/>
  <c r="L3" i="19"/>
  <c r="K3" i="19"/>
  <c r="M2" i="19"/>
  <c r="L2" i="19"/>
  <c r="K2" i="19"/>
  <c r="M32" i="18"/>
  <c r="L32" i="18"/>
  <c r="K32" i="18"/>
  <c r="M31" i="18"/>
  <c r="L31" i="18"/>
  <c r="K31" i="18"/>
  <c r="M30" i="18"/>
  <c r="L30" i="18"/>
  <c r="K30" i="18"/>
  <c r="M29" i="18"/>
  <c r="L29" i="18"/>
  <c r="K29" i="18"/>
  <c r="M28" i="18"/>
  <c r="L28" i="18"/>
  <c r="K28" i="18"/>
  <c r="M27" i="18"/>
  <c r="L27" i="18"/>
  <c r="K27" i="18"/>
  <c r="M26" i="18"/>
  <c r="L26" i="18"/>
  <c r="K26" i="18"/>
  <c r="M25" i="18"/>
  <c r="L25" i="18"/>
  <c r="K25" i="18"/>
  <c r="M24" i="18"/>
  <c r="L24" i="18"/>
  <c r="K24" i="18"/>
  <c r="M23" i="18"/>
  <c r="L23" i="18"/>
  <c r="K23" i="18"/>
  <c r="M22" i="18"/>
  <c r="L22" i="18"/>
  <c r="K22" i="18"/>
  <c r="M21" i="18"/>
  <c r="L21" i="18"/>
  <c r="K21" i="18"/>
  <c r="M20" i="18"/>
  <c r="L20" i="18"/>
  <c r="K20" i="18"/>
  <c r="M19" i="18"/>
  <c r="L19" i="18"/>
  <c r="K19" i="18"/>
  <c r="M18" i="18"/>
  <c r="L18" i="18"/>
  <c r="K18" i="18"/>
  <c r="M17" i="18"/>
  <c r="L17" i="18"/>
  <c r="K17" i="18"/>
  <c r="M16" i="18"/>
  <c r="L16" i="18"/>
  <c r="K16" i="18"/>
  <c r="M15" i="18"/>
  <c r="L15" i="18"/>
  <c r="K15" i="18"/>
  <c r="M14" i="18"/>
  <c r="L14" i="18"/>
  <c r="K14" i="18"/>
  <c r="M13" i="18"/>
  <c r="L13" i="18"/>
  <c r="K13" i="18"/>
  <c r="M12" i="18"/>
  <c r="L12" i="18"/>
  <c r="K12" i="18"/>
  <c r="M11" i="18"/>
  <c r="L11" i="18"/>
  <c r="K11" i="18"/>
  <c r="M10" i="18"/>
  <c r="L10" i="18"/>
  <c r="K10" i="18"/>
  <c r="M9" i="18"/>
  <c r="L9" i="18"/>
  <c r="K9" i="18"/>
  <c r="M8" i="18"/>
  <c r="L8" i="18"/>
  <c r="K8" i="18"/>
  <c r="M7" i="18"/>
  <c r="L7" i="18"/>
  <c r="K7" i="18"/>
  <c r="M6" i="18"/>
  <c r="L6" i="18"/>
  <c r="K6" i="18"/>
  <c r="M5" i="18"/>
  <c r="L5" i="18"/>
  <c r="K5" i="18"/>
  <c r="P4" i="18"/>
  <c r="M4" i="18"/>
  <c r="L4" i="18"/>
  <c r="K4" i="18"/>
  <c r="P3" i="18"/>
  <c r="M3" i="18"/>
  <c r="L3" i="18"/>
  <c r="K3" i="18"/>
  <c r="M2" i="18"/>
  <c r="L2" i="18"/>
  <c r="K2" i="18"/>
  <c r="M32" i="15"/>
  <c r="L32" i="15"/>
  <c r="K32" i="15"/>
  <c r="M31" i="15"/>
  <c r="L31" i="15"/>
  <c r="K31" i="15"/>
  <c r="M30" i="15"/>
  <c r="L30" i="15"/>
  <c r="K30" i="15"/>
  <c r="M29" i="15"/>
  <c r="L29" i="15"/>
  <c r="K29" i="15"/>
  <c r="M28" i="15"/>
  <c r="L28" i="15"/>
  <c r="K28" i="15"/>
  <c r="M27" i="15"/>
  <c r="L27" i="15"/>
  <c r="K27" i="15"/>
  <c r="M26" i="15"/>
  <c r="L26" i="15"/>
  <c r="K26" i="15"/>
  <c r="M25" i="15"/>
  <c r="L25" i="15"/>
  <c r="K25" i="15"/>
  <c r="M24" i="15"/>
  <c r="L24" i="15"/>
  <c r="K24" i="15"/>
  <c r="M23" i="15"/>
  <c r="L23" i="15"/>
  <c r="K23" i="15"/>
  <c r="M22" i="15"/>
  <c r="L22" i="15"/>
  <c r="K22" i="15"/>
  <c r="M21" i="15"/>
  <c r="L21" i="15"/>
  <c r="K21" i="15"/>
  <c r="M20" i="15"/>
  <c r="L20" i="15"/>
  <c r="K20" i="15"/>
  <c r="M19" i="15"/>
  <c r="L19" i="15"/>
  <c r="K19" i="15"/>
  <c r="M18" i="15"/>
  <c r="L18" i="15"/>
  <c r="K18" i="15"/>
  <c r="M17" i="15"/>
  <c r="L17" i="15"/>
  <c r="K17" i="15"/>
  <c r="M16" i="15"/>
  <c r="L16" i="15"/>
  <c r="K16" i="15"/>
  <c r="M15" i="15"/>
  <c r="L15" i="15"/>
  <c r="K15" i="15"/>
  <c r="M14" i="15"/>
  <c r="L14" i="15"/>
  <c r="K14" i="15"/>
  <c r="M13" i="15"/>
  <c r="L13" i="15"/>
  <c r="K13" i="15"/>
  <c r="M12" i="15"/>
  <c r="L12" i="15"/>
  <c r="K12" i="15"/>
  <c r="M11" i="15"/>
  <c r="L11" i="15"/>
  <c r="K11" i="15"/>
  <c r="M10" i="15"/>
  <c r="L10" i="15"/>
  <c r="K10" i="15"/>
  <c r="M9" i="15"/>
  <c r="L9" i="15"/>
  <c r="K9" i="15"/>
  <c r="M8" i="15"/>
  <c r="L8" i="15"/>
  <c r="K8" i="15"/>
  <c r="M7" i="15"/>
  <c r="L7" i="15"/>
  <c r="K7" i="15"/>
  <c r="M6" i="15"/>
  <c r="L6" i="15"/>
  <c r="K6" i="15"/>
  <c r="M5" i="15"/>
  <c r="L5" i="15"/>
  <c r="K5" i="15"/>
  <c r="P4" i="15"/>
  <c r="M4" i="15"/>
  <c r="L4" i="15"/>
  <c r="K4" i="15"/>
  <c r="P3" i="15"/>
  <c r="M3" i="15"/>
  <c r="L3" i="15"/>
  <c r="K3" i="15"/>
  <c r="M2" i="15"/>
  <c r="L2" i="15"/>
  <c r="K2" i="15"/>
  <c r="M32" i="17"/>
  <c r="L32" i="17"/>
  <c r="K32" i="17"/>
  <c r="M31" i="17"/>
  <c r="L31" i="17"/>
  <c r="K31" i="17"/>
  <c r="M30" i="17"/>
  <c r="L30" i="17"/>
  <c r="K30" i="17"/>
  <c r="M29" i="17"/>
  <c r="L29" i="17"/>
  <c r="K29" i="17"/>
  <c r="M28" i="17"/>
  <c r="L28" i="17"/>
  <c r="K28" i="17"/>
  <c r="M27" i="17"/>
  <c r="L27" i="17"/>
  <c r="K27" i="17"/>
  <c r="M26" i="17"/>
  <c r="L26" i="17"/>
  <c r="K26" i="17"/>
  <c r="M25" i="17"/>
  <c r="L25" i="17"/>
  <c r="K25" i="17"/>
  <c r="M24" i="17"/>
  <c r="L24" i="17"/>
  <c r="K24" i="17"/>
  <c r="M23" i="17"/>
  <c r="L23" i="17"/>
  <c r="K23" i="17"/>
  <c r="M22" i="17"/>
  <c r="L22" i="17"/>
  <c r="K22" i="17"/>
  <c r="M21" i="17"/>
  <c r="L21" i="17"/>
  <c r="K21" i="17"/>
  <c r="M20" i="17"/>
  <c r="L20" i="17"/>
  <c r="K20" i="17"/>
  <c r="M19" i="17"/>
  <c r="L19" i="17"/>
  <c r="K19" i="17"/>
  <c r="M18" i="17"/>
  <c r="L18" i="17"/>
  <c r="K18" i="17"/>
  <c r="M17" i="17"/>
  <c r="L17" i="17"/>
  <c r="K17" i="17"/>
  <c r="M16" i="17"/>
  <c r="L16" i="17"/>
  <c r="K16" i="17"/>
  <c r="M15" i="17"/>
  <c r="L15" i="17"/>
  <c r="K15" i="17"/>
  <c r="M14" i="17"/>
  <c r="L14" i="17"/>
  <c r="K14" i="17"/>
  <c r="M13" i="17"/>
  <c r="L13" i="17"/>
  <c r="K13" i="17"/>
  <c r="M12" i="17"/>
  <c r="L12" i="17"/>
  <c r="K12" i="17"/>
  <c r="M11" i="17"/>
  <c r="L11" i="17"/>
  <c r="K11" i="17"/>
  <c r="M10" i="17"/>
  <c r="L10" i="17"/>
  <c r="K10" i="17"/>
  <c r="M9" i="17"/>
  <c r="L9" i="17"/>
  <c r="K9" i="17"/>
  <c r="M8" i="17"/>
  <c r="L8" i="17"/>
  <c r="K8" i="17"/>
  <c r="M7" i="17"/>
  <c r="L7" i="17"/>
  <c r="K7" i="17"/>
  <c r="M6" i="17"/>
  <c r="L6" i="17"/>
  <c r="K6" i="17"/>
  <c r="M5" i="17"/>
  <c r="L5" i="17"/>
  <c r="K5" i="17"/>
  <c r="P4" i="17"/>
  <c r="M4" i="17"/>
  <c r="L4" i="17"/>
  <c r="K4" i="17"/>
  <c r="P3" i="17"/>
  <c r="M3" i="17"/>
  <c r="L3" i="17"/>
  <c r="K3" i="17"/>
  <c r="M2" i="17"/>
  <c r="L2" i="17"/>
  <c r="K2" i="17"/>
  <c r="M32" i="16"/>
  <c r="L32" i="16"/>
  <c r="K32" i="16"/>
  <c r="M31" i="16"/>
  <c r="L31" i="16"/>
  <c r="K31" i="16"/>
  <c r="M30" i="16"/>
  <c r="L30" i="16"/>
  <c r="K30" i="16"/>
  <c r="M29" i="16"/>
  <c r="L29" i="16"/>
  <c r="K29" i="16"/>
  <c r="M28" i="16"/>
  <c r="L28" i="16"/>
  <c r="K28" i="16"/>
  <c r="M27" i="16"/>
  <c r="L27" i="16"/>
  <c r="K27" i="16"/>
  <c r="M26" i="16"/>
  <c r="L26" i="16"/>
  <c r="K26" i="16"/>
  <c r="M25" i="16"/>
  <c r="L25" i="16"/>
  <c r="K25" i="16"/>
  <c r="M24" i="16"/>
  <c r="L24" i="16"/>
  <c r="K24" i="16"/>
  <c r="M23" i="16"/>
  <c r="L23" i="16"/>
  <c r="K23" i="16"/>
  <c r="M22" i="16"/>
  <c r="L22" i="16"/>
  <c r="K22" i="16"/>
  <c r="M21" i="16"/>
  <c r="L21" i="16"/>
  <c r="K21" i="16"/>
  <c r="M20" i="16"/>
  <c r="L20" i="16"/>
  <c r="K20" i="16"/>
  <c r="M19" i="16"/>
  <c r="L19" i="16"/>
  <c r="K19" i="16"/>
  <c r="M18" i="16"/>
  <c r="L18" i="16"/>
  <c r="K18" i="16"/>
  <c r="M17" i="16"/>
  <c r="L17" i="16"/>
  <c r="K17" i="16"/>
  <c r="M16" i="16"/>
  <c r="L16" i="16"/>
  <c r="K16" i="16"/>
  <c r="M15" i="16"/>
  <c r="L15" i="16"/>
  <c r="K15" i="16"/>
  <c r="M14" i="16"/>
  <c r="L14" i="16"/>
  <c r="K14" i="16"/>
  <c r="M13" i="16"/>
  <c r="L13" i="16"/>
  <c r="K13" i="16"/>
  <c r="M12" i="16"/>
  <c r="L12" i="16"/>
  <c r="K12" i="16"/>
  <c r="M11" i="16"/>
  <c r="L11" i="16"/>
  <c r="K11" i="16"/>
  <c r="M10" i="16"/>
  <c r="L10" i="16"/>
  <c r="K10" i="16"/>
  <c r="M9" i="16"/>
  <c r="L9" i="16"/>
  <c r="K9" i="16"/>
  <c r="M8" i="16"/>
  <c r="L8" i="16"/>
  <c r="K8" i="16"/>
  <c r="M7" i="16"/>
  <c r="L7" i="16"/>
  <c r="K7" i="16"/>
  <c r="M6" i="16"/>
  <c r="L6" i="16"/>
  <c r="K6" i="16"/>
  <c r="M5" i="16"/>
  <c r="L5" i="16"/>
  <c r="K5" i="16"/>
  <c r="P4" i="16"/>
  <c r="M4" i="16"/>
  <c r="L4" i="16"/>
  <c r="K4" i="16"/>
  <c r="P3" i="16"/>
  <c r="M3" i="16"/>
  <c r="L3" i="16"/>
  <c r="K3" i="16"/>
  <c r="M2" i="16"/>
  <c r="L2" i="16"/>
  <c r="K2" i="16"/>
  <c r="M32" i="14"/>
  <c r="L32" i="14"/>
  <c r="K32" i="14"/>
  <c r="M31" i="14"/>
  <c r="L31" i="14"/>
  <c r="K31" i="14"/>
  <c r="M30" i="14"/>
  <c r="L30" i="14"/>
  <c r="K30" i="14"/>
  <c r="M29" i="14"/>
  <c r="L29" i="14"/>
  <c r="K29" i="14"/>
  <c r="M28" i="14"/>
  <c r="L28" i="14"/>
  <c r="K28" i="14"/>
  <c r="M27" i="14"/>
  <c r="L27" i="14"/>
  <c r="K27" i="14"/>
  <c r="M26" i="14"/>
  <c r="L26" i="14"/>
  <c r="K26" i="14"/>
  <c r="M25" i="14"/>
  <c r="L25" i="14"/>
  <c r="K25" i="14"/>
  <c r="M24" i="14"/>
  <c r="L24" i="14"/>
  <c r="K24" i="14"/>
  <c r="M23" i="14"/>
  <c r="L23" i="14"/>
  <c r="K23" i="14"/>
  <c r="M22" i="14"/>
  <c r="L22" i="14"/>
  <c r="K22" i="14"/>
  <c r="M21" i="14"/>
  <c r="L21" i="14"/>
  <c r="K21" i="14"/>
  <c r="M20" i="14"/>
  <c r="L20" i="14"/>
  <c r="K20" i="14"/>
  <c r="M19" i="14"/>
  <c r="L19" i="14"/>
  <c r="K19" i="14"/>
  <c r="M18" i="14"/>
  <c r="L18" i="14"/>
  <c r="K18" i="14"/>
  <c r="M17" i="14"/>
  <c r="L17" i="14"/>
  <c r="K17" i="14"/>
  <c r="M16" i="14"/>
  <c r="L16" i="14"/>
  <c r="K16" i="14"/>
  <c r="M15" i="14"/>
  <c r="L15" i="14"/>
  <c r="K15" i="14"/>
  <c r="M14" i="14"/>
  <c r="L14" i="14"/>
  <c r="K14" i="14"/>
  <c r="M13" i="14"/>
  <c r="L13" i="14"/>
  <c r="K13" i="14"/>
  <c r="M12" i="14"/>
  <c r="L12" i="14"/>
  <c r="K12" i="14"/>
  <c r="M11" i="14"/>
  <c r="L11" i="14"/>
  <c r="K11" i="14"/>
  <c r="M10" i="14"/>
  <c r="L10" i="14"/>
  <c r="K10" i="14"/>
  <c r="M9" i="14"/>
  <c r="L9" i="14"/>
  <c r="K9" i="14"/>
  <c r="M8" i="14"/>
  <c r="L8" i="14"/>
  <c r="K8" i="14"/>
  <c r="M7" i="14"/>
  <c r="L7" i="14"/>
  <c r="K7" i="14"/>
  <c r="M6" i="14"/>
  <c r="L6" i="14"/>
  <c r="K6" i="14"/>
  <c r="M5" i="14"/>
  <c r="L5" i="14"/>
  <c r="K5" i="14"/>
  <c r="P4" i="14"/>
  <c r="M4" i="14"/>
  <c r="L4" i="14"/>
  <c r="K4" i="14"/>
  <c r="P3" i="14"/>
  <c r="M3" i="14"/>
  <c r="L3" i="14"/>
  <c r="K3" i="14"/>
  <c r="M2" i="14"/>
  <c r="L2" i="14"/>
  <c r="K2" i="14"/>
  <c r="M32" i="13"/>
  <c r="L32" i="13"/>
  <c r="K32" i="13"/>
  <c r="M31" i="13"/>
  <c r="L31" i="13"/>
  <c r="K31" i="13"/>
  <c r="M30" i="13"/>
  <c r="L30" i="13"/>
  <c r="K30" i="13"/>
  <c r="M29" i="13"/>
  <c r="L29" i="13"/>
  <c r="K29" i="13"/>
  <c r="M28" i="13"/>
  <c r="L28" i="13"/>
  <c r="K28" i="13"/>
  <c r="M27" i="13"/>
  <c r="L27" i="13"/>
  <c r="K27" i="13"/>
  <c r="M26" i="13"/>
  <c r="L26" i="13"/>
  <c r="K26" i="13"/>
  <c r="M25" i="13"/>
  <c r="L25" i="13"/>
  <c r="K25" i="13"/>
  <c r="M24" i="13"/>
  <c r="L24" i="13"/>
  <c r="K24" i="13"/>
  <c r="M23" i="13"/>
  <c r="L23" i="13"/>
  <c r="K23" i="13"/>
  <c r="M22" i="13"/>
  <c r="L22" i="13"/>
  <c r="K22" i="13"/>
  <c r="M21" i="13"/>
  <c r="L21" i="13"/>
  <c r="K21" i="13"/>
  <c r="M20" i="13"/>
  <c r="L20" i="13"/>
  <c r="K20" i="13"/>
  <c r="M19" i="13"/>
  <c r="L19" i="13"/>
  <c r="K19" i="13"/>
  <c r="M18" i="13"/>
  <c r="L18" i="13"/>
  <c r="K18" i="13"/>
  <c r="M17" i="13"/>
  <c r="L17" i="13"/>
  <c r="K17" i="13"/>
  <c r="M16" i="13"/>
  <c r="L16" i="13"/>
  <c r="K16" i="13"/>
  <c r="M15" i="13"/>
  <c r="L15" i="13"/>
  <c r="K15" i="13"/>
  <c r="M14" i="13"/>
  <c r="L14" i="13"/>
  <c r="K14" i="13"/>
  <c r="M13" i="13"/>
  <c r="L13" i="13"/>
  <c r="K13" i="13"/>
  <c r="M12" i="13"/>
  <c r="L12" i="13"/>
  <c r="K12" i="13"/>
  <c r="M11" i="13"/>
  <c r="L11" i="13"/>
  <c r="K11" i="13"/>
  <c r="M10" i="13"/>
  <c r="L10" i="13"/>
  <c r="K10" i="13"/>
  <c r="M9" i="13"/>
  <c r="L9" i="13"/>
  <c r="K9" i="13"/>
  <c r="M8" i="13"/>
  <c r="L8" i="13"/>
  <c r="K8" i="13"/>
  <c r="M7" i="13"/>
  <c r="L7" i="13"/>
  <c r="K7" i="13"/>
  <c r="M6" i="13"/>
  <c r="L6" i="13"/>
  <c r="K6" i="13"/>
  <c r="M5" i="13"/>
  <c r="L5" i="13"/>
  <c r="K5" i="13"/>
  <c r="P4" i="13"/>
  <c r="M4" i="13"/>
  <c r="L4" i="13"/>
  <c r="K4" i="13"/>
  <c r="P3" i="13"/>
  <c r="M3" i="13"/>
  <c r="L3" i="13"/>
  <c r="K3" i="13"/>
  <c r="M2" i="13"/>
  <c r="L2" i="13"/>
  <c r="K2" i="13"/>
  <c r="M32" i="12"/>
  <c r="L32" i="12"/>
  <c r="K32" i="12"/>
  <c r="M31" i="12"/>
  <c r="L31" i="12"/>
  <c r="K31" i="12"/>
  <c r="M30" i="12"/>
  <c r="L30" i="12"/>
  <c r="K30" i="12"/>
  <c r="M29" i="12"/>
  <c r="L29" i="12"/>
  <c r="K29" i="12"/>
  <c r="M28" i="12"/>
  <c r="L28" i="12"/>
  <c r="K28" i="12"/>
  <c r="M27" i="12"/>
  <c r="L27" i="12"/>
  <c r="K27" i="12"/>
  <c r="M26" i="12"/>
  <c r="L26" i="12"/>
  <c r="K26" i="12"/>
  <c r="M25" i="12"/>
  <c r="L25" i="12"/>
  <c r="K25" i="12"/>
  <c r="M24" i="12"/>
  <c r="L24" i="12"/>
  <c r="K24" i="12"/>
  <c r="M23" i="12"/>
  <c r="L23" i="12"/>
  <c r="K23" i="12"/>
  <c r="M22" i="12"/>
  <c r="L22" i="12"/>
  <c r="K22" i="12"/>
  <c r="M21" i="12"/>
  <c r="L21" i="12"/>
  <c r="K21" i="12"/>
  <c r="M20" i="12"/>
  <c r="L20" i="12"/>
  <c r="K20" i="12"/>
  <c r="M19" i="12"/>
  <c r="L19" i="12"/>
  <c r="K19" i="12"/>
  <c r="M18" i="12"/>
  <c r="L18" i="12"/>
  <c r="K18" i="12"/>
  <c r="M17" i="12"/>
  <c r="L17" i="12"/>
  <c r="K17" i="12"/>
  <c r="M16" i="12"/>
  <c r="L16" i="12"/>
  <c r="K16" i="12"/>
  <c r="M15" i="12"/>
  <c r="L15" i="12"/>
  <c r="K15" i="12"/>
  <c r="M14" i="12"/>
  <c r="L14" i="12"/>
  <c r="K14" i="12"/>
  <c r="M13" i="12"/>
  <c r="L13" i="12"/>
  <c r="K13" i="12"/>
  <c r="M12" i="12"/>
  <c r="L12" i="12"/>
  <c r="K12" i="12"/>
  <c r="M11" i="12"/>
  <c r="L11" i="12"/>
  <c r="K11" i="12"/>
  <c r="M10" i="12"/>
  <c r="L10" i="12"/>
  <c r="K10" i="12"/>
  <c r="M9" i="12"/>
  <c r="L9" i="12"/>
  <c r="K9" i="12"/>
  <c r="M8" i="12"/>
  <c r="L8" i="12"/>
  <c r="K8" i="12"/>
  <c r="M7" i="12"/>
  <c r="L7" i="12"/>
  <c r="K7" i="12"/>
  <c r="M6" i="12"/>
  <c r="L6" i="12"/>
  <c r="K6" i="12"/>
  <c r="M5" i="12"/>
  <c r="L5" i="12"/>
  <c r="K5" i="12"/>
  <c r="P4" i="12"/>
  <c r="M4" i="12"/>
  <c r="L4" i="12"/>
  <c r="K4" i="12"/>
  <c r="P3" i="12"/>
  <c r="M3" i="12"/>
  <c r="L3" i="12"/>
  <c r="K3" i="12"/>
  <c r="M2" i="12"/>
  <c r="L2" i="12"/>
  <c r="K2" i="12"/>
  <c r="M32" i="11"/>
  <c r="L32" i="11"/>
  <c r="K32" i="11"/>
  <c r="M31" i="11"/>
  <c r="L31" i="11"/>
  <c r="K31" i="11"/>
  <c r="M30" i="11"/>
  <c r="L30" i="11"/>
  <c r="K30" i="11"/>
  <c r="M29" i="11"/>
  <c r="L29" i="11"/>
  <c r="K29" i="11"/>
  <c r="M28" i="11"/>
  <c r="L28" i="11"/>
  <c r="K28" i="11"/>
  <c r="M27" i="11"/>
  <c r="L27" i="11"/>
  <c r="K27" i="11"/>
  <c r="M26" i="11"/>
  <c r="L26" i="11"/>
  <c r="K26" i="11"/>
  <c r="M25" i="11"/>
  <c r="L25" i="11"/>
  <c r="K25" i="11"/>
  <c r="M24" i="11"/>
  <c r="L24" i="11"/>
  <c r="K24" i="11"/>
  <c r="M23" i="11"/>
  <c r="L23" i="11"/>
  <c r="K23" i="11"/>
  <c r="M22" i="11"/>
  <c r="L22" i="11"/>
  <c r="K22" i="11"/>
  <c r="M21" i="11"/>
  <c r="L21" i="11"/>
  <c r="K21" i="11"/>
  <c r="M20" i="11"/>
  <c r="L20" i="11"/>
  <c r="K20" i="11"/>
  <c r="M19" i="11"/>
  <c r="L19" i="11"/>
  <c r="K19" i="11"/>
  <c r="M18" i="11"/>
  <c r="L18" i="11"/>
  <c r="K18" i="11"/>
  <c r="M17" i="11"/>
  <c r="L17" i="11"/>
  <c r="K17" i="11"/>
  <c r="M16" i="11"/>
  <c r="L16" i="11"/>
  <c r="K16" i="11"/>
  <c r="M15" i="11"/>
  <c r="L15" i="11"/>
  <c r="K15" i="11"/>
  <c r="M14" i="11"/>
  <c r="L14" i="11"/>
  <c r="K14" i="11"/>
  <c r="M13" i="11"/>
  <c r="L13" i="11"/>
  <c r="K13" i="11"/>
  <c r="M12" i="11"/>
  <c r="L12" i="11"/>
  <c r="K12" i="11"/>
  <c r="M11" i="11"/>
  <c r="L11" i="11"/>
  <c r="K11" i="11"/>
  <c r="M10" i="11"/>
  <c r="L10" i="11"/>
  <c r="K10" i="11"/>
  <c r="M9" i="11"/>
  <c r="L9" i="11"/>
  <c r="K9" i="11"/>
  <c r="M8" i="11"/>
  <c r="L8" i="11"/>
  <c r="K8" i="11"/>
  <c r="M7" i="11"/>
  <c r="L7" i="11"/>
  <c r="K7" i="11"/>
  <c r="M6" i="11"/>
  <c r="L6" i="11"/>
  <c r="K6" i="11"/>
  <c r="M5" i="11"/>
  <c r="L5" i="11"/>
  <c r="K5" i="11"/>
  <c r="P4" i="11"/>
  <c r="M4" i="11"/>
  <c r="L4" i="11"/>
  <c r="K4" i="11"/>
  <c r="P3" i="11"/>
  <c r="M3" i="11"/>
  <c r="L3" i="11"/>
  <c r="K3" i="11"/>
  <c r="M2" i="11"/>
  <c r="L2" i="11"/>
  <c r="K2" i="11"/>
  <c r="K4" i="10"/>
  <c r="K32" i="10"/>
  <c r="K31" i="10"/>
  <c r="K30" i="10"/>
  <c r="K29" i="10"/>
  <c r="K28" i="10"/>
  <c r="K27" i="10"/>
  <c r="K26" i="10"/>
  <c r="K25" i="10"/>
  <c r="K24" i="10"/>
  <c r="K23" i="10"/>
  <c r="K22" i="10"/>
  <c r="K21" i="10"/>
  <c r="K20" i="10"/>
  <c r="K19" i="10"/>
  <c r="K18" i="10"/>
  <c r="K17" i="10"/>
  <c r="K16" i="10"/>
  <c r="K15" i="10"/>
  <c r="K14" i="10"/>
  <c r="K13" i="10"/>
  <c r="K12" i="10"/>
  <c r="K11" i="10"/>
  <c r="K10" i="10"/>
  <c r="K9" i="10"/>
  <c r="K8" i="10"/>
  <c r="K7" i="10"/>
  <c r="K6" i="10"/>
  <c r="K5" i="10"/>
  <c r="K3" i="10"/>
  <c r="K2" i="10"/>
  <c r="M32" i="10"/>
  <c r="L32" i="10"/>
  <c r="M31" i="10"/>
  <c r="L31" i="10"/>
  <c r="M30" i="10"/>
  <c r="L30" i="10"/>
  <c r="M29" i="10"/>
  <c r="L29" i="10"/>
  <c r="M28" i="10"/>
  <c r="L28" i="10"/>
  <c r="M27" i="10"/>
  <c r="L27" i="10"/>
  <c r="M26" i="10"/>
  <c r="L26" i="10"/>
  <c r="M25" i="10"/>
  <c r="L25" i="10"/>
  <c r="M24" i="10"/>
  <c r="L24" i="10"/>
  <c r="M23" i="10"/>
  <c r="L23" i="10"/>
  <c r="M22" i="10"/>
  <c r="L22" i="10"/>
  <c r="M21" i="10"/>
  <c r="L21" i="10"/>
  <c r="M20" i="10"/>
  <c r="L20" i="10"/>
  <c r="M19" i="10"/>
  <c r="L19" i="10"/>
  <c r="M18" i="10"/>
  <c r="L18" i="10"/>
  <c r="M17" i="10"/>
  <c r="L17" i="10"/>
  <c r="M16" i="10"/>
  <c r="L16" i="10"/>
  <c r="M15" i="10"/>
  <c r="L15" i="10"/>
  <c r="M14" i="10"/>
  <c r="L14" i="10"/>
  <c r="M13" i="10"/>
  <c r="L13" i="10"/>
  <c r="M12" i="10"/>
  <c r="L12" i="10"/>
  <c r="M11" i="10"/>
  <c r="L11" i="10"/>
  <c r="M10" i="10"/>
  <c r="L10" i="10"/>
  <c r="M9" i="10"/>
  <c r="L9" i="10"/>
  <c r="M8" i="10"/>
  <c r="L8" i="10"/>
  <c r="L34" i="10" s="1"/>
  <c r="M7" i="10"/>
  <c r="L7" i="10"/>
  <c r="M6" i="10"/>
  <c r="L6" i="10"/>
  <c r="M5" i="10"/>
  <c r="L5" i="10"/>
  <c r="P4" i="10"/>
  <c r="M4" i="10"/>
  <c r="L4" i="10"/>
  <c r="P3" i="10"/>
  <c r="M3" i="10"/>
  <c r="L3" i="10"/>
  <c r="M2" i="10"/>
  <c r="M34" i="10" s="1"/>
  <c r="Q8" i="10" s="1"/>
  <c r="L2" i="10"/>
  <c r="M32" i="7"/>
  <c r="L32" i="7"/>
  <c r="K32" i="7"/>
  <c r="M31" i="7"/>
  <c r="L31" i="7"/>
  <c r="K31" i="7"/>
  <c r="M30" i="7"/>
  <c r="L30" i="7"/>
  <c r="K30" i="7"/>
  <c r="M29" i="7"/>
  <c r="L29" i="7"/>
  <c r="K29" i="7"/>
  <c r="M28" i="7"/>
  <c r="L28" i="7"/>
  <c r="K28" i="7"/>
  <c r="M27" i="7"/>
  <c r="L27" i="7"/>
  <c r="K27" i="7"/>
  <c r="M26" i="7"/>
  <c r="L26" i="7"/>
  <c r="K26" i="7"/>
  <c r="M25" i="7"/>
  <c r="L25" i="7"/>
  <c r="K25" i="7"/>
  <c r="M24" i="7"/>
  <c r="L24" i="7"/>
  <c r="K24" i="7"/>
  <c r="M23" i="7"/>
  <c r="L23" i="7"/>
  <c r="K23" i="7"/>
  <c r="M22" i="7"/>
  <c r="L22" i="7"/>
  <c r="K22" i="7"/>
  <c r="M21" i="7"/>
  <c r="L21" i="7"/>
  <c r="K21" i="7"/>
  <c r="M20" i="7"/>
  <c r="L20" i="7"/>
  <c r="K20" i="7"/>
  <c r="M19" i="7"/>
  <c r="L19" i="7"/>
  <c r="K19" i="7"/>
  <c r="M18" i="7"/>
  <c r="L18" i="7"/>
  <c r="K18" i="7"/>
  <c r="M17" i="7"/>
  <c r="L17" i="7"/>
  <c r="K17" i="7"/>
  <c r="M16" i="7"/>
  <c r="L16" i="7"/>
  <c r="K16" i="7"/>
  <c r="M15" i="7"/>
  <c r="L15" i="7"/>
  <c r="K15" i="7"/>
  <c r="M14" i="7"/>
  <c r="L14" i="7"/>
  <c r="K14" i="7"/>
  <c r="M13" i="7"/>
  <c r="L13" i="7"/>
  <c r="K13" i="7"/>
  <c r="M12" i="7"/>
  <c r="L12" i="7"/>
  <c r="K12" i="7"/>
  <c r="M11" i="7"/>
  <c r="L11" i="7"/>
  <c r="K11" i="7"/>
  <c r="M10" i="7"/>
  <c r="L10" i="7"/>
  <c r="K10" i="7"/>
  <c r="M9" i="7"/>
  <c r="L9" i="7"/>
  <c r="K9" i="7"/>
  <c r="M8" i="7"/>
  <c r="L8" i="7"/>
  <c r="K8" i="7"/>
  <c r="M7" i="7"/>
  <c r="L7" i="7"/>
  <c r="K7" i="7"/>
  <c r="M6" i="7"/>
  <c r="L6" i="7"/>
  <c r="K6" i="7"/>
  <c r="M5" i="7"/>
  <c r="L5" i="7"/>
  <c r="K5" i="7"/>
  <c r="P4" i="7"/>
  <c r="M4" i="7"/>
  <c r="L4" i="7"/>
  <c r="K4" i="7"/>
  <c r="P3" i="7"/>
  <c r="M3" i="7"/>
  <c r="L3" i="7"/>
  <c r="K3" i="7"/>
  <c r="M2" i="7"/>
  <c r="L2" i="7"/>
  <c r="K2" i="7"/>
  <c r="M32" i="6"/>
  <c r="L32" i="6"/>
  <c r="K32" i="6"/>
  <c r="M31" i="6"/>
  <c r="L31" i="6"/>
  <c r="K31" i="6"/>
  <c r="M30" i="6"/>
  <c r="L30" i="6"/>
  <c r="K30" i="6"/>
  <c r="M29" i="6"/>
  <c r="L29" i="6"/>
  <c r="K29" i="6"/>
  <c r="M28" i="6"/>
  <c r="L28" i="6"/>
  <c r="K28" i="6"/>
  <c r="M27" i="6"/>
  <c r="L27" i="6"/>
  <c r="K27" i="6"/>
  <c r="M26" i="6"/>
  <c r="L26" i="6"/>
  <c r="K26" i="6"/>
  <c r="M25" i="6"/>
  <c r="L25" i="6"/>
  <c r="K25" i="6"/>
  <c r="M24" i="6"/>
  <c r="L24" i="6"/>
  <c r="K24" i="6"/>
  <c r="M23" i="6"/>
  <c r="L23" i="6"/>
  <c r="K23" i="6"/>
  <c r="M22" i="6"/>
  <c r="L22" i="6"/>
  <c r="K22" i="6"/>
  <c r="M21" i="6"/>
  <c r="L21" i="6"/>
  <c r="K21" i="6"/>
  <c r="M20" i="6"/>
  <c r="L20" i="6"/>
  <c r="K20" i="6"/>
  <c r="M19" i="6"/>
  <c r="L19" i="6"/>
  <c r="K19" i="6"/>
  <c r="M18" i="6"/>
  <c r="L18" i="6"/>
  <c r="K18" i="6"/>
  <c r="M17" i="6"/>
  <c r="L17" i="6"/>
  <c r="K17" i="6"/>
  <c r="M16" i="6"/>
  <c r="L16" i="6"/>
  <c r="K16" i="6"/>
  <c r="M15" i="6"/>
  <c r="L15" i="6"/>
  <c r="K15" i="6"/>
  <c r="M14" i="6"/>
  <c r="L14" i="6"/>
  <c r="K14" i="6"/>
  <c r="M13" i="6"/>
  <c r="L13" i="6"/>
  <c r="K13" i="6"/>
  <c r="M12" i="6"/>
  <c r="L12" i="6"/>
  <c r="K12" i="6"/>
  <c r="M11" i="6"/>
  <c r="L11" i="6"/>
  <c r="K11" i="6"/>
  <c r="M10" i="6"/>
  <c r="L10" i="6"/>
  <c r="K10" i="6"/>
  <c r="M9" i="6"/>
  <c r="L9" i="6"/>
  <c r="K9" i="6"/>
  <c r="M8" i="6"/>
  <c r="L8" i="6"/>
  <c r="K8" i="6"/>
  <c r="M7" i="6"/>
  <c r="L7" i="6"/>
  <c r="K7" i="6"/>
  <c r="M6" i="6"/>
  <c r="L6" i="6"/>
  <c r="K6" i="6"/>
  <c r="M5" i="6"/>
  <c r="L5" i="6"/>
  <c r="K5" i="6"/>
  <c r="P4" i="6"/>
  <c r="M4" i="6"/>
  <c r="L4" i="6"/>
  <c r="K4" i="6"/>
  <c r="P3" i="6"/>
  <c r="M3" i="6"/>
  <c r="L3" i="6"/>
  <c r="K3" i="6"/>
  <c r="M2" i="6"/>
  <c r="L2" i="6"/>
  <c r="K2" i="6"/>
  <c r="M32" i="5"/>
  <c r="L32" i="5"/>
  <c r="K32" i="5"/>
  <c r="M31" i="5"/>
  <c r="L31" i="5"/>
  <c r="K31" i="5"/>
  <c r="M30" i="5"/>
  <c r="L30" i="5"/>
  <c r="K30" i="5"/>
  <c r="M29" i="5"/>
  <c r="L29" i="5"/>
  <c r="K29" i="5"/>
  <c r="M28" i="5"/>
  <c r="L28" i="5"/>
  <c r="K28" i="5"/>
  <c r="M27" i="5"/>
  <c r="L27" i="5"/>
  <c r="K27" i="5"/>
  <c r="M26" i="5"/>
  <c r="L26" i="5"/>
  <c r="K26" i="5"/>
  <c r="M25" i="5"/>
  <c r="L25" i="5"/>
  <c r="K25" i="5"/>
  <c r="M24" i="5"/>
  <c r="L24" i="5"/>
  <c r="K24" i="5"/>
  <c r="M23" i="5"/>
  <c r="L23" i="5"/>
  <c r="K23" i="5"/>
  <c r="M22" i="5"/>
  <c r="L22" i="5"/>
  <c r="K22" i="5"/>
  <c r="M21" i="5"/>
  <c r="L21" i="5"/>
  <c r="K21" i="5"/>
  <c r="M20" i="5"/>
  <c r="L20" i="5"/>
  <c r="K20" i="5"/>
  <c r="M19" i="5"/>
  <c r="L19" i="5"/>
  <c r="K19" i="5"/>
  <c r="M18" i="5"/>
  <c r="L18" i="5"/>
  <c r="K18" i="5"/>
  <c r="M17" i="5"/>
  <c r="L17" i="5"/>
  <c r="K17" i="5"/>
  <c r="M16" i="5"/>
  <c r="L16" i="5"/>
  <c r="K16" i="5"/>
  <c r="M15" i="5"/>
  <c r="L15" i="5"/>
  <c r="K15" i="5"/>
  <c r="M14" i="5"/>
  <c r="L14" i="5"/>
  <c r="K14" i="5"/>
  <c r="M13" i="5"/>
  <c r="L13" i="5"/>
  <c r="K13" i="5"/>
  <c r="M12" i="5"/>
  <c r="L12" i="5"/>
  <c r="K12" i="5"/>
  <c r="M11" i="5"/>
  <c r="L11" i="5"/>
  <c r="K11" i="5"/>
  <c r="M10" i="5"/>
  <c r="L10" i="5"/>
  <c r="K10" i="5"/>
  <c r="M9" i="5"/>
  <c r="L9" i="5"/>
  <c r="K9" i="5"/>
  <c r="M8" i="5"/>
  <c r="L8" i="5"/>
  <c r="K8" i="5"/>
  <c r="M7" i="5"/>
  <c r="L7" i="5"/>
  <c r="K7" i="5"/>
  <c r="M6" i="5"/>
  <c r="L6" i="5"/>
  <c r="K6" i="5"/>
  <c r="M5" i="5"/>
  <c r="L5" i="5"/>
  <c r="K5" i="5"/>
  <c r="P4" i="5"/>
  <c r="M4" i="5"/>
  <c r="L4" i="5"/>
  <c r="K4" i="5"/>
  <c r="P3" i="5"/>
  <c r="M3" i="5"/>
  <c r="L3" i="5"/>
  <c r="K3" i="5"/>
  <c r="M2" i="5"/>
  <c r="L2" i="5"/>
  <c r="K2" i="5"/>
  <c r="M32" i="4"/>
  <c r="L32" i="4"/>
  <c r="K32" i="4"/>
  <c r="M31" i="4"/>
  <c r="L31" i="4"/>
  <c r="K31" i="4"/>
  <c r="M30" i="4"/>
  <c r="L30" i="4"/>
  <c r="K30" i="4"/>
  <c r="M29" i="4"/>
  <c r="L29" i="4"/>
  <c r="K29" i="4"/>
  <c r="M28" i="4"/>
  <c r="L28" i="4"/>
  <c r="K28" i="4"/>
  <c r="M27" i="4"/>
  <c r="L27" i="4"/>
  <c r="K27" i="4"/>
  <c r="M26" i="4"/>
  <c r="L26" i="4"/>
  <c r="K26" i="4"/>
  <c r="M25" i="4"/>
  <c r="L25" i="4"/>
  <c r="K25" i="4"/>
  <c r="M24" i="4"/>
  <c r="L24" i="4"/>
  <c r="K24" i="4"/>
  <c r="M23" i="4"/>
  <c r="L23" i="4"/>
  <c r="K23" i="4"/>
  <c r="M22" i="4"/>
  <c r="L22" i="4"/>
  <c r="K22" i="4"/>
  <c r="M21" i="4"/>
  <c r="L21" i="4"/>
  <c r="K21" i="4"/>
  <c r="M20" i="4"/>
  <c r="L20" i="4"/>
  <c r="K20" i="4"/>
  <c r="M19" i="4"/>
  <c r="L19" i="4"/>
  <c r="K19" i="4"/>
  <c r="M18" i="4"/>
  <c r="L18" i="4"/>
  <c r="K18" i="4"/>
  <c r="M17" i="4"/>
  <c r="L17" i="4"/>
  <c r="K17" i="4"/>
  <c r="M16" i="4"/>
  <c r="L16" i="4"/>
  <c r="K16" i="4"/>
  <c r="M15" i="4"/>
  <c r="L15" i="4"/>
  <c r="K15" i="4"/>
  <c r="M14" i="4"/>
  <c r="L14" i="4"/>
  <c r="K14" i="4"/>
  <c r="M13" i="4"/>
  <c r="L13" i="4"/>
  <c r="K13" i="4"/>
  <c r="M12" i="4"/>
  <c r="L12" i="4"/>
  <c r="K12" i="4"/>
  <c r="M11" i="4"/>
  <c r="L11" i="4"/>
  <c r="K11" i="4"/>
  <c r="M10" i="4"/>
  <c r="L10" i="4"/>
  <c r="K10" i="4"/>
  <c r="M9" i="4"/>
  <c r="L9" i="4"/>
  <c r="K9" i="4"/>
  <c r="M8" i="4"/>
  <c r="L8" i="4"/>
  <c r="K8" i="4"/>
  <c r="M7" i="4"/>
  <c r="L7" i="4"/>
  <c r="K7" i="4"/>
  <c r="M6" i="4"/>
  <c r="L6" i="4"/>
  <c r="K6" i="4"/>
  <c r="M5" i="4"/>
  <c r="L5" i="4"/>
  <c r="K5" i="4"/>
  <c r="P4" i="4"/>
  <c r="M4" i="4"/>
  <c r="L4" i="4"/>
  <c r="K4" i="4"/>
  <c r="P3" i="4"/>
  <c r="M3" i="4"/>
  <c r="L3" i="4"/>
  <c r="K3" i="4"/>
  <c r="M2" i="4"/>
  <c r="L2" i="4"/>
  <c r="K2" i="4"/>
  <c r="M32" i="9"/>
  <c r="L32" i="9"/>
  <c r="K32" i="9"/>
  <c r="M31" i="9"/>
  <c r="L31" i="9"/>
  <c r="K31" i="9"/>
  <c r="M30" i="9"/>
  <c r="L30" i="9"/>
  <c r="K30" i="9"/>
  <c r="M29" i="9"/>
  <c r="L29" i="9"/>
  <c r="K29" i="9"/>
  <c r="M28" i="9"/>
  <c r="L28" i="9"/>
  <c r="K28" i="9"/>
  <c r="M27" i="9"/>
  <c r="L27" i="9"/>
  <c r="K27" i="9"/>
  <c r="M26" i="9"/>
  <c r="L26" i="9"/>
  <c r="K26" i="9"/>
  <c r="M25" i="9"/>
  <c r="L25" i="9"/>
  <c r="K25" i="9"/>
  <c r="M24" i="9"/>
  <c r="L24" i="9"/>
  <c r="K24" i="9"/>
  <c r="M23" i="9"/>
  <c r="L23" i="9"/>
  <c r="K23" i="9"/>
  <c r="M22" i="9"/>
  <c r="L22" i="9"/>
  <c r="K22" i="9"/>
  <c r="M21" i="9"/>
  <c r="L21" i="9"/>
  <c r="K21" i="9"/>
  <c r="M20" i="9"/>
  <c r="L20" i="9"/>
  <c r="K20" i="9"/>
  <c r="M19" i="9"/>
  <c r="L19" i="9"/>
  <c r="K19" i="9"/>
  <c r="M18" i="9"/>
  <c r="L18" i="9"/>
  <c r="K18" i="9"/>
  <c r="M17" i="9"/>
  <c r="L17" i="9"/>
  <c r="K17" i="9"/>
  <c r="M16" i="9"/>
  <c r="L16" i="9"/>
  <c r="K16" i="9"/>
  <c r="M15" i="9"/>
  <c r="L15" i="9"/>
  <c r="K15" i="9"/>
  <c r="M14" i="9"/>
  <c r="L14" i="9"/>
  <c r="K14" i="9"/>
  <c r="M13" i="9"/>
  <c r="L13" i="9"/>
  <c r="K13" i="9"/>
  <c r="M12" i="9"/>
  <c r="L12" i="9"/>
  <c r="K12" i="9"/>
  <c r="M11" i="9"/>
  <c r="L11" i="9"/>
  <c r="K11" i="9"/>
  <c r="M10" i="9"/>
  <c r="L10" i="9"/>
  <c r="K10" i="9"/>
  <c r="M9" i="9"/>
  <c r="L9" i="9"/>
  <c r="K9" i="9"/>
  <c r="M8" i="9"/>
  <c r="L8" i="9"/>
  <c r="K8" i="9"/>
  <c r="M7" i="9"/>
  <c r="L7" i="9"/>
  <c r="K7" i="9"/>
  <c r="M6" i="9"/>
  <c r="L6" i="9"/>
  <c r="K6" i="9"/>
  <c r="M5" i="9"/>
  <c r="L5" i="9"/>
  <c r="K5" i="9"/>
  <c r="P4" i="9"/>
  <c r="M4" i="9"/>
  <c r="L4" i="9"/>
  <c r="K4" i="9"/>
  <c r="P3" i="9"/>
  <c r="M3" i="9"/>
  <c r="L3" i="9"/>
  <c r="K3" i="9"/>
  <c r="M2" i="9"/>
  <c r="L2" i="9"/>
  <c r="K2" i="9"/>
  <c r="M32" i="8"/>
  <c r="L32" i="8"/>
  <c r="K32" i="8"/>
  <c r="M31" i="8"/>
  <c r="L31" i="8"/>
  <c r="K31" i="8"/>
  <c r="M30" i="8"/>
  <c r="L30" i="8"/>
  <c r="K30" i="8"/>
  <c r="M29" i="8"/>
  <c r="L29" i="8"/>
  <c r="K29" i="8"/>
  <c r="M28" i="8"/>
  <c r="L28" i="8"/>
  <c r="K28" i="8"/>
  <c r="M27" i="8"/>
  <c r="L27" i="8"/>
  <c r="K27" i="8"/>
  <c r="M26" i="8"/>
  <c r="L26" i="8"/>
  <c r="K26" i="8"/>
  <c r="M25" i="8"/>
  <c r="L25" i="8"/>
  <c r="K25" i="8"/>
  <c r="M24" i="8"/>
  <c r="L24" i="8"/>
  <c r="K24" i="8"/>
  <c r="M23" i="8"/>
  <c r="L23" i="8"/>
  <c r="K23" i="8"/>
  <c r="M22" i="8"/>
  <c r="L22" i="8"/>
  <c r="K22" i="8"/>
  <c r="M21" i="8"/>
  <c r="L21" i="8"/>
  <c r="K21" i="8"/>
  <c r="M20" i="8"/>
  <c r="L20" i="8"/>
  <c r="K20" i="8"/>
  <c r="M19" i="8"/>
  <c r="L19" i="8"/>
  <c r="K19" i="8"/>
  <c r="M18" i="8"/>
  <c r="L18" i="8"/>
  <c r="K18" i="8"/>
  <c r="M17" i="8"/>
  <c r="L17" i="8"/>
  <c r="K17" i="8"/>
  <c r="M16" i="8"/>
  <c r="L16" i="8"/>
  <c r="K16" i="8"/>
  <c r="M15" i="8"/>
  <c r="L15" i="8"/>
  <c r="K15" i="8"/>
  <c r="M14" i="8"/>
  <c r="L14" i="8"/>
  <c r="K14" i="8"/>
  <c r="M13" i="8"/>
  <c r="L13" i="8"/>
  <c r="K13" i="8"/>
  <c r="M12" i="8"/>
  <c r="L12" i="8"/>
  <c r="K12" i="8"/>
  <c r="M11" i="8"/>
  <c r="L11" i="8"/>
  <c r="K11" i="8"/>
  <c r="M10" i="8"/>
  <c r="L10" i="8"/>
  <c r="K10" i="8"/>
  <c r="M9" i="8"/>
  <c r="L9" i="8"/>
  <c r="K9" i="8"/>
  <c r="M8" i="8"/>
  <c r="L8" i="8"/>
  <c r="K8" i="8"/>
  <c r="M7" i="8"/>
  <c r="L7" i="8"/>
  <c r="K7" i="8"/>
  <c r="M6" i="8"/>
  <c r="L6" i="8"/>
  <c r="K6" i="8"/>
  <c r="M5" i="8"/>
  <c r="L5" i="8"/>
  <c r="K5" i="8"/>
  <c r="P4" i="8"/>
  <c r="M4" i="8"/>
  <c r="L4" i="8"/>
  <c r="K4" i="8"/>
  <c r="P3" i="8"/>
  <c r="M3" i="8"/>
  <c r="L3" i="8"/>
  <c r="K3" i="8"/>
  <c r="M2" i="8"/>
  <c r="L2" i="8"/>
  <c r="K2" i="8"/>
  <c r="M32" i="3"/>
  <c r="L32" i="3"/>
  <c r="K32" i="3"/>
  <c r="M31" i="3"/>
  <c r="L31" i="3"/>
  <c r="K31" i="3"/>
  <c r="M30" i="3"/>
  <c r="L30" i="3"/>
  <c r="K30" i="3"/>
  <c r="M29" i="3"/>
  <c r="L29" i="3"/>
  <c r="K29" i="3"/>
  <c r="M28" i="3"/>
  <c r="L28" i="3"/>
  <c r="K28" i="3"/>
  <c r="M27" i="3"/>
  <c r="L27" i="3"/>
  <c r="K27" i="3"/>
  <c r="M26" i="3"/>
  <c r="L26" i="3"/>
  <c r="K26" i="3"/>
  <c r="M25" i="3"/>
  <c r="L25" i="3"/>
  <c r="K25" i="3"/>
  <c r="M24" i="3"/>
  <c r="L24" i="3"/>
  <c r="K24" i="3"/>
  <c r="M23" i="3"/>
  <c r="L23" i="3"/>
  <c r="K23" i="3"/>
  <c r="M22" i="3"/>
  <c r="L22" i="3"/>
  <c r="K22" i="3"/>
  <c r="M21" i="3"/>
  <c r="L21" i="3"/>
  <c r="K21" i="3"/>
  <c r="M20" i="3"/>
  <c r="L20" i="3"/>
  <c r="K20" i="3"/>
  <c r="M19" i="3"/>
  <c r="L19" i="3"/>
  <c r="K19" i="3"/>
  <c r="M18" i="3"/>
  <c r="L18" i="3"/>
  <c r="K18" i="3"/>
  <c r="M17" i="3"/>
  <c r="L17" i="3"/>
  <c r="K17" i="3"/>
  <c r="M16" i="3"/>
  <c r="L16" i="3"/>
  <c r="K16" i="3"/>
  <c r="M15" i="3"/>
  <c r="L15" i="3"/>
  <c r="K15" i="3"/>
  <c r="M14" i="3"/>
  <c r="L14" i="3"/>
  <c r="K14" i="3"/>
  <c r="M13" i="3"/>
  <c r="L13" i="3"/>
  <c r="K13" i="3"/>
  <c r="M12" i="3"/>
  <c r="L12" i="3"/>
  <c r="K12" i="3"/>
  <c r="M11" i="3"/>
  <c r="L11" i="3"/>
  <c r="K11" i="3"/>
  <c r="M10" i="3"/>
  <c r="L10" i="3"/>
  <c r="K10" i="3"/>
  <c r="M9" i="3"/>
  <c r="L9" i="3"/>
  <c r="K9" i="3"/>
  <c r="M8" i="3"/>
  <c r="L8" i="3"/>
  <c r="K8" i="3"/>
  <c r="M7" i="3"/>
  <c r="L7" i="3"/>
  <c r="K7" i="3"/>
  <c r="M6" i="3"/>
  <c r="L6" i="3"/>
  <c r="K6" i="3"/>
  <c r="M5" i="3"/>
  <c r="L5" i="3"/>
  <c r="K5" i="3"/>
  <c r="P4" i="3"/>
  <c r="M4" i="3"/>
  <c r="L4" i="3"/>
  <c r="K4" i="3"/>
  <c r="P3" i="3"/>
  <c r="M3" i="3"/>
  <c r="L3" i="3"/>
  <c r="K3" i="3"/>
  <c r="M2" i="3"/>
  <c r="L2" i="3"/>
  <c r="K2" i="3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L2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K2" i="2"/>
  <c r="P4" i="2"/>
  <c r="P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2" i="2"/>
  <c r="M34" i="15" l="1"/>
  <c r="Q8" i="15" s="1"/>
  <c r="L34" i="15"/>
  <c r="K34" i="15"/>
  <c r="K34" i="12"/>
  <c r="M34" i="12"/>
  <c r="Q8" i="12" s="1"/>
  <c r="L34" i="12"/>
  <c r="M34" i="20"/>
  <c r="Q8" i="20" s="1"/>
  <c r="L34" i="20"/>
  <c r="K34" i="20"/>
  <c r="M34" i="8"/>
  <c r="Q8" i="8" s="1"/>
  <c r="L34" i="8"/>
  <c r="K34" i="8"/>
  <c r="M34" i="14"/>
  <c r="Q8" i="14" s="1"/>
  <c r="L34" i="14"/>
  <c r="K34" i="14"/>
  <c r="M34" i="13"/>
  <c r="Q8" i="13" s="1"/>
  <c r="L34" i="13"/>
  <c r="K34" i="13"/>
  <c r="M34" i="11"/>
  <c r="Q8" i="11" s="1"/>
  <c r="L34" i="11"/>
  <c r="K34" i="11"/>
  <c r="M34" i="9"/>
  <c r="Q8" i="9" s="1"/>
  <c r="L34" i="9"/>
  <c r="K34" i="9"/>
  <c r="M34" i="3"/>
  <c r="Q8" i="3" s="1"/>
  <c r="K34" i="3"/>
  <c r="M34" i="17"/>
  <c r="Q8" i="17" s="1"/>
  <c r="L34" i="17"/>
  <c r="K34" i="17"/>
  <c r="M34" i="16"/>
  <c r="Q8" i="16" s="1"/>
  <c r="L34" i="16"/>
  <c r="K34" i="16"/>
  <c r="M34" i="18"/>
  <c r="Q8" i="18" s="1"/>
  <c r="L34" i="18"/>
  <c r="K34" i="18"/>
  <c r="M34" i="6"/>
  <c r="Q8" i="6" s="1"/>
  <c r="L34" i="6"/>
  <c r="K34" i="6"/>
  <c r="M34" i="7"/>
  <c r="Q8" i="7" s="1"/>
  <c r="L34" i="7"/>
  <c r="K34" i="7"/>
  <c r="M34" i="4"/>
  <c r="Q8" i="4" s="1"/>
  <c r="L34" i="4"/>
  <c r="K34" i="4"/>
  <c r="M34" i="19"/>
  <c r="Q8" i="19" s="1"/>
  <c r="L34" i="19"/>
  <c r="K34" i="19"/>
  <c r="M34" i="5"/>
  <c r="Q8" i="5" s="1"/>
  <c r="L34" i="5"/>
  <c r="K34" i="5"/>
  <c r="K34" i="10"/>
  <c r="Q6" i="10" s="1"/>
  <c r="L34" i="3"/>
  <c r="L34" i="2"/>
  <c r="K34" i="2"/>
  <c r="M34" i="2"/>
  <c r="Q8" i="2" s="1"/>
  <c r="Q6" i="15" l="1"/>
  <c r="Q6" i="12"/>
  <c r="Q6" i="20"/>
  <c r="Q6" i="8"/>
  <c r="Q6" i="14"/>
  <c r="Q6" i="13"/>
  <c r="Q6" i="11"/>
  <c r="Q6" i="9"/>
  <c r="Q6" i="3"/>
  <c r="Q6" i="17"/>
  <c r="Q6" i="16"/>
  <c r="Q6" i="18"/>
  <c r="Q6" i="6"/>
  <c r="Q6" i="7"/>
  <c r="Q6" i="4"/>
  <c r="Q6" i="19"/>
  <c r="Q6" i="5"/>
  <c r="Q6" i="2"/>
</calcChain>
</file>

<file path=xl/sharedStrings.xml><?xml version="1.0" encoding="utf-8"?>
<sst xmlns="http://schemas.openxmlformats.org/spreadsheetml/2006/main" count="351" uniqueCount="36">
  <si>
    <t>MÊS</t>
  </si>
  <si>
    <t>ANO</t>
  </si>
  <si>
    <t>HORARIO POR DIA</t>
  </si>
  <si>
    <t>HORARIO REFEICAO</t>
  </si>
  <si>
    <t>NOME</t>
  </si>
  <si>
    <t>DATA</t>
  </si>
  <si>
    <t>ENTRADA</t>
  </si>
  <si>
    <t>SAIDA</t>
  </si>
  <si>
    <t>REFEICAO</t>
  </si>
  <si>
    <t>FINAL REFEICAO</t>
  </si>
  <si>
    <t>FERIADO</t>
  </si>
  <si>
    <t>HORA EXTRA</t>
  </si>
  <si>
    <t>HORA REFEICAO</t>
  </si>
  <si>
    <t>HORAS</t>
  </si>
  <si>
    <t>ADICIONAL NOTURNO</t>
  </si>
  <si>
    <t>ADICIONAL NOTURNO APÓS</t>
  </si>
  <si>
    <t>TOTAL</t>
  </si>
  <si>
    <t>STATUS</t>
  </si>
  <si>
    <t>ADICIONAL</t>
  </si>
  <si>
    <t>HORA POR DIA ESTAGIARIO</t>
  </si>
  <si>
    <t>ESTAGIARIO</t>
  </si>
  <si>
    <t>FUNCIONARIO</t>
  </si>
  <si>
    <t>VANESSA</t>
  </si>
  <si>
    <t>JOSELI</t>
  </si>
  <si>
    <t>RAIMUNDO</t>
  </si>
  <si>
    <t>MOISES</t>
  </si>
  <si>
    <t>HEBERT</t>
  </si>
  <si>
    <t>LARISSA</t>
  </si>
  <si>
    <t>LEIDIANE</t>
  </si>
  <si>
    <t>SONIA ROSALIA</t>
  </si>
  <si>
    <t>MIKE</t>
  </si>
  <si>
    <t>WILSON</t>
  </si>
  <si>
    <t>REGINALDO</t>
  </si>
  <si>
    <t>ADRIANO</t>
  </si>
  <si>
    <t>CLEITON</t>
  </si>
  <si>
    <t>PEDRO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</si>
</sst>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h:mm;@"/>
    <numFmt numFmtId="165" formatCode="[$-F400]h:mm:ss\ AM/PM"/>
    <numFmt numFmtId="166" formatCode="[h]:mm:ss;@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20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0" borderId="1" xfId="0" applyBorder="1"/>
    <xf numFmtId="164" fontId="0" fillId="0" borderId="1" xfId="0" applyNumberFormat="1" applyBorder="1" applyProtection="1">
      <protection locked="0"/>
    </xf>
    <xf numFmtId="0" fontId="0" fillId="0" borderId="1" xfId="0" applyBorder="1" applyProtection="1">
      <protection locked="0"/>
    </xf>
    <xf numFmtId="0" fontId="0" fillId="0" borderId="1" xfId="0" quotePrefix="1" applyBorder="1" applyProtection="1">
      <protection locked="0"/>
    </xf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20" fontId="0" fillId="0" borderId="0" xfId="0" applyNumberFormat="1" applyProtection="1">
      <protection locked="0"/>
    </xf>
    <xf numFmtId="164" fontId="0" fillId="0" borderId="1" xfId="0" quotePrefix="1" applyNumberFormat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5DE7F-8E23-43CF-8371-827884049362}">
  <dimension ref="A1:C9"/>
  <sheetViews>
    <sheetView tabSelected="1" workbookViewId="0">
      <selection activeCell="B10" sqref="B10"/>
    </sheetView>
  </sheetViews>
  <sheetFormatPr defaultRowHeight="14.4" x14ac:dyDescent="0.3"/>
  <cols>
    <col min="1" max="1" width="26.33203125" bestFit="1" customWidth="1"/>
    <col min="2" max="2" width="29.6640625" customWidth="1"/>
  </cols>
  <sheetData>
    <row r="1" spans="1:3" x14ac:dyDescent="0.3">
      <c r="A1" t="s">
        <v>0</v>
      </c>
      <c r="B1" s="9">
        <v>1</v>
      </c>
    </row>
    <row r="2" spans="1:3" x14ac:dyDescent="0.3">
      <c r="A2" t="s">
        <v>1</v>
      </c>
      <c r="B2" s="9">
        <v>2025</v>
      </c>
    </row>
    <row r="3" spans="1:3" x14ac:dyDescent="0.3">
      <c r="B3" s="9"/>
    </row>
    <row r="4" spans="1:3" x14ac:dyDescent="0.3">
      <c r="A4" t="s">
        <v>2</v>
      </c>
      <c r="B4" s="10">
        <v>0.30555555555555552</v>
      </c>
      <c r="C4" t="s">
        <v>13</v>
      </c>
    </row>
    <row r="5" spans="1:3" x14ac:dyDescent="0.3">
      <c r="A5" t="s">
        <v>3</v>
      </c>
      <c r="B5" s="10">
        <v>4.1666666666666664E-2</v>
      </c>
      <c r="C5" t="s">
        <v>13</v>
      </c>
    </row>
    <row r="6" spans="1:3" x14ac:dyDescent="0.3">
      <c r="A6" t="s">
        <v>15</v>
      </c>
      <c r="B6" s="11">
        <v>0.91666666666666663</v>
      </c>
    </row>
    <row r="7" spans="1:3" x14ac:dyDescent="0.3">
      <c r="B7" s="9"/>
    </row>
    <row r="8" spans="1:3" x14ac:dyDescent="0.3">
      <c r="B8" s="9"/>
    </row>
    <row r="9" spans="1:3" x14ac:dyDescent="0.3">
      <c r="A9" t="s">
        <v>19</v>
      </c>
      <c r="B9" s="11">
        <v>0.20833333333333334</v>
      </c>
      <c r="C9" t="s">
        <v>13</v>
      </c>
    </row>
  </sheetData>
  <sheetProtection sheet="1" objects="1" scenarios="1"/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056BF-5E59-4F2E-804D-2C6F3A294110}">
  <dimension ref="A1:Q37"/>
  <sheetViews>
    <sheetView topLeftCell="A13" workbookViewId="0">
      <selection activeCell="G32" sqref="G32"/>
    </sheetView>
  </sheetViews>
  <sheetFormatPr defaultRowHeight="14.4" x14ac:dyDescent="0.3"/>
  <cols>
    <col min="2" max="2" width="12.5546875" customWidth="1"/>
    <col min="3" max="3" width="12" customWidth="1"/>
    <col min="4" max="4" width="10.6640625" customWidth="1"/>
    <col min="5" max="5" width="11.88671875" customWidth="1"/>
    <col min="6" max="6" width="8.6640625" bestFit="1" customWidth="1"/>
    <col min="7" max="7" width="10.33203125" bestFit="1" customWidth="1"/>
    <col min="11" max="11" width="12.109375" bestFit="1" customWidth="1"/>
    <col min="12" max="12" width="31.88671875" customWidth="1"/>
    <col min="13" max="13" width="20.6640625" bestFit="1" customWidth="1"/>
    <col min="16" max="16" width="12.109375" bestFit="1" customWidth="1"/>
    <col min="17" max="17" width="9.88671875" bestFit="1" customWidth="1"/>
  </cols>
  <sheetData>
    <row r="1" spans="1:17" x14ac:dyDescent="0.3">
      <c r="A1" s="5" t="s">
        <v>5</v>
      </c>
      <c r="B1" s="5" t="s">
        <v>6</v>
      </c>
      <c r="C1" s="5" t="s">
        <v>8</v>
      </c>
      <c r="D1" s="5" t="s">
        <v>9</v>
      </c>
      <c r="E1" s="5" t="s">
        <v>7</v>
      </c>
      <c r="F1" s="5" t="s">
        <v>10</v>
      </c>
      <c r="G1" s="5" t="s">
        <v>17</v>
      </c>
      <c r="K1" t="s">
        <v>11</v>
      </c>
      <c r="L1" t="s">
        <v>12</v>
      </c>
      <c r="M1" t="s">
        <v>14</v>
      </c>
    </row>
    <row r="2" spans="1:17" x14ac:dyDescent="0.3">
      <c r="A2" s="5">
        <v>1</v>
      </c>
      <c r="B2" s="6"/>
      <c r="C2" s="6"/>
      <c r="D2" s="6"/>
      <c r="E2" s="6"/>
      <c r="F2" s="7"/>
      <c r="G2" s="8"/>
      <c r="K2" s="2">
        <f>IF(G2="",E2-B2-DATA!B4-DATA!B5,"")</f>
        <v>-0.34722222222222221</v>
      </c>
      <c r="L2" s="2">
        <f>IF(G2="",DATA!B5-(D2-C2),"")</f>
        <v>4.1666666666666664E-2</v>
      </c>
      <c r="M2" s="1">
        <f>IF(E2&gt;DATA!B6,E2-DATA!B6,0)</f>
        <v>0</v>
      </c>
      <c r="O2" t="s">
        <v>4</v>
      </c>
      <c r="P2" t="s">
        <v>30</v>
      </c>
    </row>
    <row r="3" spans="1:17" x14ac:dyDescent="0.3">
      <c r="A3" s="5">
        <v>2</v>
      </c>
      <c r="B3" s="6"/>
      <c r="C3" s="6"/>
      <c r="D3" s="6"/>
      <c r="E3" s="6"/>
      <c r="F3" s="7"/>
      <c r="G3" s="8"/>
      <c r="K3" s="2">
        <f>IF(G3="",E3-B3-DATA!B4-DATA!B5,"")</f>
        <v>-0.34722222222222221</v>
      </c>
      <c r="L3" s="2">
        <f>IF(G3="",DATA!B5-(D3-C3),"")</f>
        <v>4.1666666666666664E-2</v>
      </c>
      <c r="M3" s="1">
        <f>IF(E3&gt;DATA!B6,E3-DATA!B6,0)</f>
        <v>0</v>
      </c>
      <c r="O3" t="s">
        <v>0</v>
      </c>
      <c r="P3">
        <f>DATA!B1</f>
        <v>1</v>
      </c>
    </row>
    <row r="4" spans="1:17" x14ac:dyDescent="0.3">
      <c r="A4" s="5">
        <v>3</v>
      </c>
      <c r="B4" s="6"/>
      <c r="C4" s="6"/>
      <c r="D4" s="6"/>
      <c r="E4" s="6"/>
      <c r="F4" s="7"/>
      <c r="G4" s="8"/>
      <c r="K4" s="2">
        <f>IF(G4="",E4-B4-DATA!B4-DATA!B5,"")</f>
        <v>-0.34722222222222221</v>
      </c>
      <c r="L4" s="2">
        <f>IF(G4="",DATA!B5-(D4-C4),"")</f>
        <v>4.1666666666666664E-2</v>
      </c>
      <c r="M4" s="1">
        <f>IF(E4&gt;DATA!B6,E4-DATA!B6,0)</f>
        <v>0</v>
      </c>
      <c r="O4" t="s">
        <v>1</v>
      </c>
      <c r="P4">
        <f>DATA!B2</f>
        <v>2025</v>
      </c>
    </row>
    <row r="5" spans="1:17" x14ac:dyDescent="0.3">
      <c r="A5" s="5">
        <v>4</v>
      </c>
      <c r="B5" s="6"/>
      <c r="C5" s="6"/>
      <c r="D5" s="6"/>
      <c r="E5" s="6"/>
      <c r="F5" s="7"/>
      <c r="G5" s="8"/>
      <c r="K5" s="2">
        <f>IF(G5="",E5-B5-DATA!B4-DATA!B5,"")</f>
        <v>-0.34722222222222221</v>
      </c>
      <c r="L5" s="2">
        <f>IF(G5="",DATA!B5-(D5-C5),"")</f>
        <v>4.1666666666666664E-2</v>
      </c>
      <c r="M5" s="1">
        <f>IF(E5&gt;DATA!B6,E5-DATA!B6,0)</f>
        <v>0</v>
      </c>
    </row>
    <row r="6" spans="1:17" x14ac:dyDescent="0.3">
      <c r="A6" s="5">
        <v>5</v>
      </c>
      <c r="B6" s="6"/>
      <c r="C6" s="6"/>
      <c r="D6" s="6"/>
      <c r="E6" s="6"/>
      <c r="F6" s="7"/>
      <c r="G6" s="8"/>
      <c r="K6" s="2">
        <f>IF(G6="",E6-B6-DATA!B4-DATA!B5,"")</f>
        <v>-0.34722222222222221</v>
      </c>
      <c r="L6" s="2">
        <f>IF(G6="",DATA!B5-(D6-C6),"")</f>
        <v>4.1666666666666664E-2</v>
      </c>
      <c r="M6" s="1">
        <f>IF(E6&gt;DATA!B6,E6-DATA!B6,0)</f>
        <v>0</v>
      </c>
      <c r="P6" t="s">
        <v>11</v>
      </c>
      <c r="Q6" s="4">
        <f>K34+L34</f>
        <v>-9.4722222222222179</v>
      </c>
    </row>
    <row r="7" spans="1:17" x14ac:dyDescent="0.3">
      <c r="A7" s="5">
        <v>6</v>
      </c>
      <c r="B7" s="6"/>
      <c r="C7" s="6"/>
      <c r="D7" s="6"/>
      <c r="E7" s="6"/>
      <c r="F7" s="7"/>
      <c r="G7" s="8"/>
      <c r="K7" s="2">
        <f>IF(G7="",E7-B7-DATA!B4-DATA!B5,"")</f>
        <v>-0.34722222222222221</v>
      </c>
      <c r="L7" s="2">
        <f>IF(G7="",DATA!B5-(D7-C7),"")</f>
        <v>4.1666666666666664E-2</v>
      </c>
      <c r="M7" s="1">
        <f>IF(E7&gt;DATA!B6,E7-DATA!B6,0)</f>
        <v>0</v>
      </c>
      <c r="Q7" s="4"/>
    </row>
    <row r="8" spans="1:17" x14ac:dyDescent="0.3">
      <c r="A8" s="5">
        <v>7</v>
      </c>
      <c r="B8" s="6"/>
      <c r="C8" s="6"/>
      <c r="D8" s="6"/>
      <c r="E8" s="6"/>
      <c r="F8" s="7"/>
      <c r="G8" s="8"/>
      <c r="K8" s="2">
        <f>IF(G8="",E8-B8-DATA!B4-DATA!B5,"")</f>
        <v>-0.34722222222222221</v>
      </c>
      <c r="L8" s="2">
        <f>IF(G8="",DATA!B5-(D8-C8),"")</f>
        <v>4.1666666666666664E-2</v>
      </c>
      <c r="M8" s="1">
        <f>IF(E8&gt;DATA!B6,E8-DATA!B6,0)</f>
        <v>0</v>
      </c>
      <c r="P8" t="s">
        <v>18</v>
      </c>
      <c r="Q8" s="4">
        <f>M34</f>
        <v>0</v>
      </c>
    </row>
    <row r="9" spans="1:17" x14ac:dyDescent="0.3">
      <c r="A9" s="5">
        <v>8</v>
      </c>
      <c r="B9" s="6"/>
      <c r="C9" s="6"/>
      <c r="D9" s="6"/>
      <c r="E9" s="6"/>
      <c r="F9" s="7"/>
      <c r="G9" s="8"/>
      <c r="K9" s="2">
        <f>IF(G9="",E9-B9-DATA!B4-DATA!B5,"")</f>
        <v>-0.34722222222222221</v>
      </c>
      <c r="L9" s="2">
        <f>IF(G9="",DATA!B5-(D9-C9),"")</f>
        <v>4.1666666666666664E-2</v>
      </c>
      <c r="M9" s="1">
        <f>IF(E9&gt;DATA!B6,E9-DATA!B6,0)</f>
        <v>0</v>
      </c>
    </row>
    <row r="10" spans="1:17" x14ac:dyDescent="0.3">
      <c r="A10" s="5">
        <v>9</v>
      </c>
      <c r="B10" s="6"/>
      <c r="C10" s="6"/>
      <c r="D10" s="6"/>
      <c r="E10" s="6"/>
      <c r="F10" s="7"/>
      <c r="G10" s="8"/>
      <c r="K10" s="2">
        <f>IF(G10="",E10-B10-DATA!B4-DATA!B5,"")</f>
        <v>-0.34722222222222221</v>
      </c>
      <c r="L10" s="2">
        <f>IF(G10="",DATA!B5-(D10-C10),"")</f>
        <v>4.1666666666666664E-2</v>
      </c>
      <c r="M10" s="1">
        <f>IF(E10&gt;DATA!B6,E10-DATA!B6,0)</f>
        <v>0</v>
      </c>
      <c r="P10" t="s">
        <v>10</v>
      </c>
    </row>
    <row r="11" spans="1:17" x14ac:dyDescent="0.3">
      <c r="A11" s="5">
        <v>10</v>
      </c>
      <c r="B11" s="6"/>
      <c r="C11" s="6"/>
      <c r="D11" s="6"/>
      <c r="E11" s="6"/>
      <c r="F11" s="7"/>
      <c r="G11" s="8"/>
      <c r="K11" s="2">
        <f>IF(G11="",E11-B11-DATA!B4-DATA!B5,"")</f>
        <v>-0.34722222222222221</v>
      </c>
      <c r="L11" s="2">
        <f>IF(G11="",DATA!B5-(D11-C11),"")</f>
        <v>4.1666666666666664E-2</v>
      </c>
      <c r="M11" s="1">
        <f>IF(E11&gt;DATA!B6,E11-DATA!B6,0)</f>
        <v>0</v>
      </c>
    </row>
    <row r="12" spans="1:17" x14ac:dyDescent="0.3">
      <c r="A12" s="5">
        <v>11</v>
      </c>
      <c r="B12" s="6"/>
      <c r="C12" s="6"/>
      <c r="D12" s="6"/>
      <c r="E12" s="6"/>
      <c r="F12" s="7"/>
      <c r="G12" s="8"/>
      <c r="K12" s="2">
        <f>IF(G12="",E12-B12-DATA!B4-DATA!B5,"")</f>
        <v>-0.34722222222222221</v>
      </c>
      <c r="L12" s="2">
        <f>IF(G12="",DATA!B5-(D12-C12),"")</f>
        <v>4.1666666666666664E-2</v>
      </c>
      <c r="M12" s="1">
        <f>IF(E12&gt;DATA!B6,E12-DATA!B6,0)</f>
        <v>0</v>
      </c>
    </row>
    <row r="13" spans="1:17" x14ac:dyDescent="0.3">
      <c r="A13" s="5">
        <v>12</v>
      </c>
      <c r="B13" s="6"/>
      <c r="C13" s="6"/>
      <c r="D13" s="6"/>
      <c r="E13" s="6"/>
      <c r="F13" s="7"/>
      <c r="G13" s="8"/>
      <c r="K13" s="2">
        <f>IF(G13="",E13-B13-DATA!B4-DATA!B5,"")</f>
        <v>-0.34722222222222221</v>
      </c>
      <c r="L13" s="2">
        <f>IF(G13="",DATA!B5-(D13-C13),"")</f>
        <v>4.1666666666666664E-2</v>
      </c>
      <c r="M13" s="1">
        <f>IF(E13&gt;DATA!B6,E13-DATA!B6,0)</f>
        <v>0</v>
      </c>
    </row>
    <row r="14" spans="1:17" x14ac:dyDescent="0.3">
      <c r="A14" s="5">
        <v>13</v>
      </c>
      <c r="B14" s="6"/>
      <c r="C14" s="6"/>
      <c r="D14" s="6"/>
      <c r="E14" s="6"/>
      <c r="F14" s="7"/>
      <c r="G14" s="8"/>
      <c r="K14" s="2">
        <f>IF(G14="",E14-B14-DATA!B4-DATA!B5,"")</f>
        <v>-0.34722222222222221</v>
      </c>
      <c r="L14" s="2">
        <f>IF(G14="",DATA!B5-(D14-C14),"")</f>
        <v>4.1666666666666664E-2</v>
      </c>
      <c r="M14" s="1">
        <f>IF(E14&gt;DATA!B6,E14-DATA!B6,0)</f>
        <v>0</v>
      </c>
    </row>
    <row r="15" spans="1:17" x14ac:dyDescent="0.3">
      <c r="A15" s="5">
        <v>14</v>
      </c>
      <c r="B15" s="6"/>
      <c r="C15" s="6"/>
      <c r="D15" s="6"/>
      <c r="E15" s="6"/>
      <c r="F15" s="7"/>
      <c r="G15" s="8"/>
      <c r="K15" s="2">
        <f>IF(G15="",E15-B15-DATA!B4-DATA!B5,"")</f>
        <v>-0.34722222222222221</v>
      </c>
      <c r="L15" s="2">
        <f>IF(G15="",DATA!B5-(D15-C15),"")</f>
        <v>4.1666666666666664E-2</v>
      </c>
      <c r="M15" s="1">
        <f>IF(E15&gt;DATA!B6,E15-DATA!B6,0)</f>
        <v>0</v>
      </c>
    </row>
    <row r="16" spans="1:17" x14ac:dyDescent="0.3">
      <c r="A16" s="5">
        <v>15</v>
      </c>
      <c r="B16" s="6"/>
      <c r="C16" s="6"/>
      <c r="D16" s="6"/>
      <c r="E16" s="6"/>
      <c r="F16" s="7"/>
      <c r="G16" s="8"/>
      <c r="K16" s="2">
        <f>IF(G16="",E16-B16-DATA!B4-DATA!B5,"")</f>
        <v>-0.34722222222222221</v>
      </c>
      <c r="L16" s="2">
        <f>IF(G16="",DATA!B5-(D16-C16),"")</f>
        <v>4.1666666666666664E-2</v>
      </c>
      <c r="M16" s="1">
        <f>IF(E16&gt;DATA!B6,E16-DATA!B6,0)</f>
        <v>0</v>
      </c>
    </row>
    <row r="17" spans="1:13" x14ac:dyDescent="0.3">
      <c r="A17" s="5">
        <v>16</v>
      </c>
      <c r="B17" s="6"/>
      <c r="C17" s="6"/>
      <c r="D17" s="6"/>
      <c r="E17" s="6"/>
      <c r="F17" s="7"/>
      <c r="G17" s="8"/>
      <c r="K17" s="2">
        <f>IF(G17="",E17-B17-DATA!B4-DATA!B5,"")</f>
        <v>-0.34722222222222221</v>
      </c>
      <c r="L17" s="2">
        <f>IF(G17="",DATA!B5-(D17-C17),"")</f>
        <v>4.1666666666666664E-2</v>
      </c>
      <c r="M17" s="1">
        <f>IF(E17&gt;DATA!B6,E17-DATA!B6,0)</f>
        <v>0</v>
      </c>
    </row>
    <row r="18" spans="1:13" x14ac:dyDescent="0.3">
      <c r="A18" s="5">
        <v>17</v>
      </c>
      <c r="B18" s="6"/>
      <c r="C18" s="6"/>
      <c r="D18" s="6"/>
      <c r="E18" s="6"/>
      <c r="F18" s="7"/>
      <c r="G18" s="8"/>
      <c r="K18" s="2">
        <f>IF(G18="",E18-B18-DATA!B4-DATA!B5,"")</f>
        <v>-0.34722222222222221</v>
      </c>
      <c r="L18" s="2">
        <f>IF(G18="",DATA!B5-(D18-C18),"")</f>
        <v>4.1666666666666664E-2</v>
      </c>
      <c r="M18" s="1">
        <f>IF(E18&gt;DATA!B6,E18-DATA!B6,0)</f>
        <v>0</v>
      </c>
    </row>
    <row r="19" spans="1:13" x14ac:dyDescent="0.3">
      <c r="A19" s="5">
        <v>18</v>
      </c>
      <c r="B19" s="6"/>
      <c r="C19" s="6"/>
      <c r="D19" s="6"/>
      <c r="E19" s="6"/>
      <c r="F19" s="7"/>
      <c r="G19" s="8"/>
      <c r="K19" s="2">
        <f>IF(G19="",E19-B19-DATA!B4-DATA!B5,"")</f>
        <v>-0.34722222222222221</v>
      </c>
      <c r="L19" s="2">
        <f>IF(G19="",DATA!B5-(D19-C19),"")</f>
        <v>4.1666666666666664E-2</v>
      </c>
      <c r="M19" s="1">
        <f>IF(E19&gt;DATA!B6,E19-DATA!B6,0)</f>
        <v>0</v>
      </c>
    </row>
    <row r="20" spans="1:13" x14ac:dyDescent="0.3">
      <c r="A20" s="5">
        <v>19</v>
      </c>
      <c r="B20" s="6"/>
      <c r="C20" s="6"/>
      <c r="D20" s="6"/>
      <c r="E20" s="6"/>
      <c r="F20" s="7"/>
      <c r="G20" s="8"/>
      <c r="K20" s="2">
        <f>IF(G20="",E20-B20-DATA!B4-DATA!B5,"")</f>
        <v>-0.34722222222222221</v>
      </c>
      <c r="L20" s="2">
        <f>IF(G20="",DATA!B5-(D20-C20),"")</f>
        <v>4.1666666666666664E-2</v>
      </c>
      <c r="M20" s="1">
        <f>IF(E20&gt;DATA!B6,E20-DATA!B6,0)</f>
        <v>0</v>
      </c>
    </row>
    <row r="21" spans="1:13" x14ac:dyDescent="0.3">
      <c r="A21" s="5">
        <v>20</v>
      </c>
      <c r="B21" s="6"/>
      <c r="C21" s="6"/>
      <c r="D21" s="6"/>
      <c r="E21" s="6"/>
      <c r="F21" s="7"/>
      <c r="G21" s="8"/>
      <c r="K21" s="2">
        <f>IF(G21="",E21-B21-DATA!B4-DATA!B5,"")</f>
        <v>-0.34722222222222221</v>
      </c>
      <c r="L21" s="2">
        <f>IF(G21="",DATA!B5-(D21-C21),"")</f>
        <v>4.1666666666666664E-2</v>
      </c>
      <c r="M21" s="1">
        <f>IF(E21&gt;DATA!B6,E21-DATA!B6,0)</f>
        <v>0</v>
      </c>
    </row>
    <row r="22" spans="1:13" x14ac:dyDescent="0.3">
      <c r="A22" s="5">
        <v>21</v>
      </c>
      <c r="B22" s="6"/>
      <c r="C22" s="6"/>
      <c r="D22" s="6"/>
      <c r="E22" s="6"/>
      <c r="F22" s="7"/>
      <c r="G22" s="8"/>
      <c r="K22" s="2">
        <f>IF(G22="",E22-B22-DATA!B4-DATA!B5,"")</f>
        <v>-0.34722222222222221</v>
      </c>
      <c r="L22" s="2">
        <f>IF(G22="",DATA!B5-(D22-C22),"")</f>
        <v>4.1666666666666664E-2</v>
      </c>
      <c r="M22" s="1">
        <f>IF(E22&gt;DATA!B6,E22-DATA!B6,0)</f>
        <v>0</v>
      </c>
    </row>
    <row r="23" spans="1:13" x14ac:dyDescent="0.3">
      <c r="A23" s="5">
        <v>22</v>
      </c>
      <c r="B23" s="6"/>
      <c r="C23" s="6"/>
      <c r="D23" s="6"/>
      <c r="E23" s="6"/>
      <c r="F23" s="7"/>
      <c r="G23" s="8"/>
      <c r="K23" s="2">
        <f>IF(G23="",E23-B23-DATA!B4-DATA!B5,"")</f>
        <v>-0.34722222222222221</v>
      </c>
      <c r="L23" s="2">
        <f>IF(G23="",DATA!B5-(D23-C23),"")</f>
        <v>4.1666666666666664E-2</v>
      </c>
      <c r="M23" s="1">
        <f>IF(E23&gt;DATA!B6,E23-DATA!B6,0)</f>
        <v>0</v>
      </c>
    </row>
    <row r="24" spans="1:13" x14ac:dyDescent="0.3">
      <c r="A24" s="5">
        <v>23</v>
      </c>
      <c r="B24" s="6"/>
      <c r="C24" s="6"/>
      <c r="D24" s="6"/>
      <c r="E24" s="6"/>
      <c r="F24" s="7"/>
      <c r="G24" s="8"/>
      <c r="K24" s="2">
        <f>IF(G24="",E24-B24-DATA!B4-DATA!B5,"")</f>
        <v>-0.34722222222222221</v>
      </c>
      <c r="L24" s="2">
        <f>IF(G24="",DATA!B5-(D24-C24),"")</f>
        <v>4.1666666666666664E-2</v>
      </c>
      <c r="M24" s="1">
        <f>IF(E24&gt;DATA!B6,E24-DATA!B6,0)</f>
        <v>0</v>
      </c>
    </row>
    <row r="25" spans="1:13" x14ac:dyDescent="0.3">
      <c r="A25" s="5">
        <v>24</v>
      </c>
      <c r="B25" s="6"/>
      <c r="C25" s="6"/>
      <c r="D25" s="6"/>
      <c r="E25" s="6"/>
      <c r="F25" s="7"/>
      <c r="G25" s="8"/>
      <c r="K25" s="2">
        <f>IF(G25="",E25-B25-DATA!B4-DATA!B5,"")</f>
        <v>-0.34722222222222221</v>
      </c>
      <c r="L25" s="2">
        <f>IF(G25="",DATA!B5-(D25-C25),"")</f>
        <v>4.1666666666666664E-2</v>
      </c>
      <c r="M25" s="1">
        <f>IF(E25&gt;DATA!B6,E25-DATA!B6,0)</f>
        <v>0</v>
      </c>
    </row>
    <row r="26" spans="1:13" x14ac:dyDescent="0.3">
      <c r="A26" s="5">
        <v>25</v>
      </c>
      <c r="B26" s="6"/>
      <c r="C26" s="6"/>
      <c r="D26" s="6"/>
      <c r="E26" s="6"/>
      <c r="F26" s="7"/>
      <c r="G26" s="8"/>
      <c r="K26" s="2">
        <f>IF(G26="",E26-B26-DATA!B4-DATA!B5,"")</f>
        <v>-0.34722222222222221</v>
      </c>
      <c r="L26" s="2">
        <f>IF(G26="",DATA!B5-(D26-C26),"")</f>
        <v>4.1666666666666664E-2</v>
      </c>
      <c r="M26" s="1">
        <f>IF(E26&gt;DATA!B6,E26-DATA!B6,0)</f>
        <v>0</v>
      </c>
    </row>
    <row r="27" spans="1:13" x14ac:dyDescent="0.3">
      <c r="A27" s="5">
        <v>26</v>
      </c>
      <c r="B27" s="6"/>
      <c r="C27" s="6"/>
      <c r="D27" s="6"/>
      <c r="E27" s="6"/>
      <c r="F27" s="7"/>
      <c r="G27" s="8"/>
      <c r="K27" s="2">
        <f>IF(G27="",E27-B27-DATA!B4-DATA!B5,"")</f>
        <v>-0.34722222222222221</v>
      </c>
      <c r="L27" s="2">
        <f>IF(G27="",DATA!B5-(D27-C27),"")</f>
        <v>4.1666666666666664E-2</v>
      </c>
      <c r="M27" s="1">
        <f>IF(E27&gt;DATA!B6,E27-DATA!B6,0)</f>
        <v>0</v>
      </c>
    </row>
    <row r="28" spans="1:13" x14ac:dyDescent="0.3">
      <c r="A28" s="5">
        <v>27</v>
      </c>
      <c r="B28" s="6"/>
      <c r="C28" s="6"/>
      <c r="D28" s="6"/>
      <c r="E28" s="6"/>
      <c r="F28" s="7"/>
      <c r="G28" s="8"/>
      <c r="K28" s="2">
        <f>IF(G28="",E28-B28-DATA!B4-DATA!B5,"")</f>
        <v>-0.34722222222222221</v>
      </c>
      <c r="L28" s="2">
        <f>IF(G28="",DATA!B5-(D28-C28),"")</f>
        <v>4.1666666666666664E-2</v>
      </c>
      <c r="M28" s="1">
        <f>IF(E28&gt;DATA!B6,E28-DATA!B6,0)</f>
        <v>0</v>
      </c>
    </row>
    <row r="29" spans="1:13" x14ac:dyDescent="0.3">
      <c r="A29" s="5">
        <v>28</v>
      </c>
      <c r="B29" s="6"/>
      <c r="C29" s="6"/>
      <c r="D29" s="6"/>
      <c r="E29" s="6"/>
      <c r="F29" s="7"/>
      <c r="G29" s="8"/>
      <c r="K29" s="2">
        <f>IF(G29="",E29-B29-DATA!B4-DATA!B5,"")</f>
        <v>-0.34722222222222221</v>
      </c>
      <c r="L29" s="2">
        <f>IF(G29="",DATA!B5-(D29-C29),"")</f>
        <v>4.1666666666666664E-2</v>
      </c>
      <c r="M29" s="1">
        <f>IF(E29&gt;DATA!B6,E29-DATA!B6,0)</f>
        <v>0</v>
      </c>
    </row>
    <row r="30" spans="1:13" x14ac:dyDescent="0.3">
      <c r="A30" s="5">
        <v>29</v>
      </c>
      <c r="B30" s="6"/>
      <c r="C30" s="6"/>
      <c r="D30" s="6"/>
      <c r="E30" s="6"/>
      <c r="F30" s="7"/>
      <c r="G30" s="8"/>
      <c r="K30" s="2">
        <f>IF(G30="",E30-B30-DATA!B4-DATA!B5,"")</f>
        <v>-0.34722222222222221</v>
      </c>
      <c r="L30" s="2">
        <f>IF(G30="",DATA!B5-(D30-C30),"")</f>
        <v>4.1666666666666664E-2</v>
      </c>
      <c r="M30" s="1">
        <f>IF(E30&gt;DATA!B6,E30-DATA!B6,0)</f>
        <v>0</v>
      </c>
    </row>
    <row r="31" spans="1:13" x14ac:dyDescent="0.3">
      <c r="A31" s="5">
        <v>30</v>
      </c>
      <c r="B31" s="6"/>
      <c r="C31" s="6"/>
      <c r="D31" s="6"/>
      <c r="E31" s="6"/>
      <c r="F31" s="7"/>
      <c r="G31" s="8"/>
      <c r="K31" s="2">
        <f>IF(G31="",E31-B31-DATA!B4-DATA!B5,"")</f>
        <v>-0.34722222222222221</v>
      </c>
      <c r="L31" s="2">
        <f>IF(G31="",DATA!B5-(D31-C31),"")</f>
        <v>4.1666666666666664E-2</v>
      </c>
      <c r="M31" s="1">
        <f>IF(E31&gt;DATA!B6,E31-DATA!B6,0)</f>
        <v>0</v>
      </c>
    </row>
    <row r="32" spans="1:13" x14ac:dyDescent="0.3">
      <c r="A32" s="5">
        <v>31</v>
      </c>
      <c r="B32" s="6"/>
      <c r="C32" s="6"/>
      <c r="D32" s="6"/>
      <c r="E32" s="6"/>
      <c r="F32" s="7"/>
      <c r="G32" s="8"/>
      <c r="K32" s="2">
        <f>IF(G32="",E32-B32-DATA!B4-DATA!B5,"")</f>
        <v>-0.34722222222222221</v>
      </c>
      <c r="L32" s="2">
        <f>IF(G32="",DATA!B5-(D32-C32),"")</f>
        <v>4.1666666666666664E-2</v>
      </c>
      <c r="M32" s="1">
        <f>IF(E32&gt;DATA!B6,E32-DATA!B6,0)</f>
        <v>0</v>
      </c>
    </row>
    <row r="33" spans="10:13" x14ac:dyDescent="0.3">
      <c r="K33" s="2"/>
    </row>
    <row r="34" spans="10:13" x14ac:dyDescent="0.3">
      <c r="J34" t="s">
        <v>16</v>
      </c>
      <c r="K34" s="4">
        <f>IF(G2="",K2)+IF(G3="",K3)+IF(G4="",K4)+IF(G5="",K5)+IF(G6="",K6)+IF(G7="",K7)+IF(G8="",K8)+IF(G9="",K9)+IF(G10="",K10)+IF(G11="",K11)+IF(G12="",K12)+IF(G13="",K13)+IF(G14="",K14)+IF(G15="",K15)+IF(G16="",K16)+IF(G17="",K17)+IF(G18="",K18)+IF(G19="",K19)+IF(G20="",K20)+IF(G21="",K21)+IF(G22="",K22)+IF(G23="",K23)+IF(G24="",K24)+IF(G25="",K25)+IF(G26="",K26)+IF(G27="",K27)+IF(G28="",K28)+IF(G29="",K29)+IF(G30="",K30)+IF(G31="",K31)+IF(G32="",K32)</f>
        <v>-10.763888888888884</v>
      </c>
      <c r="L34" s="4">
        <f>IF(G2="",L2)+IF(G3="",L3)+IF(G4="",L4)+IF(G5="",L5)+IF(G6="",L6)+IF(G7="",L7)+IF(G8="",L8)+IF(G9="",L9)+IF(G10="",L10)+IF(G11="",L11)+IF(G12="",L12)+IF(G13="",L13)+IF(G14="",L14)+IF(G15="",L15)+IF(G16="",L16)+IF(G17="",L17)+IF(G18="",L18)+IF(G19="",L19)+IF(G20="",L20)+IF(G21="",L21)+IF(G22="",L22)+IF(G23="",L23)+IF(G24="",L24)+IF(G25="",L25)+IF(G26="",L26)+IF(G27="",L27)+IF(G28="",L28)+IF(G29="",L29)+IF(G30="",L30)+IF(G31="",L31)+IF(G32="",L32)</f>
        <v>1.2916666666666667</v>
      </c>
      <c r="M34" s="4">
        <f>SUM(M2:M32)</f>
        <v>0</v>
      </c>
    </row>
    <row r="35" spans="10:13" x14ac:dyDescent="0.3">
      <c r="K35" s="2"/>
    </row>
    <row r="36" spans="10:13" x14ac:dyDescent="0.3">
      <c r="K36" s="3"/>
    </row>
    <row r="37" spans="10:13" x14ac:dyDescent="0.3">
      <c r="K37" s="3"/>
    </row>
  </sheetData>
  <sheetProtection sheet="1" objects="1" scenarios="1"/>
  <dataValidations count="1">
    <dataValidation type="list" allowBlank="1" showInputMessage="1" showErrorMessage="1" sqref="G2:G32" xr:uid="{E3EDA19F-52C4-47D6-8100-362B0C4EE42F}">
      <formula1>"FOLGA,ATESTADO,FALTA,DOBRA,DOMINGO,NÃO EXISTE"</formula1>
    </dataValidation>
  </dataValidations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4BA81-E357-4021-83D9-9C5DA8AFB892}">
  <dimension ref="A1:Q37"/>
  <sheetViews>
    <sheetView workbookViewId="0">
      <selection activeCell="F20" sqref="F20"/>
    </sheetView>
  </sheetViews>
  <sheetFormatPr defaultRowHeight="14.4" x14ac:dyDescent="0.3"/>
  <cols>
    <col min="2" max="2" width="12.5546875" customWidth="1"/>
    <col min="3" max="3" width="12" customWidth="1"/>
    <col min="4" max="4" width="10.6640625" customWidth="1"/>
    <col min="5" max="5" width="11.88671875" customWidth="1"/>
    <col min="6" max="6" width="8.6640625" bestFit="1" customWidth="1"/>
    <col min="7" max="7" width="10.33203125" bestFit="1" customWidth="1"/>
    <col min="11" max="11" width="12.109375" bestFit="1" customWidth="1"/>
    <col min="12" max="12" width="31.88671875" customWidth="1"/>
    <col min="13" max="13" width="20.6640625" bestFit="1" customWidth="1"/>
    <col min="16" max="16" width="12.109375" bestFit="1" customWidth="1"/>
    <col min="17" max="17" width="9.88671875" bestFit="1" customWidth="1"/>
  </cols>
  <sheetData>
    <row r="1" spans="1:17" x14ac:dyDescent="0.3">
      <c r="A1" s="5" t="s">
        <v>5</v>
      </c>
      <c r="B1" s="5" t="s">
        <v>6</v>
      </c>
      <c r="C1" s="5" t="s">
        <v>8</v>
      </c>
      <c r="D1" s="5" t="s">
        <v>9</v>
      </c>
      <c r="E1" s="5" t="s">
        <v>7</v>
      </c>
      <c r="F1" s="5" t="s">
        <v>10</v>
      </c>
      <c r="G1" s="5" t="s">
        <v>17</v>
      </c>
      <c r="K1" t="s">
        <v>11</v>
      </c>
      <c r="L1" t="s">
        <v>12</v>
      </c>
      <c r="M1" t="s">
        <v>14</v>
      </c>
    </row>
    <row r="2" spans="1:17" x14ac:dyDescent="0.3">
      <c r="A2" s="5">
        <v>1</v>
      </c>
      <c r="B2" s="6"/>
      <c r="C2" s="6"/>
      <c r="D2" s="6"/>
      <c r="E2" s="6"/>
      <c r="F2" s="7"/>
      <c r="G2" s="8"/>
      <c r="K2" s="2">
        <f>IF(G2="",E2-B2-DATA!B4-DATA!B5,"")</f>
        <v>-0.34722222222222221</v>
      </c>
      <c r="L2" s="2">
        <f>IF(G2="",DATA!B5-(D2-C2),"")</f>
        <v>4.1666666666666664E-2</v>
      </c>
      <c r="M2" s="1">
        <f>IF(E2&gt;DATA!B6,E2-DATA!B6,0)</f>
        <v>0</v>
      </c>
      <c r="O2" t="s">
        <v>4</v>
      </c>
      <c r="P2" t="s">
        <v>29</v>
      </c>
    </row>
    <row r="3" spans="1:17" x14ac:dyDescent="0.3">
      <c r="A3" s="5">
        <v>2</v>
      </c>
      <c r="B3" s="6"/>
      <c r="C3" s="6"/>
      <c r="D3" s="6"/>
      <c r="E3" s="6"/>
      <c r="F3" s="7"/>
      <c r="G3" s="8"/>
      <c r="K3" s="2">
        <f>IF(G3="",E3-B3-DATA!B4-DATA!B5,"")</f>
        <v>-0.34722222222222221</v>
      </c>
      <c r="L3" s="2">
        <f>IF(G3="",DATA!B5-(D3-C3),"")</f>
        <v>4.1666666666666664E-2</v>
      </c>
      <c r="M3" s="1">
        <f>IF(E3&gt;DATA!B6,E3-DATA!B6,0)</f>
        <v>0</v>
      </c>
      <c r="O3" t="s">
        <v>0</v>
      </c>
      <c r="P3">
        <f>DATA!B1</f>
        <v>1</v>
      </c>
    </row>
    <row r="4" spans="1:17" x14ac:dyDescent="0.3">
      <c r="A4" s="5">
        <v>3</v>
      </c>
      <c r="B4" s="6"/>
      <c r="C4" s="6"/>
      <c r="D4" s="6"/>
      <c r="E4" s="6"/>
      <c r="F4" s="7"/>
      <c r="G4" s="8"/>
      <c r="K4" s="2">
        <f>IF(G4="",E4-B4-DATA!B4-DATA!B5,"")</f>
        <v>-0.34722222222222221</v>
      </c>
      <c r="L4" s="2">
        <f>IF(G4="",DATA!B5-(D4-C4),"")</f>
        <v>4.1666666666666664E-2</v>
      </c>
      <c r="M4" s="1">
        <f>IF(E4&gt;DATA!B6,E4-DATA!B6,0)</f>
        <v>0</v>
      </c>
      <c r="O4" t="s">
        <v>1</v>
      </c>
      <c r="P4">
        <f>DATA!B2</f>
        <v>2025</v>
      </c>
    </row>
    <row r="5" spans="1:17" x14ac:dyDescent="0.3">
      <c r="A5" s="5">
        <v>4</v>
      </c>
      <c r="B5" s="6"/>
      <c r="C5" s="6"/>
      <c r="D5" s="6"/>
      <c r="E5" s="6"/>
      <c r="F5" s="7"/>
      <c r="G5" s="8"/>
      <c r="K5" s="2">
        <f>IF(G5="",E5-B5-DATA!B4-DATA!B5,"")</f>
        <v>-0.34722222222222221</v>
      </c>
      <c r="L5" s="2">
        <f>IF(G5="",DATA!B5-(D5-C5),"")</f>
        <v>4.1666666666666664E-2</v>
      </c>
      <c r="M5" s="1">
        <f>IF(E5&gt;DATA!B6,E5-DATA!B6,0)</f>
        <v>0</v>
      </c>
    </row>
    <row r="6" spans="1:17" x14ac:dyDescent="0.3">
      <c r="A6" s="5">
        <v>5</v>
      </c>
      <c r="B6" s="6"/>
      <c r="C6" s="6"/>
      <c r="D6" s="6"/>
      <c r="E6" s="6"/>
      <c r="F6" s="7"/>
      <c r="G6" s="8"/>
      <c r="K6" s="2">
        <f>IF(G6="",E6-B6-DATA!B4-DATA!B5,"")</f>
        <v>-0.34722222222222221</v>
      </c>
      <c r="L6" s="2">
        <f>IF(G6="",DATA!B5-(D6-C6),"")</f>
        <v>4.1666666666666664E-2</v>
      </c>
      <c r="M6" s="1">
        <f>IF(E6&gt;DATA!B6,E6-DATA!B6,0)</f>
        <v>0</v>
      </c>
      <c r="P6" t="s">
        <v>11</v>
      </c>
      <c r="Q6" s="4">
        <f>K34+L34</f>
        <v>-9.4722222222222179</v>
      </c>
    </row>
    <row r="7" spans="1:17" x14ac:dyDescent="0.3">
      <c r="A7" s="5">
        <v>6</v>
      </c>
      <c r="B7" s="6"/>
      <c r="C7" s="6"/>
      <c r="D7" s="6"/>
      <c r="E7" s="6"/>
      <c r="F7" s="7"/>
      <c r="G7" s="8"/>
      <c r="K7" s="2">
        <f>IF(G7="",E7-B7-DATA!B4-DATA!B5,"")</f>
        <v>-0.34722222222222221</v>
      </c>
      <c r="L7" s="2">
        <f>IF(G7="",DATA!B5-(D7-C7),"")</f>
        <v>4.1666666666666664E-2</v>
      </c>
      <c r="M7" s="1">
        <f>IF(E7&gt;DATA!B6,E7-DATA!B6,0)</f>
        <v>0</v>
      </c>
      <c r="Q7" s="4"/>
    </row>
    <row r="8" spans="1:17" x14ac:dyDescent="0.3">
      <c r="A8" s="5">
        <v>7</v>
      </c>
      <c r="B8" s="6"/>
      <c r="C8" s="6"/>
      <c r="D8" s="6"/>
      <c r="E8" s="12"/>
      <c r="F8" s="7"/>
      <c r="G8" s="8"/>
      <c r="K8" s="2">
        <f>IF(G8="",E8-B8-DATA!B4-DATA!B5,"")</f>
        <v>-0.34722222222222221</v>
      </c>
      <c r="L8" s="2">
        <f>IF(G8="",DATA!B5-(D8-C8),"")</f>
        <v>4.1666666666666664E-2</v>
      </c>
      <c r="M8" s="1">
        <f>IF(E8&gt;DATA!B6,E8-DATA!B6,0)</f>
        <v>0</v>
      </c>
      <c r="P8" t="s">
        <v>18</v>
      </c>
      <c r="Q8" s="4">
        <f>M34</f>
        <v>0</v>
      </c>
    </row>
    <row r="9" spans="1:17" x14ac:dyDescent="0.3">
      <c r="A9" s="5">
        <v>8</v>
      </c>
      <c r="B9" s="6"/>
      <c r="C9" s="6"/>
      <c r="D9" s="6"/>
      <c r="E9" s="6"/>
      <c r="F9" s="7"/>
      <c r="G9" s="8"/>
      <c r="K9" s="2">
        <f>IF(G9="",E9-B9-DATA!B4-DATA!B5,"")</f>
        <v>-0.34722222222222221</v>
      </c>
      <c r="L9" s="2">
        <f>IF(G9="",DATA!B5-(D9-C9),"")</f>
        <v>4.1666666666666664E-2</v>
      </c>
      <c r="M9" s="1">
        <f>IF(E9&gt;DATA!B6,E9-DATA!B6,0)</f>
        <v>0</v>
      </c>
    </row>
    <row r="10" spans="1:17" x14ac:dyDescent="0.3">
      <c r="A10" s="5">
        <v>9</v>
      </c>
      <c r="B10" s="6"/>
      <c r="C10" s="6"/>
      <c r="D10" s="6"/>
      <c r="E10" s="6"/>
      <c r="F10" s="7"/>
      <c r="G10" s="8"/>
      <c r="K10" s="2">
        <f>IF(G10="",E10-B10-DATA!B4-DATA!B5,"")</f>
        <v>-0.34722222222222221</v>
      </c>
      <c r="L10" s="2">
        <f>IF(G10="",DATA!B5-(D10-C10),"")</f>
        <v>4.1666666666666664E-2</v>
      </c>
      <c r="M10" s="1">
        <f>IF(E10&gt;DATA!B6,E10-DATA!B6,0)</f>
        <v>0</v>
      </c>
      <c r="P10" t="s">
        <v>10</v>
      </c>
    </row>
    <row r="11" spans="1:17" x14ac:dyDescent="0.3">
      <c r="A11" s="5">
        <v>10</v>
      </c>
      <c r="B11" s="6"/>
      <c r="C11" s="6"/>
      <c r="D11" s="6"/>
      <c r="E11" s="6"/>
      <c r="F11" s="7"/>
      <c r="G11" s="8"/>
      <c r="K11" s="2">
        <f>IF(G11="",E11-B11-DATA!B4-DATA!B5,"")</f>
        <v>-0.34722222222222221</v>
      </c>
      <c r="L11" s="2">
        <f>IF(G11="",DATA!B5-(D11-C11),"")</f>
        <v>4.1666666666666664E-2</v>
      </c>
      <c r="M11" s="1">
        <f>IF(E11&gt;DATA!B6,E11-DATA!B6,0)</f>
        <v>0</v>
      </c>
    </row>
    <row r="12" spans="1:17" x14ac:dyDescent="0.3">
      <c r="A12" s="5">
        <v>11</v>
      </c>
      <c r="B12" s="6"/>
      <c r="C12" s="6"/>
      <c r="D12" s="6"/>
      <c r="E12" s="6"/>
      <c r="F12" s="7"/>
      <c r="G12" s="8"/>
      <c r="K12" s="2">
        <f>IF(G12="",E12-B12-DATA!B4-DATA!B5,"")</f>
        <v>-0.34722222222222221</v>
      </c>
      <c r="L12" s="2">
        <f>IF(G12="",DATA!B5-(D12-C12),"")</f>
        <v>4.1666666666666664E-2</v>
      </c>
      <c r="M12" s="1">
        <f>IF(E12&gt;DATA!B6,E12-DATA!B6,0)</f>
        <v>0</v>
      </c>
    </row>
    <row r="13" spans="1:17" x14ac:dyDescent="0.3">
      <c r="A13" s="5">
        <v>12</v>
      </c>
      <c r="B13" s="6"/>
      <c r="C13" s="6"/>
      <c r="D13" s="6"/>
      <c r="E13" s="6"/>
      <c r="F13" s="7"/>
      <c r="G13" s="8"/>
      <c r="K13" s="2">
        <f>IF(G13="",E13-B13-DATA!B4-DATA!B5,"")</f>
        <v>-0.34722222222222221</v>
      </c>
      <c r="L13" s="2">
        <f>IF(G13="",DATA!B5-(D13-C13),"")</f>
        <v>4.1666666666666664E-2</v>
      </c>
      <c r="M13" s="1">
        <f>IF(E13&gt;DATA!B6,E13-DATA!B6,0)</f>
        <v>0</v>
      </c>
    </row>
    <row r="14" spans="1:17" x14ac:dyDescent="0.3">
      <c r="A14" s="5">
        <v>13</v>
      </c>
      <c r="B14" s="6"/>
      <c r="C14" s="6"/>
      <c r="D14" s="6"/>
      <c r="E14" s="6"/>
      <c r="F14" s="7"/>
      <c r="G14" s="8"/>
      <c r="K14" s="2">
        <f>IF(G14="",E14-B14-DATA!B4-DATA!B5,"")</f>
        <v>-0.34722222222222221</v>
      </c>
      <c r="L14" s="2">
        <f>IF(G14="",DATA!B5-(D14-C14),"")</f>
        <v>4.1666666666666664E-2</v>
      </c>
      <c r="M14" s="1">
        <f>IF(E14&gt;DATA!B6,E14-DATA!B6,0)</f>
        <v>0</v>
      </c>
    </row>
    <row r="15" spans="1:17" x14ac:dyDescent="0.3">
      <c r="A15" s="5">
        <v>14</v>
      </c>
      <c r="B15" s="6"/>
      <c r="C15" s="6"/>
      <c r="D15" s="6"/>
      <c r="E15" s="6"/>
      <c r="F15" s="7"/>
      <c r="G15" s="8"/>
      <c r="K15" s="2">
        <f>IF(G15="",E15-B15-DATA!B4-DATA!B5,"")</f>
        <v>-0.34722222222222221</v>
      </c>
      <c r="L15" s="2">
        <f>IF(G15="",DATA!B5-(D15-C15),"")</f>
        <v>4.1666666666666664E-2</v>
      </c>
      <c r="M15" s="1">
        <f>IF(E15&gt;DATA!B6,E15-DATA!B6,0)</f>
        <v>0</v>
      </c>
    </row>
    <row r="16" spans="1:17" x14ac:dyDescent="0.3">
      <c r="A16" s="5">
        <v>15</v>
      </c>
      <c r="B16" s="6"/>
      <c r="C16" s="6"/>
      <c r="D16" s="6"/>
      <c r="E16" s="6"/>
      <c r="F16" s="7"/>
      <c r="G16" s="8"/>
      <c r="K16" s="2">
        <f>IF(G16="",E16-B16-DATA!B4-DATA!B5,"")</f>
        <v>-0.34722222222222221</v>
      </c>
      <c r="L16" s="2">
        <f>IF(G16="",DATA!B5-(D16-C16),"")</f>
        <v>4.1666666666666664E-2</v>
      </c>
      <c r="M16" s="1">
        <f>IF(E16&gt;DATA!B6,E16-DATA!B6,0)</f>
        <v>0</v>
      </c>
    </row>
    <row r="17" spans="1:13" x14ac:dyDescent="0.3">
      <c r="A17" s="5">
        <v>16</v>
      </c>
      <c r="B17" s="6"/>
      <c r="C17" s="6"/>
      <c r="D17" s="6"/>
      <c r="E17" s="6"/>
      <c r="F17" s="7"/>
      <c r="G17" s="8"/>
      <c r="K17" s="2">
        <f>IF(G17="",E17-B17-DATA!B4-DATA!B5,"")</f>
        <v>-0.34722222222222221</v>
      </c>
      <c r="L17" s="2">
        <f>IF(G17="",DATA!B5-(D17-C17),"")</f>
        <v>4.1666666666666664E-2</v>
      </c>
      <c r="M17" s="1">
        <f>IF(E17&gt;DATA!B6,E17-DATA!B6,0)</f>
        <v>0</v>
      </c>
    </row>
    <row r="18" spans="1:13" x14ac:dyDescent="0.3">
      <c r="A18" s="5">
        <v>17</v>
      </c>
      <c r="B18" s="6"/>
      <c r="C18" s="6"/>
      <c r="D18" s="6"/>
      <c r="E18" s="6"/>
      <c r="F18" s="7"/>
      <c r="G18" s="8"/>
      <c r="K18" s="2">
        <f>IF(G18="",E18-B18-DATA!B4-DATA!B5,"")</f>
        <v>-0.34722222222222221</v>
      </c>
      <c r="L18" s="2">
        <f>IF(G18="",DATA!B5-(D18-C18),"")</f>
        <v>4.1666666666666664E-2</v>
      </c>
      <c r="M18" s="1">
        <f>IF(E18&gt;DATA!B6,E18-DATA!B6,0)</f>
        <v>0</v>
      </c>
    </row>
    <row r="19" spans="1:13" x14ac:dyDescent="0.3">
      <c r="A19" s="5">
        <v>18</v>
      </c>
      <c r="B19" s="6"/>
      <c r="C19" s="6"/>
      <c r="D19" s="6"/>
      <c r="E19" s="6"/>
      <c r="F19" s="7"/>
      <c r="G19" s="8"/>
      <c r="K19" s="2">
        <f>IF(G19="",E19-B19-DATA!B4-DATA!B5,"")</f>
        <v>-0.34722222222222221</v>
      </c>
      <c r="L19" s="2">
        <f>IF(G19="",DATA!B5-(D19-C19),"")</f>
        <v>4.1666666666666664E-2</v>
      </c>
      <c r="M19" s="1">
        <f>IF(E19&gt;DATA!B6,E19-DATA!B6,0)</f>
        <v>0</v>
      </c>
    </row>
    <row r="20" spans="1:13" x14ac:dyDescent="0.3">
      <c r="A20" s="5">
        <v>19</v>
      </c>
      <c r="B20" s="6"/>
      <c r="C20" s="6"/>
      <c r="D20" s="6"/>
      <c r="E20" s="6"/>
      <c r="F20" s="7"/>
      <c r="G20" s="8"/>
      <c r="K20" s="2">
        <f>IF(G20="",E20-B20-DATA!B4-DATA!B5,"")</f>
        <v>-0.34722222222222221</v>
      </c>
      <c r="L20" s="2">
        <f>IF(G20="",DATA!B5-(D20-C20),"")</f>
        <v>4.1666666666666664E-2</v>
      </c>
      <c r="M20" s="1">
        <f>IF(E20&gt;DATA!B6,E20-DATA!B6,0)</f>
        <v>0</v>
      </c>
    </row>
    <row r="21" spans="1:13" x14ac:dyDescent="0.3">
      <c r="A21" s="5">
        <v>20</v>
      </c>
      <c r="B21" s="6"/>
      <c r="C21" s="6"/>
      <c r="D21" s="6"/>
      <c r="E21" s="6"/>
      <c r="F21" s="7"/>
      <c r="G21" s="8"/>
      <c r="K21" s="2">
        <f>IF(G21="",E21-B21-DATA!B4-DATA!B5,"")</f>
        <v>-0.34722222222222221</v>
      </c>
      <c r="L21" s="2">
        <f>IF(G21="",DATA!B5-(D21-C21),"")</f>
        <v>4.1666666666666664E-2</v>
      </c>
      <c r="M21" s="1">
        <f>IF(E21&gt;DATA!B6,E21-DATA!B6,0)</f>
        <v>0</v>
      </c>
    </row>
    <row r="22" spans="1:13" x14ac:dyDescent="0.3">
      <c r="A22" s="5">
        <v>21</v>
      </c>
      <c r="B22" s="6"/>
      <c r="C22" s="6"/>
      <c r="D22" s="6"/>
      <c r="E22" s="6"/>
      <c r="F22" s="7"/>
      <c r="G22" s="8"/>
      <c r="K22" s="2">
        <f>IF(G22="",E22-B22-DATA!B4-DATA!B5,"")</f>
        <v>-0.34722222222222221</v>
      </c>
      <c r="L22" s="2">
        <f>IF(G22="",DATA!B5-(D22-C22),"")</f>
        <v>4.1666666666666664E-2</v>
      </c>
      <c r="M22" s="1">
        <f>IF(E22&gt;DATA!B6,E22-DATA!B6,0)</f>
        <v>0</v>
      </c>
    </row>
    <row r="23" spans="1:13" x14ac:dyDescent="0.3">
      <c r="A23" s="5">
        <v>22</v>
      </c>
      <c r="B23" s="6"/>
      <c r="C23" s="6"/>
      <c r="D23" s="6"/>
      <c r="E23" s="6"/>
      <c r="F23" s="7"/>
      <c r="G23" s="8"/>
      <c r="K23" s="2">
        <f>IF(G23="",E23-B23-DATA!B4-DATA!B5,"")</f>
        <v>-0.34722222222222221</v>
      </c>
      <c r="L23" s="2">
        <f>IF(G23="",DATA!B5-(D23-C23),"")</f>
        <v>4.1666666666666664E-2</v>
      </c>
      <c r="M23" s="1">
        <f>IF(E23&gt;DATA!B6,E23-DATA!B6,0)</f>
        <v>0</v>
      </c>
    </row>
    <row r="24" spans="1:13" x14ac:dyDescent="0.3">
      <c r="A24" s="5">
        <v>23</v>
      </c>
      <c r="B24" s="6"/>
      <c r="C24" s="6"/>
      <c r="D24" s="6"/>
      <c r="E24" s="6"/>
      <c r="F24" s="7"/>
      <c r="G24" s="8"/>
      <c r="K24" s="2">
        <f>IF(G24="",E24-B24-DATA!B4-DATA!B5,"")</f>
        <v>-0.34722222222222221</v>
      </c>
      <c r="L24" s="2">
        <f>IF(G24="",DATA!B5-(D24-C24),"")</f>
        <v>4.1666666666666664E-2</v>
      </c>
      <c r="M24" s="1">
        <f>IF(E24&gt;DATA!B6,E24-DATA!B6,0)</f>
        <v>0</v>
      </c>
    </row>
    <row r="25" spans="1:13" x14ac:dyDescent="0.3">
      <c r="A25" s="5">
        <v>24</v>
      </c>
      <c r="B25" s="6"/>
      <c r="C25" s="6"/>
      <c r="D25" s="6"/>
      <c r="E25" s="6"/>
      <c r="F25" s="7"/>
      <c r="G25" s="8"/>
      <c r="K25" s="2">
        <f>IF(G25="",E25-B25-DATA!B4-DATA!B5,"")</f>
        <v>-0.34722222222222221</v>
      </c>
      <c r="L25" s="2">
        <f>IF(G25="",DATA!B5-(D25-C25),"")</f>
        <v>4.1666666666666664E-2</v>
      </c>
      <c r="M25" s="1">
        <f>IF(E25&gt;DATA!B6,E25-DATA!B6,0)</f>
        <v>0</v>
      </c>
    </row>
    <row r="26" spans="1:13" x14ac:dyDescent="0.3">
      <c r="A26" s="5">
        <v>25</v>
      </c>
      <c r="B26" s="6"/>
      <c r="C26" s="6"/>
      <c r="D26" s="6"/>
      <c r="E26" s="6"/>
      <c r="F26" s="7"/>
      <c r="G26" s="8"/>
      <c r="K26" s="2">
        <f>IF(G26="",E26-B26-DATA!B4-DATA!B5,"")</f>
        <v>-0.34722222222222221</v>
      </c>
      <c r="L26" s="2">
        <f>IF(G26="",DATA!B5-(D26-C26),"")</f>
        <v>4.1666666666666664E-2</v>
      </c>
      <c r="M26" s="1">
        <f>IF(E26&gt;DATA!B6,E26-DATA!B6,0)</f>
        <v>0</v>
      </c>
    </row>
    <row r="27" spans="1:13" x14ac:dyDescent="0.3">
      <c r="A27" s="5">
        <v>26</v>
      </c>
      <c r="B27" s="6"/>
      <c r="C27" s="6"/>
      <c r="D27" s="6"/>
      <c r="E27" s="6"/>
      <c r="F27" s="7"/>
      <c r="G27" s="8"/>
      <c r="K27" s="2">
        <f>IF(G27="",E27-B27-DATA!B4-DATA!B5,"")</f>
        <v>-0.34722222222222221</v>
      </c>
      <c r="L27" s="2">
        <f>IF(G27="",DATA!B5-(D27-C27),"")</f>
        <v>4.1666666666666664E-2</v>
      </c>
      <c r="M27" s="1">
        <f>IF(E27&gt;DATA!B6,E27-DATA!B6,0)</f>
        <v>0</v>
      </c>
    </row>
    <row r="28" spans="1:13" x14ac:dyDescent="0.3">
      <c r="A28" s="5">
        <v>27</v>
      </c>
      <c r="B28" s="6"/>
      <c r="C28" s="6"/>
      <c r="D28" s="6"/>
      <c r="E28" s="6"/>
      <c r="F28" s="7"/>
      <c r="G28" s="8"/>
      <c r="K28" s="2">
        <f>IF(G28="",E28-B28-DATA!B4-DATA!B5,"")</f>
        <v>-0.34722222222222221</v>
      </c>
      <c r="L28" s="2">
        <f>IF(G28="",DATA!B5-(D28-C28),"")</f>
        <v>4.1666666666666664E-2</v>
      </c>
      <c r="M28" s="1">
        <f>IF(E28&gt;DATA!B6,E28-DATA!B6,0)</f>
        <v>0</v>
      </c>
    </row>
    <row r="29" spans="1:13" x14ac:dyDescent="0.3">
      <c r="A29" s="5">
        <v>28</v>
      </c>
      <c r="B29" s="6"/>
      <c r="C29" s="6"/>
      <c r="D29" s="6"/>
      <c r="E29" s="6"/>
      <c r="F29" s="7"/>
      <c r="G29" s="8"/>
      <c r="K29" s="2">
        <f>IF(G29="",E29-B29-DATA!B4-DATA!B5,"")</f>
        <v>-0.34722222222222221</v>
      </c>
      <c r="L29" s="2">
        <f>IF(G29="",DATA!B5-(D29-C29),"")</f>
        <v>4.1666666666666664E-2</v>
      </c>
      <c r="M29" s="1">
        <f>IF(E29&gt;DATA!B6,E29-DATA!B6,0)</f>
        <v>0</v>
      </c>
    </row>
    <row r="30" spans="1:13" x14ac:dyDescent="0.3">
      <c r="A30" s="5">
        <v>29</v>
      </c>
      <c r="B30" s="6"/>
      <c r="C30" s="6"/>
      <c r="D30" s="6"/>
      <c r="E30" s="6"/>
      <c r="F30" s="7"/>
      <c r="G30" s="8"/>
      <c r="K30" s="2">
        <f>IF(G30="",E30-B30-DATA!B4-DATA!B5,"")</f>
        <v>-0.34722222222222221</v>
      </c>
      <c r="L30" s="2">
        <f>IF(G30="",DATA!B5-(D30-C30),"")</f>
        <v>4.1666666666666664E-2</v>
      </c>
      <c r="M30" s="1">
        <f>IF(E30&gt;DATA!B6,E30-DATA!B6,0)</f>
        <v>0</v>
      </c>
    </row>
    <row r="31" spans="1:13" x14ac:dyDescent="0.3">
      <c r="A31" s="5">
        <v>30</v>
      </c>
      <c r="B31" s="6"/>
      <c r="C31" s="6"/>
      <c r="D31" s="6"/>
      <c r="E31" s="6"/>
      <c r="F31" s="7"/>
      <c r="G31" s="8"/>
      <c r="K31" s="2">
        <f>IF(G31="",E31-B31-DATA!B4-DATA!B5,"")</f>
        <v>-0.34722222222222221</v>
      </c>
      <c r="L31" s="2">
        <f>IF(G31="",DATA!B5-(D31-C31),"")</f>
        <v>4.1666666666666664E-2</v>
      </c>
      <c r="M31" s="1">
        <f>IF(E31&gt;DATA!B6,E31-DATA!B6,0)</f>
        <v>0</v>
      </c>
    </row>
    <row r="32" spans="1:13" x14ac:dyDescent="0.3">
      <c r="A32" s="5">
        <v>31</v>
      </c>
      <c r="B32" s="6"/>
      <c r="C32" s="6"/>
      <c r="D32" s="6"/>
      <c r="E32" s="6"/>
      <c r="F32" s="7"/>
      <c r="G32" s="8"/>
      <c r="K32" s="2">
        <f>IF(G32="",E32-B32-DATA!B4-DATA!B5,"")</f>
        <v>-0.34722222222222221</v>
      </c>
      <c r="L32" s="2">
        <f>IF(G32="",DATA!B5-(D32-C32),"")</f>
        <v>4.1666666666666664E-2</v>
      </c>
      <c r="M32" s="1">
        <f>IF(E32&gt;DATA!B6,E32-DATA!B6,0)</f>
        <v>0</v>
      </c>
    </row>
    <row r="33" spans="10:13" x14ac:dyDescent="0.3">
      <c r="K33" s="2"/>
    </row>
    <row r="34" spans="10:13" x14ac:dyDescent="0.3">
      <c r="J34" t="s">
        <v>16</v>
      </c>
      <c r="K34" s="4">
        <f>IF(G2="",K2)+IF(G3="",K3)+IF(G4="",K4)+IF(G5="",K5)+IF(G6="",K6)+IF(G7="",K7)+IF(G8="",K8)+IF(G9="",K9)+IF(G10="",K10)+IF(G11="",K11)+IF(G12="",K12)+IF(G13="",K13)+IF(G14="",K14)+IF(G15="",K15)+IF(G16="",K16)+IF(G17="",K17)+IF(G18="",K18)+IF(G19="",K19)+IF(G20="",K20)+IF(G21="",K21)+IF(G22="",K22)+IF(G23="",K23)+IF(G24="",K24)+IF(G25="",K25)+IF(G26="",K26)+IF(G27="",K27)+IF(G28="",K28)+IF(G29="",K29)+IF(G30="",K30)+IF(G31="",K31)+IF(G32="",K32)</f>
        <v>-10.763888888888884</v>
      </c>
      <c r="L34" s="4">
        <f>IF(G2="",L2)+IF(G3="",L3)+IF(G4="",L4)+IF(G5="",L5)+IF(G6="",L6)+IF(G7="",L7)+IF(G8="",L8)+IF(G9="",L9)+IF(G10="",L10)+IF(G11="",L11)+IF(G12="",L12)+IF(G13="",L13)+IF(G14="",L14)+IF(G15="",L15)+IF(G16="",L16)+IF(G17="",L17)+IF(G18="",L18)+IF(G19="",L19)+IF(G20="",L20)+IF(G21="",L21)+IF(G22="",L22)+IF(G23="",L23)+IF(G24="",L24)+IF(G25="",L25)+IF(G26="",L26)+IF(G27="",L27)+IF(G28="",L28)+IF(G29="",L29)+IF(G30="",L30)+IF(G31="",L31)+IF(G32="",L32)</f>
        <v>1.2916666666666667</v>
      </c>
      <c r="M34" s="4">
        <f>SUM(M2:M32)</f>
        <v>0</v>
      </c>
    </row>
    <row r="35" spans="10:13" x14ac:dyDescent="0.3">
      <c r="K35" s="2"/>
    </row>
    <row r="36" spans="10:13" x14ac:dyDescent="0.3">
      <c r="K36" s="3"/>
    </row>
    <row r="37" spans="10:13" x14ac:dyDescent="0.3">
      <c r="K37" s="3"/>
    </row>
  </sheetData>
  <sheetProtection sheet="1" objects="1" scenarios="1"/>
  <dataValidations count="1">
    <dataValidation type="list" allowBlank="1" showInputMessage="1" showErrorMessage="1" sqref="G2:G32" xr:uid="{DE4836B7-7210-4BB2-BB50-3FCB4E3237E8}">
      <formula1>"FOLGA,ATESTADO,FALTA,DOBRA,DOMINGO,NÃO EXISTE"</formula1>
    </dataValidation>
  </dataValidations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72CC6-85AF-40E0-AF3A-DB0145003C30}">
  <dimension ref="A1:Q37"/>
  <sheetViews>
    <sheetView workbookViewId="0">
      <selection activeCell="B2" sqref="B2"/>
    </sheetView>
  </sheetViews>
  <sheetFormatPr defaultRowHeight="14.4" x14ac:dyDescent="0.3"/>
  <cols>
    <col min="2" max="2" width="12.5546875" customWidth="1"/>
    <col min="3" max="3" width="12" customWidth="1"/>
    <col min="4" max="4" width="10.6640625" customWidth="1"/>
    <col min="5" max="5" width="11.88671875" customWidth="1"/>
    <col min="6" max="6" width="8.6640625" bestFit="1" customWidth="1"/>
    <col min="7" max="7" width="10.33203125" bestFit="1" customWidth="1"/>
    <col min="11" max="11" width="12.109375" bestFit="1" customWidth="1"/>
    <col min="12" max="12" width="31.88671875" customWidth="1"/>
    <col min="13" max="13" width="20.6640625" bestFit="1" customWidth="1"/>
    <col min="16" max="16" width="12.109375" bestFit="1" customWidth="1"/>
    <col min="17" max="17" width="9.88671875" bestFit="1" customWidth="1"/>
  </cols>
  <sheetData>
    <row r="1" spans="1:17" x14ac:dyDescent="0.3">
      <c r="A1" s="5" t="s">
        <v>5</v>
      </c>
      <c r="B1" s="5" t="s">
        <v>6</v>
      </c>
      <c r="C1" s="5" t="s">
        <v>8</v>
      </c>
      <c r="D1" s="5" t="s">
        <v>9</v>
      </c>
      <c r="E1" s="5" t="s">
        <v>7</v>
      </c>
      <c r="F1" s="5" t="s">
        <v>10</v>
      </c>
      <c r="G1" s="5" t="s">
        <v>17</v>
      </c>
      <c r="K1" t="s">
        <v>11</v>
      </c>
      <c r="L1" t="s">
        <v>12</v>
      </c>
      <c r="M1" t="s">
        <v>14</v>
      </c>
    </row>
    <row r="2" spans="1:17" x14ac:dyDescent="0.3">
      <c r="A2" s="5">
        <v>1</v>
      </c>
      <c r="B2" s="6"/>
      <c r="C2" s="6"/>
      <c r="D2" s="6"/>
      <c r="E2" s="6"/>
      <c r="F2" s="7"/>
      <c r="G2" s="8"/>
      <c r="K2" s="2">
        <f>IF(G2="",E2-B2-DATA!B4-DATA!B5,"")</f>
        <v>-0.34722222222222221</v>
      </c>
      <c r="L2" s="2">
        <f>IF(G2="",DATA!B5-(D2-C2),"")</f>
        <v>4.1666666666666664E-2</v>
      </c>
      <c r="M2" s="1">
        <f>IF(E2&gt;DATA!B6,E2-DATA!B6,0)</f>
        <v>0</v>
      </c>
      <c r="O2" t="s">
        <v>4</v>
      </c>
      <c r="P2" t="s">
        <v>28</v>
      </c>
    </row>
    <row r="3" spans="1:17" x14ac:dyDescent="0.3">
      <c r="A3" s="5">
        <v>2</v>
      </c>
      <c r="B3" s="6"/>
      <c r="C3" s="6"/>
      <c r="D3" s="6"/>
      <c r="E3" s="6"/>
      <c r="F3" s="7"/>
      <c r="G3" s="8"/>
      <c r="K3" s="2">
        <f>IF(G3="",E3-B3-DATA!B4-DATA!B5,"")</f>
        <v>-0.34722222222222221</v>
      </c>
      <c r="L3" s="2">
        <f>IF(G3="",DATA!B5-(D3-C3),"")</f>
        <v>4.1666666666666664E-2</v>
      </c>
      <c r="M3" s="1">
        <f>IF(E3&gt;DATA!B6,E3-DATA!B6,0)</f>
        <v>0</v>
      </c>
      <c r="O3" t="s">
        <v>0</v>
      </c>
      <c r="P3">
        <f>DATA!B1</f>
        <v>1</v>
      </c>
    </row>
    <row r="4" spans="1:17" x14ac:dyDescent="0.3">
      <c r="A4" s="5">
        <v>3</v>
      </c>
      <c r="B4" s="6"/>
      <c r="C4" s="6"/>
      <c r="D4" s="6"/>
      <c r="E4" s="6"/>
      <c r="F4" s="7"/>
      <c r="G4" s="8"/>
      <c r="K4" s="2">
        <f>IF(G4="",E4-B4-DATA!B4-DATA!B5,"")</f>
        <v>-0.34722222222222221</v>
      </c>
      <c r="L4" s="2">
        <f>IF(G4="",DATA!B5-(D4-C4),"")</f>
        <v>4.1666666666666664E-2</v>
      </c>
      <c r="M4" s="1">
        <f>IF(E4&gt;DATA!B6,E4-DATA!B6,0)</f>
        <v>0</v>
      </c>
      <c r="O4" t="s">
        <v>1</v>
      </c>
      <c r="P4">
        <f>DATA!B2</f>
        <v>2025</v>
      </c>
    </row>
    <row r="5" spans="1:17" x14ac:dyDescent="0.3">
      <c r="A5" s="5">
        <v>4</v>
      </c>
      <c r="B5" s="6"/>
      <c r="C5" s="6"/>
      <c r="D5" s="6"/>
      <c r="E5" s="6"/>
      <c r="F5" s="7"/>
      <c r="G5" s="8"/>
      <c r="K5" s="2">
        <f>IF(G5="",E5-B5-DATA!B4-DATA!B5,"")</f>
        <v>-0.34722222222222221</v>
      </c>
      <c r="L5" s="2">
        <f>IF(G5="",DATA!B5-(D5-C5),"")</f>
        <v>4.1666666666666664E-2</v>
      </c>
      <c r="M5" s="1">
        <f>IF(E5&gt;DATA!B6,E5-DATA!B6,0)</f>
        <v>0</v>
      </c>
    </row>
    <row r="6" spans="1:17" x14ac:dyDescent="0.3">
      <c r="A6" s="5">
        <v>5</v>
      </c>
      <c r="B6" s="6"/>
      <c r="C6" s="6"/>
      <c r="D6" s="6"/>
      <c r="E6" s="6"/>
      <c r="F6" s="7"/>
      <c r="G6" s="8"/>
      <c r="K6" s="2">
        <f>IF(G6="",E6-B6-DATA!B4-DATA!B5,"")</f>
        <v>-0.34722222222222221</v>
      </c>
      <c r="L6" s="2">
        <f>IF(G6="",DATA!B5-(D6-C6),"")</f>
        <v>4.1666666666666664E-2</v>
      </c>
      <c r="M6" s="1">
        <f>IF(E6&gt;DATA!B6,E6-DATA!B6,0)</f>
        <v>0</v>
      </c>
      <c r="P6" t="s">
        <v>11</v>
      </c>
      <c r="Q6" s="4">
        <f>K34+L34</f>
        <v>-9.4722222222222179</v>
      </c>
    </row>
    <row r="7" spans="1:17" x14ac:dyDescent="0.3">
      <c r="A7" s="5">
        <v>6</v>
      </c>
      <c r="B7" s="6"/>
      <c r="C7" s="6"/>
      <c r="D7" s="6"/>
      <c r="E7" s="6"/>
      <c r="F7" s="7"/>
      <c r="G7" s="8"/>
      <c r="K7" s="2">
        <f>IF(G7="",E7-B7-DATA!B4-DATA!B5,"")</f>
        <v>-0.34722222222222221</v>
      </c>
      <c r="L7" s="2">
        <f>IF(G7="",DATA!B5-(D7-C7),"")</f>
        <v>4.1666666666666664E-2</v>
      </c>
      <c r="M7" s="1">
        <f>IF(E7&gt;DATA!B6,E7-DATA!B6,0)</f>
        <v>0</v>
      </c>
      <c r="Q7" s="4"/>
    </row>
    <row r="8" spans="1:17" x14ac:dyDescent="0.3">
      <c r="A8" s="5">
        <v>7</v>
      </c>
      <c r="B8" s="6"/>
      <c r="C8" s="6"/>
      <c r="D8" s="6"/>
      <c r="E8" s="6"/>
      <c r="F8" s="7"/>
      <c r="G8" s="8"/>
      <c r="K8" s="2">
        <f>IF(G8="",E8-B8-DATA!B4-DATA!B5,"")</f>
        <v>-0.34722222222222221</v>
      </c>
      <c r="L8" s="2">
        <f>IF(G8="",DATA!B5-(D8-C8),"")</f>
        <v>4.1666666666666664E-2</v>
      </c>
      <c r="M8" s="1">
        <f>IF(E8&gt;DATA!B6,E8-DATA!B6,0)</f>
        <v>0</v>
      </c>
      <c r="P8" t="s">
        <v>18</v>
      </c>
      <c r="Q8" s="4">
        <f>M34</f>
        <v>0</v>
      </c>
    </row>
    <row r="9" spans="1:17" x14ac:dyDescent="0.3">
      <c r="A9" s="5">
        <v>8</v>
      </c>
      <c r="B9" s="6"/>
      <c r="C9" s="6"/>
      <c r="D9" s="6"/>
      <c r="E9" s="6"/>
      <c r="F9" s="7"/>
      <c r="G9" s="8"/>
      <c r="K9" s="2">
        <f>IF(G9="",E9-B9-DATA!B4-DATA!B5,"")</f>
        <v>-0.34722222222222221</v>
      </c>
      <c r="L9" s="2">
        <f>IF(G9="",DATA!B5-(D9-C9),"")</f>
        <v>4.1666666666666664E-2</v>
      </c>
      <c r="M9" s="1">
        <f>IF(E9&gt;DATA!B6,E9-DATA!B6,0)</f>
        <v>0</v>
      </c>
    </row>
    <row r="10" spans="1:17" x14ac:dyDescent="0.3">
      <c r="A10" s="5">
        <v>9</v>
      </c>
      <c r="B10" s="6"/>
      <c r="C10" s="6"/>
      <c r="D10" s="6"/>
      <c r="E10" s="6"/>
      <c r="F10" s="7"/>
      <c r="G10" s="8"/>
      <c r="K10" s="2">
        <f>IF(G10="",E10-B10-DATA!B4-DATA!B5,"")</f>
        <v>-0.34722222222222221</v>
      </c>
      <c r="L10" s="2">
        <f>IF(G10="",DATA!B5-(D10-C10),"")</f>
        <v>4.1666666666666664E-2</v>
      </c>
      <c r="M10" s="1">
        <f>IF(E10&gt;DATA!B6,E10-DATA!B6,0)</f>
        <v>0</v>
      </c>
      <c r="P10" t="s">
        <v>10</v>
      </c>
    </row>
    <row r="11" spans="1:17" x14ac:dyDescent="0.3">
      <c r="A11" s="5">
        <v>10</v>
      </c>
      <c r="B11" s="6"/>
      <c r="C11" s="6"/>
      <c r="D11" s="6"/>
      <c r="E11" s="6"/>
      <c r="F11" s="7"/>
      <c r="G11" s="8"/>
      <c r="K11" s="2">
        <f>IF(G11="",E11-B11-DATA!B4-DATA!B5,"")</f>
        <v>-0.34722222222222221</v>
      </c>
      <c r="L11" s="2">
        <f>IF(G11="",DATA!B5-(D11-C11),"")</f>
        <v>4.1666666666666664E-2</v>
      </c>
      <c r="M11" s="1">
        <f>IF(E11&gt;DATA!B6,E11-DATA!B6,0)</f>
        <v>0</v>
      </c>
    </row>
    <row r="12" spans="1:17" x14ac:dyDescent="0.3">
      <c r="A12" s="5">
        <v>11</v>
      </c>
      <c r="B12" s="6"/>
      <c r="C12" s="6"/>
      <c r="D12" s="6"/>
      <c r="E12" s="6"/>
      <c r="F12" s="7"/>
      <c r="G12" s="8"/>
      <c r="K12" s="2">
        <f>IF(G12="",E12-B12-DATA!B4-DATA!B5,"")</f>
        <v>-0.34722222222222221</v>
      </c>
      <c r="L12" s="2">
        <f>IF(G12="",DATA!B5-(D12-C12),"")</f>
        <v>4.1666666666666664E-2</v>
      </c>
      <c r="M12" s="1">
        <f>IF(E12&gt;DATA!B6,E12-DATA!B6,0)</f>
        <v>0</v>
      </c>
    </row>
    <row r="13" spans="1:17" x14ac:dyDescent="0.3">
      <c r="A13" s="5">
        <v>12</v>
      </c>
      <c r="B13" s="6"/>
      <c r="C13" s="6"/>
      <c r="D13" s="6"/>
      <c r="E13" s="6"/>
      <c r="F13" s="7"/>
      <c r="G13" s="8"/>
      <c r="K13" s="2">
        <f>IF(G13="",E13-B13-DATA!B4-DATA!B5,"")</f>
        <v>-0.34722222222222221</v>
      </c>
      <c r="L13" s="2">
        <f>IF(G13="",DATA!B5-(D13-C13),"")</f>
        <v>4.1666666666666664E-2</v>
      </c>
      <c r="M13" s="1">
        <f>IF(E13&gt;DATA!B6,E13-DATA!B6,0)</f>
        <v>0</v>
      </c>
    </row>
    <row r="14" spans="1:17" x14ac:dyDescent="0.3">
      <c r="A14" s="5">
        <v>13</v>
      </c>
      <c r="B14" s="6"/>
      <c r="C14" s="6"/>
      <c r="D14" s="6"/>
      <c r="E14" s="6"/>
      <c r="F14" s="7"/>
      <c r="G14" s="8"/>
      <c r="K14" s="2">
        <f>IF(G14="",E14-B14-DATA!B4-DATA!B5,"")</f>
        <v>-0.34722222222222221</v>
      </c>
      <c r="L14" s="2">
        <f>IF(G14="",DATA!B5-(D14-C14),"")</f>
        <v>4.1666666666666664E-2</v>
      </c>
      <c r="M14" s="1">
        <f>IF(E14&gt;DATA!B6,E14-DATA!B6,0)</f>
        <v>0</v>
      </c>
    </row>
    <row r="15" spans="1:17" x14ac:dyDescent="0.3">
      <c r="A15" s="5">
        <v>14</v>
      </c>
      <c r="B15" s="6"/>
      <c r="C15" s="6"/>
      <c r="D15" s="6"/>
      <c r="E15" s="6"/>
      <c r="F15" s="7"/>
      <c r="G15" s="8"/>
      <c r="K15" s="2">
        <f>IF(G15="",E15-B15-DATA!B4-DATA!B5,"")</f>
        <v>-0.34722222222222221</v>
      </c>
      <c r="L15" s="2">
        <f>IF(G15="",DATA!B5-(D15-C15),"")</f>
        <v>4.1666666666666664E-2</v>
      </c>
      <c r="M15" s="1">
        <f>IF(E15&gt;DATA!B6,E15-DATA!B6,0)</f>
        <v>0</v>
      </c>
    </row>
    <row r="16" spans="1:17" x14ac:dyDescent="0.3">
      <c r="A16" s="5">
        <v>15</v>
      </c>
      <c r="B16" s="6"/>
      <c r="C16" s="6"/>
      <c r="D16" s="6"/>
      <c r="E16" s="6"/>
      <c r="F16" s="7"/>
      <c r="G16" s="8"/>
      <c r="K16" s="2">
        <f>IF(G16="",E16-B16-DATA!B4-DATA!B5,"")</f>
        <v>-0.34722222222222221</v>
      </c>
      <c r="L16" s="2">
        <f>IF(G16="",DATA!B5-(D16-C16),"")</f>
        <v>4.1666666666666664E-2</v>
      </c>
      <c r="M16" s="1">
        <f>IF(E16&gt;DATA!B6,E16-DATA!B6,0)</f>
        <v>0</v>
      </c>
    </row>
    <row r="17" spans="1:13" x14ac:dyDescent="0.3">
      <c r="A17" s="5">
        <v>16</v>
      </c>
      <c r="B17" s="6"/>
      <c r="C17" s="6"/>
      <c r="D17" s="6"/>
      <c r="E17" s="6"/>
      <c r="F17" s="7"/>
      <c r="G17" s="8"/>
      <c r="K17" s="2">
        <f>IF(G17="",E17-B17-DATA!B4-DATA!B5,"")</f>
        <v>-0.34722222222222221</v>
      </c>
      <c r="L17" s="2">
        <f>IF(G17="",DATA!B5-(D17-C17),"")</f>
        <v>4.1666666666666664E-2</v>
      </c>
      <c r="M17" s="1">
        <f>IF(E17&gt;DATA!B6,E17-DATA!B6,0)</f>
        <v>0</v>
      </c>
    </row>
    <row r="18" spans="1:13" x14ac:dyDescent="0.3">
      <c r="A18" s="5">
        <v>17</v>
      </c>
      <c r="B18" s="6"/>
      <c r="C18" s="6"/>
      <c r="D18" s="6"/>
      <c r="E18" s="6"/>
      <c r="F18" s="7"/>
      <c r="G18" s="8"/>
      <c r="K18" s="2">
        <f>IF(G18="",E18-B18-DATA!B4-DATA!B5,"")</f>
        <v>-0.34722222222222221</v>
      </c>
      <c r="L18" s="2">
        <f>IF(G18="",DATA!B5-(D18-C18),"")</f>
        <v>4.1666666666666664E-2</v>
      </c>
      <c r="M18" s="1">
        <f>IF(E18&gt;DATA!B6,E18-DATA!B6,0)</f>
        <v>0</v>
      </c>
    </row>
    <row r="19" spans="1:13" x14ac:dyDescent="0.3">
      <c r="A19" s="5">
        <v>18</v>
      </c>
      <c r="B19" s="6"/>
      <c r="C19" s="6"/>
      <c r="D19" s="6"/>
      <c r="E19" s="6"/>
      <c r="F19" s="7"/>
      <c r="G19" s="8"/>
      <c r="K19" s="2">
        <f>IF(G19="",E19-B19-DATA!B4-DATA!B5,"")</f>
        <v>-0.34722222222222221</v>
      </c>
      <c r="L19" s="2">
        <f>IF(G19="",DATA!B5-(D19-C19),"")</f>
        <v>4.1666666666666664E-2</v>
      </c>
      <c r="M19" s="1">
        <f>IF(E19&gt;DATA!B6,E19-DATA!B6,0)</f>
        <v>0</v>
      </c>
    </row>
    <row r="20" spans="1:13" x14ac:dyDescent="0.3">
      <c r="A20" s="5">
        <v>19</v>
      </c>
      <c r="B20" s="6"/>
      <c r="C20" s="6"/>
      <c r="D20" s="6"/>
      <c r="E20" s="6"/>
      <c r="F20" s="7"/>
      <c r="G20" s="8"/>
      <c r="K20" s="2">
        <f>IF(G20="",E20-B20-DATA!B4-DATA!B5,"")</f>
        <v>-0.34722222222222221</v>
      </c>
      <c r="L20" s="2">
        <f>IF(G20="",DATA!B5-(D20-C20),"")</f>
        <v>4.1666666666666664E-2</v>
      </c>
      <c r="M20" s="1">
        <f>IF(E20&gt;DATA!B6,E20-DATA!B6,0)</f>
        <v>0</v>
      </c>
    </row>
    <row r="21" spans="1:13" x14ac:dyDescent="0.3">
      <c r="A21" s="5">
        <v>20</v>
      </c>
      <c r="B21" s="6"/>
      <c r="C21" s="6"/>
      <c r="D21" s="6"/>
      <c r="E21" s="6"/>
      <c r="F21" s="7"/>
      <c r="G21" s="8"/>
      <c r="K21" s="2">
        <f>IF(G21="",E21-B21-DATA!B4-DATA!B5,"")</f>
        <v>-0.34722222222222221</v>
      </c>
      <c r="L21" s="2">
        <f>IF(G21="",DATA!B5-(D21-C21),"")</f>
        <v>4.1666666666666664E-2</v>
      </c>
      <c r="M21" s="1">
        <f>IF(E21&gt;DATA!B6,E21-DATA!B6,0)</f>
        <v>0</v>
      </c>
    </row>
    <row r="22" spans="1:13" x14ac:dyDescent="0.3">
      <c r="A22" s="5">
        <v>21</v>
      </c>
      <c r="B22" s="6"/>
      <c r="C22" s="6"/>
      <c r="D22" s="6"/>
      <c r="E22" s="6"/>
      <c r="F22" s="7"/>
      <c r="G22" s="8"/>
      <c r="K22" s="2">
        <f>IF(G22="",E22-B22-DATA!B4-DATA!B5,"")</f>
        <v>-0.34722222222222221</v>
      </c>
      <c r="L22" s="2">
        <f>IF(G22="",DATA!B5-(D22-C22),"")</f>
        <v>4.1666666666666664E-2</v>
      </c>
      <c r="M22" s="1">
        <f>IF(E22&gt;DATA!B6,E22-DATA!B6,0)</f>
        <v>0</v>
      </c>
    </row>
    <row r="23" spans="1:13" x14ac:dyDescent="0.3">
      <c r="A23" s="5">
        <v>22</v>
      </c>
      <c r="B23" s="6"/>
      <c r="C23" s="6"/>
      <c r="D23" s="6"/>
      <c r="E23" s="6"/>
      <c r="F23" s="7"/>
      <c r="G23" s="8"/>
      <c r="K23" s="2">
        <f>IF(G23="",E23-B23-DATA!B4-DATA!B5,"")</f>
        <v>-0.34722222222222221</v>
      </c>
      <c r="L23" s="2">
        <f>IF(G23="",DATA!B5-(D23-C23),"")</f>
        <v>4.1666666666666664E-2</v>
      </c>
      <c r="M23" s="1">
        <f>IF(E23&gt;DATA!B6,E23-DATA!B6,0)</f>
        <v>0</v>
      </c>
    </row>
    <row r="24" spans="1:13" x14ac:dyDescent="0.3">
      <c r="A24" s="5">
        <v>23</v>
      </c>
      <c r="B24" s="6"/>
      <c r="C24" s="6"/>
      <c r="D24" s="6"/>
      <c r="E24" s="6"/>
      <c r="F24" s="7"/>
      <c r="G24" s="8"/>
      <c r="K24" s="2">
        <f>IF(G24="",E24-B24-DATA!B4-DATA!B5,"")</f>
        <v>-0.34722222222222221</v>
      </c>
      <c r="L24" s="2">
        <f>IF(G24="",DATA!B5-(D24-C24),"")</f>
        <v>4.1666666666666664E-2</v>
      </c>
      <c r="M24" s="1">
        <f>IF(E24&gt;DATA!B6,E24-DATA!B6,0)</f>
        <v>0</v>
      </c>
    </row>
    <row r="25" spans="1:13" x14ac:dyDescent="0.3">
      <c r="A25" s="5">
        <v>24</v>
      </c>
      <c r="B25" s="6"/>
      <c r="C25" s="6"/>
      <c r="D25" s="6"/>
      <c r="E25" s="6"/>
      <c r="F25" s="7"/>
      <c r="G25" s="8"/>
      <c r="K25" s="2">
        <f>IF(G25="",E25-B25-DATA!B4-DATA!B5,"")</f>
        <v>-0.34722222222222221</v>
      </c>
      <c r="L25" s="2">
        <f>IF(G25="",DATA!B5-(D25-C25),"")</f>
        <v>4.1666666666666664E-2</v>
      </c>
      <c r="M25" s="1">
        <f>IF(E25&gt;DATA!B6,E25-DATA!B6,0)</f>
        <v>0</v>
      </c>
    </row>
    <row r="26" spans="1:13" x14ac:dyDescent="0.3">
      <c r="A26" s="5">
        <v>25</v>
      </c>
      <c r="B26" s="6"/>
      <c r="C26" s="6"/>
      <c r="D26" s="6"/>
      <c r="E26" s="6"/>
      <c r="F26" s="7"/>
      <c r="G26" s="8"/>
      <c r="K26" s="2">
        <f>IF(G26="",E26-B26-DATA!B4-DATA!B5,"")</f>
        <v>-0.34722222222222221</v>
      </c>
      <c r="L26" s="2">
        <f>IF(G26="",DATA!B5-(D26-C26),"")</f>
        <v>4.1666666666666664E-2</v>
      </c>
      <c r="M26" s="1">
        <f>IF(E26&gt;DATA!B6,E26-DATA!B6,0)</f>
        <v>0</v>
      </c>
    </row>
    <row r="27" spans="1:13" x14ac:dyDescent="0.3">
      <c r="A27" s="5">
        <v>26</v>
      </c>
      <c r="B27" s="6"/>
      <c r="C27" s="6"/>
      <c r="D27" s="6"/>
      <c r="E27" s="6"/>
      <c r="F27" s="7"/>
      <c r="G27" s="8"/>
      <c r="K27" s="2">
        <f>IF(G27="",E27-B27-DATA!B4-DATA!B5,"")</f>
        <v>-0.34722222222222221</v>
      </c>
      <c r="L27" s="2">
        <f>IF(G27="",DATA!B5-(D27-C27),"")</f>
        <v>4.1666666666666664E-2</v>
      </c>
      <c r="M27" s="1">
        <f>IF(E27&gt;DATA!B6,E27-DATA!B6,0)</f>
        <v>0</v>
      </c>
    </row>
    <row r="28" spans="1:13" x14ac:dyDescent="0.3">
      <c r="A28" s="5">
        <v>27</v>
      </c>
      <c r="B28" s="6"/>
      <c r="C28" s="6"/>
      <c r="D28" s="6"/>
      <c r="E28" s="6"/>
      <c r="F28" s="7"/>
      <c r="G28" s="8"/>
      <c r="K28" s="2">
        <f>IF(G28="",E28-B28-DATA!B4-DATA!B5,"")</f>
        <v>-0.34722222222222221</v>
      </c>
      <c r="L28" s="2">
        <f>IF(G28="",DATA!B5-(D28-C28),"")</f>
        <v>4.1666666666666664E-2</v>
      </c>
      <c r="M28" s="1">
        <f>IF(E28&gt;DATA!B6,E28-DATA!B6,0)</f>
        <v>0</v>
      </c>
    </row>
    <row r="29" spans="1:13" x14ac:dyDescent="0.3">
      <c r="A29" s="5">
        <v>28</v>
      </c>
      <c r="B29" s="6"/>
      <c r="C29" s="6"/>
      <c r="D29" s="6"/>
      <c r="E29" s="6"/>
      <c r="F29" s="7"/>
      <c r="G29" s="8"/>
      <c r="K29" s="2">
        <f>IF(G29="",E29-B29-DATA!B4-DATA!B5,"")</f>
        <v>-0.34722222222222221</v>
      </c>
      <c r="L29" s="2">
        <f>IF(G29="",DATA!B5-(D29-C29),"")</f>
        <v>4.1666666666666664E-2</v>
      </c>
      <c r="M29" s="1">
        <f>IF(E29&gt;DATA!B6,E29-DATA!B6,0)</f>
        <v>0</v>
      </c>
    </row>
    <row r="30" spans="1:13" x14ac:dyDescent="0.3">
      <c r="A30" s="5">
        <v>29</v>
      </c>
      <c r="B30" s="6"/>
      <c r="C30" s="6"/>
      <c r="D30" s="6"/>
      <c r="E30" s="6"/>
      <c r="F30" s="7"/>
      <c r="G30" s="8"/>
      <c r="K30" s="2">
        <f>IF(G30="",E30-B30-DATA!B4-DATA!B5,"")</f>
        <v>-0.34722222222222221</v>
      </c>
      <c r="L30" s="2">
        <f>IF(G30="",DATA!B5-(D30-C30),"")</f>
        <v>4.1666666666666664E-2</v>
      </c>
      <c r="M30" s="1">
        <f>IF(E30&gt;DATA!B6,E30-DATA!B6,0)</f>
        <v>0</v>
      </c>
    </row>
    <row r="31" spans="1:13" x14ac:dyDescent="0.3">
      <c r="A31" s="5">
        <v>30</v>
      </c>
      <c r="B31" s="6"/>
      <c r="C31" s="6"/>
      <c r="D31" s="6"/>
      <c r="E31" s="6"/>
      <c r="F31" s="7"/>
      <c r="G31" s="8"/>
      <c r="K31" s="2">
        <f>IF(G31="",E31-B31-DATA!B4-DATA!B5,"")</f>
        <v>-0.34722222222222221</v>
      </c>
      <c r="L31" s="2">
        <f>IF(G31="",DATA!B5-(D31-C31),"")</f>
        <v>4.1666666666666664E-2</v>
      </c>
      <c r="M31" s="1">
        <f>IF(E31&gt;DATA!B6,E31-DATA!B6,0)</f>
        <v>0</v>
      </c>
    </row>
    <row r="32" spans="1:13" x14ac:dyDescent="0.3">
      <c r="A32" s="5">
        <v>31</v>
      </c>
      <c r="B32" s="6"/>
      <c r="C32" s="6"/>
      <c r="D32" s="6"/>
      <c r="E32" s="6"/>
      <c r="F32" s="7"/>
      <c r="G32" s="8"/>
      <c r="K32" s="2">
        <f>IF(G32="",E32-B32-DATA!B4-DATA!B5,"")</f>
        <v>-0.34722222222222221</v>
      </c>
      <c r="L32" s="2">
        <f>IF(G32="",DATA!B5-(D32-C32),"")</f>
        <v>4.1666666666666664E-2</v>
      </c>
      <c r="M32" s="1">
        <f>IF(E32&gt;DATA!B6,E32-DATA!B6,0)</f>
        <v>0</v>
      </c>
    </row>
    <row r="33" spans="10:13" x14ac:dyDescent="0.3">
      <c r="K33" s="2"/>
    </row>
    <row r="34" spans="10:13" x14ac:dyDescent="0.3">
      <c r="J34" t="s">
        <v>16</v>
      </c>
      <c r="K34" s="4">
        <f>IF(G2="",K2)+IF(G3="",K3)+IF(G4="",K4)+IF(G5="",K5)+IF(G6="",K6)+IF(G7="",K7)+IF(G8="",K8)+IF(G9="",K9)+IF(G10="",K10)+IF(G11="",K11)+IF(G12="",K12)+IF(G13="",K13)+IF(G14="",K14)+IF(G15="",K15)+IF(G16="",K16)+IF(G17="",K17)+IF(G18="",K18)+IF(G19="",K19)+IF(G20="",K20)+IF(G21="",K21)+IF(G22="",K22)+IF(G23="",K23)+IF(G24="",K24)+IF(G25="",K25)+IF(G26="",K26)+IF(G27="",K27)+IF(G28="",K28)+IF(G29="",K29)+IF(G30="",K30)+IF(G31="",K31)+IF(G32="",K32)</f>
        <v>-10.763888888888884</v>
      </c>
      <c r="L34" s="4">
        <f>IF(G2="",L2)+IF(G3="",L3)+IF(G4="",L4)+IF(G5="",L5)+IF(G6="",L6)+IF(G7="",L7)+IF(G8="",L8)+IF(G9="",L9)+IF(G10="",L10)+IF(G11="",L11)+IF(G12="",L12)+IF(G13="",L13)+IF(G14="",L14)+IF(G15="",L15)+IF(G16="",L16)+IF(G17="",L17)+IF(G18="",L18)+IF(G19="",L19)+IF(G20="",L20)+IF(G21="",L21)+IF(G22="",L22)+IF(G23="",L23)+IF(G24="",L24)+IF(G25="",L25)+IF(G26="",L26)+IF(G27="",L27)+IF(G28="",L28)+IF(G29="",L29)+IF(G30="",L30)+IF(G31="",L31)+IF(G32="",L32)</f>
        <v>1.2916666666666667</v>
      </c>
      <c r="M34" s="4">
        <f>SUM(M2:M32)</f>
        <v>0</v>
      </c>
    </row>
    <row r="35" spans="10:13" x14ac:dyDescent="0.3">
      <c r="K35" s="2"/>
    </row>
    <row r="36" spans="10:13" x14ac:dyDescent="0.3">
      <c r="K36" s="3"/>
    </row>
    <row r="37" spans="10:13" x14ac:dyDescent="0.3">
      <c r="K37" s="3"/>
    </row>
  </sheetData>
  <sheetProtection sheet="1" objects="1" scenarios="1"/>
  <dataValidations count="1">
    <dataValidation type="list" allowBlank="1" showInputMessage="1" showErrorMessage="1" sqref="G2:G32" xr:uid="{751C9F08-D588-459D-8A71-0A945553F1EB}">
      <formula1>"FOLGA,ATESTADO,FALTA,DOBRA,DOMINGO,NÃO EXISTE"</formula1>
    </dataValidation>
  </dataValidations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62CB8-B81A-45F4-BEAD-995F927B5435}">
  <dimension ref="A1:Q37"/>
  <sheetViews>
    <sheetView workbookViewId="0">
      <selection activeCell="B2" sqref="B2"/>
    </sheetView>
  </sheetViews>
  <sheetFormatPr defaultRowHeight="14.4" x14ac:dyDescent="0.3"/>
  <cols>
    <col min="2" max="2" width="12.5546875" customWidth="1"/>
    <col min="3" max="3" width="12" customWidth="1"/>
    <col min="4" max="4" width="10.6640625" customWidth="1"/>
    <col min="5" max="5" width="11.88671875" customWidth="1"/>
    <col min="6" max="6" width="8.6640625" bestFit="1" customWidth="1"/>
    <col min="7" max="7" width="10.33203125" bestFit="1" customWidth="1"/>
    <col min="11" max="11" width="12.109375" bestFit="1" customWidth="1"/>
    <col min="12" max="12" width="31.88671875" customWidth="1"/>
    <col min="13" max="13" width="20.6640625" bestFit="1" customWidth="1"/>
    <col min="16" max="16" width="12.109375" bestFit="1" customWidth="1"/>
    <col min="17" max="17" width="9.88671875" bestFit="1" customWidth="1"/>
  </cols>
  <sheetData>
    <row r="1" spans="1:17" x14ac:dyDescent="0.3">
      <c r="A1" s="5" t="s">
        <v>5</v>
      </c>
      <c r="B1" s="5" t="s">
        <v>6</v>
      </c>
      <c r="C1" s="5" t="s">
        <v>8</v>
      </c>
      <c r="D1" s="5" t="s">
        <v>9</v>
      </c>
      <c r="E1" s="5" t="s">
        <v>7</v>
      </c>
      <c r="F1" s="5" t="s">
        <v>10</v>
      </c>
      <c r="G1" s="5" t="s">
        <v>17</v>
      </c>
      <c r="K1" t="s">
        <v>11</v>
      </c>
      <c r="L1" t="s">
        <v>12</v>
      </c>
      <c r="M1" t="s">
        <v>14</v>
      </c>
    </row>
    <row r="2" spans="1:17" x14ac:dyDescent="0.3">
      <c r="A2" s="5">
        <v>1</v>
      </c>
      <c r="B2" s="6"/>
      <c r="C2" s="6"/>
      <c r="D2" s="6"/>
      <c r="E2" s="6"/>
      <c r="F2" s="7"/>
      <c r="G2" s="8"/>
      <c r="K2" s="2">
        <f>IF(G2="",E2-B2-DATA!B4-DATA!B5,"")</f>
        <v>-0.34722222222222221</v>
      </c>
      <c r="L2" s="2">
        <f>IF(G2="",DATA!B5-(D2-C2),"")</f>
        <v>4.1666666666666664E-2</v>
      </c>
      <c r="M2" s="1">
        <f>IF(E2&gt;DATA!B6,E2-DATA!B6,0)</f>
        <v>0</v>
      </c>
      <c r="O2" t="s">
        <v>4</v>
      </c>
      <c r="P2" t="s">
        <v>22</v>
      </c>
    </row>
    <row r="3" spans="1:17" x14ac:dyDescent="0.3">
      <c r="A3" s="5">
        <v>2</v>
      </c>
      <c r="B3" s="6"/>
      <c r="C3" s="6"/>
      <c r="D3" s="6"/>
      <c r="E3" s="6"/>
      <c r="F3" s="7"/>
      <c r="G3" s="8"/>
      <c r="K3" s="2">
        <f>IF(G3="",E3-B3-DATA!B4-DATA!B5,"")</f>
        <v>-0.34722222222222221</v>
      </c>
      <c r="L3" s="2">
        <f>IF(G3="",DATA!B5-(D3-C3),"")</f>
        <v>4.1666666666666664E-2</v>
      </c>
      <c r="M3" s="1">
        <f>IF(E3&gt;DATA!B6,E3-DATA!B6,0)</f>
        <v>0</v>
      </c>
      <c r="O3" t="s">
        <v>0</v>
      </c>
      <c r="P3">
        <f>DATA!B1</f>
        <v>1</v>
      </c>
    </row>
    <row r="4" spans="1:17" x14ac:dyDescent="0.3">
      <c r="A4" s="5">
        <v>3</v>
      </c>
      <c r="B4" s="6"/>
      <c r="C4" s="6"/>
      <c r="D4" s="6"/>
      <c r="E4" s="6"/>
      <c r="F4" s="7"/>
      <c r="G4" s="8"/>
      <c r="K4" s="2">
        <f>IF(G4="",E4-B4-DATA!B4-DATA!B5,"")</f>
        <v>-0.34722222222222221</v>
      </c>
      <c r="L4" s="2">
        <f>IF(G4="",DATA!B5-(D4-C4),"")</f>
        <v>4.1666666666666664E-2</v>
      </c>
      <c r="M4" s="1">
        <f>IF(E4&gt;DATA!B6,E4-DATA!B6,0)</f>
        <v>0</v>
      </c>
      <c r="O4" t="s">
        <v>1</v>
      </c>
      <c r="P4">
        <f>DATA!B2</f>
        <v>2025</v>
      </c>
    </row>
    <row r="5" spans="1:17" x14ac:dyDescent="0.3">
      <c r="A5" s="5">
        <v>4</v>
      </c>
      <c r="B5" s="6"/>
      <c r="C5" s="6"/>
      <c r="D5" s="6"/>
      <c r="E5" s="6"/>
      <c r="F5" s="7"/>
      <c r="G5" s="8"/>
      <c r="K5" s="2">
        <f>IF(G5="",E5-B5-DATA!B4-DATA!B5,"")</f>
        <v>-0.34722222222222221</v>
      </c>
      <c r="L5" s="2">
        <f>IF(G5="",DATA!B5-(D5-C5),"")</f>
        <v>4.1666666666666664E-2</v>
      </c>
      <c r="M5" s="1">
        <f>IF(E5&gt;DATA!B6,E5-DATA!B6,0)</f>
        <v>0</v>
      </c>
    </row>
    <row r="6" spans="1:17" x14ac:dyDescent="0.3">
      <c r="A6" s="5">
        <v>5</v>
      </c>
      <c r="B6" s="6"/>
      <c r="C6" s="6"/>
      <c r="D6" s="6"/>
      <c r="E6" s="6"/>
      <c r="F6" s="7"/>
      <c r="G6" s="8"/>
      <c r="K6" s="2">
        <f>IF(G6="",E6-B6-DATA!B4-DATA!B5,"")</f>
        <v>-0.34722222222222221</v>
      </c>
      <c r="L6" s="2">
        <f>IF(G6="",DATA!B5-(D6-C6),"")</f>
        <v>4.1666666666666664E-2</v>
      </c>
      <c r="M6" s="1">
        <f>IF(E6&gt;DATA!B6,E6-DATA!B6,0)</f>
        <v>0</v>
      </c>
      <c r="P6" t="s">
        <v>11</v>
      </c>
      <c r="Q6" s="4">
        <f>K34+L34</f>
        <v>-9.4722222222222179</v>
      </c>
    </row>
    <row r="7" spans="1:17" x14ac:dyDescent="0.3">
      <c r="A7" s="5">
        <v>6</v>
      </c>
      <c r="B7" s="6"/>
      <c r="C7" s="6"/>
      <c r="D7" s="6"/>
      <c r="E7" s="6"/>
      <c r="F7" s="7"/>
      <c r="G7" s="8"/>
      <c r="K7" s="2">
        <f>IF(G7="",E7-B7-DATA!B4-DATA!B5,"")</f>
        <v>-0.34722222222222221</v>
      </c>
      <c r="L7" s="2">
        <f>IF(G7="",DATA!B5-(D7-C7),"")</f>
        <v>4.1666666666666664E-2</v>
      </c>
      <c r="M7" s="1">
        <f>IF(E7&gt;DATA!B6,E7-DATA!B6,0)</f>
        <v>0</v>
      </c>
      <c r="Q7" s="4"/>
    </row>
    <row r="8" spans="1:17" x14ac:dyDescent="0.3">
      <c r="A8" s="5">
        <v>7</v>
      </c>
      <c r="B8" s="6"/>
      <c r="C8" s="6"/>
      <c r="D8" s="6"/>
      <c r="E8" s="6"/>
      <c r="F8" s="7"/>
      <c r="G8" s="8"/>
      <c r="K8" s="2">
        <f>IF(G8="",E8-B8-DATA!B4-DATA!B5,"")</f>
        <v>-0.34722222222222221</v>
      </c>
      <c r="L8" s="2">
        <f>IF(G8="",DATA!B5-(D8-C8),"")</f>
        <v>4.1666666666666664E-2</v>
      </c>
      <c r="M8" s="1">
        <f>IF(E8&gt;DATA!B6,E8-DATA!B6,0)</f>
        <v>0</v>
      </c>
      <c r="P8" t="s">
        <v>18</v>
      </c>
      <c r="Q8" s="4">
        <f>M34</f>
        <v>0</v>
      </c>
    </row>
    <row r="9" spans="1:17" x14ac:dyDescent="0.3">
      <c r="A9" s="5">
        <v>8</v>
      </c>
      <c r="B9" s="6"/>
      <c r="C9" s="6"/>
      <c r="D9" s="6"/>
      <c r="E9" s="6"/>
      <c r="F9" s="7"/>
      <c r="G9" s="8"/>
      <c r="K9" s="2">
        <f>IF(G9="",E9-B9-DATA!B4-DATA!B5,"")</f>
        <v>-0.34722222222222221</v>
      </c>
      <c r="L9" s="2">
        <f>IF(G9="",DATA!B5-(D9-C9),"")</f>
        <v>4.1666666666666664E-2</v>
      </c>
      <c r="M9" s="1">
        <f>IF(E9&gt;DATA!B6,E9-DATA!B6,0)</f>
        <v>0</v>
      </c>
    </row>
    <row r="10" spans="1:17" x14ac:dyDescent="0.3">
      <c r="A10" s="5">
        <v>9</v>
      </c>
      <c r="B10" s="6"/>
      <c r="C10" s="6"/>
      <c r="D10" s="6"/>
      <c r="E10" s="6"/>
      <c r="F10" s="7"/>
      <c r="G10" s="8"/>
      <c r="K10" s="2">
        <f>IF(G10="",E10-B10-DATA!B4-DATA!B5,"")</f>
        <v>-0.34722222222222221</v>
      </c>
      <c r="L10" s="2">
        <f>IF(G10="",DATA!B5-(D10-C10),"")</f>
        <v>4.1666666666666664E-2</v>
      </c>
      <c r="M10" s="1">
        <f>IF(E10&gt;DATA!B6,E10-DATA!B6,0)</f>
        <v>0</v>
      </c>
      <c r="P10" t="s">
        <v>10</v>
      </c>
    </row>
    <row r="11" spans="1:17" x14ac:dyDescent="0.3">
      <c r="A11" s="5">
        <v>10</v>
      </c>
      <c r="B11" s="6"/>
      <c r="C11" s="6"/>
      <c r="D11" s="6"/>
      <c r="E11" s="6"/>
      <c r="F11" s="7"/>
      <c r="G11" s="8"/>
      <c r="K11" s="2">
        <f>IF(G11="",E11-B11-DATA!B4-DATA!B5,"")</f>
        <v>-0.34722222222222221</v>
      </c>
      <c r="L11" s="2">
        <f>IF(G11="",DATA!B5-(D11-C11),"")</f>
        <v>4.1666666666666664E-2</v>
      </c>
      <c r="M11" s="1">
        <f>IF(E11&gt;DATA!B6,E11-DATA!B6,0)</f>
        <v>0</v>
      </c>
    </row>
    <row r="12" spans="1:17" x14ac:dyDescent="0.3">
      <c r="A12" s="5">
        <v>11</v>
      </c>
      <c r="B12" s="6"/>
      <c r="C12" s="6"/>
      <c r="D12" s="6"/>
      <c r="E12" s="6"/>
      <c r="F12" s="7"/>
      <c r="G12" s="8"/>
      <c r="K12" s="2">
        <f>IF(G12="",E12-B12-DATA!B4-DATA!B5,"")</f>
        <v>-0.34722222222222221</v>
      </c>
      <c r="L12" s="2">
        <f>IF(G12="",DATA!B5-(D12-C12),"")</f>
        <v>4.1666666666666664E-2</v>
      </c>
      <c r="M12" s="1">
        <f>IF(E12&gt;DATA!B6,E12-DATA!B6,0)</f>
        <v>0</v>
      </c>
    </row>
    <row r="13" spans="1:17" x14ac:dyDescent="0.3">
      <c r="A13" s="5">
        <v>12</v>
      </c>
      <c r="B13" s="6"/>
      <c r="C13" s="6"/>
      <c r="D13" s="6"/>
      <c r="E13" s="6"/>
      <c r="F13" s="7"/>
      <c r="G13" s="8"/>
      <c r="K13" s="2">
        <f>IF(G13="",E13-B13-DATA!B4-DATA!B5,"")</f>
        <v>-0.34722222222222221</v>
      </c>
      <c r="L13" s="2">
        <f>IF(G13="",DATA!B5-(D13-C13),"")</f>
        <v>4.1666666666666664E-2</v>
      </c>
      <c r="M13" s="1">
        <f>IF(E13&gt;DATA!B6,E13-DATA!B6,0)</f>
        <v>0</v>
      </c>
    </row>
    <row r="14" spans="1:17" x14ac:dyDescent="0.3">
      <c r="A14" s="5">
        <v>13</v>
      </c>
      <c r="B14" s="6"/>
      <c r="C14" s="6"/>
      <c r="D14" s="6"/>
      <c r="E14" s="6"/>
      <c r="F14" s="7"/>
      <c r="G14" s="8"/>
      <c r="K14" s="2">
        <f>IF(G14="",E14-B14-DATA!B4-DATA!B5,"")</f>
        <v>-0.34722222222222221</v>
      </c>
      <c r="L14" s="2">
        <f>IF(G14="",DATA!B5-(D14-C14),"")</f>
        <v>4.1666666666666664E-2</v>
      </c>
      <c r="M14" s="1">
        <f>IF(E14&gt;DATA!B6,E14-DATA!B6,0)</f>
        <v>0</v>
      </c>
    </row>
    <row r="15" spans="1:17" x14ac:dyDescent="0.3">
      <c r="A15" s="5">
        <v>14</v>
      </c>
      <c r="B15" s="6"/>
      <c r="C15" s="6"/>
      <c r="D15" s="6"/>
      <c r="E15" s="6"/>
      <c r="F15" s="7"/>
      <c r="G15" s="8"/>
      <c r="K15" s="2">
        <f>IF(G15="",E15-B15-DATA!B4-DATA!B5,"")</f>
        <v>-0.34722222222222221</v>
      </c>
      <c r="L15" s="2">
        <f>IF(G15="",DATA!B5-(D15-C15),"")</f>
        <v>4.1666666666666664E-2</v>
      </c>
      <c r="M15" s="1">
        <f>IF(E15&gt;DATA!B6,E15-DATA!B6,0)</f>
        <v>0</v>
      </c>
    </row>
    <row r="16" spans="1:17" x14ac:dyDescent="0.3">
      <c r="A16" s="5">
        <v>15</v>
      </c>
      <c r="B16" s="6"/>
      <c r="C16" s="6"/>
      <c r="D16" s="6"/>
      <c r="E16" s="6"/>
      <c r="F16" s="7"/>
      <c r="G16" s="8"/>
      <c r="K16" s="2">
        <f>IF(G16="",E16-B16-DATA!B4-DATA!B5,"")</f>
        <v>-0.34722222222222221</v>
      </c>
      <c r="L16" s="2">
        <f>IF(G16="",DATA!B5-(D16-C16),"")</f>
        <v>4.1666666666666664E-2</v>
      </c>
      <c r="M16" s="1">
        <f>IF(E16&gt;DATA!B6,E16-DATA!B6,0)</f>
        <v>0</v>
      </c>
    </row>
    <row r="17" spans="1:13" x14ac:dyDescent="0.3">
      <c r="A17" s="5">
        <v>16</v>
      </c>
      <c r="B17" s="6"/>
      <c r="C17" s="6"/>
      <c r="D17" s="6"/>
      <c r="E17" s="6"/>
      <c r="F17" s="7"/>
      <c r="G17" s="8"/>
      <c r="K17" s="2">
        <f>IF(G17="",E17-B17-DATA!B4-DATA!B5,"")</f>
        <v>-0.34722222222222221</v>
      </c>
      <c r="L17" s="2">
        <f>IF(G17="",DATA!B5-(D17-C17),"")</f>
        <v>4.1666666666666664E-2</v>
      </c>
      <c r="M17" s="1">
        <f>IF(E17&gt;DATA!B6,E17-DATA!B6,0)</f>
        <v>0</v>
      </c>
    </row>
    <row r="18" spans="1:13" x14ac:dyDescent="0.3">
      <c r="A18" s="5">
        <v>17</v>
      </c>
      <c r="B18" s="6"/>
      <c r="C18" s="6"/>
      <c r="D18" s="6"/>
      <c r="E18" s="6"/>
      <c r="F18" s="7"/>
      <c r="G18" s="8"/>
      <c r="K18" s="2">
        <f>IF(G18="",E18-B18-DATA!B4-DATA!B5,"")</f>
        <v>-0.34722222222222221</v>
      </c>
      <c r="L18" s="2">
        <f>IF(G18="",DATA!B5-(D18-C18),"")</f>
        <v>4.1666666666666664E-2</v>
      </c>
      <c r="M18" s="1">
        <f>IF(E18&gt;DATA!B6,E18-DATA!B6,0)</f>
        <v>0</v>
      </c>
    </row>
    <row r="19" spans="1:13" x14ac:dyDescent="0.3">
      <c r="A19" s="5">
        <v>18</v>
      </c>
      <c r="B19" s="6"/>
      <c r="C19" s="6"/>
      <c r="D19" s="6"/>
      <c r="E19" s="6"/>
      <c r="F19" s="7"/>
      <c r="G19" s="8"/>
      <c r="K19" s="2">
        <f>IF(G19="",E19-B19-DATA!B4-DATA!B5,"")</f>
        <v>-0.34722222222222221</v>
      </c>
      <c r="L19" s="2">
        <f>IF(G19="",DATA!B5-(D19-C19),"")</f>
        <v>4.1666666666666664E-2</v>
      </c>
      <c r="M19" s="1">
        <f>IF(E19&gt;DATA!B6,E19-DATA!B6,0)</f>
        <v>0</v>
      </c>
    </row>
    <row r="20" spans="1:13" x14ac:dyDescent="0.3">
      <c r="A20" s="5">
        <v>19</v>
      </c>
      <c r="B20" s="6"/>
      <c r="C20" s="6"/>
      <c r="D20" s="6"/>
      <c r="E20" s="6"/>
      <c r="F20" s="7"/>
      <c r="G20" s="8"/>
      <c r="K20" s="2">
        <f>IF(G20="",E20-B20-DATA!B4-DATA!B5,"")</f>
        <v>-0.34722222222222221</v>
      </c>
      <c r="L20" s="2">
        <f>IF(G20="",DATA!B5-(D20-C20),"")</f>
        <v>4.1666666666666664E-2</v>
      </c>
      <c r="M20" s="1">
        <f>IF(E20&gt;DATA!B6,E20-DATA!B6,0)</f>
        <v>0</v>
      </c>
    </row>
    <row r="21" spans="1:13" x14ac:dyDescent="0.3">
      <c r="A21" s="5">
        <v>20</v>
      </c>
      <c r="B21" s="6"/>
      <c r="C21" s="6"/>
      <c r="D21" s="6"/>
      <c r="E21" s="6"/>
      <c r="F21" s="7"/>
      <c r="G21" s="8"/>
      <c r="K21" s="2">
        <f>IF(G21="",E21-B21-DATA!B4-DATA!B5,"")</f>
        <v>-0.34722222222222221</v>
      </c>
      <c r="L21" s="2">
        <f>IF(G21="",DATA!B5-(D21-C21),"")</f>
        <v>4.1666666666666664E-2</v>
      </c>
      <c r="M21" s="1">
        <f>IF(E21&gt;DATA!B6,E21-DATA!B6,0)</f>
        <v>0</v>
      </c>
    </row>
    <row r="22" spans="1:13" x14ac:dyDescent="0.3">
      <c r="A22" s="5">
        <v>21</v>
      </c>
      <c r="B22" s="6"/>
      <c r="C22" s="6"/>
      <c r="D22" s="6"/>
      <c r="E22" s="6"/>
      <c r="F22" s="7"/>
      <c r="G22" s="8"/>
      <c r="K22" s="2">
        <f>IF(G22="",E22-B22-DATA!B4-DATA!B5,"")</f>
        <v>-0.34722222222222221</v>
      </c>
      <c r="L22" s="2">
        <f>IF(G22="",DATA!B5-(D22-C22),"")</f>
        <v>4.1666666666666664E-2</v>
      </c>
      <c r="M22" s="1">
        <f>IF(E22&gt;DATA!B6,E22-DATA!B6,0)</f>
        <v>0</v>
      </c>
    </row>
    <row r="23" spans="1:13" x14ac:dyDescent="0.3">
      <c r="A23" s="5">
        <v>22</v>
      </c>
      <c r="B23" s="6"/>
      <c r="C23" s="6"/>
      <c r="D23" s="6"/>
      <c r="E23" s="6"/>
      <c r="F23" s="7"/>
      <c r="G23" s="8"/>
      <c r="K23" s="2">
        <f>IF(G23="",E23-B23-DATA!B4-DATA!B5,"")</f>
        <v>-0.34722222222222221</v>
      </c>
      <c r="L23" s="2">
        <f>IF(G23="",DATA!B5-(D23-C23),"")</f>
        <v>4.1666666666666664E-2</v>
      </c>
      <c r="M23" s="1">
        <f>IF(E23&gt;DATA!B6,E23-DATA!B6,0)</f>
        <v>0</v>
      </c>
    </row>
    <row r="24" spans="1:13" x14ac:dyDescent="0.3">
      <c r="A24" s="5">
        <v>23</v>
      </c>
      <c r="B24" s="6"/>
      <c r="C24" s="6"/>
      <c r="D24" s="6"/>
      <c r="E24" s="6"/>
      <c r="F24" s="7"/>
      <c r="G24" s="8"/>
      <c r="K24" s="2">
        <f>IF(G24="",E24-B24-DATA!B4-DATA!B5,"")</f>
        <v>-0.34722222222222221</v>
      </c>
      <c r="L24" s="2">
        <f>IF(G24="",DATA!B5-(D24-C24),"")</f>
        <v>4.1666666666666664E-2</v>
      </c>
      <c r="M24" s="1">
        <f>IF(E24&gt;DATA!B6,E24-DATA!B6,0)</f>
        <v>0</v>
      </c>
    </row>
    <row r="25" spans="1:13" x14ac:dyDescent="0.3">
      <c r="A25" s="5">
        <v>24</v>
      </c>
      <c r="B25" s="6"/>
      <c r="C25" s="6"/>
      <c r="D25" s="6"/>
      <c r="E25" s="6"/>
      <c r="F25" s="7"/>
      <c r="G25" s="8"/>
      <c r="K25" s="2">
        <f>IF(G25="",E25-B25-DATA!B4-DATA!B5,"")</f>
        <v>-0.34722222222222221</v>
      </c>
      <c r="L25" s="2">
        <f>IF(G25="",DATA!B5-(D25-C25),"")</f>
        <v>4.1666666666666664E-2</v>
      </c>
      <c r="M25" s="1">
        <f>IF(E25&gt;DATA!B6,E25-DATA!B6,0)</f>
        <v>0</v>
      </c>
    </row>
    <row r="26" spans="1:13" x14ac:dyDescent="0.3">
      <c r="A26" s="5">
        <v>25</v>
      </c>
      <c r="B26" s="6"/>
      <c r="C26" s="6"/>
      <c r="D26" s="6"/>
      <c r="E26" s="6"/>
      <c r="F26" s="7"/>
      <c r="G26" s="8"/>
      <c r="K26" s="2">
        <f>IF(G26="",E26-B26-DATA!B4-DATA!B5,"")</f>
        <v>-0.34722222222222221</v>
      </c>
      <c r="L26" s="2">
        <f>IF(G26="",DATA!B5-(D26-C26),"")</f>
        <v>4.1666666666666664E-2</v>
      </c>
      <c r="M26" s="1">
        <f>IF(E26&gt;DATA!B6,E26-DATA!B6,0)</f>
        <v>0</v>
      </c>
    </row>
    <row r="27" spans="1:13" x14ac:dyDescent="0.3">
      <c r="A27" s="5">
        <v>26</v>
      </c>
      <c r="B27" s="6"/>
      <c r="C27" s="6"/>
      <c r="D27" s="6"/>
      <c r="E27" s="6"/>
      <c r="F27" s="7"/>
      <c r="G27" s="8"/>
      <c r="K27" s="2">
        <f>IF(G27="",E27-B27-DATA!B4-DATA!B5,"")</f>
        <v>-0.34722222222222221</v>
      </c>
      <c r="L27" s="2">
        <f>IF(G27="",DATA!B5-(D27-C27),"")</f>
        <v>4.1666666666666664E-2</v>
      </c>
      <c r="M27" s="1">
        <f>IF(E27&gt;DATA!B6,E27-DATA!B6,0)</f>
        <v>0</v>
      </c>
    </row>
    <row r="28" spans="1:13" x14ac:dyDescent="0.3">
      <c r="A28" s="5">
        <v>27</v>
      </c>
      <c r="B28" s="6"/>
      <c r="C28" s="6"/>
      <c r="D28" s="6"/>
      <c r="E28" s="6"/>
      <c r="F28" s="7"/>
      <c r="G28" s="8"/>
      <c r="K28" s="2">
        <f>IF(G28="",E28-B28-DATA!B4-DATA!B5,"")</f>
        <v>-0.34722222222222221</v>
      </c>
      <c r="L28" s="2">
        <f>IF(G28="",DATA!B5-(D28-C28),"")</f>
        <v>4.1666666666666664E-2</v>
      </c>
      <c r="M28" s="1">
        <f>IF(E28&gt;DATA!B6,E28-DATA!B6,0)</f>
        <v>0</v>
      </c>
    </row>
    <row r="29" spans="1:13" x14ac:dyDescent="0.3">
      <c r="A29" s="5">
        <v>28</v>
      </c>
      <c r="B29" s="6"/>
      <c r="C29" s="6"/>
      <c r="D29" s="6"/>
      <c r="E29" s="6"/>
      <c r="F29" s="7"/>
      <c r="G29" s="8"/>
      <c r="K29" s="2">
        <f>IF(G29="",E29-B29-DATA!B4-DATA!B5,"")</f>
        <v>-0.34722222222222221</v>
      </c>
      <c r="L29" s="2">
        <f>IF(G29="",DATA!B5-(D29-C29),"")</f>
        <v>4.1666666666666664E-2</v>
      </c>
      <c r="M29" s="1">
        <f>IF(E29&gt;DATA!B6,E29-DATA!B6,0)</f>
        <v>0</v>
      </c>
    </row>
    <row r="30" spans="1:13" x14ac:dyDescent="0.3">
      <c r="A30" s="5">
        <v>29</v>
      </c>
      <c r="B30" s="6"/>
      <c r="C30" s="6"/>
      <c r="D30" s="6"/>
      <c r="E30" s="6"/>
      <c r="F30" s="7"/>
      <c r="G30" s="8"/>
      <c r="K30" s="2">
        <f>IF(G30="",E30-B30-DATA!B4-DATA!B5,"")</f>
        <v>-0.34722222222222221</v>
      </c>
      <c r="L30" s="2">
        <f>IF(G30="",DATA!B5-(D30-C30),"")</f>
        <v>4.1666666666666664E-2</v>
      </c>
      <c r="M30" s="1">
        <f>IF(E30&gt;DATA!B6,E30-DATA!B6,0)</f>
        <v>0</v>
      </c>
    </row>
    <row r="31" spans="1:13" x14ac:dyDescent="0.3">
      <c r="A31" s="5">
        <v>30</v>
      </c>
      <c r="B31" s="6"/>
      <c r="C31" s="6"/>
      <c r="D31" s="6"/>
      <c r="E31" s="6"/>
      <c r="F31" s="7"/>
      <c r="G31" s="8"/>
      <c r="K31" s="2">
        <f>IF(G31="",E31-B31-DATA!B4-DATA!B5,"")</f>
        <v>-0.34722222222222221</v>
      </c>
      <c r="L31" s="2">
        <f>IF(G31="",DATA!B5-(D31-C31),"")</f>
        <v>4.1666666666666664E-2</v>
      </c>
      <c r="M31" s="1">
        <f>IF(E31&gt;DATA!B6,E31-DATA!B6,0)</f>
        <v>0</v>
      </c>
    </row>
    <row r="32" spans="1:13" x14ac:dyDescent="0.3">
      <c r="A32" s="5">
        <v>31</v>
      </c>
      <c r="B32" s="6"/>
      <c r="C32" s="6"/>
      <c r="D32" s="6"/>
      <c r="E32" s="6"/>
      <c r="F32" s="7"/>
      <c r="G32" s="8"/>
      <c r="K32" s="2">
        <f>IF(G32="",E32-B32-DATA!B4-DATA!B5,"")</f>
        <v>-0.34722222222222221</v>
      </c>
      <c r="L32" s="2">
        <f>IF(G32="",DATA!B5-(D32-C32),"")</f>
        <v>4.1666666666666664E-2</v>
      </c>
      <c r="M32" s="1">
        <f>IF(E32&gt;DATA!B6,E32-DATA!B6,0)</f>
        <v>0</v>
      </c>
    </row>
    <row r="33" spans="10:13" x14ac:dyDescent="0.3">
      <c r="K33" s="2"/>
    </row>
    <row r="34" spans="10:13" x14ac:dyDescent="0.3">
      <c r="J34" t="s">
        <v>16</v>
      </c>
      <c r="K34" s="4">
        <f>IF(G2="",K2)+IF(G3="",K3)+IF(G4="",K4)+IF(G5="",K5)+IF(G6="",K6)+IF(G7="",K7)+IF(G8="",K8)+IF(G9="",K9)+IF(G10="",K10)+IF(G11="",K11)+IF(G12="",K12)+IF(G13="",K13)+IF(G14="",K14)+IF(G15="",K15)+IF(G16="",K16)+IF(G17="",K17)+IF(G18="",K18)+IF(G19="",K19)+IF(G20="",K20)+IF(G21="",K21)+IF(G22="",K22)+IF(G23="",K23)+IF(G24="",K24)+IF(G25="",K25)+IF(G26="",K26)+IF(G27="",K27)+IF(G28="",K28)+IF(G29="",K29)+IF(G30="",K30)+IF(G31="",K31)+IF(G32="",K32)</f>
        <v>-10.763888888888884</v>
      </c>
      <c r="L34" s="4">
        <f>IF(G2="",L2)+IF(G3="",L3)+IF(G4="",L4)+IF(G5="",L5)+IF(G6="",L6)+IF(G7="",L7)+IF(G8="",L8)+IF(G9="",L9)+IF(G10="",L10)+IF(G11="",L11)+IF(G12="",L12)+IF(G13="",L13)+IF(G14="",L14)+IF(G15="",L15)+IF(G16="",L16)+IF(G17="",L17)+IF(G18="",L18)+IF(G19="",L19)+IF(G20="",L20)+IF(G21="",L21)+IF(G22="",L22)+IF(G23="",L23)+IF(G24="",L24)+IF(G25="",L25)+IF(G26="",L26)+IF(G27="",L27)+IF(G28="",L28)+IF(G29="",L29)+IF(G30="",L30)+IF(G31="",L31)+IF(G32="",L32)</f>
        <v>1.2916666666666667</v>
      </c>
      <c r="M34" s="4">
        <f>SUM(M2:M32)</f>
        <v>0</v>
      </c>
    </row>
    <row r="35" spans="10:13" x14ac:dyDescent="0.3">
      <c r="K35" s="2"/>
    </row>
    <row r="36" spans="10:13" x14ac:dyDescent="0.3">
      <c r="K36" s="3"/>
    </row>
    <row r="37" spans="10:13" x14ac:dyDescent="0.3">
      <c r="K37" s="3"/>
    </row>
  </sheetData>
  <sheetProtection sheet="1" objects="1" scenarios="1"/>
  <dataValidations count="1">
    <dataValidation type="list" allowBlank="1" showInputMessage="1" showErrorMessage="1" sqref="G2:G32" xr:uid="{1ADAB3EA-E474-456A-96A1-1DA1C901B4EC}">
      <formula1>"FOLGA,ATESTADO,FALTA,DOBRA,DOMINGO,NÃO EXISTE"</formula1>
    </dataValidation>
  </dataValidations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3C18C-2C0D-48BF-BAC8-31AF5E9781F3}">
  <dimension ref="A1:Q37"/>
  <sheetViews>
    <sheetView workbookViewId="0">
      <selection activeCell="B2" sqref="B2"/>
    </sheetView>
  </sheetViews>
  <sheetFormatPr defaultRowHeight="14.4" x14ac:dyDescent="0.3"/>
  <cols>
    <col min="2" max="2" width="12.5546875" customWidth="1"/>
    <col min="3" max="3" width="12" customWidth="1"/>
    <col min="4" max="4" width="10.6640625" customWidth="1"/>
    <col min="5" max="5" width="11.88671875" customWidth="1"/>
    <col min="6" max="6" width="8.6640625" bestFit="1" customWidth="1"/>
    <col min="7" max="7" width="10.33203125" bestFit="1" customWidth="1"/>
    <col min="11" max="11" width="12.109375" bestFit="1" customWidth="1"/>
    <col min="12" max="12" width="31.88671875" customWidth="1"/>
    <col min="13" max="13" width="20.6640625" bestFit="1" customWidth="1"/>
    <col min="16" max="16" width="12.109375" bestFit="1" customWidth="1"/>
    <col min="17" max="17" width="9.88671875" bestFit="1" customWidth="1"/>
  </cols>
  <sheetData>
    <row r="1" spans="1:17" x14ac:dyDescent="0.3">
      <c r="A1" s="5" t="s">
        <v>5</v>
      </c>
      <c r="B1" s="5" t="s">
        <v>6</v>
      </c>
      <c r="C1" s="5" t="s">
        <v>8</v>
      </c>
      <c r="D1" s="5" t="s">
        <v>9</v>
      </c>
      <c r="E1" s="5" t="s">
        <v>7</v>
      </c>
      <c r="F1" s="5" t="s">
        <v>10</v>
      </c>
      <c r="G1" s="5" t="s">
        <v>17</v>
      </c>
      <c r="K1" t="s">
        <v>11</v>
      </c>
      <c r="L1" t="s">
        <v>12</v>
      </c>
      <c r="M1" t="s">
        <v>14</v>
      </c>
    </row>
    <row r="2" spans="1:17" x14ac:dyDescent="0.3">
      <c r="A2" s="5">
        <v>1</v>
      </c>
      <c r="B2" s="6"/>
      <c r="C2" s="6"/>
      <c r="D2" s="6"/>
      <c r="E2" s="6"/>
      <c r="F2" s="7"/>
      <c r="G2" s="8"/>
      <c r="K2" s="2">
        <f>IF(G2="",E2-B2-DATA!B4-DATA!B5,"")</f>
        <v>-0.34722222222222221</v>
      </c>
      <c r="L2" s="2">
        <f>IF(G2="",DATA!B5-(D2-C2),"")</f>
        <v>4.1666666666666664E-2</v>
      </c>
      <c r="M2" s="1">
        <f>IF(E2&gt;DATA!B6,E2-DATA!B6,0)</f>
        <v>0</v>
      </c>
      <c r="O2" t="s">
        <v>4</v>
      </c>
      <c r="P2" t="s">
        <v>23</v>
      </c>
    </row>
    <row r="3" spans="1:17" x14ac:dyDescent="0.3">
      <c r="A3" s="5">
        <v>2</v>
      </c>
      <c r="B3" s="6"/>
      <c r="C3" s="6"/>
      <c r="D3" s="6"/>
      <c r="E3" s="6"/>
      <c r="F3" s="7"/>
      <c r="G3" s="8"/>
      <c r="K3" s="2">
        <f>IF(G3="",E3-B3-DATA!B4-DATA!B5,"")</f>
        <v>-0.34722222222222221</v>
      </c>
      <c r="L3" s="2">
        <f>IF(G3="",DATA!B5-(D3-C3),"")</f>
        <v>4.1666666666666664E-2</v>
      </c>
      <c r="M3" s="1">
        <f>IF(E3&gt;DATA!B6,E3-DATA!B6,0)</f>
        <v>0</v>
      </c>
      <c r="O3" t="s">
        <v>0</v>
      </c>
      <c r="P3">
        <f>DATA!B1</f>
        <v>1</v>
      </c>
    </row>
    <row r="4" spans="1:17" x14ac:dyDescent="0.3">
      <c r="A4" s="5">
        <v>3</v>
      </c>
      <c r="B4" s="6"/>
      <c r="C4" s="6"/>
      <c r="D4" s="6"/>
      <c r="E4" s="6"/>
      <c r="F4" s="7"/>
      <c r="G4" s="8"/>
      <c r="K4" s="2">
        <f>IF(G4="",E4-B4-DATA!B4-DATA!B5,"")</f>
        <v>-0.34722222222222221</v>
      </c>
      <c r="L4" s="2">
        <f>IF(G4="",DATA!B5-(D4-C4),"")</f>
        <v>4.1666666666666664E-2</v>
      </c>
      <c r="M4" s="1">
        <f>IF(E4&gt;DATA!B6,E4-DATA!B6,0)</f>
        <v>0</v>
      </c>
      <c r="O4" t="s">
        <v>1</v>
      </c>
      <c r="P4">
        <f>DATA!B2</f>
        <v>2025</v>
      </c>
    </row>
    <row r="5" spans="1:17" x14ac:dyDescent="0.3">
      <c r="A5" s="5">
        <v>4</v>
      </c>
      <c r="B5" s="6"/>
      <c r="C5" s="6"/>
      <c r="D5" s="6"/>
      <c r="E5" s="6"/>
      <c r="F5" s="7"/>
      <c r="G5" s="8"/>
      <c r="K5" s="2">
        <f>IF(G5="",E5-B5-DATA!B4-DATA!B5,"")</f>
        <v>-0.34722222222222221</v>
      </c>
      <c r="L5" s="2">
        <f>IF(G5="",DATA!B5-(D5-C5),"")</f>
        <v>4.1666666666666664E-2</v>
      </c>
      <c r="M5" s="1">
        <f>IF(E5&gt;DATA!B6,E5-DATA!B6,0)</f>
        <v>0</v>
      </c>
    </row>
    <row r="6" spans="1:17" x14ac:dyDescent="0.3">
      <c r="A6" s="5">
        <v>5</v>
      </c>
      <c r="B6" s="6"/>
      <c r="C6" s="6"/>
      <c r="D6" s="6"/>
      <c r="E6" s="6"/>
      <c r="F6" s="7"/>
      <c r="G6" s="8"/>
      <c r="K6" s="2">
        <f>IF(G6="",E6-B6-DATA!B4-DATA!B5,"")</f>
        <v>-0.34722222222222221</v>
      </c>
      <c r="L6" s="2">
        <f>IF(G6="",DATA!B5-(D6-C6),"")</f>
        <v>4.1666666666666664E-2</v>
      </c>
      <c r="M6" s="1">
        <f>IF(E6&gt;DATA!B6,E6-DATA!B6,0)</f>
        <v>0</v>
      </c>
      <c r="P6" t="s">
        <v>11</v>
      </c>
      <c r="Q6" s="4">
        <f>K34+L34</f>
        <v>-9.4722222222222179</v>
      </c>
    </row>
    <row r="7" spans="1:17" x14ac:dyDescent="0.3">
      <c r="A7" s="5">
        <v>6</v>
      </c>
      <c r="B7" s="6"/>
      <c r="C7" s="6"/>
      <c r="D7" s="6"/>
      <c r="E7" s="6"/>
      <c r="F7" s="7"/>
      <c r="G7" s="8"/>
      <c r="K7" s="2">
        <f>IF(G7="",E7-B7-DATA!B4-DATA!B5,"")</f>
        <v>-0.34722222222222221</v>
      </c>
      <c r="L7" s="2">
        <f>IF(G7="",DATA!B5-(D7-C7),"")</f>
        <v>4.1666666666666664E-2</v>
      </c>
      <c r="M7" s="1">
        <f>IF(E7&gt;DATA!B6,E7-DATA!B6,0)</f>
        <v>0</v>
      </c>
      <c r="Q7" s="4"/>
    </row>
    <row r="8" spans="1:17" x14ac:dyDescent="0.3">
      <c r="A8" s="5">
        <v>7</v>
      </c>
      <c r="B8" s="6"/>
      <c r="C8" s="6"/>
      <c r="D8" s="6"/>
      <c r="E8" s="6"/>
      <c r="F8" s="7"/>
      <c r="G8" s="8"/>
      <c r="K8" s="2">
        <f>IF(G8="",E8-B8-DATA!B4-DATA!B5,"")</f>
        <v>-0.34722222222222221</v>
      </c>
      <c r="L8" s="2">
        <f>IF(G8="",DATA!B5-(D8-C8),"")</f>
        <v>4.1666666666666664E-2</v>
      </c>
      <c r="M8" s="1">
        <f>IF(E8&gt;DATA!B6,E8-DATA!B6,0)</f>
        <v>0</v>
      </c>
      <c r="P8" t="s">
        <v>18</v>
      </c>
      <c r="Q8" s="4">
        <f>M34</f>
        <v>0</v>
      </c>
    </row>
    <row r="9" spans="1:17" x14ac:dyDescent="0.3">
      <c r="A9" s="5">
        <v>8</v>
      </c>
      <c r="B9" s="6"/>
      <c r="C9" s="6"/>
      <c r="D9" s="6"/>
      <c r="E9" s="6"/>
      <c r="F9" s="7"/>
      <c r="G9" s="8"/>
      <c r="K9" s="2">
        <f>IF(G9="",E9-B9-DATA!B4-DATA!B5,"")</f>
        <v>-0.34722222222222221</v>
      </c>
      <c r="L9" s="2">
        <f>IF(G9="",DATA!B5-(D9-C9),"")</f>
        <v>4.1666666666666664E-2</v>
      </c>
      <c r="M9" s="1">
        <f>IF(E9&gt;DATA!B6,E9-DATA!B6,0)</f>
        <v>0</v>
      </c>
    </row>
    <row r="10" spans="1:17" x14ac:dyDescent="0.3">
      <c r="A10" s="5">
        <v>9</v>
      </c>
      <c r="B10" s="6"/>
      <c r="C10" s="6"/>
      <c r="D10" s="6"/>
      <c r="E10" s="6"/>
      <c r="F10" s="7"/>
      <c r="G10" s="8"/>
      <c r="K10" s="2">
        <f>IF(G10="",E10-B10-DATA!B4-DATA!B5,"")</f>
        <v>-0.34722222222222221</v>
      </c>
      <c r="L10" s="2">
        <f>IF(G10="",DATA!B5-(D10-C10),"")</f>
        <v>4.1666666666666664E-2</v>
      </c>
      <c r="M10" s="1">
        <f>IF(E10&gt;DATA!B6,E10-DATA!B6,0)</f>
        <v>0</v>
      </c>
      <c r="P10" t="s">
        <v>10</v>
      </c>
    </row>
    <row r="11" spans="1:17" x14ac:dyDescent="0.3">
      <c r="A11" s="5">
        <v>10</v>
      </c>
      <c r="B11" s="6"/>
      <c r="C11" s="6"/>
      <c r="D11" s="6"/>
      <c r="E11" s="6"/>
      <c r="F11" s="7"/>
      <c r="G11" s="8"/>
      <c r="K11" s="2">
        <f>IF(G11="",E11-B11-DATA!B4-DATA!B5,"")</f>
        <v>-0.34722222222222221</v>
      </c>
      <c r="L11" s="2">
        <f>IF(G11="",DATA!B5-(D11-C11),"")</f>
        <v>4.1666666666666664E-2</v>
      </c>
      <c r="M11" s="1">
        <f>IF(E11&gt;DATA!B6,E11-DATA!B6,0)</f>
        <v>0</v>
      </c>
    </row>
    <row r="12" spans="1:17" x14ac:dyDescent="0.3">
      <c r="A12" s="5">
        <v>11</v>
      </c>
      <c r="B12" s="6"/>
      <c r="C12" s="6"/>
      <c r="D12" s="6"/>
      <c r="E12" s="6"/>
      <c r="F12" s="7"/>
      <c r="G12" s="8"/>
      <c r="K12" s="2">
        <f>IF(G12="",E12-B12-DATA!B4-DATA!B5,"")</f>
        <v>-0.34722222222222221</v>
      </c>
      <c r="L12" s="2">
        <f>IF(G12="",DATA!B5-(D12-C12),"")</f>
        <v>4.1666666666666664E-2</v>
      </c>
      <c r="M12" s="1">
        <f>IF(E12&gt;DATA!B6,E12-DATA!B6,0)</f>
        <v>0</v>
      </c>
    </row>
    <row r="13" spans="1:17" x14ac:dyDescent="0.3">
      <c r="A13" s="5">
        <v>12</v>
      </c>
      <c r="B13" s="6"/>
      <c r="C13" s="6"/>
      <c r="D13" s="6"/>
      <c r="E13" s="6"/>
      <c r="F13" s="7"/>
      <c r="G13" s="8"/>
      <c r="K13" s="2">
        <f>IF(G13="",E13-B13-DATA!B4-DATA!B5,"")</f>
        <v>-0.34722222222222221</v>
      </c>
      <c r="L13" s="2">
        <f>IF(G13="",DATA!B5-(D13-C13),"")</f>
        <v>4.1666666666666664E-2</v>
      </c>
      <c r="M13" s="1">
        <f>IF(E13&gt;DATA!B6,E13-DATA!B6,0)</f>
        <v>0</v>
      </c>
    </row>
    <row r="14" spans="1:17" x14ac:dyDescent="0.3">
      <c r="A14" s="5">
        <v>13</v>
      </c>
      <c r="B14" s="6"/>
      <c r="C14" s="6"/>
      <c r="D14" s="6"/>
      <c r="E14" s="6"/>
      <c r="F14" s="7"/>
      <c r="G14" s="8"/>
      <c r="K14" s="2">
        <f>IF(G14="",E14-B14-DATA!B4-DATA!B5,"")</f>
        <v>-0.34722222222222221</v>
      </c>
      <c r="L14" s="2">
        <f>IF(G14="",DATA!B5-(D14-C14),"")</f>
        <v>4.1666666666666664E-2</v>
      </c>
      <c r="M14" s="1">
        <f>IF(E14&gt;DATA!B6,E14-DATA!B6,0)</f>
        <v>0</v>
      </c>
    </row>
    <row r="15" spans="1:17" x14ac:dyDescent="0.3">
      <c r="A15" s="5">
        <v>14</v>
      </c>
      <c r="B15" s="6"/>
      <c r="C15" s="6"/>
      <c r="D15" s="6"/>
      <c r="E15" s="6"/>
      <c r="F15" s="7"/>
      <c r="G15" s="8"/>
      <c r="K15" s="2">
        <f>IF(G15="",E15-B15-DATA!B4-DATA!B5,"")</f>
        <v>-0.34722222222222221</v>
      </c>
      <c r="L15" s="2">
        <f>IF(G15="",DATA!B5-(D15-C15),"")</f>
        <v>4.1666666666666664E-2</v>
      </c>
      <c r="M15" s="1">
        <f>IF(E15&gt;DATA!B6,E15-DATA!B6,0)</f>
        <v>0</v>
      </c>
    </row>
    <row r="16" spans="1:17" x14ac:dyDescent="0.3">
      <c r="A16" s="5">
        <v>15</v>
      </c>
      <c r="B16" s="6"/>
      <c r="C16" s="6"/>
      <c r="D16" s="6"/>
      <c r="E16" s="6"/>
      <c r="F16" s="7"/>
      <c r="G16" s="8"/>
      <c r="K16" s="2">
        <f>IF(G16="",E16-B16-DATA!B4-DATA!B5,"")</f>
        <v>-0.34722222222222221</v>
      </c>
      <c r="L16" s="2">
        <f>IF(G16="",DATA!B5-(D16-C16),"")</f>
        <v>4.1666666666666664E-2</v>
      </c>
      <c r="M16" s="1">
        <f>IF(E16&gt;DATA!B6,E16-DATA!B6,0)</f>
        <v>0</v>
      </c>
    </row>
    <row r="17" spans="1:13" x14ac:dyDescent="0.3">
      <c r="A17" s="5">
        <v>16</v>
      </c>
      <c r="B17" s="6"/>
      <c r="C17" s="6"/>
      <c r="D17" s="6"/>
      <c r="E17" s="6"/>
      <c r="F17" s="7"/>
      <c r="G17" s="8"/>
      <c r="K17" s="2">
        <f>IF(G17="",E17-B17-DATA!B4-DATA!B5,"")</f>
        <v>-0.34722222222222221</v>
      </c>
      <c r="L17" s="2">
        <f>IF(G17="",DATA!B5-(D17-C17),"")</f>
        <v>4.1666666666666664E-2</v>
      </c>
      <c r="M17" s="1">
        <f>IF(E17&gt;DATA!B6,E17-DATA!B6,0)</f>
        <v>0</v>
      </c>
    </row>
    <row r="18" spans="1:13" x14ac:dyDescent="0.3">
      <c r="A18" s="5">
        <v>17</v>
      </c>
      <c r="B18" s="6"/>
      <c r="C18" s="6"/>
      <c r="D18" s="6"/>
      <c r="E18" s="6"/>
      <c r="F18" s="7"/>
      <c r="G18" s="8"/>
      <c r="K18" s="2">
        <f>IF(G18="",E18-B18-DATA!B4-DATA!B5,"")</f>
        <v>-0.34722222222222221</v>
      </c>
      <c r="L18" s="2">
        <f>IF(G18="",DATA!B5-(D18-C18),"")</f>
        <v>4.1666666666666664E-2</v>
      </c>
      <c r="M18" s="1">
        <f>IF(E18&gt;DATA!B6,E18-DATA!B6,0)</f>
        <v>0</v>
      </c>
    </row>
    <row r="19" spans="1:13" x14ac:dyDescent="0.3">
      <c r="A19" s="5">
        <v>18</v>
      </c>
      <c r="B19" s="6"/>
      <c r="C19" s="6"/>
      <c r="D19" s="6"/>
      <c r="E19" s="6"/>
      <c r="F19" s="7"/>
      <c r="G19" s="8"/>
      <c r="K19" s="2">
        <f>IF(G19="",E19-B19-DATA!B4-DATA!B5,"")</f>
        <v>-0.34722222222222221</v>
      </c>
      <c r="L19" s="2">
        <f>IF(G19="",DATA!B5-(D19-C19),"")</f>
        <v>4.1666666666666664E-2</v>
      </c>
      <c r="M19" s="1">
        <f>IF(E19&gt;DATA!B6,E19-DATA!B6,0)</f>
        <v>0</v>
      </c>
    </row>
    <row r="20" spans="1:13" x14ac:dyDescent="0.3">
      <c r="A20" s="5">
        <v>19</v>
      </c>
      <c r="B20" s="6"/>
      <c r="C20" s="6"/>
      <c r="D20" s="6"/>
      <c r="E20" s="6"/>
      <c r="F20" s="7"/>
      <c r="G20" s="8"/>
      <c r="K20" s="2">
        <f>IF(G20="",E20-B20-DATA!B4-DATA!B5,"")</f>
        <v>-0.34722222222222221</v>
      </c>
      <c r="L20" s="2">
        <f>IF(G20="",DATA!B5-(D20-C20),"")</f>
        <v>4.1666666666666664E-2</v>
      </c>
      <c r="M20" s="1">
        <f>IF(E20&gt;DATA!B6,E20-DATA!B6,0)</f>
        <v>0</v>
      </c>
    </row>
    <row r="21" spans="1:13" x14ac:dyDescent="0.3">
      <c r="A21" s="5">
        <v>20</v>
      </c>
      <c r="B21" s="6"/>
      <c r="C21" s="6"/>
      <c r="D21" s="6"/>
      <c r="E21" s="6"/>
      <c r="F21" s="7"/>
      <c r="G21" s="8"/>
      <c r="K21" s="2">
        <f>IF(G21="",E21-B21-DATA!B4-DATA!B5,"")</f>
        <v>-0.34722222222222221</v>
      </c>
      <c r="L21" s="2">
        <f>IF(G21="",DATA!B5-(D21-C21),"")</f>
        <v>4.1666666666666664E-2</v>
      </c>
      <c r="M21" s="1">
        <f>IF(E21&gt;DATA!B6,E21-DATA!B6,0)</f>
        <v>0</v>
      </c>
    </row>
    <row r="22" spans="1:13" x14ac:dyDescent="0.3">
      <c r="A22" s="5">
        <v>21</v>
      </c>
      <c r="B22" s="6"/>
      <c r="C22" s="6"/>
      <c r="D22" s="6"/>
      <c r="E22" s="6"/>
      <c r="F22" s="7"/>
      <c r="G22" s="8"/>
      <c r="K22" s="2">
        <f>IF(G22="",E22-B22-DATA!B4-DATA!B5,"")</f>
        <v>-0.34722222222222221</v>
      </c>
      <c r="L22" s="2">
        <f>IF(G22="",DATA!B5-(D22-C22),"")</f>
        <v>4.1666666666666664E-2</v>
      </c>
      <c r="M22" s="1">
        <f>IF(E22&gt;DATA!B6,E22-DATA!B6,0)</f>
        <v>0</v>
      </c>
    </row>
    <row r="23" spans="1:13" x14ac:dyDescent="0.3">
      <c r="A23" s="5">
        <v>22</v>
      </c>
      <c r="B23" s="6"/>
      <c r="C23" s="6"/>
      <c r="D23" s="6"/>
      <c r="E23" s="6"/>
      <c r="F23" s="7"/>
      <c r="G23" s="8"/>
      <c r="K23" s="2">
        <f>IF(G23="",E23-B23-DATA!B4-DATA!B5,"")</f>
        <v>-0.34722222222222221</v>
      </c>
      <c r="L23" s="2">
        <f>IF(G23="",DATA!B5-(D23-C23),"")</f>
        <v>4.1666666666666664E-2</v>
      </c>
      <c r="M23" s="1">
        <f>IF(E23&gt;DATA!B6,E23-DATA!B6,0)</f>
        <v>0</v>
      </c>
    </row>
    <row r="24" spans="1:13" x14ac:dyDescent="0.3">
      <c r="A24" s="5">
        <v>23</v>
      </c>
      <c r="B24" s="6"/>
      <c r="C24" s="6"/>
      <c r="D24" s="6"/>
      <c r="E24" s="6"/>
      <c r="F24" s="7"/>
      <c r="G24" s="8"/>
      <c r="K24" s="2">
        <f>IF(G24="",E24-B24-DATA!B4-DATA!B5,"")</f>
        <v>-0.34722222222222221</v>
      </c>
      <c r="L24" s="2">
        <f>IF(G24="",DATA!B5-(D24-C24),"")</f>
        <v>4.1666666666666664E-2</v>
      </c>
      <c r="M24" s="1">
        <f>IF(E24&gt;DATA!B6,E24-DATA!B6,0)</f>
        <v>0</v>
      </c>
    </row>
    <row r="25" spans="1:13" x14ac:dyDescent="0.3">
      <c r="A25" s="5">
        <v>24</v>
      </c>
      <c r="B25" s="6"/>
      <c r="C25" s="6"/>
      <c r="D25" s="6"/>
      <c r="E25" s="6"/>
      <c r="F25" s="7"/>
      <c r="G25" s="8"/>
      <c r="K25" s="2">
        <f>IF(G25="",E25-B25-DATA!B4-DATA!B5,"")</f>
        <v>-0.34722222222222221</v>
      </c>
      <c r="L25" s="2">
        <f>IF(G25="",DATA!B5-(D25-C25),"")</f>
        <v>4.1666666666666664E-2</v>
      </c>
      <c r="M25" s="1">
        <f>IF(E25&gt;DATA!B6,E25-DATA!B6,0)</f>
        <v>0</v>
      </c>
    </row>
    <row r="26" spans="1:13" x14ac:dyDescent="0.3">
      <c r="A26" s="5">
        <v>25</v>
      </c>
      <c r="B26" s="6"/>
      <c r="C26" s="6"/>
      <c r="D26" s="6"/>
      <c r="E26" s="6"/>
      <c r="F26" s="7"/>
      <c r="G26" s="8"/>
      <c r="K26" s="2">
        <f>IF(G26="",E26-B26-DATA!B4-DATA!B5,"")</f>
        <v>-0.34722222222222221</v>
      </c>
      <c r="L26" s="2">
        <f>IF(G26="",DATA!B5-(D26-C26),"")</f>
        <v>4.1666666666666664E-2</v>
      </c>
      <c r="M26" s="1">
        <f>IF(E26&gt;DATA!B6,E26-DATA!B6,0)</f>
        <v>0</v>
      </c>
    </row>
    <row r="27" spans="1:13" x14ac:dyDescent="0.3">
      <c r="A27" s="5">
        <v>26</v>
      </c>
      <c r="B27" s="6"/>
      <c r="C27" s="6"/>
      <c r="D27" s="6"/>
      <c r="E27" s="6"/>
      <c r="F27" s="7"/>
      <c r="G27" s="8"/>
      <c r="K27" s="2">
        <f>IF(G27="",E27-B27-DATA!B4-DATA!B5,"")</f>
        <v>-0.34722222222222221</v>
      </c>
      <c r="L27" s="2">
        <f>IF(G27="",DATA!B5-(D27-C27),"")</f>
        <v>4.1666666666666664E-2</v>
      </c>
      <c r="M27" s="1">
        <f>IF(E27&gt;DATA!B6,E27-DATA!B6,0)</f>
        <v>0</v>
      </c>
    </row>
    <row r="28" spans="1:13" x14ac:dyDescent="0.3">
      <c r="A28" s="5">
        <v>27</v>
      </c>
      <c r="B28" s="6"/>
      <c r="C28" s="6"/>
      <c r="D28" s="6"/>
      <c r="E28" s="6"/>
      <c r="F28" s="7"/>
      <c r="G28" s="8"/>
      <c r="K28" s="2">
        <f>IF(G28="",E28-B28-DATA!B4-DATA!B5,"")</f>
        <v>-0.34722222222222221</v>
      </c>
      <c r="L28" s="2">
        <f>IF(G28="",DATA!B5-(D28-C28),"")</f>
        <v>4.1666666666666664E-2</v>
      </c>
      <c r="M28" s="1">
        <f>IF(E28&gt;DATA!B6,E28-DATA!B6,0)</f>
        <v>0</v>
      </c>
    </row>
    <row r="29" spans="1:13" x14ac:dyDescent="0.3">
      <c r="A29" s="5">
        <v>28</v>
      </c>
      <c r="B29" s="6"/>
      <c r="C29" s="6"/>
      <c r="D29" s="6"/>
      <c r="E29" s="6"/>
      <c r="F29" s="7"/>
      <c r="G29" s="8"/>
      <c r="K29" s="2">
        <f>IF(G29="",E29-B29-DATA!B4-DATA!B5,"")</f>
        <v>-0.34722222222222221</v>
      </c>
      <c r="L29" s="2">
        <f>IF(G29="",DATA!B5-(D29-C29),"")</f>
        <v>4.1666666666666664E-2</v>
      </c>
      <c r="M29" s="1">
        <f>IF(E29&gt;DATA!B6,E29-DATA!B6,0)</f>
        <v>0</v>
      </c>
    </row>
    <row r="30" spans="1:13" x14ac:dyDescent="0.3">
      <c r="A30" s="5">
        <v>29</v>
      </c>
      <c r="B30" s="6"/>
      <c r="C30" s="6"/>
      <c r="D30" s="6"/>
      <c r="E30" s="6"/>
      <c r="F30" s="7"/>
      <c r="G30" s="8"/>
      <c r="K30" s="2">
        <f>IF(G30="",E30-B30-DATA!B4-DATA!B5,"")</f>
        <v>-0.34722222222222221</v>
      </c>
      <c r="L30" s="2">
        <f>IF(G30="",DATA!B5-(D30-C30),"")</f>
        <v>4.1666666666666664E-2</v>
      </c>
      <c r="M30" s="1">
        <f>IF(E30&gt;DATA!B6,E30-DATA!B6,0)</f>
        <v>0</v>
      </c>
    </row>
    <row r="31" spans="1:13" x14ac:dyDescent="0.3">
      <c r="A31" s="5">
        <v>30</v>
      </c>
      <c r="B31" s="6"/>
      <c r="C31" s="6"/>
      <c r="D31" s="6"/>
      <c r="E31" s="6"/>
      <c r="F31" s="7"/>
      <c r="G31" s="8"/>
      <c r="K31" s="2">
        <f>IF(G31="",E31-B31-DATA!B4-DATA!B5,"")</f>
        <v>-0.34722222222222221</v>
      </c>
      <c r="L31" s="2">
        <f>IF(G31="",DATA!B5-(D31-C31),"")</f>
        <v>4.1666666666666664E-2</v>
      </c>
      <c r="M31" s="1">
        <f>IF(E31&gt;DATA!B6,E31-DATA!B6,0)</f>
        <v>0</v>
      </c>
    </row>
    <row r="32" spans="1:13" x14ac:dyDescent="0.3">
      <c r="A32" s="5">
        <v>31</v>
      </c>
      <c r="B32" s="6"/>
      <c r="C32" s="6"/>
      <c r="D32" s="6"/>
      <c r="E32" s="6"/>
      <c r="F32" s="7"/>
      <c r="G32" s="8"/>
      <c r="K32" s="2">
        <f>IF(G32="",E32-B32-DATA!B4-DATA!B5,"")</f>
        <v>-0.34722222222222221</v>
      </c>
      <c r="L32" s="2">
        <f>IF(G32="",DATA!B5-(D32-C32),"")</f>
        <v>4.1666666666666664E-2</v>
      </c>
      <c r="M32" s="1">
        <f>IF(E32&gt;DATA!B6,E32-DATA!B6,0)</f>
        <v>0</v>
      </c>
    </row>
    <row r="33" spans="10:13" x14ac:dyDescent="0.3">
      <c r="K33" s="2"/>
    </row>
    <row r="34" spans="10:13" x14ac:dyDescent="0.3">
      <c r="J34" t="s">
        <v>16</v>
      </c>
      <c r="K34" s="4">
        <f>IF(G2="",K2)+IF(G3="",K3)+IF(G4="",K4)+IF(G5="",K5)+IF(G6="",K6)+IF(G7="",K7)+IF(G8="",K8)+IF(G9="",K9)+IF(G10="",K10)+IF(G11="",K11)+IF(G12="",K12)+IF(G13="",K13)+IF(G14="",K14)+IF(G15="",K15)+IF(G16="",K16)+IF(G17="",K17)+IF(G18="",K18)+IF(G19="",K19)+IF(G20="",K20)+IF(G21="",K21)+IF(G22="",K22)+IF(G23="",K23)+IF(G24="",K24)+IF(G25="",K25)+IF(G26="",K26)+IF(G27="",K27)+IF(G28="",K28)+IF(G29="",K29)+IF(G30="",K30)+IF(G31="",K31)+IF(G32="",K32)</f>
        <v>-10.763888888888884</v>
      </c>
      <c r="L34" s="4">
        <f>IF(G2="",L2)+IF(G3="",L3)+IF(G4="",L4)+IF(G5="",L5)+IF(G6="",L6)+IF(G7="",L7)+IF(G8="",L8)+IF(G9="",L9)+IF(G10="",L10)+IF(G11="",L11)+IF(G12="",L12)+IF(G13="",L13)+IF(G14="",L14)+IF(G15="",L15)+IF(G16="",L16)+IF(G17="",L17)+IF(G18="",L18)+IF(G19="",L19)+IF(G20="",L20)+IF(G21="",L21)+IF(G22="",L22)+IF(G23="",L23)+IF(G24="",L24)+IF(G25="",L25)+IF(G26="",L26)+IF(G27="",L27)+IF(G28="",L28)+IF(G29="",L29)+IF(G30="",L30)+IF(G31="",L31)+IF(G32="",L32)</f>
        <v>1.2916666666666667</v>
      </c>
      <c r="M34" s="4">
        <f>SUM(M2:M32)</f>
        <v>0</v>
      </c>
    </row>
    <row r="35" spans="10:13" x14ac:dyDescent="0.3">
      <c r="K35" s="2"/>
    </row>
    <row r="36" spans="10:13" x14ac:dyDescent="0.3">
      <c r="K36" s="3"/>
    </row>
    <row r="37" spans="10:13" x14ac:dyDescent="0.3">
      <c r="K37" s="3"/>
    </row>
  </sheetData>
  <sheetProtection sheet="1" objects="1" scenarios="1"/>
  <dataValidations count="1">
    <dataValidation type="list" allowBlank="1" showInputMessage="1" showErrorMessage="1" sqref="G2:G32" xr:uid="{9AFDA3E1-6BA3-40DE-A37C-62593DB0D72B}">
      <formula1>"FOLGA,ATESTADO,FALTA,DOBRA,DOMINGO,NÃO EXISTE"</formula1>
    </dataValidation>
  </dataValidations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CC9FA-75D9-4623-AF46-4657123F9403}">
  <dimension ref="A1:Q37"/>
  <sheetViews>
    <sheetView workbookViewId="0">
      <selection activeCell="G22" sqref="G22"/>
    </sheetView>
  </sheetViews>
  <sheetFormatPr defaultRowHeight="14.4" x14ac:dyDescent="0.3"/>
  <cols>
    <col min="2" max="2" width="12.5546875" customWidth="1"/>
    <col min="3" max="3" width="12" customWidth="1"/>
    <col min="4" max="4" width="10.6640625" customWidth="1"/>
    <col min="5" max="5" width="11.88671875" customWidth="1"/>
    <col min="6" max="6" width="8.6640625" bestFit="1" customWidth="1"/>
    <col min="7" max="7" width="10.33203125" bestFit="1" customWidth="1"/>
    <col min="11" max="11" width="12.109375" bestFit="1" customWidth="1"/>
    <col min="12" max="12" width="31.88671875" customWidth="1"/>
    <col min="13" max="13" width="20.6640625" bestFit="1" customWidth="1"/>
    <col min="16" max="16" width="12.109375" bestFit="1" customWidth="1"/>
    <col min="17" max="17" width="9.88671875" bestFit="1" customWidth="1"/>
  </cols>
  <sheetData>
    <row r="1" spans="1:17" x14ac:dyDescent="0.3">
      <c r="A1" s="5" t="s">
        <v>5</v>
      </c>
      <c r="B1" s="5" t="s">
        <v>6</v>
      </c>
      <c r="C1" s="5" t="s">
        <v>8</v>
      </c>
      <c r="D1" s="5" t="s">
        <v>9</v>
      </c>
      <c r="E1" s="5" t="s">
        <v>7</v>
      </c>
      <c r="F1" s="5" t="s">
        <v>10</v>
      </c>
      <c r="G1" s="5" t="s">
        <v>17</v>
      </c>
      <c r="K1" t="s">
        <v>11</v>
      </c>
      <c r="L1" t="s">
        <v>12</v>
      </c>
      <c r="M1" t="s">
        <v>14</v>
      </c>
    </row>
    <row r="2" spans="1:17" x14ac:dyDescent="0.3">
      <c r="A2" s="5">
        <v>1</v>
      </c>
      <c r="B2" s="6"/>
      <c r="C2" s="6"/>
      <c r="D2" s="6"/>
      <c r="E2" s="6"/>
      <c r="F2" s="7"/>
      <c r="G2" s="8"/>
      <c r="K2" s="2">
        <f>IF(G2="",E2-B2-DATA!B4-DATA!B5,"")</f>
        <v>-0.34722222222222221</v>
      </c>
      <c r="L2" s="2">
        <f>IF(G2="",DATA!B5-(D2-C2),"")</f>
        <v>4.1666666666666664E-2</v>
      </c>
      <c r="M2" s="1">
        <f>IF(E2&gt;DATA!B6,E2-DATA!B6,0)</f>
        <v>0</v>
      </c>
      <c r="O2" t="s">
        <v>4</v>
      </c>
      <c r="P2" t="s">
        <v>23</v>
      </c>
    </row>
    <row r="3" spans="1:17" x14ac:dyDescent="0.3">
      <c r="A3" s="5">
        <v>2</v>
      </c>
      <c r="B3" s="6"/>
      <c r="C3" s="6"/>
      <c r="D3" s="6"/>
      <c r="E3" s="6"/>
      <c r="F3" s="7"/>
      <c r="G3" s="8"/>
      <c r="K3" s="2">
        <f>IF(G3="",E3-B3-DATA!B4-DATA!B5,"")</f>
        <v>-0.34722222222222221</v>
      </c>
      <c r="L3" s="2">
        <f>IF(G3="",DATA!B5-(D3-C3),"")</f>
        <v>4.1666666666666664E-2</v>
      </c>
      <c r="M3" s="1">
        <f>IF(E3&gt;DATA!B6,E3-DATA!B6,0)</f>
        <v>0</v>
      </c>
      <c r="O3" t="s">
        <v>0</v>
      </c>
      <c r="P3">
        <f>DATA!B1</f>
        <v>1</v>
      </c>
    </row>
    <row r="4" spans="1:17" x14ac:dyDescent="0.3">
      <c r="A4" s="5">
        <v>3</v>
      </c>
      <c r="B4" s="6"/>
      <c r="C4" s="6"/>
      <c r="D4" s="6"/>
      <c r="E4" s="6"/>
      <c r="F4" s="7"/>
      <c r="G4" s="8"/>
      <c r="K4" s="2">
        <f>IF(G4="",E4-B4-DATA!B4-DATA!B5,"")</f>
        <v>-0.34722222222222221</v>
      </c>
      <c r="L4" s="2">
        <f>IF(G4="",DATA!B5-(D4-C4),"")</f>
        <v>4.1666666666666664E-2</v>
      </c>
      <c r="M4" s="1">
        <f>IF(E4&gt;DATA!B6,E4-DATA!B6,0)</f>
        <v>0</v>
      </c>
      <c r="O4" t="s">
        <v>1</v>
      </c>
      <c r="P4">
        <f>DATA!B2</f>
        <v>2025</v>
      </c>
    </row>
    <row r="5" spans="1:17" x14ac:dyDescent="0.3">
      <c r="A5" s="5">
        <v>4</v>
      </c>
      <c r="B5" s="6"/>
      <c r="C5" s="6"/>
      <c r="D5" s="6"/>
      <c r="E5" s="6"/>
      <c r="F5" s="7"/>
      <c r="G5" s="8"/>
      <c r="K5" s="2">
        <f>IF(G5="",E5-B5-DATA!B4-DATA!B5,"")</f>
        <v>-0.34722222222222221</v>
      </c>
      <c r="L5" s="2">
        <f>IF(G5="",DATA!B5-(D5-C5),"")</f>
        <v>4.1666666666666664E-2</v>
      </c>
      <c r="M5" s="1">
        <f>IF(E5&gt;DATA!B6,E5-DATA!B6,0)</f>
        <v>0</v>
      </c>
    </row>
    <row r="6" spans="1:17" x14ac:dyDescent="0.3">
      <c r="A6" s="5">
        <v>5</v>
      </c>
      <c r="B6" s="6"/>
      <c r="C6" s="6"/>
      <c r="D6" s="6"/>
      <c r="E6" s="6"/>
      <c r="F6" s="7"/>
      <c r="G6" s="8"/>
      <c r="K6" s="2">
        <f>IF(G6="",E6-B6-DATA!B4-DATA!B5,"")</f>
        <v>-0.34722222222222221</v>
      </c>
      <c r="L6" s="2">
        <f>IF(G6="",DATA!B5-(D6-C6),"")</f>
        <v>4.1666666666666664E-2</v>
      </c>
      <c r="M6" s="1">
        <f>IF(E6&gt;DATA!B6,E6-DATA!B6,0)</f>
        <v>0</v>
      </c>
      <c r="P6" t="s">
        <v>11</v>
      </c>
      <c r="Q6" s="4">
        <f>K34+L34</f>
        <v>-9.4722222222222179</v>
      </c>
    </row>
    <row r="7" spans="1:17" x14ac:dyDescent="0.3">
      <c r="A7" s="5">
        <v>6</v>
      </c>
      <c r="B7" s="6"/>
      <c r="C7" s="6"/>
      <c r="D7" s="6"/>
      <c r="E7" s="6"/>
      <c r="F7" s="7"/>
      <c r="G7" s="8"/>
      <c r="K7" s="2">
        <f>IF(G7="",E7-B7-DATA!B4-DATA!B5,"")</f>
        <v>-0.34722222222222221</v>
      </c>
      <c r="L7" s="2">
        <f>IF(G7="",DATA!B5-(D7-C7),"")</f>
        <v>4.1666666666666664E-2</v>
      </c>
      <c r="M7" s="1">
        <f>IF(E7&gt;DATA!B6,E7-DATA!B6,0)</f>
        <v>0</v>
      </c>
      <c r="Q7" s="4"/>
    </row>
    <row r="8" spans="1:17" x14ac:dyDescent="0.3">
      <c r="A8" s="5">
        <v>7</v>
      </c>
      <c r="B8" s="6"/>
      <c r="C8" s="6"/>
      <c r="D8" s="6"/>
      <c r="E8" s="6"/>
      <c r="F8" s="7"/>
      <c r="G8" s="8"/>
      <c r="K8" s="2">
        <f>IF(G8="",E8-B8-DATA!B4-DATA!B5,"")</f>
        <v>-0.34722222222222221</v>
      </c>
      <c r="L8" s="2">
        <f>IF(G8="",DATA!B5-(D8-C8),"")</f>
        <v>4.1666666666666664E-2</v>
      </c>
      <c r="M8" s="1">
        <f>IF(E8&gt;DATA!B6,E8-DATA!B6,0)</f>
        <v>0</v>
      </c>
      <c r="P8" t="s">
        <v>18</v>
      </c>
      <c r="Q8" s="4">
        <f>M34</f>
        <v>0</v>
      </c>
    </row>
    <row r="9" spans="1:17" x14ac:dyDescent="0.3">
      <c r="A9" s="5">
        <v>8</v>
      </c>
      <c r="B9" s="6"/>
      <c r="C9" s="6"/>
      <c r="D9" s="6"/>
      <c r="E9" s="6"/>
      <c r="F9" s="7"/>
      <c r="G9" s="8"/>
      <c r="K9" s="2">
        <f>IF(G9="",E9-B9-DATA!B4-DATA!B5,"")</f>
        <v>-0.34722222222222221</v>
      </c>
      <c r="L9" s="2">
        <f>IF(G9="",DATA!B5-(D9-C9),"")</f>
        <v>4.1666666666666664E-2</v>
      </c>
      <c r="M9" s="1">
        <f>IF(E9&gt;DATA!B6,E9-DATA!B6,0)</f>
        <v>0</v>
      </c>
    </row>
    <row r="10" spans="1:17" x14ac:dyDescent="0.3">
      <c r="A10" s="5">
        <v>9</v>
      </c>
      <c r="B10" s="6"/>
      <c r="C10" s="6"/>
      <c r="D10" s="6"/>
      <c r="E10" s="6"/>
      <c r="F10" s="7"/>
      <c r="G10" s="8"/>
      <c r="K10" s="2">
        <f>IF(G10="",E10-B10-DATA!B4-DATA!B5,"")</f>
        <v>-0.34722222222222221</v>
      </c>
      <c r="L10" s="2">
        <f>IF(G10="",DATA!B5-(D10-C10),"")</f>
        <v>4.1666666666666664E-2</v>
      </c>
      <c r="M10" s="1">
        <f>IF(E10&gt;DATA!B6,E10-DATA!B6,0)</f>
        <v>0</v>
      </c>
      <c r="P10" t="s">
        <v>10</v>
      </c>
    </row>
    <row r="11" spans="1:17" x14ac:dyDescent="0.3">
      <c r="A11" s="5">
        <v>10</v>
      </c>
      <c r="B11" s="6"/>
      <c r="C11" s="6"/>
      <c r="D11" s="6"/>
      <c r="E11" s="6"/>
      <c r="F11" s="7"/>
      <c r="G11" s="8"/>
      <c r="K11" s="2">
        <f>IF(G11="",E11-B11-DATA!B4-DATA!B5,"")</f>
        <v>-0.34722222222222221</v>
      </c>
      <c r="L11" s="2">
        <f>IF(G11="",DATA!B5-(D11-C11),"")</f>
        <v>4.1666666666666664E-2</v>
      </c>
      <c r="M11" s="1">
        <f>IF(E11&gt;DATA!B6,E11-DATA!B6,0)</f>
        <v>0</v>
      </c>
    </row>
    <row r="12" spans="1:17" x14ac:dyDescent="0.3">
      <c r="A12" s="5">
        <v>11</v>
      </c>
      <c r="B12" s="6"/>
      <c r="C12" s="6"/>
      <c r="D12" s="6"/>
      <c r="E12" s="6"/>
      <c r="F12" s="7"/>
      <c r="G12" s="8"/>
      <c r="K12" s="2">
        <f>IF(G12="",E12-B12-DATA!B4-DATA!B5,"")</f>
        <v>-0.34722222222222221</v>
      </c>
      <c r="L12" s="2">
        <f>IF(G12="",DATA!B5-(D12-C12),"")</f>
        <v>4.1666666666666664E-2</v>
      </c>
      <c r="M12" s="1">
        <f>IF(E12&gt;DATA!B6,E12-DATA!B6,0)</f>
        <v>0</v>
      </c>
    </row>
    <row r="13" spans="1:17" x14ac:dyDescent="0.3">
      <c r="A13" s="5">
        <v>12</v>
      </c>
      <c r="B13" s="6"/>
      <c r="C13" s="6"/>
      <c r="D13" s="6"/>
      <c r="E13" s="6"/>
      <c r="F13" s="7"/>
      <c r="G13" s="8"/>
      <c r="K13" s="2">
        <f>IF(G13="",E13-B13-DATA!B4-DATA!B5,"")</f>
        <v>-0.34722222222222221</v>
      </c>
      <c r="L13" s="2">
        <f>IF(G13="",DATA!B5-(D13-C13),"")</f>
        <v>4.1666666666666664E-2</v>
      </c>
      <c r="M13" s="1">
        <f>IF(E13&gt;DATA!B6,E13-DATA!B6,0)</f>
        <v>0</v>
      </c>
    </row>
    <row r="14" spans="1:17" x14ac:dyDescent="0.3">
      <c r="A14" s="5">
        <v>13</v>
      </c>
      <c r="B14" s="6"/>
      <c r="C14" s="6"/>
      <c r="D14" s="6"/>
      <c r="E14" s="6"/>
      <c r="F14" s="7"/>
      <c r="G14" s="8"/>
      <c r="K14" s="2">
        <f>IF(G14="",E14-B14-DATA!B4-DATA!B5,"")</f>
        <v>-0.34722222222222221</v>
      </c>
      <c r="L14" s="2">
        <f>IF(G14="",DATA!B5-(D14-C14),"")</f>
        <v>4.1666666666666664E-2</v>
      </c>
      <c r="M14" s="1">
        <f>IF(E14&gt;DATA!B6,E14-DATA!B6,0)</f>
        <v>0</v>
      </c>
    </row>
    <row r="15" spans="1:17" x14ac:dyDescent="0.3">
      <c r="A15" s="5">
        <v>14</v>
      </c>
      <c r="B15" s="6"/>
      <c r="C15" s="6"/>
      <c r="D15" s="6"/>
      <c r="E15" s="6"/>
      <c r="F15" s="7"/>
      <c r="G15" s="8"/>
      <c r="K15" s="2">
        <f>IF(G15="",E15-B15-DATA!B4-DATA!B5,"")</f>
        <v>-0.34722222222222221</v>
      </c>
      <c r="L15" s="2">
        <f>IF(G15="",DATA!B5-(D15-C15),"")</f>
        <v>4.1666666666666664E-2</v>
      </c>
      <c r="M15" s="1">
        <f>IF(E15&gt;DATA!B6,E15-DATA!B6,0)</f>
        <v>0</v>
      </c>
    </row>
    <row r="16" spans="1:17" x14ac:dyDescent="0.3">
      <c r="A16" s="5">
        <v>15</v>
      </c>
      <c r="B16" s="6"/>
      <c r="C16" s="6"/>
      <c r="D16" s="6"/>
      <c r="E16" s="6"/>
      <c r="F16" s="7"/>
      <c r="G16" s="8"/>
      <c r="K16" s="2">
        <f>IF(G16="",E16-B16-DATA!B4-DATA!B5,"")</f>
        <v>-0.34722222222222221</v>
      </c>
      <c r="L16" s="2">
        <f>IF(G16="",DATA!B5-(D16-C16),"")</f>
        <v>4.1666666666666664E-2</v>
      </c>
      <c r="M16" s="1">
        <f>IF(E16&gt;DATA!B6,E16-DATA!B6,0)</f>
        <v>0</v>
      </c>
    </row>
    <row r="17" spans="1:13" x14ac:dyDescent="0.3">
      <c r="A17" s="5">
        <v>16</v>
      </c>
      <c r="B17" s="6"/>
      <c r="C17" s="6"/>
      <c r="D17" s="6"/>
      <c r="E17" s="6"/>
      <c r="F17" s="7"/>
      <c r="G17" s="8"/>
      <c r="K17" s="2">
        <f>IF(G17="",E17-B17-DATA!B4-DATA!B5,"")</f>
        <v>-0.34722222222222221</v>
      </c>
      <c r="L17" s="2">
        <f>IF(G17="",DATA!B5-(D17-C17),"")</f>
        <v>4.1666666666666664E-2</v>
      </c>
      <c r="M17" s="1">
        <f>IF(E17&gt;DATA!B6,E17-DATA!B6,0)</f>
        <v>0</v>
      </c>
    </row>
    <row r="18" spans="1:13" x14ac:dyDescent="0.3">
      <c r="A18" s="5">
        <v>17</v>
      </c>
      <c r="B18" s="6"/>
      <c r="C18" s="6"/>
      <c r="D18" s="6"/>
      <c r="E18" s="6"/>
      <c r="F18" s="7"/>
      <c r="G18" s="8"/>
      <c r="K18" s="2">
        <f>IF(G18="",E18-B18-DATA!B4-DATA!B5,"")</f>
        <v>-0.34722222222222221</v>
      </c>
      <c r="L18" s="2">
        <f>IF(G18="",DATA!B5-(D18-C18),"")</f>
        <v>4.1666666666666664E-2</v>
      </c>
      <c r="M18" s="1">
        <f>IF(E18&gt;DATA!B6,E18-DATA!B6,0)</f>
        <v>0</v>
      </c>
    </row>
    <row r="19" spans="1:13" x14ac:dyDescent="0.3">
      <c r="A19" s="5">
        <v>18</v>
      </c>
      <c r="B19" s="6"/>
      <c r="C19" s="6"/>
      <c r="D19" s="6"/>
      <c r="E19" s="6"/>
      <c r="F19" s="7"/>
      <c r="G19" s="8"/>
      <c r="K19" s="2">
        <f>IF(G19="",E19-B19-DATA!B4-DATA!B5,"")</f>
        <v>-0.34722222222222221</v>
      </c>
      <c r="L19" s="2">
        <f>IF(G19="",DATA!B5-(D19-C19),"")</f>
        <v>4.1666666666666664E-2</v>
      </c>
      <c r="M19" s="1">
        <f>IF(E19&gt;DATA!B6,E19-DATA!B6,0)</f>
        <v>0</v>
      </c>
    </row>
    <row r="20" spans="1:13" x14ac:dyDescent="0.3">
      <c r="A20" s="5">
        <v>19</v>
      </c>
      <c r="B20" s="6"/>
      <c r="C20" s="6"/>
      <c r="D20" s="6"/>
      <c r="E20" s="6"/>
      <c r="F20" s="7"/>
      <c r="G20" s="8"/>
      <c r="K20" s="2">
        <f>IF(G20="",E20-B20-DATA!B4-DATA!B5,"")</f>
        <v>-0.34722222222222221</v>
      </c>
      <c r="L20" s="2">
        <f>IF(G20="",DATA!B5-(D20-C20),"")</f>
        <v>4.1666666666666664E-2</v>
      </c>
      <c r="M20" s="1">
        <f>IF(E20&gt;DATA!B6,E20-DATA!B6,0)</f>
        <v>0</v>
      </c>
    </row>
    <row r="21" spans="1:13" x14ac:dyDescent="0.3">
      <c r="A21" s="5">
        <v>20</v>
      </c>
      <c r="B21" s="6"/>
      <c r="C21" s="6"/>
      <c r="D21" s="6"/>
      <c r="E21" s="6"/>
      <c r="F21" s="7"/>
      <c r="G21" s="8"/>
      <c r="K21" s="2">
        <f>IF(G21="",E21-B21-DATA!B4-DATA!B5,"")</f>
        <v>-0.34722222222222221</v>
      </c>
      <c r="L21" s="2">
        <f>IF(G21="",DATA!B5-(D21-C21),"")</f>
        <v>4.1666666666666664E-2</v>
      </c>
      <c r="M21" s="1">
        <f>IF(E21&gt;DATA!B6,E21-DATA!B6,0)</f>
        <v>0</v>
      </c>
    </row>
    <row r="22" spans="1:13" x14ac:dyDescent="0.3">
      <c r="A22" s="5">
        <v>21</v>
      </c>
      <c r="B22" s="6"/>
      <c r="C22" s="6"/>
      <c r="D22" s="6"/>
      <c r="E22" s="6"/>
      <c r="F22" s="7"/>
      <c r="G22" s="8"/>
      <c r="K22" s="2">
        <f>IF(G22="",E22-B22-DATA!B4-DATA!B5,"")</f>
        <v>-0.34722222222222221</v>
      </c>
      <c r="L22" s="2">
        <f>IF(G22="",DATA!B5-(D22-C22),"")</f>
        <v>4.1666666666666664E-2</v>
      </c>
      <c r="M22" s="1">
        <f>IF(E22&gt;DATA!B6,E22-DATA!B6,0)</f>
        <v>0</v>
      </c>
    </row>
    <row r="23" spans="1:13" x14ac:dyDescent="0.3">
      <c r="A23" s="5">
        <v>22</v>
      </c>
      <c r="B23" s="6"/>
      <c r="C23" s="6"/>
      <c r="D23" s="6"/>
      <c r="E23" s="6"/>
      <c r="F23" s="7"/>
      <c r="G23" s="8"/>
      <c r="K23" s="2">
        <f>IF(G23="",E23-B23-DATA!B4-DATA!B5,"")</f>
        <v>-0.34722222222222221</v>
      </c>
      <c r="L23" s="2">
        <f>IF(G23="",DATA!B5-(D23-C23),"")</f>
        <v>4.1666666666666664E-2</v>
      </c>
      <c r="M23" s="1">
        <f>IF(E23&gt;DATA!B6,E23-DATA!B6,0)</f>
        <v>0</v>
      </c>
    </row>
    <row r="24" spans="1:13" x14ac:dyDescent="0.3">
      <c r="A24" s="5">
        <v>23</v>
      </c>
      <c r="B24" s="6"/>
      <c r="C24" s="6"/>
      <c r="D24" s="6"/>
      <c r="E24" s="6"/>
      <c r="F24" s="7"/>
      <c r="G24" s="8"/>
      <c r="K24" s="2">
        <f>IF(G24="",E24-B24-DATA!B4-DATA!B5,"")</f>
        <v>-0.34722222222222221</v>
      </c>
      <c r="L24" s="2">
        <f>IF(G24="",DATA!B5-(D24-C24),"")</f>
        <v>4.1666666666666664E-2</v>
      </c>
      <c r="M24" s="1">
        <f>IF(E24&gt;DATA!B6,E24-DATA!B6,0)</f>
        <v>0</v>
      </c>
    </row>
    <row r="25" spans="1:13" x14ac:dyDescent="0.3">
      <c r="A25" s="5">
        <v>24</v>
      </c>
      <c r="B25" s="6"/>
      <c r="C25" s="6"/>
      <c r="D25" s="6"/>
      <c r="E25" s="6"/>
      <c r="F25" s="7"/>
      <c r="G25" s="8"/>
      <c r="K25" s="2">
        <f>IF(G25="",E25-B25-DATA!B4-DATA!B5,"")</f>
        <v>-0.34722222222222221</v>
      </c>
      <c r="L25" s="2">
        <f>IF(G25="",DATA!B5-(D25-C25),"")</f>
        <v>4.1666666666666664E-2</v>
      </c>
      <c r="M25" s="1">
        <f>IF(E25&gt;DATA!B6,E25-DATA!B6,0)</f>
        <v>0</v>
      </c>
    </row>
    <row r="26" spans="1:13" x14ac:dyDescent="0.3">
      <c r="A26" s="5">
        <v>25</v>
      </c>
      <c r="B26" s="6"/>
      <c r="C26" s="6"/>
      <c r="D26" s="6"/>
      <c r="E26" s="6"/>
      <c r="F26" s="7"/>
      <c r="G26" s="8"/>
      <c r="K26" s="2">
        <f>IF(G26="",E26-B26-DATA!B4-DATA!B5,"")</f>
        <v>-0.34722222222222221</v>
      </c>
      <c r="L26" s="2">
        <f>IF(G26="",DATA!B5-(D26-C26),"")</f>
        <v>4.1666666666666664E-2</v>
      </c>
      <c r="M26" s="1">
        <f>IF(E26&gt;DATA!B6,E26-DATA!B6,0)</f>
        <v>0</v>
      </c>
    </row>
    <row r="27" spans="1:13" x14ac:dyDescent="0.3">
      <c r="A27" s="5">
        <v>26</v>
      </c>
      <c r="B27" s="6"/>
      <c r="C27" s="6"/>
      <c r="D27" s="6"/>
      <c r="E27" s="6"/>
      <c r="F27" s="7"/>
      <c r="G27" s="8"/>
      <c r="K27" s="2">
        <f>IF(G27="",E27-B27-DATA!B4-DATA!B5,"")</f>
        <v>-0.34722222222222221</v>
      </c>
      <c r="L27" s="2">
        <f>IF(G27="",DATA!B5-(D27-C27),"")</f>
        <v>4.1666666666666664E-2</v>
      </c>
      <c r="M27" s="1">
        <f>IF(E27&gt;DATA!B6,E27-DATA!B6,0)</f>
        <v>0</v>
      </c>
    </row>
    <row r="28" spans="1:13" x14ac:dyDescent="0.3">
      <c r="A28" s="5">
        <v>27</v>
      </c>
      <c r="B28" s="6"/>
      <c r="C28" s="6"/>
      <c r="D28" s="6"/>
      <c r="E28" s="6"/>
      <c r="F28" s="7"/>
      <c r="G28" s="8"/>
      <c r="K28" s="2">
        <f>IF(G28="",E28-B28-DATA!B4-DATA!B5,"")</f>
        <v>-0.34722222222222221</v>
      </c>
      <c r="L28" s="2">
        <f>IF(G28="",DATA!B5-(D28-C28),"")</f>
        <v>4.1666666666666664E-2</v>
      </c>
      <c r="M28" s="1">
        <f>IF(E28&gt;DATA!B6,E28-DATA!B6,0)</f>
        <v>0</v>
      </c>
    </row>
    <row r="29" spans="1:13" x14ac:dyDescent="0.3">
      <c r="A29" s="5">
        <v>28</v>
      </c>
      <c r="B29" s="6"/>
      <c r="C29" s="6"/>
      <c r="D29" s="6"/>
      <c r="E29" s="6"/>
      <c r="F29" s="7"/>
      <c r="G29" s="8"/>
      <c r="K29" s="2">
        <f>IF(G29="",E29-B29-DATA!B4-DATA!B5,"")</f>
        <v>-0.34722222222222221</v>
      </c>
      <c r="L29" s="2">
        <f>IF(G29="",DATA!B5-(D29-C29),"")</f>
        <v>4.1666666666666664E-2</v>
      </c>
      <c r="M29" s="1">
        <f>IF(E29&gt;DATA!B6,E29-DATA!B6,0)</f>
        <v>0</v>
      </c>
    </row>
    <row r="30" spans="1:13" x14ac:dyDescent="0.3">
      <c r="A30" s="5">
        <v>29</v>
      </c>
      <c r="B30" s="6"/>
      <c r="C30" s="6"/>
      <c r="D30" s="6"/>
      <c r="E30" s="6"/>
      <c r="F30" s="7"/>
      <c r="G30" s="8"/>
      <c r="K30" s="2">
        <f>IF(G30="",E30-B30-DATA!B4-DATA!B5,"")</f>
        <v>-0.34722222222222221</v>
      </c>
      <c r="L30" s="2">
        <f>IF(G30="",DATA!B5-(D30-C30),"")</f>
        <v>4.1666666666666664E-2</v>
      </c>
      <c r="M30" s="1">
        <f>IF(E30&gt;DATA!B6,E30-DATA!B6,0)</f>
        <v>0</v>
      </c>
    </row>
    <row r="31" spans="1:13" x14ac:dyDescent="0.3">
      <c r="A31" s="5">
        <v>30</v>
      </c>
      <c r="B31" s="6"/>
      <c r="C31" s="6"/>
      <c r="D31" s="6"/>
      <c r="E31" s="6"/>
      <c r="F31" s="7"/>
      <c r="G31" s="8"/>
      <c r="K31" s="2">
        <f>IF(G31="",E31-B31-DATA!B4-DATA!B5,"")</f>
        <v>-0.34722222222222221</v>
      </c>
      <c r="L31" s="2">
        <f>IF(G31="",DATA!B5-(D31-C31),"")</f>
        <v>4.1666666666666664E-2</v>
      </c>
      <c r="M31" s="1">
        <f>IF(E31&gt;DATA!B6,E31-DATA!B6,0)</f>
        <v>0</v>
      </c>
    </row>
    <row r="32" spans="1:13" x14ac:dyDescent="0.3">
      <c r="A32" s="5">
        <v>31</v>
      </c>
      <c r="B32" s="6"/>
      <c r="C32" s="6"/>
      <c r="D32" s="6"/>
      <c r="E32" s="6"/>
      <c r="F32" s="7"/>
      <c r="G32" s="8"/>
      <c r="K32" s="2">
        <f>IF(G32="",E32-B32-DATA!B4-DATA!B5,"")</f>
        <v>-0.34722222222222221</v>
      </c>
      <c r="L32" s="2">
        <f>IF(G32="",DATA!B5-(D32-C32),"")</f>
        <v>4.1666666666666664E-2</v>
      </c>
      <c r="M32" s="1">
        <f>IF(E32&gt;DATA!B6,E32-DATA!B6,0)</f>
        <v>0</v>
      </c>
    </row>
    <row r="33" spans="10:13" x14ac:dyDescent="0.3">
      <c r="K33" s="2"/>
    </row>
    <row r="34" spans="10:13" x14ac:dyDescent="0.3">
      <c r="J34" t="s">
        <v>16</v>
      </c>
      <c r="K34" s="4">
        <f>IF(G2="",K2)+IF(G3="",K3)+IF(G4="",K4)+IF(G5="",K5)+IF(G6="",K6)+IF(G7="",K7)+IF(G8="",K8)+IF(G9="",K9)+IF(G10="",K10)+IF(G11="",K11)+IF(G12="",K12)+IF(G13="",K13)+IF(G14="",K14)+IF(G15="",K15)+IF(G16="",K16)+IF(G17="",K17)+IF(G18="",K18)+IF(G19="",K19)+IF(G20="",K20)+IF(G21="",K21)+IF(G22="",K22)+IF(G23="",K23)+IF(G24="",K24)+IF(G25="",K25)+IF(G26="",K26)+IF(G27="",K27)+IF(G28="",K28)+IF(G29="",K29)+IF(G30="",K30)+IF(G31="",K31)+IF(G32="",K32)</f>
        <v>-10.763888888888884</v>
      </c>
      <c r="L34" s="4">
        <f>IF(G2="",L2)+IF(G3="",L3)+IF(G4="",L4)+IF(G5="",L5)+IF(G6="",L6)+IF(G7="",L7)+IF(G8="",L8)+IF(G9="",L9)+IF(G10="",L10)+IF(G11="",L11)+IF(G12="",L12)+IF(G13="",L13)+IF(G14="",L14)+IF(G15="",L15)+IF(G16="",L16)+IF(G17="",L17)+IF(G18="",L18)+IF(G19="",L19)+IF(G20="",L20)+IF(G21="",L21)+IF(G22="",L22)+IF(G23="",L23)+IF(G24="",L24)+IF(G25="",L25)+IF(G26="",L26)+IF(G27="",L27)+IF(G28="",L28)+IF(G29="",L29)+IF(G30="",L30)+IF(G31="",L31)+IF(G32="",L32)</f>
        <v>1.2916666666666667</v>
      </c>
      <c r="M34" s="4">
        <f>SUM(M2:M32)</f>
        <v>0</v>
      </c>
    </row>
    <row r="35" spans="10:13" x14ac:dyDescent="0.3">
      <c r="K35" s="2"/>
    </row>
    <row r="36" spans="10:13" x14ac:dyDescent="0.3">
      <c r="K36" s="3"/>
    </row>
    <row r="37" spans="10:13" x14ac:dyDescent="0.3">
      <c r="K37" s="3"/>
    </row>
  </sheetData>
  <sheetProtection sheet="1" objects="1" scenarios="1"/>
  <dataValidations count="1">
    <dataValidation type="list" allowBlank="1" showInputMessage="1" showErrorMessage="1" sqref="G2:G32" xr:uid="{B39DB2BC-B908-42D1-A9EC-479A55A8ECBE}">
      <formula1>"FOLGA,ATESTADO,FALTA,DOBRA,DOMINGO,NÃO EXISTE"</formula1>
    </dataValidation>
  </dataValidations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990E9-A331-45E8-8CF3-FE24F831BD41}">
  <dimension ref="A1:Q37"/>
  <sheetViews>
    <sheetView workbookViewId="0">
      <selection activeCell="B2" sqref="B2"/>
    </sheetView>
  </sheetViews>
  <sheetFormatPr defaultRowHeight="14.4" x14ac:dyDescent="0.3"/>
  <cols>
    <col min="2" max="2" width="12.5546875" customWidth="1"/>
    <col min="3" max="3" width="12" customWidth="1"/>
    <col min="4" max="4" width="10.6640625" customWidth="1"/>
    <col min="5" max="5" width="11.88671875" customWidth="1"/>
    <col min="6" max="6" width="8.6640625" bestFit="1" customWidth="1"/>
    <col min="7" max="7" width="10.33203125" bestFit="1" customWidth="1"/>
    <col min="11" max="11" width="12.109375" bestFit="1" customWidth="1"/>
    <col min="12" max="12" width="31.88671875" customWidth="1"/>
    <col min="13" max="13" width="20.6640625" bestFit="1" customWidth="1"/>
    <col min="16" max="16" width="12.109375" bestFit="1" customWidth="1"/>
    <col min="17" max="17" width="9.88671875" bestFit="1" customWidth="1"/>
  </cols>
  <sheetData>
    <row r="1" spans="1:17" x14ac:dyDescent="0.3">
      <c r="A1" s="5" t="s">
        <v>5</v>
      </c>
      <c r="B1" s="5" t="s">
        <v>6</v>
      </c>
      <c r="C1" s="5" t="s">
        <v>8</v>
      </c>
      <c r="D1" s="5" t="s">
        <v>9</v>
      </c>
      <c r="E1" s="5" t="s">
        <v>7</v>
      </c>
      <c r="F1" s="5" t="s">
        <v>10</v>
      </c>
      <c r="G1" s="5" t="s">
        <v>17</v>
      </c>
      <c r="K1" t="s">
        <v>11</v>
      </c>
      <c r="L1" t="s">
        <v>12</v>
      </c>
      <c r="M1" t="s">
        <v>14</v>
      </c>
    </row>
    <row r="2" spans="1:17" x14ac:dyDescent="0.3">
      <c r="A2" s="5">
        <v>1</v>
      </c>
      <c r="B2" s="6"/>
      <c r="C2" s="6"/>
      <c r="D2" s="6"/>
      <c r="E2" s="6"/>
      <c r="F2" s="7"/>
      <c r="G2" s="8"/>
      <c r="K2" s="2">
        <f>IF(G2="",E2-B2-DATA!B9-DATA!B5,"")</f>
        <v>-0.25</v>
      </c>
      <c r="L2" s="2">
        <f>IF(G2="",DATA!B5-(D2-C2),"")</f>
        <v>4.1666666666666664E-2</v>
      </c>
      <c r="M2" s="1">
        <f>IF(E2&gt;DATA!B6,E2-DATA!B6,0)</f>
        <v>0</v>
      </c>
      <c r="O2" t="s">
        <v>4</v>
      </c>
      <c r="P2" t="s">
        <v>26</v>
      </c>
    </row>
    <row r="3" spans="1:17" x14ac:dyDescent="0.3">
      <c r="A3" s="5">
        <v>2</v>
      </c>
      <c r="B3" s="6"/>
      <c r="C3" s="6"/>
      <c r="D3" s="6"/>
      <c r="E3" s="6"/>
      <c r="F3" s="7"/>
      <c r="G3" s="8"/>
      <c r="K3" s="2">
        <f>IF(G3="",E3-B3-DATA!B9-DATA!B5,"")</f>
        <v>-0.25</v>
      </c>
      <c r="L3" s="2">
        <f>IF(G3="",DATA!B5-(D3-C3),"")</f>
        <v>4.1666666666666664E-2</v>
      </c>
      <c r="M3" s="1">
        <f>IF(E3&gt;DATA!B6,E3-DATA!B6,0)</f>
        <v>0</v>
      </c>
      <c r="O3" t="s">
        <v>0</v>
      </c>
      <c r="P3">
        <f>DATA!B1</f>
        <v>1</v>
      </c>
    </row>
    <row r="4" spans="1:17" x14ac:dyDescent="0.3">
      <c r="A4" s="5">
        <v>3</v>
      </c>
      <c r="B4" s="6"/>
      <c r="C4" s="6"/>
      <c r="D4" s="6"/>
      <c r="E4" s="6"/>
      <c r="F4" s="7"/>
      <c r="G4" s="8"/>
      <c r="K4" s="2">
        <f>IF(G4="",E4-B4-DATA!B9-DATA!B5,"")</f>
        <v>-0.25</v>
      </c>
      <c r="L4" s="2">
        <f>IF(G4="",DATA!B5-(D4-C4),"")</f>
        <v>4.1666666666666664E-2</v>
      </c>
      <c r="M4" s="1">
        <f>IF(E4&gt;DATA!B6,E4-DATA!B6,0)</f>
        <v>0</v>
      </c>
      <c r="O4" t="s">
        <v>1</v>
      </c>
      <c r="P4">
        <f>DATA!B2</f>
        <v>2025</v>
      </c>
    </row>
    <row r="5" spans="1:17" x14ac:dyDescent="0.3">
      <c r="A5" s="5">
        <v>4</v>
      </c>
      <c r="B5" s="6"/>
      <c r="C5" s="6"/>
      <c r="D5" s="6"/>
      <c r="E5" s="6"/>
      <c r="F5" s="7"/>
      <c r="G5" s="8"/>
      <c r="K5" s="2">
        <f>IF(G5="",E5-B5-DATA!B9-DATA!B5,"")</f>
        <v>-0.25</v>
      </c>
      <c r="L5" s="2">
        <f>IF(G5="",DATA!B5-(D5-C5),"")</f>
        <v>4.1666666666666664E-2</v>
      </c>
      <c r="M5" s="1">
        <f>IF(E5&gt;DATA!B6,E5-DATA!B6,0)</f>
        <v>0</v>
      </c>
    </row>
    <row r="6" spans="1:17" x14ac:dyDescent="0.3">
      <c r="A6" s="5">
        <v>5</v>
      </c>
      <c r="B6" s="6"/>
      <c r="C6" s="6"/>
      <c r="D6" s="6"/>
      <c r="E6" s="6"/>
      <c r="F6" s="7"/>
      <c r="G6" s="8"/>
      <c r="K6" s="2">
        <f>IF(G6="",E6-B6-DATA!B9-DATA!B5,"")</f>
        <v>-0.25</v>
      </c>
      <c r="L6" s="2">
        <f>IF(G6="",DATA!B5-(D6-C6),"")</f>
        <v>4.1666666666666664E-2</v>
      </c>
      <c r="M6" s="1">
        <f>IF(E6&gt;DATA!B6,E6-DATA!B6,0)</f>
        <v>0</v>
      </c>
      <c r="P6" t="s">
        <v>11</v>
      </c>
      <c r="Q6" s="4">
        <f>K34+L34</f>
        <v>-6.458333333333333</v>
      </c>
    </row>
    <row r="7" spans="1:17" x14ac:dyDescent="0.3">
      <c r="A7" s="5">
        <v>6</v>
      </c>
      <c r="B7" s="6"/>
      <c r="C7" s="6"/>
      <c r="D7" s="6"/>
      <c r="E7" s="6"/>
      <c r="F7" s="7"/>
      <c r="G7" s="8"/>
      <c r="K7" s="2">
        <f>IF(G7="",E7-B7-DATA!B9-DATA!B5,"")</f>
        <v>-0.25</v>
      </c>
      <c r="L7" s="2">
        <f>IF(G7="",DATA!B5-(D7-C7),"")</f>
        <v>4.1666666666666664E-2</v>
      </c>
      <c r="M7" s="1">
        <f>IF(E7&gt;DATA!B6,E7-DATA!B6,0)</f>
        <v>0</v>
      </c>
      <c r="Q7" s="4"/>
    </row>
    <row r="8" spans="1:17" x14ac:dyDescent="0.3">
      <c r="A8" s="5">
        <v>7</v>
      </c>
      <c r="B8" s="6"/>
      <c r="C8" s="6"/>
      <c r="D8" s="6"/>
      <c r="E8" s="6"/>
      <c r="F8" s="7"/>
      <c r="G8" s="8"/>
      <c r="K8" s="2">
        <f>IF(G8="",E8-B8-DATA!B9-DATA!B5,"")</f>
        <v>-0.25</v>
      </c>
      <c r="L8" s="2">
        <f>IF(G8="",DATA!B5-(D8-C8),"")</f>
        <v>4.1666666666666664E-2</v>
      </c>
      <c r="M8" s="1">
        <f>IF(E8&gt;DATA!B6,E8-DATA!B6,0)</f>
        <v>0</v>
      </c>
      <c r="P8" t="s">
        <v>18</v>
      </c>
      <c r="Q8" s="4">
        <f>M34</f>
        <v>0</v>
      </c>
    </row>
    <row r="9" spans="1:17" x14ac:dyDescent="0.3">
      <c r="A9" s="5">
        <v>8</v>
      </c>
      <c r="B9" s="6"/>
      <c r="C9" s="6"/>
      <c r="D9" s="6"/>
      <c r="E9" s="6"/>
      <c r="F9" s="7"/>
      <c r="G9" s="8"/>
      <c r="K9" s="2">
        <f>IF(G9="",E9-B9-DATA!B9-DATA!B5,"")</f>
        <v>-0.25</v>
      </c>
      <c r="L9" s="2">
        <f>IF(G9="",DATA!B5-(D9-C9),"")</f>
        <v>4.1666666666666664E-2</v>
      </c>
      <c r="M9" s="1">
        <f>IF(E9&gt;DATA!B6,E9-DATA!B6,0)</f>
        <v>0</v>
      </c>
    </row>
    <row r="10" spans="1:17" x14ac:dyDescent="0.3">
      <c r="A10" s="5">
        <v>9</v>
      </c>
      <c r="B10" s="6"/>
      <c r="C10" s="6"/>
      <c r="D10" s="6"/>
      <c r="E10" s="6"/>
      <c r="F10" s="7"/>
      <c r="G10" s="8"/>
      <c r="K10" s="2">
        <f>IF(G10="",E10-B10-DATA!B9-DATA!B5,"")</f>
        <v>-0.25</v>
      </c>
      <c r="L10" s="2">
        <f>IF(G10="",DATA!B5-(D10-C10),"")</f>
        <v>4.1666666666666664E-2</v>
      </c>
      <c r="M10" s="1">
        <f>IF(E10&gt;DATA!B6,E10-DATA!B6,0)</f>
        <v>0</v>
      </c>
      <c r="P10" t="s">
        <v>10</v>
      </c>
    </row>
    <row r="11" spans="1:17" x14ac:dyDescent="0.3">
      <c r="A11" s="5">
        <v>10</v>
      </c>
      <c r="B11" s="6"/>
      <c r="C11" s="6"/>
      <c r="D11" s="6"/>
      <c r="E11" s="6"/>
      <c r="F11" s="7"/>
      <c r="G11" s="8"/>
      <c r="K11" s="2">
        <f>IF(G11="",E11-B11-DATA!B9-DATA!B5,"")</f>
        <v>-0.25</v>
      </c>
      <c r="L11" s="2">
        <f>IF(G11="",DATA!B5-(D11-C11),"")</f>
        <v>4.1666666666666664E-2</v>
      </c>
      <c r="M11" s="1">
        <f>IF(E11&gt;DATA!B6,E11-DATA!B6,0)</f>
        <v>0</v>
      </c>
    </row>
    <row r="12" spans="1:17" x14ac:dyDescent="0.3">
      <c r="A12" s="5">
        <v>11</v>
      </c>
      <c r="B12" s="6"/>
      <c r="C12" s="6"/>
      <c r="D12" s="6"/>
      <c r="E12" s="6"/>
      <c r="F12" s="7"/>
      <c r="G12" s="8"/>
      <c r="K12" s="2">
        <f>IF(G12="",E12-B12-DATA!B9-DATA!B5,"")</f>
        <v>-0.25</v>
      </c>
      <c r="L12" s="2">
        <f>IF(G12="",DATA!B5-(D12-C12),"")</f>
        <v>4.1666666666666664E-2</v>
      </c>
      <c r="M12" s="1">
        <f>IF(E12&gt;DATA!B6,E12-DATA!B6,0)</f>
        <v>0</v>
      </c>
    </row>
    <row r="13" spans="1:17" x14ac:dyDescent="0.3">
      <c r="A13" s="5">
        <v>12</v>
      </c>
      <c r="B13" s="6"/>
      <c r="C13" s="6"/>
      <c r="D13" s="6"/>
      <c r="E13" s="6"/>
      <c r="F13" s="7"/>
      <c r="G13" s="8"/>
      <c r="K13" s="2">
        <f>IF(G13="",E13-B13-DATA!B9-DATA!B5,"")</f>
        <v>-0.25</v>
      </c>
      <c r="L13" s="2">
        <f>IF(G13="",DATA!B5-(D13-C13),"")</f>
        <v>4.1666666666666664E-2</v>
      </c>
      <c r="M13" s="1">
        <f>IF(E13&gt;DATA!B6,E13-DATA!B6,0)</f>
        <v>0</v>
      </c>
    </row>
    <row r="14" spans="1:17" x14ac:dyDescent="0.3">
      <c r="A14" s="5">
        <v>13</v>
      </c>
      <c r="B14" s="6"/>
      <c r="C14" s="6"/>
      <c r="D14" s="6"/>
      <c r="E14" s="6"/>
      <c r="F14" s="7"/>
      <c r="G14" s="8"/>
      <c r="K14" s="2">
        <f>IF(G14="",E14-B14-DATA!B9-DATA!B5,"")</f>
        <v>-0.25</v>
      </c>
      <c r="L14" s="2">
        <f>IF(G14="",DATA!B5-(D14-C14),"")</f>
        <v>4.1666666666666664E-2</v>
      </c>
      <c r="M14" s="1">
        <f>IF(E14&gt;DATA!B6,E14-DATA!B6,0)</f>
        <v>0</v>
      </c>
    </row>
    <row r="15" spans="1:17" x14ac:dyDescent="0.3">
      <c r="A15" s="5">
        <v>14</v>
      </c>
      <c r="B15" s="6"/>
      <c r="C15" s="6"/>
      <c r="D15" s="6"/>
      <c r="E15" s="6"/>
      <c r="F15" s="7"/>
      <c r="G15" s="8"/>
      <c r="K15" s="2">
        <f>IF(G15="",E15-B15-DATA!B9-DATA!B5,"")</f>
        <v>-0.25</v>
      </c>
      <c r="L15" s="2">
        <f>IF(G15="",DATA!B5-(D15-C15),"")</f>
        <v>4.1666666666666664E-2</v>
      </c>
      <c r="M15" s="1">
        <f>IF(E15&gt;DATA!B6,E15-DATA!B6,0)</f>
        <v>0</v>
      </c>
    </row>
    <row r="16" spans="1:17" x14ac:dyDescent="0.3">
      <c r="A16" s="5">
        <v>15</v>
      </c>
      <c r="B16" s="6"/>
      <c r="C16" s="6"/>
      <c r="D16" s="6"/>
      <c r="E16" s="6"/>
      <c r="F16" s="7"/>
      <c r="G16" s="8"/>
      <c r="K16" s="2">
        <f>IF(G16="",E16-B16-DATA!B9-DATA!B5,"")</f>
        <v>-0.25</v>
      </c>
      <c r="L16" s="2">
        <f>IF(G16="",DATA!B5-(D16-C16),"")</f>
        <v>4.1666666666666664E-2</v>
      </c>
      <c r="M16" s="1">
        <f>IF(E16&gt;DATA!B6,E16-DATA!B6,0)</f>
        <v>0</v>
      </c>
    </row>
    <row r="17" spans="1:13" x14ac:dyDescent="0.3">
      <c r="A17" s="5">
        <v>16</v>
      </c>
      <c r="B17" s="6"/>
      <c r="C17" s="6"/>
      <c r="D17" s="6"/>
      <c r="E17" s="6"/>
      <c r="F17" s="7"/>
      <c r="G17" s="8"/>
      <c r="K17" s="2">
        <f>IF(G17="",E17-B17-DATA!B9-DATA!B5,"")</f>
        <v>-0.25</v>
      </c>
      <c r="L17" s="2">
        <f>IF(G17="",DATA!B5-(D17-C17),"")</f>
        <v>4.1666666666666664E-2</v>
      </c>
      <c r="M17" s="1">
        <f>IF(E17&gt;DATA!B6,E17-DATA!B6,0)</f>
        <v>0</v>
      </c>
    </row>
    <row r="18" spans="1:13" x14ac:dyDescent="0.3">
      <c r="A18" s="5">
        <v>17</v>
      </c>
      <c r="B18" s="6"/>
      <c r="C18" s="6"/>
      <c r="D18" s="6"/>
      <c r="E18" s="6"/>
      <c r="F18" s="7"/>
      <c r="G18" s="8"/>
      <c r="K18" s="2">
        <f>IF(G18="",E18-B18-DATA!B9-DATA!B5,"")</f>
        <v>-0.25</v>
      </c>
      <c r="L18" s="2">
        <f>IF(G18="",DATA!B5-(D18-C18),"")</f>
        <v>4.1666666666666664E-2</v>
      </c>
      <c r="M18" s="1">
        <f>IF(E18&gt;DATA!B6,E18-DATA!B6,0)</f>
        <v>0</v>
      </c>
    </row>
    <row r="19" spans="1:13" x14ac:dyDescent="0.3">
      <c r="A19" s="5">
        <v>18</v>
      </c>
      <c r="B19" s="6"/>
      <c r="C19" s="6"/>
      <c r="D19" s="6"/>
      <c r="E19" s="6"/>
      <c r="F19" s="7"/>
      <c r="G19" s="8"/>
      <c r="K19" s="2">
        <f>IF(G19="",E19-B19-DATA!B9-DATA!B5,"")</f>
        <v>-0.25</v>
      </c>
      <c r="L19" s="2">
        <f>IF(G19="",DATA!B5-(D19-C19),"")</f>
        <v>4.1666666666666664E-2</v>
      </c>
      <c r="M19" s="1">
        <f>IF(E19&gt;DATA!B6,E19-DATA!B6,0)</f>
        <v>0</v>
      </c>
    </row>
    <row r="20" spans="1:13" x14ac:dyDescent="0.3">
      <c r="A20" s="5">
        <v>19</v>
      </c>
      <c r="B20" s="6"/>
      <c r="C20" s="6"/>
      <c r="D20" s="6"/>
      <c r="E20" s="6"/>
      <c r="F20" s="7"/>
      <c r="G20" s="8"/>
      <c r="K20" s="2">
        <f>IF(G20="",E20-B20-DATA!B9-DATA!B5,"")</f>
        <v>-0.25</v>
      </c>
      <c r="L20" s="2">
        <f>IF(G20="",DATA!B5-(D20-C20),"")</f>
        <v>4.1666666666666664E-2</v>
      </c>
      <c r="M20" s="1">
        <f>IF(E20&gt;DATA!B6,E20-DATA!B6,0)</f>
        <v>0</v>
      </c>
    </row>
    <row r="21" spans="1:13" x14ac:dyDescent="0.3">
      <c r="A21" s="5">
        <v>20</v>
      </c>
      <c r="B21" s="6"/>
      <c r="C21" s="6"/>
      <c r="D21" s="6"/>
      <c r="E21" s="6"/>
      <c r="F21" s="7"/>
      <c r="G21" s="8"/>
      <c r="K21" s="2">
        <f>IF(G21="",E21-B21-DATA!B9-DATA!B5,"")</f>
        <v>-0.25</v>
      </c>
      <c r="L21" s="2">
        <f>IF(G21="",DATA!B5-(D21-C21),"")</f>
        <v>4.1666666666666664E-2</v>
      </c>
      <c r="M21" s="1">
        <f>IF(E21&gt;DATA!B6,E21-DATA!B6,0)</f>
        <v>0</v>
      </c>
    </row>
    <row r="22" spans="1:13" x14ac:dyDescent="0.3">
      <c r="A22" s="5">
        <v>21</v>
      </c>
      <c r="B22" s="6"/>
      <c r="C22" s="6"/>
      <c r="D22" s="6"/>
      <c r="E22" s="6"/>
      <c r="F22" s="7"/>
      <c r="G22" s="8"/>
      <c r="K22" s="2">
        <f>IF(G22="",E22-B22-DATA!B9-DATA!B5,"")</f>
        <v>-0.25</v>
      </c>
      <c r="L22" s="2">
        <f>IF(G22="",DATA!B5-(D22-C22),"")</f>
        <v>4.1666666666666664E-2</v>
      </c>
      <c r="M22" s="1">
        <f>IF(E22&gt;DATA!B6,E22-DATA!B6,0)</f>
        <v>0</v>
      </c>
    </row>
    <row r="23" spans="1:13" x14ac:dyDescent="0.3">
      <c r="A23" s="5">
        <v>22</v>
      </c>
      <c r="B23" s="6"/>
      <c r="C23" s="6"/>
      <c r="D23" s="6"/>
      <c r="E23" s="6"/>
      <c r="F23" s="7"/>
      <c r="G23" s="8"/>
      <c r="K23" s="2">
        <f>IF(G23="",E23-B23-DATA!B9-DATA!B5,"")</f>
        <v>-0.25</v>
      </c>
      <c r="L23" s="2">
        <f>IF(G23="",DATA!B5-(D23-C23),"")</f>
        <v>4.1666666666666664E-2</v>
      </c>
      <c r="M23" s="1">
        <f>IF(E23&gt;DATA!B6,E23-DATA!B6,0)</f>
        <v>0</v>
      </c>
    </row>
    <row r="24" spans="1:13" x14ac:dyDescent="0.3">
      <c r="A24" s="5">
        <v>23</v>
      </c>
      <c r="B24" s="6"/>
      <c r="C24" s="6"/>
      <c r="D24" s="6"/>
      <c r="E24" s="6"/>
      <c r="F24" s="7"/>
      <c r="G24" s="8"/>
      <c r="K24" s="2">
        <f>IF(G24="",E24-B24-DATA!B9-DATA!B5,"")</f>
        <v>-0.25</v>
      </c>
      <c r="L24" s="2">
        <f>IF(G24="",DATA!B5-(D24-C24),"")</f>
        <v>4.1666666666666664E-2</v>
      </c>
      <c r="M24" s="1">
        <f>IF(E24&gt;DATA!B6,E24-DATA!B6,0)</f>
        <v>0</v>
      </c>
    </row>
    <row r="25" spans="1:13" x14ac:dyDescent="0.3">
      <c r="A25" s="5">
        <v>24</v>
      </c>
      <c r="B25" s="6"/>
      <c r="C25" s="6"/>
      <c r="D25" s="6"/>
      <c r="E25" s="6"/>
      <c r="F25" s="7"/>
      <c r="G25" s="8"/>
      <c r="K25" s="2">
        <f>IF(G25="",E25-B25-DATA!B9-DATA!B5,"")</f>
        <v>-0.25</v>
      </c>
      <c r="L25" s="2">
        <f>IF(G25="",DATA!B5-(D25-C25),"")</f>
        <v>4.1666666666666664E-2</v>
      </c>
      <c r="M25" s="1">
        <f>IF(E25&gt;DATA!B6,E25-DATA!B6,0)</f>
        <v>0</v>
      </c>
    </row>
    <row r="26" spans="1:13" x14ac:dyDescent="0.3">
      <c r="A26" s="5">
        <v>25</v>
      </c>
      <c r="B26" s="6"/>
      <c r="C26" s="6"/>
      <c r="D26" s="6"/>
      <c r="E26" s="6"/>
      <c r="F26" s="7"/>
      <c r="G26" s="8"/>
      <c r="K26" s="2">
        <f>IF(G26="",E26-B26-DATA!B9-DATA!B5,"")</f>
        <v>-0.25</v>
      </c>
      <c r="L26" s="2">
        <f>IF(G26="",DATA!B5-(D26-C26),"")</f>
        <v>4.1666666666666664E-2</v>
      </c>
      <c r="M26" s="1">
        <f>IF(E26&gt;DATA!B6,E26-DATA!B6,0)</f>
        <v>0</v>
      </c>
    </row>
    <row r="27" spans="1:13" x14ac:dyDescent="0.3">
      <c r="A27" s="5">
        <v>26</v>
      </c>
      <c r="B27" s="6"/>
      <c r="C27" s="6"/>
      <c r="D27" s="6"/>
      <c r="E27" s="6"/>
      <c r="F27" s="7"/>
      <c r="G27" s="8"/>
      <c r="K27" s="2">
        <f>IF(G27="",E27-B27-DATA!B9-DATA!B5,"")</f>
        <v>-0.25</v>
      </c>
      <c r="L27" s="2">
        <f>IF(G27="",DATA!B5-(D27-C27),"")</f>
        <v>4.1666666666666664E-2</v>
      </c>
      <c r="M27" s="1">
        <f>IF(E27&gt;DATA!B6,E27-DATA!B6,0)</f>
        <v>0</v>
      </c>
    </row>
    <row r="28" spans="1:13" x14ac:dyDescent="0.3">
      <c r="A28" s="5">
        <v>27</v>
      </c>
      <c r="B28" s="6"/>
      <c r="C28" s="6"/>
      <c r="D28" s="6"/>
      <c r="E28" s="6"/>
      <c r="F28" s="7"/>
      <c r="G28" s="8"/>
      <c r="K28" s="2">
        <f>IF(G28="",E28-B28-DATA!B9-DATA!B5,"")</f>
        <v>-0.25</v>
      </c>
      <c r="L28" s="2">
        <f>IF(G28="",DATA!B5-(D28-C28),"")</f>
        <v>4.1666666666666664E-2</v>
      </c>
      <c r="M28" s="1">
        <f>IF(E28&gt;DATA!B6,E28-DATA!B6,0)</f>
        <v>0</v>
      </c>
    </row>
    <row r="29" spans="1:13" x14ac:dyDescent="0.3">
      <c r="A29" s="5">
        <v>28</v>
      </c>
      <c r="B29" s="6"/>
      <c r="C29" s="6"/>
      <c r="D29" s="6"/>
      <c r="E29" s="6"/>
      <c r="F29" s="7"/>
      <c r="G29" s="8"/>
      <c r="K29" s="2">
        <f>IF(G29="",E29-B29-DATA!B9-DATA!B5,"")</f>
        <v>-0.25</v>
      </c>
      <c r="L29" s="2">
        <f>IF(G29="",DATA!B5-(D29-C29),"")</f>
        <v>4.1666666666666664E-2</v>
      </c>
      <c r="M29" s="1">
        <f>IF(E29&gt;DATA!B6,E29-DATA!B6,0)</f>
        <v>0</v>
      </c>
    </row>
    <row r="30" spans="1:13" x14ac:dyDescent="0.3">
      <c r="A30" s="5">
        <v>29</v>
      </c>
      <c r="B30" s="6"/>
      <c r="C30" s="6"/>
      <c r="D30" s="6"/>
      <c r="E30" s="6"/>
      <c r="F30" s="7"/>
      <c r="G30" s="8"/>
      <c r="K30" s="2">
        <f>IF(G30="",E30-B30-DATA!B9-DATA!B5,"")</f>
        <v>-0.25</v>
      </c>
      <c r="L30" s="2">
        <f>IF(G30="",DATA!B5-(D30-C30),"")</f>
        <v>4.1666666666666664E-2</v>
      </c>
      <c r="M30" s="1">
        <f>IF(E30&gt;DATA!B6,E30-DATA!B6,0)</f>
        <v>0</v>
      </c>
    </row>
    <row r="31" spans="1:13" x14ac:dyDescent="0.3">
      <c r="A31" s="5">
        <v>30</v>
      </c>
      <c r="B31" s="6"/>
      <c r="C31" s="6"/>
      <c r="D31" s="6"/>
      <c r="E31" s="6"/>
      <c r="F31" s="7"/>
      <c r="G31" s="8"/>
      <c r="K31" s="2">
        <f>IF(G31="",E31-B31-DATA!B9-DATA!B5,"")</f>
        <v>-0.25</v>
      </c>
      <c r="L31" s="2">
        <f>IF(G31="",DATA!B5-(D31-C31),"")</f>
        <v>4.1666666666666664E-2</v>
      </c>
      <c r="M31" s="1">
        <f>IF(E31&gt;DATA!B6,E31-DATA!B6,0)</f>
        <v>0</v>
      </c>
    </row>
    <row r="32" spans="1:13" x14ac:dyDescent="0.3">
      <c r="A32" s="5">
        <v>31</v>
      </c>
      <c r="B32" s="6"/>
      <c r="C32" s="6"/>
      <c r="D32" s="6"/>
      <c r="E32" s="6"/>
      <c r="F32" s="7"/>
      <c r="G32" s="8"/>
      <c r="K32" s="2">
        <f>IF(G32="",E32-B32-DATA!B9-DATA!B5,"")</f>
        <v>-0.25</v>
      </c>
      <c r="L32" s="2">
        <f>IF(G32="",DATA!B5-(D32-C32),"")</f>
        <v>4.1666666666666664E-2</v>
      </c>
      <c r="M32" s="1">
        <f>IF(E32&gt;DATA!B6,E32-DATA!B6,0)</f>
        <v>0</v>
      </c>
    </row>
    <row r="33" spans="10:13" x14ac:dyDescent="0.3">
      <c r="K33" s="2"/>
    </row>
    <row r="34" spans="10:13" x14ac:dyDescent="0.3">
      <c r="J34" t="s">
        <v>16</v>
      </c>
      <c r="K34" s="4">
        <f>IF(G2="",K2)+IF(G3="",K3)+IF(G4="",K4)+IF(G5="",K5)+IF(G6="",K6)+IF(G7="",K7)+IF(G8="",K8)+IF(G9="",K9)+IF(G10="",K10)+IF(G11="",K11)+IF(G12="",K12)+IF(G13="",K13)+IF(G14="",K14)+IF(G15="",K15)+IF(G16="",K16)+IF(G17="",K17)+IF(G18="",K18)+IF(G19="",K19)+IF(G20="",K20)+IF(G21="",K21)+IF(G22="",K22)+IF(G23="",K23)+IF(G24="",K24)+IF(G25="",K25)+IF(G26="",K26)+IF(G27="",K27)+IF(G28="",K28)+IF(G29="",K29)+IF(G30="",K30)+IF(G31="",K31)+IF(G32="",K32)</f>
        <v>-7.75</v>
      </c>
      <c r="L34" s="4">
        <f>IF(G2="",L2)+IF(G3="",L3)+IF(G4="",L4)+IF(G5="",L5)+IF(G6="",L6)+IF(G7="",L7)+IF(G8="",L8)+IF(G9="",L9)+IF(G10="",L10)+IF(G11="",L11)+IF(G12="",L12)+IF(G13="",L13)+IF(G14="",L14)+IF(G15="",L15)+IF(G16="",L16)+IF(G17="",L17)+IF(G18="",L18)+IF(G19="",L19)+IF(G20="",L20)+IF(G21="",L21)+IF(G22="",L22)+IF(G23="",L23)+IF(G24="",L24)+IF(G25="",L25)+IF(G26="",L26)+IF(G27="",L27)+IF(G28="",L28)+IF(G29="",L29)+IF(G30="",L30)+IF(G31="",L31)+IF(G32="",L32)</f>
        <v>1.2916666666666667</v>
      </c>
      <c r="M34" s="4">
        <f>SUM(M2:M32)</f>
        <v>0</v>
      </c>
    </row>
    <row r="35" spans="10:13" x14ac:dyDescent="0.3">
      <c r="K35" s="2"/>
    </row>
    <row r="36" spans="10:13" x14ac:dyDescent="0.3">
      <c r="K36" s="3"/>
    </row>
    <row r="37" spans="10:13" x14ac:dyDescent="0.3">
      <c r="K37" s="3"/>
    </row>
  </sheetData>
  <sheetProtection sheet="1" objects="1" scenarios="1"/>
  <dataValidations count="1">
    <dataValidation type="list" allowBlank="1" showInputMessage="1" showErrorMessage="1" sqref="G2:G32" xr:uid="{CB871CA7-4123-4DB2-902F-965F341E444C}">
      <formula1>"FOLGA,ATESTADO,FALTA,DOBRA,DOMINGO,NÃO EXISTE"</formula1>
    </dataValidation>
  </dataValidations>
  <pageMargins left="0.511811024" right="0.511811024" top="0.78740157499999996" bottom="0.78740157499999996" header="0.31496062000000002" footer="0.3149606200000000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AA10A-71A8-40BA-828F-9EE8224F018F}">
  <dimension ref="A1:Q37"/>
  <sheetViews>
    <sheetView workbookViewId="0">
      <selection activeCell="B2" sqref="B2"/>
    </sheetView>
  </sheetViews>
  <sheetFormatPr defaultRowHeight="14.4" x14ac:dyDescent="0.3"/>
  <cols>
    <col min="2" max="2" width="12.5546875" customWidth="1"/>
    <col min="3" max="3" width="12" customWidth="1"/>
    <col min="4" max="4" width="10.6640625" customWidth="1"/>
    <col min="5" max="5" width="11.88671875" customWidth="1"/>
    <col min="6" max="6" width="8.6640625" bestFit="1" customWidth="1"/>
    <col min="7" max="7" width="10.33203125" bestFit="1" customWidth="1"/>
    <col min="11" max="11" width="12.109375" bestFit="1" customWidth="1"/>
    <col min="12" max="12" width="31.88671875" customWidth="1"/>
    <col min="13" max="13" width="20.6640625" bestFit="1" customWidth="1"/>
    <col min="16" max="16" width="12.109375" bestFit="1" customWidth="1"/>
    <col min="17" max="17" width="9.88671875" bestFit="1" customWidth="1"/>
  </cols>
  <sheetData>
    <row r="1" spans="1:17" x14ac:dyDescent="0.3">
      <c r="A1" s="5" t="s">
        <v>5</v>
      </c>
      <c r="B1" s="5" t="s">
        <v>6</v>
      </c>
      <c r="C1" s="5" t="s">
        <v>8</v>
      </c>
      <c r="D1" s="5" t="s">
        <v>9</v>
      </c>
      <c r="E1" s="5" t="s">
        <v>7</v>
      </c>
      <c r="F1" s="5" t="s">
        <v>10</v>
      </c>
      <c r="G1" s="5" t="s">
        <v>17</v>
      </c>
      <c r="K1" t="s">
        <v>11</v>
      </c>
      <c r="L1" t="s">
        <v>12</v>
      </c>
      <c r="M1" t="s">
        <v>14</v>
      </c>
    </row>
    <row r="2" spans="1:17" x14ac:dyDescent="0.3">
      <c r="A2" s="5">
        <v>1</v>
      </c>
      <c r="B2" s="6"/>
      <c r="C2" s="6"/>
      <c r="D2" s="6"/>
      <c r="E2" s="6"/>
      <c r="F2" s="7"/>
      <c r="G2" s="8"/>
      <c r="K2" s="2">
        <f>IF(G2="",E2-B2-DATA!B4-DATA!B5,"")</f>
        <v>-0.34722222222222221</v>
      </c>
      <c r="L2" s="2">
        <f>IF(G2="",DATA!B5-(D2-C2),"")</f>
        <v>4.1666666666666664E-2</v>
      </c>
      <c r="M2" s="1">
        <f>IF(E2&gt;DATA!B6,E2-DATA!B6,0)</f>
        <v>0</v>
      </c>
      <c r="O2" t="s">
        <v>4</v>
      </c>
      <c r="P2" t="s">
        <v>25</v>
      </c>
    </row>
    <row r="3" spans="1:17" x14ac:dyDescent="0.3">
      <c r="A3" s="5">
        <v>2</v>
      </c>
      <c r="B3" s="6"/>
      <c r="C3" s="6"/>
      <c r="D3" s="6"/>
      <c r="E3" s="6"/>
      <c r="F3" s="7"/>
      <c r="G3" s="8"/>
      <c r="K3" s="2">
        <f>IF(G3="",E3-B3-DATA!B4-DATA!B5,"")</f>
        <v>-0.34722222222222221</v>
      </c>
      <c r="L3" s="2">
        <f>IF(G3="",DATA!B5-(D3-C3),"")</f>
        <v>4.1666666666666664E-2</v>
      </c>
      <c r="M3" s="1">
        <f>IF(E3&gt;DATA!B6,E3-DATA!B6,0)</f>
        <v>0</v>
      </c>
      <c r="O3" t="s">
        <v>0</v>
      </c>
      <c r="P3">
        <f>DATA!B1</f>
        <v>1</v>
      </c>
    </row>
    <row r="4" spans="1:17" x14ac:dyDescent="0.3">
      <c r="A4" s="5">
        <v>3</v>
      </c>
      <c r="B4" s="6"/>
      <c r="C4" s="6"/>
      <c r="D4" s="6"/>
      <c r="E4" s="6"/>
      <c r="F4" s="7"/>
      <c r="G4" s="8"/>
      <c r="K4" s="2">
        <f>IF(G4="",E4-B4-DATA!B4-DATA!B5,"")</f>
        <v>-0.34722222222222221</v>
      </c>
      <c r="L4" s="2">
        <f>IF(G4="",DATA!B5-(D4-C4),"")</f>
        <v>4.1666666666666664E-2</v>
      </c>
      <c r="M4" s="1">
        <f>IF(E4&gt;DATA!B6,E4-DATA!B6,0)</f>
        <v>0</v>
      </c>
      <c r="O4" t="s">
        <v>1</v>
      </c>
      <c r="P4">
        <f>DATA!B2</f>
        <v>2025</v>
      </c>
    </row>
    <row r="5" spans="1:17" x14ac:dyDescent="0.3">
      <c r="A5" s="5">
        <v>4</v>
      </c>
      <c r="B5" s="6"/>
      <c r="C5" s="6"/>
      <c r="D5" s="6"/>
      <c r="E5" s="6"/>
      <c r="F5" s="7"/>
      <c r="G5" s="8"/>
      <c r="K5" s="2">
        <f>IF(G5="",E5-B5-DATA!B4-DATA!B5,"")</f>
        <v>-0.34722222222222221</v>
      </c>
      <c r="L5" s="2">
        <f>IF(G5="",DATA!B5-(D5-C5),"")</f>
        <v>4.1666666666666664E-2</v>
      </c>
      <c r="M5" s="1">
        <f>IF(E5&gt;DATA!B6,E5-DATA!B6,0)</f>
        <v>0</v>
      </c>
    </row>
    <row r="6" spans="1:17" x14ac:dyDescent="0.3">
      <c r="A6" s="5">
        <v>5</v>
      </c>
      <c r="B6" s="6"/>
      <c r="C6" s="6"/>
      <c r="D6" s="6"/>
      <c r="E6" s="6"/>
      <c r="F6" s="7"/>
      <c r="G6" s="8"/>
      <c r="K6" s="2">
        <f>IF(G6="",E6-B6-DATA!B4-DATA!B5,"")</f>
        <v>-0.34722222222222221</v>
      </c>
      <c r="L6" s="2">
        <f>IF(G6="",DATA!B5-(D6-C6),"")</f>
        <v>4.1666666666666664E-2</v>
      </c>
      <c r="M6" s="1">
        <f>IF(E6&gt;DATA!B6,E6-DATA!B6,0)</f>
        <v>0</v>
      </c>
      <c r="P6" t="s">
        <v>11</v>
      </c>
      <c r="Q6" s="4">
        <f>K34+L34</f>
        <v>-9.4722222222222179</v>
      </c>
    </row>
    <row r="7" spans="1:17" x14ac:dyDescent="0.3">
      <c r="A7" s="5">
        <v>6</v>
      </c>
      <c r="B7" s="6"/>
      <c r="C7" s="6"/>
      <c r="D7" s="6"/>
      <c r="E7" s="6"/>
      <c r="F7" s="7"/>
      <c r="G7" s="8"/>
      <c r="K7" s="2">
        <f>IF(G7="",E7-B7-DATA!B4-DATA!B5,"")</f>
        <v>-0.34722222222222221</v>
      </c>
      <c r="L7" s="2">
        <f>IF(G7="",DATA!B5-(D7-C7),"")</f>
        <v>4.1666666666666664E-2</v>
      </c>
      <c r="M7" s="1">
        <f>IF(E7&gt;DATA!B6,E7-DATA!B6,0)</f>
        <v>0</v>
      </c>
      <c r="Q7" s="4"/>
    </row>
    <row r="8" spans="1:17" x14ac:dyDescent="0.3">
      <c r="A8" s="5">
        <v>7</v>
      </c>
      <c r="B8" s="6"/>
      <c r="C8" s="6"/>
      <c r="D8" s="6"/>
      <c r="E8" s="6"/>
      <c r="F8" s="7"/>
      <c r="G8" s="8"/>
      <c r="K8" s="2">
        <f>IF(G8="",E8-B8-DATA!B4-DATA!B5,"")</f>
        <v>-0.34722222222222221</v>
      </c>
      <c r="L8" s="2">
        <f>IF(G8="",DATA!B5-(D8-C8),"")</f>
        <v>4.1666666666666664E-2</v>
      </c>
      <c r="M8" s="1">
        <f>IF(E8&gt;DATA!B6,E8-DATA!B6,0)</f>
        <v>0</v>
      </c>
      <c r="P8" t="s">
        <v>18</v>
      </c>
      <c r="Q8" s="4">
        <f>M34</f>
        <v>0</v>
      </c>
    </row>
    <row r="9" spans="1:17" x14ac:dyDescent="0.3">
      <c r="A9" s="5">
        <v>8</v>
      </c>
      <c r="B9" s="6"/>
      <c r="C9" s="6"/>
      <c r="D9" s="6"/>
      <c r="E9" s="6"/>
      <c r="F9" s="7"/>
      <c r="G9" s="8"/>
      <c r="K9" s="2">
        <f>IF(G9="",E9-B9-DATA!B4-DATA!B5,"")</f>
        <v>-0.34722222222222221</v>
      </c>
      <c r="L9" s="2">
        <f>IF(G9="",DATA!B5-(D9-C9),"")</f>
        <v>4.1666666666666664E-2</v>
      </c>
      <c r="M9" s="1">
        <f>IF(E9&gt;DATA!B6,E9-DATA!B6,0)</f>
        <v>0</v>
      </c>
    </row>
    <row r="10" spans="1:17" x14ac:dyDescent="0.3">
      <c r="A10" s="5">
        <v>9</v>
      </c>
      <c r="B10" s="6"/>
      <c r="C10" s="6"/>
      <c r="D10" s="6"/>
      <c r="E10" s="6"/>
      <c r="F10" s="7"/>
      <c r="G10" s="8"/>
      <c r="K10" s="2">
        <f>IF(G10="",E10-B10-DATA!B4-DATA!B5,"")</f>
        <v>-0.34722222222222221</v>
      </c>
      <c r="L10" s="2">
        <f>IF(G10="",DATA!B5-(D10-C10),"")</f>
        <v>4.1666666666666664E-2</v>
      </c>
      <c r="M10" s="1">
        <f>IF(E10&gt;DATA!B6,E10-DATA!B6,0)</f>
        <v>0</v>
      </c>
      <c r="P10" t="s">
        <v>10</v>
      </c>
    </row>
    <row r="11" spans="1:17" x14ac:dyDescent="0.3">
      <c r="A11" s="5">
        <v>10</v>
      </c>
      <c r="B11" s="6"/>
      <c r="C11" s="6"/>
      <c r="D11" s="6"/>
      <c r="E11" s="6"/>
      <c r="F11" s="7"/>
      <c r="G11" s="8"/>
      <c r="K11" s="2">
        <f>IF(G11="",E11-B11-DATA!B4-DATA!B5,"")</f>
        <v>-0.34722222222222221</v>
      </c>
      <c r="L11" s="2">
        <f>IF(G11="",DATA!B5-(D11-C11),"")</f>
        <v>4.1666666666666664E-2</v>
      </c>
      <c r="M11" s="1">
        <f>IF(E11&gt;DATA!B6,E11-DATA!B6,0)</f>
        <v>0</v>
      </c>
    </row>
    <row r="12" spans="1:17" x14ac:dyDescent="0.3">
      <c r="A12" s="5">
        <v>11</v>
      </c>
      <c r="B12" s="6"/>
      <c r="C12" s="6"/>
      <c r="D12" s="6"/>
      <c r="E12" s="6"/>
      <c r="F12" s="7"/>
      <c r="G12" s="8"/>
      <c r="K12" s="2">
        <f>IF(G12="",E12-B12-DATA!B4-DATA!B5,"")</f>
        <v>-0.34722222222222221</v>
      </c>
      <c r="L12" s="2">
        <f>IF(G12="",DATA!B5-(D12-C12),"")</f>
        <v>4.1666666666666664E-2</v>
      </c>
      <c r="M12" s="1">
        <f>IF(E12&gt;DATA!B6,E12-DATA!B6,0)</f>
        <v>0</v>
      </c>
    </row>
    <row r="13" spans="1:17" x14ac:dyDescent="0.3">
      <c r="A13" s="5">
        <v>12</v>
      </c>
      <c r="B13" s="6"/>
      <c r="C13" s="6"/>
      <c r="D13" s="6"/>
      <c r="E13" s="6"/>
      <c r="F13" s="7"/>
      <c r="G13" s="8"/>
      <c r="K13" s="2">
        <f>IF(G13="",E13-B13-DATA!B4-DATA!B5,"")</f>
        <v>-0.34722222222222221</v>
      </c>
      <c r="L13" s="2">
        <f>IF(G13="",DATA!B5-(D13-C13),"")</f>
        <v>4.1666666666666664E-2</v>
      </c>
      <c r="M13" s="1">
        <f>IF(E13&gt;DATA!B6,E13-DATA!B6,0)</f>
        <v>0</v>
      </c>
    </row>
    <row r="14" spans="1:17" x14ac:dyDescent="0.3">
      <c r="A14" s="5">
        <v>13</v>
      </c>
      <c r="B14" s="6"/>
      <c r="C14" s="6"/>
      <c r="D14" s="6"/>
      <c r="E14" s="6"/>
      <c r="F14" s="7"/>
      <c r="G14" s="8"/>
      <c r="K14" s="2">
        <f>IF(G14="",E14-B14-DATA!B4-DATA!B5,"")</f>
        <v>-0.34722222222222221</v>
      </c>
      <c r="L14" s="2">
        <f>IF(G14="",DATA!B5-(D14-C14),"")</f>
        <v>4.1666666666666664E-2</v>
      </c>
      <c r="M14" s="1">
        <f>IF(E14&gt;DATA!B6,E14-DATA!B6,0)</f>
        <v>0</v>
      </c>
    </row>
    <row r="15" spans="1:17" x14ac:dyDescent="0.3">
      <c r="A15" s="5">
        <v>14</v>
      </c>
      <c r="B15" s="6"/>
      <c r="C15" s="6"/>
      <c r="D15" s="6"/>
      <c r="E15" s="6"/>
      <c r="F15" s="7"/>
      <c r="G15" s="8"/>
      <c r="K15" s="2">
        <f>IF(G15="",E15-B15-DATA!B4-DATA!B5,"")</f>
        <v>-0.34722222222222221</v>
      </c>
      <c r="L15" s="2">
        <f>IF(G15="",DATA!B5-(D15-C15),"")</f>
        <v>4.1666666666666664E-2</v>
      </c>
      <c r="M15" s="1">
        <f>IF(E15&gt;DATA!B6,E15-DATA!B6,0)</f>
        <v>0</v>
      </c>
    </row>
    <row r="16" spans="1:17" x14ac:dyDescent="0.3">
      <c r="A16" s="5">
        <v>15</v>
      </c>
      <c r="B16" s="6"/>
      <c r="C16" s="6"/>
      <c r="D16" s="6"/>
      <c r="E16" s="6"/>
      <c r="F16" s="7"/>
      <c r="G16" s="8"/>
      <c r="K16" s="2">
        <f>IF(G16="",E16-B16-DATA!B4-DATA!B5,"")</f>
        <v>-0.34722222222222221</v>
      </c>
      <c r="L16" s="2">
        <f>IF(G16="",DATA!B5-(D16-C16),"")</f>
        <v>4.1666666666666664E-2</v>
      </c>
      <c r="M16" s="1">
        <f>IF(E16&gt;DATA!B6,E16-DATA!B6,0)</f>
        <v>0</v>
      </c>
    </row>
    <row r="17" spans="1:13" x14ac:dyDescent="0.3">
      <c r="A17" s="5">
        <v>16</v>
      </c>
      <c r="B17" s="6"/>
      <c r="C17" s="6"/>
      <c r="D17" s="6"/>
      <c r="E17" s="6"/>
      <c r="F17" s="7"/>
      <c r="G17" s="8"/>
      <c r="K17" s="2">
        <f>IF(G17="",E17-B17-DATA!B4-DATA!B5,"")</f>
        <v>-0.34722222222222221</v>
      </c>
      <c r="L17" s="2">
        <f>IF(G17="",DATA!B5-(D17-C17),"")</f>
        <v>4.1666666666666664E-2</v>
      </c>
      <c r="M17" s="1">
        <f>IF(E17&gt;DATA!B6,E17-DATA!B6,0)</f>
        <v>0</v>
      </c>
    </row>
    <row r="18" spans="1:13" x14ac:dyDescent="0.3">
      <c r="A18" s="5">
        <v>17</v>
      </c>
      <c r="B18" s="6"/>
      <c r="C18" s="6"/>
      <c r="D18" s="6"/>
      <c r="E18" s="6"/>
      <c r="F18" s="7"/>
      <c r="G18" s="8"/>
      <c r="K18" s="2">
        <f>IF(G18="",E18-B18-DATA!B4-DATA!B5,"")</f>
        <v>-0.34722222222222221</v>
      </c>
      <c r="L18" s="2">
        <f>IF(G18="",DATA!B5-(D18-C18),"")</f>
        <v>4.1666666666666664E-2</v>
      </c>
      <c r="M18" s="1">
        <f>IF(E18&gt;DATA!B6,E18-DATA!B6,0)</f>
        <v>0</v>
      </c>
    </row>
    <row r="19" spans="1:13" x14ac:dyDescent="0.3">
      <c r="A19" s="5">
        <v>18</v>
      </c>
      <c r="B19" s="6"/>
      <c r="C19" s="6"/>
      <c r="D19" s="6"/>
      <c r="E19" s="6"/>
      <c r="F19" s="7"/>
      <c r="G19" s="8"/>
      <c r="K19" s="2">
        <f>IF(G19="",E19-B19-DATA!B4-DATA!B5,"")</f>
        <v>-0.34722222222222221</v>
      </c>
      <c r="L19" s="2">
        <f>IF(G19="",DATA!B5-(D19-C19),"")</f>
        <v>4.1666666666666664E-2</v>
      </c>
      <c r="M19" s="1">
        <f>IF(E19&gt;DATA!B6,E19-DATA!B6,0)</f>
        <v>0</v>
      </c>
    </row>
    <row r="20" spans="1:13" x14ac:dyDescent="0.3">
      <c r="A20" s="5">
        <v>19</v>
      </c>
      <c r="B20" s="6"/>
      <c r="C20" s="6"/>
      <c r="D20" s="6"/>
      <c r="E20" s="6"/>
      <c r="F20" s="7"/>
      <c r="G20" s="8"/>
      <c r="K20" s="2">
        <f>IF(G20="",E20-B20-DATA!B4-DATA!B5,"")</f>
        <v>-0.34722222222222221</v>
      </c>
      <c r="L20" s="2">
        <f>IF(G20="",DATA!B5-(D20-C20),"")</f>
        <v>4.1666666666666664E-2</v>
      </c>
      <c r="M20" s="1">
        <f>IF(E20&gt;DATA!B6,E20-DATA!B6,0)</f>
        <v>0</v>
      </c>
    </row>
    <row r="21" spans="1:13" x14ac:dyDescent="0.3">
      <c r="A21" s="5">
        <v>20</v>
      </c>
      <c r="B21" s="6"/>
      <c r="C21" s="6"/>
      <c r="D21" s="6"/>
      <c r="E21" s="6"/>
      <c r="F21" s="7"/>
      <c r="G21" s="8"/>
      <c r="K21" s="2">
        <f>IF(G21="",E21-B21-DATA!B4-DATA!B5,"")</f>
        <v>-0.34722222222222221</v>
      </c>
      <c r="L21" s="2">
        <f>IF(G21="",DATA!B5-(D21-C21),"")</f>
        <v>4.1666666666666664E-2</v>
      </c>
      <c r="M21" s="1">
        <f>IF(E21&gt;DATA!B6,E21-DATA!B6,0)</f>
        <v>0</v>
      </c>
    </row>
    <row r="22" spans="1:13" x14ac:dyDescent="0.3">
      <c r="A22" s="5">
        <v>21</v>
      </c>
      <c r="B22" s="6"/>
      <c r="C22" s="6"/>
      <c r="D22" s="6"/>
      <c r="E22" s="6"/>
      <c r="F22" s="7"/>
      <c r="G22" s="8"/>
      <c r="K22" s="2">
        <f>IF(G22="",E22-B22-DATA!B4-DATA!B5,"")</f>
        <v>-0.34722222222222221</v>
      </c>
      <c r="L22" s="2">
        <f>IF(G22="",DATA!B5-(D22-C22),"")</f>
        <v>4.1666666666666664E-2</v>
      </c>
      <c r="M22" s="1">
        <f>IF(E22&gt;DATA!B6,E22-DATA!B6,0)</f>
        <v>0</v>
      </c>
    </row>
    <row r="23" spans="1:13" x14ac:dyDescent="0.3">
      <c r="A23" s="5">
        <v>22</v>
      </c>
      <c r="B23" s="6"/>
      <c r="C23" s="6"/>
      <c r="D23" s="6"/>
      <c r="E23" s="6"/>
      <c r="F23" s="7"/>
      <c r="G23" s="8"/>
      <c r="K23" s="2">
        <f>IF(G23="",E23-B23-DATA!B4-DATA!B5,"")</f>
        <v>-0.34722222222222221</v>
      </c>
      <c r="L23" s="2">
        <f>IF(G23="",DATA!B5-(D23-C23),"")</f>
        <v>4.1666666666666664E-2</v>
      </c>
      <c r="M23" s="1">
        <f>IF(E23&gt;DATA!B6,E23-DATA!B6,0)</f>
        <v>0</v>
      </c>
    </row>
    <row r="24" spans="1:13" x14ac:dyDescent="0.3">
      <c r="A24" s="5">
        <v>23</v>
      </c>
      <c r="B24" s="6"/>
      <c r="C24" s="6"/>
      <c r="D24" s="6"/>
      <c r="E24" s="6"/>
      <c r="F24" s="7"/>
      <c r="G24" s="8"/>
      <c r="K24" s="2">
        <f>IF(G24="",E24-B24-DATA!B4-DATA!B5,"")</f>
        <v>-0.34722222222222221</v>
      </c>
      <c r="L24" s="2">
        <f>IF(G24="",DATA!B5-(D24-C24),"")</f>
        <v>4.1666666666666664E-2</v>
      </c>
      <c r="M24" s="1">
        <f>IF(E24&gt;DATA!B6,E24-DATA!B6,0)</f>
        <v>0</v>
      </c>
    </row>
    <row r="25" spans="1:13" x14ac:dyDescent="0.3">
      <c r="A25" s="5">
        <v>24</v>
      </c>
      <c r="B25" s="6"/>
      <c r="C25" s="6"/>
      <c r="D25" s="6"/>
      <c r="E25" s="6"/>
      <c r="F25" s="7"/>
      <c r="G25" s="8"/>
      <c r="K25" s="2">
        <f>IF(G25="",E25-B25-DATA!B4-DATA!B5,"")</f>
        <v>-0.34722222222222221</v>
      </c>
      <c r="L25" s="2">
        <f>IF(G25="",DATA!B5-(D25-C25),"")</f>
        <v>4.1666666666666664E-2</v>
      </c>
      <c r="M25" s="1">
        <f>IF(E25&gt;DATA!B6,E25-DATA!B6,0)</f>
        <v>0</v>
      </c>
    </row>
    <row r="26" spans="1:13" x14ac:dyDescent="0.3">
      <c r="A26" s="5">
        <v>25</v>
      </c>
      <c r="B26" s="6"/>
      <c r="C26" s="6"/>
      <c r="D26" s="6"/>
      <c r="E26" s="6"/>
      <c r="F26" s="7"/>
      <c r="G26" s="8"/>
      <c r="K26" s="2">
        <f>IF(G26="",E26-B26-DATA!B4-DATA!B5,"")</f>
        <v>-0.34722222222222221</v>
      </c>
      <c r="L26" s="2">
        <f>IF(G26="",DATA!B5-(D26-C26),"")</f>
        <v>4.1666666666666664E-2</v>
      </c>
      <c r="M26" s="1">
        <f>IF(E26&gt;DATA!B6,E26-DATA!B6,0)</f>
        <v>0</v>
      </c>
    </row>
    <row r="27" spans="1:13" x14ac:dyDescent="0.3">
      <c r="A27" s="5">
        <v>26</v>
      </c>
      <c r="B27" s="6"/>
      <c r="C27" s="6"/>
      <c r="D27" s="6"/>
      <c r="E27" s="6"/>
      <c r="F27" s="7"/>
      <c r="G27" s="8"/>
      <c r="K27" s="2">
        <f>IF(G27="",E27-B27-DATA!B4-DATA!B5,"")</f>
        <v>-0.34722222222222221</v>
      </c>
      <c r="L27" s="2">
        <f>IF(G27="",DATA!B5-(D27-C27),"")</f>
        <v>4.1666666666666664E-2</v>
      </c>
      <c r="M27" s="1">
        <f>IF(E27&gt;DATA!B6,E27-DATA!B6,0)</f>
        <v>0</v>
      </c>
    </row>
    <row r="28" spans="1:13" x14ac:dyDescent="0.3">
      <c r="A28" s="5">
        <v>27</v>
      </c>
      <c r="B28" s="6"/>
      <c r="C28" s="6"/>
      <c r="D28" s="6"/>
      <c r="E28" s="6"/>
      <c r="F28" s="7"/>
      <c r="G28" s="8"/>
      <c r="K28" s="2">
        <f>IF(G28="",E28-B28-DATA!B4-DATA!B5,"")</f>
        <v>-0.34722222222222221</v>
      </c>
      <c r="L28" s="2">
        <f>IF(G28="",DATA!B5-(D28-C28),"")</f>
        <v>4.1666666666666664E-2</v>
      </c>
      <c r="M28" s="1">
        <f>IF(E28&gt;DATA!B6,E28-DATA!B6,0)</f>
        <v>0</v>
      </c>
    </row>
    <row r="29" spans="1:13" x14ac:dyDescent="0.3">
      <c r="A29" s="5">
        <v>28</v>
      </c>
      <c r="B29" s="6"/>
      <c r="C29" s="6"/>
      <c r="D29" s="6"/>
      <c r="E29" s="12"/>
      <c r="F29" s="7"/>
      <c r="G29" s="8"/>
      <c r="K29" s="2">
        <f>IF(G29="",E29-B29-DATA!B4-DATA!B5,"")</f>
        <v>-0.34722222222222221</v>
      </c>
      <c r="L29" s="2">
        <f>IF(G29="",DATA!B5-(D29-C29),"")</f>
        <v>4.1666666666666664E-2</v>
      </c>
      <c r="M29" s="1">
        <f>IF(E29&gt;DATA!B6,E29-DATA!B6,0)</f>
        <v>0</v>
      </c>
    </row>
    <row r="30" spans="1:13" x14ac:dyDescent="0.3">
      <c r="A30" s="5">
        <v>29</v>
      </c>
      <c r="B30" s="6"/>
      <c r="C30" s="6"/>
      <c r="D30" s="6"/>
      <c r="E30" s="6"/>
      <c r="F30" s="7"/>
      <c r="G30" s="8"/>
      <c r="K30" s="2">
        <f>IF(G30="",E30-B30-DATA!B4-DATA!B5,"")</f>
        <v>-0.34722222222222221</v>
      </c>
      <c r="L30" s="2">
        <f>IF(G30="",DATA!B5-(D30-C30),"")</f>
        <v>4.1666666666666664E-2</v>
      </c>
      <c r="M30" s="1">
        <f>IF(E30&gt;DATA!B6,E30-DATA!B6,0)</f>
        <v>0</v>
      </c>
    </row>
    <row r="31" spans="1:13" x14ac:dyDescent="0.3">
      <c r="A31" s="5">
        <v>30</v>
      </c>
      <c r="B31" s="6"/>
      <c r="C31" s="6"/>
      <c r="D31" s="6"/>
      <c r="E31" s="6"/>
      <c r="F31" s="7"/>
      <c r="G31" s="8"/>
      <c r="K31" s="2">
        <f>IF(G31="",E31-B31-DATA!B4-DATA!B5,"")</f>
        <v>-0.34722222222222221</v>
      </c>
      <c r="L31" s="2">
        <f>IF(G31="",DATA!B5-(D31-C31),"")</f>
        <v>4.1666666666666664E-2</v>
      </c>
      <c r="M31" s="1">
        <f>IF(E31&gt;DATA!B6,E31-DATA!B6,0)</f>
        <v>0</v>
      </c>
    </row>
    <row r="32" spans="1:13" x14ac:dyDescent="0.3">
      <c r="A32" s="5">
        <v>31</v>
      </c>
      <c r="B32" s="6"/>
      <c r="C32" s="6"/>
      <c r="D32" s="6"/>
      <c r="E32" s="6"/>
      <c r="F32" s="7"/>
      <c r="G32" s="8"/>
      <c r="K32" s="2">
        <f>IF(G32="",E32-B32-DATA!B4-DATA!B5,"")</f>
        <v>-0.34722222222222221</v>
      </c>
      <c r="L32" s="2">
        <f>IF(G32="",DATA!B5-(D32-C32),"")</f>
        <v>4.1666666666666664E-2</v>
      </c>
      <c r="M32" s="1">
        <f>IF(E32&gt;DATA!B6,E32-DATA!B6,0)</f>
        <v>0</v>
      </c>
    </row>
    <row r="33" spans="10:13" x14ac:dyDescent="0.3">
      <c r="K33" s="2"/>
    </row>
    <row r="34" spans="10:13" x14ac:dyDescent="0.3">
      <c r="J34" t="s">
        <v>16</v>
      </c>
      <c r="K34" s="4">
        <f>IF(G2="",K2)+IF(G3="",K3)+IF(G4="",K4)+IF(G5="",K5)+IF(G6="",K6)+IF(G7="",K7)+IF(G8="",K8)+IF(G9="",K9)+IF(G10="",K10)+IF(G11="",K11)+IF(G12="",K12)+IF(G13="",K13)+IF(G14="",K14)+IF(G15="",K15)+IF(G16="",K16)+IF(G17="",K17)+IF(G18="",K18)+IF(G19="",K19)+IF(G20="",K20)+IF(G21="",K21)+IF(G22="",K22)+IF(G23="",K23)+IF(G24="",K24)+IF(G25="",K25)+IF(G26="",K26)+IF(G27="",K27)+IF(G28="",K28)+IF(G29="",K29)+IF(G30="",K30)+IF(G31="",K31)+IF(G32="",K32)</f>
        <v>-10.763888888888884</v>
      </c>
      <c r="L34" s="4">
        <f>IF(G2="",L2)+IF(G3="",L3)+IF(G4="",L4)+IF(G5="",L5)+IF(G6="",L6)+IF(G7="",L7)+IF(G8="",L8)+IF(G9="",L9)+IF(G10="",L10)+IF(G11="",L11)+IF(G12="",L12)+IF(G13="",L13)+IF(G14="",L14)+IF(G15="",L15)+IF(G16="",L16)+IF(G17="",L17)+IF(G18="",L18)+IF(G19="",L19)+IF(G20="",L20)+IF(G21="",L21)+IF(G22="",L22)+IF(G23="",L23)+IF(G24="",L24)+IF(G25="",L25)+IF(G26="",L26)+IF(G27="",L27)+IF(G28="",L28)+IF(G29="",L29)+IF(G30="",L30)+IF(G31="",L31)+IF(G32="",L32)</f>
        <v>1.2916666666666667</v>
      </c>
      <c r="M34" s="4">
        <f>SUM(M2:M32)</f>
        <v>0</v>
      </c>
    </row>
    <row r="35" spans="10:13" x14ac:dyDescent="0.3">
      <c r="K35" s="2"/>
    </row>
    <row r="36" spans="10:13" x14ac:dyDescent="0.3">
      <c r="K36" s="3"/>
    </row>
    <row r="37" spans="10:13" x14ac:dyDescent="0.3">
      <c r="K37" s="3"/>
    </row>
  </sheetData>
  <sheetProtection sheet="1" objects="1" scenarios="1"/>
  <dataValidations count="1">
    <dataValidation type="list" allowBlank="1" showInputMessage="1" showErrorMessage="1" sqref="G2:G32" xr:uid="{F2EEA1D4-B67F-4615-8BB3-F125E05D05CA}">
      <formula1>"FOLGA,ATESTADO,FALTA,DOBRA,DOMINGO,NÃO EXISTE"</formula1>
    </dataValidation>
  </dataValidations>
  <pageMargins left="0.511811024" right="0.511811024" top="0.78740157499999996" bottom="0.78740157499999996" header="0.31496062000000002" footer="0.3149606200000000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7C1337-8D8B-4399-802B-D2565E10D753}">
  <dimension ref="A1:Q37"/>
  <sheetViews>
    <sheetView workbookViewId="0">
      <selection activeCell="B2" sqref="B2"/>
    </sheetView>
  </sheetViews>
  <sheetFormatPr defaultRowHeight="14.4" x14ac:dyDescent="0.3"/>
  <cols>
    <col min="2" max="2" width="12.5546875" customWidth="1"/>
    <col min="3" max="3" width="12" customWidth="1"/>
    <col min="4" max="4" width="10.6640625" customWidth="1"/>
    <col min="5" max="5" width="11.88671875" customWidth="1"/>
    <col min="6" max="6" width="8.6640625" bestFit="1" customWidth="1"/>
    <col min="7" max="7" width="10.33203125" bestFit="1" customWidth="1"/>
    <col min="11" max="11" width="12.109375" bestFit="1" customWidth="1"/>
    <col min="12" max="12" width="31.88671875" customWidth="1"/>
    <col min="13" max="13" width="20.6640625" bestFit="1" customWidth="1"/>
    <col min="16" max="16" width="12.109375" bestFit="1" customWidth="1"/>
    <col min="17" max="17" width="9.88671875" bestFit="1" customWidth="1"/>
  </cols>
  <sheetData>
    <row r="1" spans="1:17" x14ac:dyDescent="0.3">
      <c r="A1" s="5" t="s">
        <v>5</v>
      </c>
      <c r="B1" s="5" t="s">
        <v>6</v>
      </c>
      <c r="C1" s="5" t="s">
        <v>8</v>
      </c>
      <c r="D1" s="5" t="s">
        <v>9</v>
      </c>
      <c r="E1" s="5" t="s">
        <v>7</v>
      </c>
      <c r="F1" s="5" t="s">
        <v>10</v>
      </c>
      <c r="G1" s="5" t="s">
        <v>17</v>
      </c>
      <c r="K1" t="s">
        <v>11</v>
      </c>
      <c r="L1" t="s">
        <v>12</v>
      </c>
      <c r="M1" t="s">
        <v>14</v>
      </c>
    </row>
    <row r="2" spans="1:17" x14ac:dyDescent="0.3">
      <c r="A2" s="5">
        <v>1</v>
      </c>
      <c r="B2" s="6"/>
      <c r="C2" s="6"/>
      <c r="D2" s="6"/>
      <c r="E2" s="6"/>
      <c r="F2" s="7"/>
      <c r="G2" s="8"/>
      <c r="K2" s="2">
        <f>IF(G2="",E2-B2-DATA!B4-DATA!B5,"")</f>
        <v>-0.34722222222222221</v>
      </c>
      <c r="L2" s="2">
        <f>IF(G2="",DATA!B5-(D2-C2),"")</f>
        <v>4.1666666666666664E-2</v>
      </c>
      <c r="M2" s="1">
        <f>IF(E2&gt;DATA!B6,E2-DATA!B6,0)</f>
        <v>0</v>
      </c>
      <c r="O2" t="s">
        <v>4</v>
      </c>
      <c r="P2" t="s">
        <v>24</v>
      </c>
    </row>
    <row r="3" spans="1:17" x14ac:dyDescent="0.3">
      <c r="A3" s="5">
        <v>2</v>
      </c>
      <c r="B3" s="6"/>
      <c r="C3" s="6"/>
      <c r="D3" s="6"/>
      <c r="E3" s="6"/>
      <c r="F3" s="7"/>
      <c r="G3" s="8"/>
      <c r="K3" s="2">
        <f>IF(G3="",E3-B3-DATA!B4-DATA!B5,"")</f>
        <v>-0.34722222222222221</v>
      </c>
      <c r="L3" s="2">
        <f>IF(G3="",DATA!B5-(D3-C3),"")</f>
        <v>4.1666666666666664E-2</v>
      </c>
      <c r="M3" s="1">
        <f>IF(E3&gt;DATA!B6,E3-DATA!B6,0)</f>
        <v>0</v>
      </c>
      <c r="O3" t="s">
        <v>0</v>
      </c>
      <c r="P3">
        <f>DATA!B1</f>
        <v>1</v>
      </c>
    </row>
    <row r="4" spans="1:17" x14ac:dyDescent="0.3">
      <c r="A4" s="5">
        <v>3</v>
      </c>
      <c r="B4" s="6"/>
      <c r="C4" s="6"/>
      <c r="D4" s="6"/>
      <c r="E4" s="6"/>
      <c r="F4" s="7"/>
      <c r="G4" s="8"/>
      <c r="K4" s="2">
        <f>IF(G4="",E4-B4-DATA!B4-DATA!B5,"")</f>
        <v>-0.34722222222222221</v>
      </c>
      <c r="L4" s="2">
        <f>IF(G4="",DATA!B5-(D4-C4),"")</f>
        <v>4.1666666666666664E-2</v>
      </c>
      <c r="M4" s="1">
        <f>IF(E4&gt;DATA!B6,E4-DATA!B6,0)</f>
        <v>0</v>
      </c>
      <c r="O4" t="s">
        <v>1</v>
      </c>
      <c r="P4">
        <f>DATA!B2</f>
        <v>2025</v>
      </c>
    </row>
    <row r="5" spans="1:17" x14ac:dyDescent="0.3">
      <c r="A5" s="5">
        <v>4</v>
      </c>
      <c r="B5" s="6"/>
      <c r="C5" s="6"/>
      <c r="D5" s="6"/>
      <c r="E5" s="6"/>
      <c r="F5" s="7"/>
      <c r="G5" s="8"/>
      <c r="K5" s="2">
        <f>IF(G5="",E5-B5-DATA!B4-DATA!B5,"")</f>
        <v>-0.34722222222222221</v>
      </c>
      <c r="L5" s="2">
        <f>IF(G5="",DATA!B5-(D5-C5),"")</f>
        <v>4.1666666666666664E-2</v>
      </c>
      <c r="M5" s="1">
        <f>IF(E5&gt;DATA!B6,E5-DATA!B6,0)</f>
        <v>0</v>
      </c>
    </row>
    <row r="6" spans="1:17" x14ac:dyDescent="0.3">
      <c r="A6" s="5">
        <v>5</v>
      </c>
      <c r="B6" s="6"/>
      <c r="C6" s="6"/>
      <c r="D6" s="6"/>
      <c r="E6" s="6"/>
      <c r="F6" s="7"/>
      <c r="G6" s="8"/>
      <c r="K6" s="2">
        <f>IF(G6="",E6-B6-DATA!B4-DATA!B5,"")</f>
        <v>-0.34722222222222221</v>
      </c>
      <c r="L6" s="2">
        <f>IF(G6="",DATA!B5-(D6-C6),"")</f>
        <v>4.1666666666666664E-2</v>
      </c>
      <c r="M6" s="1">
        <f>IF(E6&gt;DATA!B6,E6-DATA!B6,0)</f>
        <v>0</v>
      </c>
      <c r="P6" t="s">
        <v>11</v>
      </c>
      <c r="Q6" s="4">
        <f>K34+L34</f>
        <v>-9.4722222222222179</v>
      </c>
    </row>
    <row r="7" spans="1:17" x14ac:dyDescent="0.3">
      <c r="A7" s="5">
        <v>6</v>
      </c>
      <c r="B7" s="6"/>
      <c r="C7" s="6"/>
      <c r="D7" s="6"/>
      <c r="E7" s="6"/>
      <c r="F7" s="7"/>
      <c r="G7" s="8"/>
      <c r="K7" s="2">
        <f>IF(G7="",E7-B7-DATA!B4-DATA!B5,"")</f>
        <v>-0.34722222222222221</v>
      </c>
      <c r="L7" s="2">
        <f>IF(G7="",DATA!B5-(D7-C7),"")</f>
        <v>4.1666666666666664E-2</v>
      </c>
      <c r="M7" s="1">
        <f>IF(E7&gt;DATA!B6,E7-DATA!B6,0)</f>
        <v>0</v>
      </c>
      <c r="Q7" s="4"/>
    </row>
    <row r="8" spans="1:17" x14ac:dyDescent="0.3">
      <c r="A8" s="5">
        <v>7</v>
      </c>
      <c r="B8" s="6"/>
      <c r="C8" s="6"/>
      <c r="D8" s="6"/>
      <c r="E8" s="6"/>
      <c r="F8" s="7"/>
      <c r="G8" s="8"/>
      <c r="K8" s="2">
        <f>IF(G8="",E8-B8-DATA!B4-DATA!B5,"")</f>
        <v>-0.34722222222222221</v>
      </c>
      <c r="L8" s="2">
        <f>IF(G8="",DATA!B5-(D8-C8),"")</f>
        <v>4.1666666666666664E-2</v>
      </c>
      <c r="M8" s="1">
        <f>IF(E8&gt;DATA!B6,E8-DATA!B6,0)</f>
        <v>0</v>
      </c>
      <c r="P8" t="s">
        <v>18</v>
      </c>
      <c r="Q8" s="4">
        <f>M34</f>
        <v>0</v>
      </c>
    </row>
    <row r="9" spans="1:17" x14ac:dyDescent="0.3">
      <c r="A9" s="5">
        <v>8</v>
      </c>
      <c r="B9" s="6"/>
      <c r="C9" s="6"/>
      <c r="D9" s="6"/>
      <c r="E9" s="6"/>
      <c r="F9" s="7"/>
      <c r="G9" s="8"/>
      <c r="K9" s="2">
        <f>IF(G9="",E9-B9-DATA!B4-DATA!B5,"")</f>
        <v>-0.34722222222222221</v>
      </c>
      <c r="L9" s="2">
        <f>IF(G9="",DATA!B5-(D9-C9),"")</f>
        <v>4.1666666666666664E-2</v>
      </c>
      <c r="M9" s="1">
        <f>IF(E9&gt;DATA!B6,E9-DATA!B6,0)</f>
        <v>0</v>
      </c>
    </row>
    <row r="10" spans="1:17" x14ac:dyDescent="0.3">
      <c r="A10" s="5">
        <v>9</v>
      </c>
      <c r="B10" s="6"/>
      <c r="C10" s="6"/>
      <c r="D10" s="6"/>
      <c r="E10" s="6"/>
      <c r="F10" s="7"/>
      <c r="G10" s="8"/>
      <c r="K10" s="2">
        <f>IF(G10="",E10-B10-DATA!B4-DATA!B5,"")</f>
        <v>-0.34722222222222221</v>
      </c>
      <c r="L10" s="2">
        <f>IF(G10="",DATA!B5-(D10-C10),"")</f>
        <v>4.1666666666666664E-2</v>
      </c>
      <c r="M10" s="1">
        <f>IF(E10&gt;DATA!B6,E10-DATA!B6,0)</f>
        <v>0</v>
      </c>
      <c r="P10" t="s">
        <v>10</v>
      </c>
    </row>
    <row r="11" spans="1:17" x14ac:dyDescent="0.3">
      <c r="A11" s="5">
        <v>10</v>
      </c>
      <c r="B11" s="6"/>
      <c r="C11" s="6"/>
      <c r="D11" s="6"/>
      <c r="E11" s="6"/>
      <c r="F11" s="7"/>
      <c r="G11" s="8"/>
      <c r="K11" s="2">
        <f>IF(G11="",E11-B11-DATA!B4-DATA!B5,"")</f>
        <v>-0.34722222222222221</v>
      </c>
      <c r="L11" s="2">
        <f>IF(G11="",DATA!B5-(D11-C11),"")</f>
        <v>4.1666666666666664E-2</v>
      </c>
      <c r="M11" s="1">
        <f>IF(E11&gt;DATA!B6,E11-DATA!B6,0)</f>
        <v>0</v>
      </c>
    </row>
    <row r="12" spans="1:17" x14ac:dyDescent="0.3">
      <c r="A12" s="5">
        <v>11</v>
      </c>
      <c r="B12" s="6"/>
      <c r="C12" s="6"/>
      <c r="D12" s="6"/>
      <c r="E12" s="6"/>
      <c r="F12" s="7"/>
      <c r="G12" s="8"/>
      <c r="K12" s="2">
        <f>IF(G12="",E12-B12-DATA!B4-DATA!B5,"")</f>
        <v>-0.34722222222222221</v>
      </c>
      <c r="L12" s="2">
        <f>IF(G12="",DATA!B5-(D12-C12),"")</f>
        <v>4.1666666666666664E-2</v>
      </c>
      <c r="M12" s="1">
        <f>IF(E12&gt;DATA!B6,E12-DATA!B6,0)</f>
        <v>0</v>
      </c>
    </row>
    <row r="13" spans="1:17" x14ac:dyDescent="0.3">
      <c r="A13" s="5">
        <v>12</v>
      </c>
      <c r="B13" s="6"/>
      <c r="C13" s="6"/>
      <c r="D13" s="6"/>
      <c r="E13" s="6"/>
      <c r="F13" s="7"/>
      <c r="G13" s="8"/>
      <c r="K13" s="2">
        <f>IF(G13="",E13-B13-DATA!B4-DATA!B5,"")</f>
        <v>-0.34722222222222221</v>
      </c>
      <c r="L13" s="2">
        <f>IF(G13="",DATA!B5-(D13-C13),"")</f>
        <v>4.1666666666666664E-2</v>
      </c>
      <c r="M13" s="1">
        <f>IF(E13&gt;DATA!B6,E13-DATA!B6,0)</f>
        <v>0</v>
      </c>
    </row>
    <row r="14" spans="1:17" x14ac:dyDescent="0.3">
      <c r="A14" s="5">
        <v>13</v>
      </c>
      <c r="B14" s="6"/>
      <c r="C14" s="6"/>
      <c r="D14" s="6"/>
      <c r="E14" s="6"/>
      <c r="F14" s="7"/>
      <c r="G14" s="8"/>
      <c r="K14" s="2">
        <f>IF(G14="",E14-B14-DATA!B4-DATA!B5,"")</f>
        <v>-0.34722222222222221</v>
      </c>
      <c r="L14" s="2">
        <f>IF(G14="",DATA!B5-(D14-C14),"")</f>
        <v>4.1666666666666664E-2</v>
      </c>
      <c r="M14" s="1">
        <f>IF(E14&gt;DATA!B6,E14-DATA!B6,0)</f>
        <v>0</v>
      </c>
    </row>
    <row r="15" spans="1:17" x14ac:dyDescent="0.3">
      <c r="A15" s="5">
        <v>14</v>
      </c>
      <c r="B15" s="6"/>
      <c r="C15" s="6"/>
      <c r="D15" s="6"/>
      <c r="E15" s="6"/>
      <c r="F15" s="7"/>
      <c r="G15" s="8"/>
      <c r="K15" s="2">
        <f>IF(G15="",E15-B15-DATA!B4-DATA!B5,"")</f>
        <v>-0.34722222222222221</v>
      </c>
      <c r="L15" s="2">
        <f>IF(G15="",DATA!B5-(D15-C15),"")</f>
        <v>4.1666666666666664E-2</v>
      </c>
      <c r="M15" s="1">
        <f>IF(E15&gt;DATA!B6,E15-DATA!B6,0)</f>
        <v>0</v>
      </c>
    </row>
    <row r="16" spans="1:17" x14ac:dyDescent="0.3">
      <c r="A16" s="5">
        <v>15</v>
      </c>
      <c r="B16" s="6"/>
      <c r="C16" s="6"/>
      <c r="D16" s="6"/>
      <c r="E16" s="6"/>
      <c r="F16" s="7"/>
      <c r="G16" s="8"/>
      <c r="K16" s="2">
        <f>IF(G16="",E16-B16-DATA!B4-DATA!B5,"")</f>
        <v>-0.34722222222222221</v>
      </c>
      <c r="L16" s="2">
        <f>IF(G16="",DATA!B5-(D16-C16),"")</f>
        <v>4.1666666666666664E-2</v>
      </c>
      <c r="M16" s="1">
        <f>IF(E16&gt;DATA!B6,E16-DATA!B6,0)</f>
        <v>0</v>
      </c>
    </row>
    <row r="17" spans="1:13" x14ac:dyDescent="0.3">
      <c r="A17" s="5">
        <v>16</v>
      </c>
      <c r="B17" s="6"/>
      <c r="C17" s="6"/>
      <c r="D17" s="6"/>
      <c r="E17" s="6"/>
      <c r="F17" s="7"/>
      <c r="G17" s="8"/>
      <c r="K17" s="2">
        <f>IF(G17="",E17-B17-DATA!B4-DATA!B5,"")</f>
        <v>-0.34722222222222221</v>
      </c>
      <c r="L17" s="2">
        <f>IF(G17="",DATA!B5-(D17-C17),"")</f>
        <v>4.1666666666666664E-2</v>
      </c>
      <c r="M17" s="1">
        <f>IF(E17&gt;DATA!B6,E17-DATA!B6,0)</f>
        <v>0</v>
      </c>
    </row>
    <row r="18" spans="1:13" x14ac:dyDescent="0.3">
      <c r="A18" s="5">
        <v>17</v>
      </c>
      <c r="B18" s="6"/>
      <c r="C18" s="6"/>
      <c r="D18" s="6"/>
      <c r="E18" s="6"/>
      <c r="F18" s="7"/>
      <c r="G18" s="8"/>
      <c r="K18" s="2">
        <f>IF(G18="",E18-B18-DATA!B4-DATA!B5,"")</f>
        <v>-0.34722222222222221</v>
      </c>
      <c r="L18" s="2">
        <f>IF(G18="",DATA!B5-(D18-C18),"")</f>
        <v>4.1666666666666664E-2</v>
      </c>
      <c r="M18" s="1">
        <f>IF(E18&gt;DATA!B6,E18-DATA!B6,0)</f>
        <v>0</v>
      </c>
    </row>
    <row r="19" spans="1:13" x14ac:dyDescent="0.3">
      <c r="A19" s="5">
        <v>18</v>
      </c>
      <c r="B19" s="6"/>
      <c r="C19" s="6"/>
      <c r="D19" s="6"/>
      <c r="E19" s="6"/>
      <c r="F19" s="7"/>
      <c r="G19" s="8"/>
      <c r="K19" s="2">
        <f>IF(G19="",E19-B19-DATA!B4-DATA!B5,"")</f>
        <v>-0.34722222222222221</v>
      </c>
      <c r="L19" s="2">
        <f>IF(G19="",DATA!B5-(D19-C19),"")</f>
        <v>4.1666666666666664E-2</v>
      </c>
      <c r="M19" s="1">
        <f>IF(E19&gt;DATA!B6,E19-DATA!B6,0)</f>
        <v>0</v>
      </c>
    </row>
    <row r="20" spans="1:13" x14ac:dyDescent="0.3">
      <c r="A20" s="5">
        <v>19</v>
      </c>
      <c r="B20" s="6"/>
      <c r="C20" s="6"/>
      <c r="D20" s="6"/>
      <c r="E20" s="6"/>
      <c r="F20" s="7"/>
      <c r="G20" s="8"/>
      <c r="K20" s="2">
        <f>IF(G20="",E20-B20-DATA!B4-DATA!B5,"")</f>
        <v>-0.34722222222222221</v>
      </c>
      <c r="L20" s="2">
        <f>IF(G20="",DATA!B5-(D20-C20),"")</f>
        <v>4.1666666666666664E-2</v>
      </c>
      <c r="M20" s="1">
        <f>IF(E20&gt;DATA!B6,E20-DATA!B6,0)</f>
        <v>0</v>
      </c>
    </row>
    <row r="21" spans="1:13" x14ac:dyDescent="0.3">
      <c r="A21" s="5">
        <v>20</v>
      </c>
      <c r="B21" s="6"/>
      <c r="C21" s="6"/>
      <c r="D21" s="6"/>
      <c r="E21" s="6"/>
      <c r="F21" s="7"/>
      <c r="G21" s="8"/>
      <c r="K21" s="2">
        <f>IF(G21="",E21-B21-DATA!B4-DATA!B5,"")</f>
        <v>-0.34722222222222221</v>
      </c>
      <c r="L21" s="2">
        <f>IF(G21="",DATA!B5-(D21-C21),"")</f>
        <v>4.1666666666666664E-2</v>
      </c>
      <c r="M21" s="1">
        <f>IF(E21&gt;DATA!B6,E21-DATA!B6,0)</f>
        <v>0</v>
      </c>
    </row>
    <row r="22" spans="1:13" x14ac:dyDescent="0.3">
      <c r="A22" s="5">
        <v>21</v>
      </c>
      <c r="B22" s="6"/>
      <c r="C22" s="6"/>
      <c r="D22" s="6"/>
      <c r="E22" s="6"/>
      <c r="F22" s="7"/>
      <c r="G22" s="8"/>
      <c r="K22" s="2">
        <f>IF(G22="",E22-B22-DATA!B4-DATA!B5,"")</f>
        <v>-0.34722222222222221</v>
      </c>
      <c r="L22" s="2">
        <f>IF(G22="",DATA!B5-(D22-C22),"")</f>
        <v>4.1666666666666664E-2</v>
      </c>
      <c r="M22" s="1">
        <f>IF(E22&gt;DATA!B6,E22-DATA!B6,0)</f>
        <v>0</v>
      </c>
    </row>
    <row r="23" spans="1:13" x14ac:dyDescent="0.3">
      <c r="A23" s="5">
        <v>22</v>
      </c>
      <c r="B23" s="6"/>
      <c r="C23" s="6"/>
      <c r="D23" s="6"/>
      <c r="E23" s="6"/>
      <c r="F23" s="7"/>
      <c r="G23" s="8"/>
      <c r="K23" s="2">
        <f>IF(G23="",E23-B23-DATA!B4-DATA!B5,"")</f>
        <v>-0.34722222222222221</v>
      </c>
      <c r="L23" s="2">
        <f>IF(G23="",DATA!B5-(D23-C23),"")</f>
        <v>4.1666666666666664E-2</v>
      </c>
      <c r="M23" s="1">
        <f>IF(E23&gt;DATA!B6,E23-DATA!B6,0)</f>
        <v>0</v>
      </c>
    </row>
    <row r="24" spans="1:13" x14ac:dyDescent="0.3">
      <c r="A24" s="5">
        <v>23</v>
      </c>
      <c r="B24" s="6"/>
      <c r="C24" s="6"/>
      <c r="D24" s="6"/>
      <c r="E24" s="6"/>
      <c r="F24" s="7"/>
      <c r="G24" s="8"/>
      <c r="K24" s="2">
        <f>IF(G24="",E24-B24-DATA!B4-DATA!B5,"")</f>
        <v>-0.34722222222222221</v>
      </c>
      <c r="L24" s="2">
        <f>IF(G24="",DATA!B5-(D24-C24),"")</f>
        <v>4.1666666666666664E-2</v>
      </c>
      <c r="M24" s="1">
        <f>IF(E24&gt;DATA!B6,E24-DATA!B6,0)</f>
        <v>0</v>
      </c>
    </row>
    <row r="25" spans="1:13" x14ac:dyDescent="0.3">
      <c r="A25" s="5">
        <v>24</v>
      </c>
      <c r="B25" s="6"/>
      <c r="C25" s="6"/>
      <c r="D25" s="6"/>
      <c r="E25" s="6"/>
      <c r="F25" s="7"/>
      <c r="G25" s="8"/>
      <c r="K25" s="2">
        <f>IF(G25="",E25-B25-DATA!B4-DATA!B5,"")</f>
        <v>-0.34722222222222221</v>
      </c>
      <c r="L25" s="2">
        <f>IF(G25="",DATA!B5-(D25-C25),"")</f>
        <v>4.1666666666666664E-2</v>
      </c>
      <c r="M25" s="1">
        <f>IF(E25&gt;DATA!B6,E25-DATA!B6,0)</f>
        <v>0</v>
      </c>
    </row>
    <row r="26" spans="1:13" x14ac:dyDescent="0.3">
      <c r="A26" s="5">
        <v>25</v>
      </c>
      <c r="B26" s="6"/>
      <c r="C26" s="6"/>
      <c r="D26" s="6"/>
      <c r="E26" s="6"/>
      <c r="F26" s="7"/>
      <c r="G26" s="8"/>
      <c r="K26" s="2">
        <f>IF(G26="",E26-B26-DATA!B4-DATA!B5,"")</f>
        <v>-0.34722222222222221</v>
      </c>
      <c r="L26" s="2">
        <f>IF(G26="",DATA!B5-(D26-C26),"")</f>
        <v>4.1666666666666664E-2</v>
      </c>
      <c r="M26" s="1">
        <f>IF(E26&gt;DATA!B6,E26-DATA!B6,0)</f>
        <v>0</v>
      </c>
    </row>
    <row r="27" spans="1:13" x14ac:dyDescent="0.3">
      <c r="A27" s="5">
        <v>26</v>
      </c>
      <c r="B27" s="6"/>
      <c r="C27" s="6"/>
      <c r="D27" s="6"/>
      <c r="E27" s="6"/>
      <c r="F27" s="7"/>
      <c r="G27" s="8"/>
      <c r="K27" s="2">
        <f>IF(G27="",E27-B27-DATA!B4-DATA!B5,"")</f>
        <v>-0.34722222222222221</v>
      </c>
      <c r="L27" s="2">
        <f>IF(G27="",DATA!B5-(D27-C27),"")</f>
        <v>4.1666666666666664E-2</v>
      </c>
      <c r="M27" s="1">
        <f>IF(E27&gt;DATA!B6,E27-DATA!B6,0)</f>
        <v>0</v>
      </c>
    </row>
    <row r="28" spans="1:13" x14ac:dyDescent="0.3">
      <c r="A28" s="5">
        <v>27</v>
      </c>
      <c r="B28" s="6"/>
      <c r="C28" s="6"/>
      <c r="D28" s="6"/>
      <c r="E28" s="6"/>
      <c r="F28" s="7"/>
      <c r="G28" s="8"/>
      <c r="K28" s="2">
        <f>IF(G28="",E28-B28-DATA!B4-DATA!B5,"")</f>
        <v>-0.34722222222222221</v>
      </c>
      <c r="L28" s="2">
        <f>IF(G28="",DATA!B5-(D28-C28),"")</f>
        <v>4.1666666666666664E-2</v>
      </c>
      <c r="M28" s="1">
        <f>IF(E28&gt;DATA!B6,E28-DATA!B6,0)</f>
        <v>0</v>
      </c>
    </row>
    <row r="29" spans="1:13" x14ac:dyDescent="0.3">
      <c r="A29" s="5">
        <v>28</v>
      </c>
      <c r="B29" s="6"/>
      <c r="C29" s="6"/>
      <c r="D29" s="6"/>
      <c r="E29" s="6"/>
      <c r="F29" s="7"/>
      <c r="G29" s="8"/>
      <c r="K29" s="2">
        <f>IF(G29="",E29-B29-DATA!B4-DATA!B5,"")</f>
        <v>-0.34722222222222221</v>
      </c>
      <c r="L29" s="2">
        <f>IF(G29="",DATA!B5-(D29-C29),"")</f>
        <v>4.1666666666666664E-2</v>
      </c>
      <c r="M29" s="1">
        <f>IF(E29&gt;DATA!B6,E29-DATA!B6,0)</f>
        <v>0</v>
      </c>
    </row>
    <row r="30" spans="1:13" x14ac:dyDescent="0.3">
      <c r="A30" s="5">
        <v>29</v>
      </c>
      <c r="B30" s="6"/>
      <c r="C30" s="6"/>
      <c r="D30" s="6"/>
      <c r="E30" s="6"/>
      <c r="F30" s="7"/>
      <c r="G30" s="8"/>
      <c r="K30" s="2">
        <f>IF(G30="",E30-B30-DATA!B4-DATA!B5,"")</f>
        <v>-0.34722222222222221</v>
      </c>
      <c r="L30" s="2">
        <f>IF(G30="",DATA!B5-(D30-C30),"")</f>
        <v>4.1666666666666664E-2</v>
      </c>
      <c r="M30" s="1">
        <f>IF(E30&gt;DATA!B6,E30-DATA!B6,0)</f>
        <v>0</v>
      </c>
    </row>
    <row r="31" spans="1:13" x14ac:dyDescent="0.3">
      <c r="A31" s="5">
        <v>30</v>
      </c>
      <c r="B31" s="6"/>
      <c r="C31" s="6"/>
      <c r="D31" s="6"/>
      <c r="E31" s="6"/>
      <c r="F31" s="7"/>
      <c r="G31" s="8"/>
      <c r="K31" s="2">
        <f>IF(G31="",E31-B31-DATA!B4-DATA!B5,"")</f>
        <v>-0.34722222222222221</v>
      </c>
      <c r="L31" s="2">
        <f>IF(G31="",DATA!B5-(D31-C31),"")</f>
        <v>4.1666666666666664E-2</v>
      </c>
      <c r="M31" s="1">
        <f>IF(E31&gt;DATA!B6,E31-DATA!B6,0)</f>
        <v>0</v>
      </c>
    </row>
    <row r="32" spans="1:13" x14ac:dyDescent="0.3">
      <c r="A32" s="5">
        <v>31</v>
      </c>
      <c r="B32" s="6"/>
      <c r="C32" s="6"/>
      <c r="D32" s="6"/>
      <c r="E32" s="6"/>
      <c r="F32" s="7"/>
      <c r="G32" s="8"/>
      <c r="K32" s="2">
        <f>IF(G32="",E32-B32-DATA!B4-DATA!B5,"")</f>
        <v>-0.34722222222222221</v>
      </c>
      <c r="L32" s="2">
        <f>IF(G32="",DATA!B5-(D32-C32),"")</f>
        <v>4.1666666666666664E-2</v>
      </c>
      <c r="M32" s="1">
        <f>IF(E32&gt;DATA!B6,E32-DATA!B6,0)</f>
        <v>0</v>
      </c>
    </row>
    <row r="33" spans="10:13" x14ac:dyDescent="0.3">
      <c r="K33" s="2"/>
    </row>
    <row r="34" spans="10:13" x14ac:dyDescent="0.3">
      <c r="J34" t="s">
        <v>16</v>
      </c>
      <c r="K34" s="4">
        <f>IF(G2="",K2)+IF(G3="",K3)+IF(G4="",K4)+IF(G5="",K5)+IF(G6="",K6)+IF(G7="",K7)+IF(G8="",K8)+IF(G9="",K9)+IF(G10="",K10)+IF(G11="",K11)+IF(G12="",K12)+IF(G13="",K13)+IF(G14="",K14)+IF(G15="",K15)+IF(G16="",K16)+IF(G17="",K17)+IF(G18="",K18)+IF(G19="",K19)+IF(G20="",K20)+IF(G21="",K21)+IF(G22="",K22)+IF(G23="",K23)+IF(G24="",K24)+IF(G25="",K25)+IF(G26="",K26)+IF(G27="",K27)+IF(G28="",K28)+IF(G29="",K29)+IF(G30="",K30)+IF(G31="",K31)+IF(G32="",K32)</f>
        <v>-10.763888888888884</v>
      </c>
      <c r="L34" s="4">
        <f>IF(G2="",L2)+IF(G3="",L3)+IF(G4="",L4)+IF(G5="",L5)+IF(G6="",L6)+IF(G7="",L7)+IF(G8="",L8)+IF(G9="",L9)+IF(G10="",L10)+IF(G11="",L11)+IF(G12="",L12)+IF(G13="",L13)+IF(G14="",L14)+IF(G15="",L15)+IF(G16="",L16)+IF(G17="",L17)+IF(G18="",L18)+IF(G19="",L19)+IF(G20="",L20)+IF(G21="",L21)+IF(G22="",L22)+IF(G23="",L23)+IF(G24="",L24)+IF(G25="",L25)+IF(G26="",L26)+IF(G27="",L27)+IF(G28="",L28)+IF(G29="",L29)+IF(G30="",L30)+IF(G31="",L31)+IF(G32="",L32)</f>
        <v>1.2916666666666667</v>
      </c>
      <c r="M34" s="4">
        <f>SUM(M2:M32)</f>
        <v>0</v>
      </c>
    </row>
    <row r="35" spans="10:13" x14ac:dyDescent="0.3">
      <c r="K35" s="2"/>
    </row>
    <row r="36" spans="10:13" x14ac:dyDescent="0.3">
      <c r="K36" s="3"/>
    </row>
    <row r="37" spans="10:13" x14ac:dyDescent="0.3">
      <c r="K37" s="3"/>
    </row>
  </sheetData>
  <sheetProtection sheet="1" objects="1" scenarios="1"/>
  <dataValidations count="1">
    <dataValidation type="list" allowBlank="1" showInputMessage="1" showErrorMessage="1" sqref="G2:G32" xr:uid="{E4F0E45A-4202-4623-8407-DEE90E0E6168}">
      <formula1>"FOLGA,ATESTADO,FALTA,DOBRA,DOMINGO,NÃO EXISTE"</formula1>
    </dataValidation>
  </dataValidations>
  <pageMargins left="0.511811024" right="0.511811024" top="0.78740157499999996" bottom="0.78740157499999996" header="0.31496062000000002" footer="0.3149606200000000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C01F5-AD13-4EC9-B87C-F323AB8FC09F}">
  <dimension ref="A1:Q37"/>
  <sheetViews>
    <sheetView workbookViewId="0">
      <selection activeCell="F17" sqref="F17"/>
    </sheetView>
  </sheetViews>
  <sheetFormatPr defaultRowHeight="14.4" x14ac:dyDescent="0.3"/>
  <cols>
    <col min="2" max="2" width="12.5546875" customWidth="1"/>
    <col min="3" max="3" width="12" customWidth="1"/>
    <col min="4" max="4" width="10.6640625" customWidth="1"/>
    <col min="5" max="5" width="11.88671875" customWidth="1"/>
    <col min="6" max="6" width="8.6640625" bestFit="1" customWidth="1"/>
    <col min="7" max="7" width="11" customWidth="1"/>
    <col min="11" max="11" width="12.109375" bestFit="1" customWidth="1"/>
    <col min="12" max="12" width="31.88671875" customWidth="1"/>
    <col min="13" max="13" width="20.6640625" bestFit="1" customWidth="1"/>
    <col min="16" max="16" width="12.109375" bestFit="1" customWidth="1"/>
    <col min="17" max="17" width="9.88671875" bestFit="1" customWidth="1"/>
  </cols>
  <sheetData>
    <row r="1" spans="1:17" x14ac:dyDescent="0.3">
      <c r="A1" s="5" t="s">
        <v>5</v>
      </c>
      <c r="B1" s="5" t="s">
        <v>6</v>
      </c>
      <c r="C1" s="5" t="s">
        <v>8</v>
      </c>
      <c r="D1" s="5" t="s">
        <v>9</v>
      </c>
      <c r="E1" s="5" t="s">
        <v>7</v>
      </c>
      <c r="F1" s="5" t="s">
        <v>10</v>
      </c>
      <c r="G1" s="5" t="s">
        <v>17</v>
      </c>
      <c r="K1" t="s">
        <v>11</v>
      </c>
      <c r="L1" t="s">
        <v>12</v>
      </c>
      <c r="M1" t="s">
        <v>14</v>
      </c>
    </row>
    <row r="2" spans="1:17" x14ac:dyDescent="0.3">
      <c r="A2" s="5">
        <v>1</v>
      </c>
      <c r="B2" s="6"/>
      <c r="C2" s="6"/>
      <c r="D2" s="6"/>
      <c r="E2" s="6"/>
      <c r="F2" s="7"/>
      <c r="G2" s="8"/>
      <c r="K2" s="2">
        <f>IF(G2="",E2-B2-DATA!B4-DATA!B5,"")</f>
        <v>-0.34722222222222221</v>
      </c>
      <c r="L2" s="2">
        <f>IF(G2="",DATA!B5-(D2-C2),"")</f>
        <v>4.1666666666666664E-2</v>
      </c>
      <c r="M2" s="1">
        <f>IF(E2&gt;DATA!B6,E2-DATA!B6,0)</f>
        <v>0</v>
      </c>
      <c r="O2" t="s">
        <v>4</v>
      </c>
      <c r="P2" t="s">
        <v>21</v>
      </c>
    </row>
    <row r="3" spans="1:17" x14ac:dyDescent="0.3">
      <c r="A3" s="5">
        <v>2</v>
      </c>
      <c r="B3" s="6"/>
      <c r="C3" s="6"/>
      <c r="D3" s="6"/>
      <c r="E3" s="6"/>
      <c r="F3" s="7"/>
      <c r="G3" s="8"/>
      <c r="K3" s="2">
        <f>IF(G3="",E3-B3-DATA!B4-DATA!B5,"")</f>
        <v>-0.34722222222222221</v>
      </c>
      <c r="L3" s="2">
        <f>IF(G3="",DATA!B5-(D3-C3),"")</f>
        <v>4.1666666666666664E-2</v>
      </c>
      <c r="M3" s="1">
        <f>IF(E3&gt;DATA!B6,E3-DATA!B6,0)</f>
        <v>0</v>
      </c>
      <c r="O3" t="s">
        <v>0</v>
      </c>
      <c r="P3">
        <f>DATA!B1</f>
        <v>1</v>
      </c>
    </row>
    <row r="4" spans="1:17" x14ac:dyDescent="0.3">
      <c r="A4" s="5">
        <v>3</v>
      </c>
      <c r="B4" s="6"/>
      <c r="C4" s="6"/>
      <c r="D4" s="6"/>
      <c r="E4" s="6"/>
      <c r="F4" s="7"/>
      <c r="G4" s="8"/>
      <c r="K4" s="2">
        <f>IF(G4="",E4-B4-DATA!B4-DATA!B5,"")</f>
        <v>-0.34722222222222221</v>
      </c>
      <c r="L4" s="2">
        <f>IF(G4="",DATA!B5-(D4-C4),"")</f>
        <v>4.1666666666666664E-2</v>
      </c>
      <c r="M4" s="1">
        <f>IF(E4&gt;DATA!B6,E4-DATA!B6,0)</f>
        <v>0</v>
      </c>
      <c r="O4" t="s">
        <v>1</v>
      </c>
      <c r="P4">
        <f>DATA!B2</f>
        <v>2025</v>
      </c>
    </row>
    <row r="5" spans="1:17" x14ac:dyDescent="0.3">
      <c r="A5" s="5">
        <v>4</v>
      </c>
      <c r="B5" s="6"/>
      <c r="C5" s="6"/>
      <c r="D5" s="6"/>
      <c r="E5" s="6"/>
      <c r="F5" s="7"/>
      <c r="G5" s="8"/>
      <c r="K5" s="2">
        <f>IF(G5="",E5-B5-DATA!B4-DATA!B5,"")</f>
        <v>-0.34722222222222221</v>
      </c>
      <c r="L5" s="2">
        <f>IF(G5="",DATA!B5-(D5-C5),"")</f>
        <v>4.1666666666666664E-2</v>
      </c>
      <c r="M5" s="1">
        <f>IF(E5&gt;DATA!B6,E5-DATA!B6,0)</f>
        <v>0</v>
      </c>
    </row>
    <row r="6" spans="1:17" x14ac:dyDescent="0.3">
      <c r="A6" s="5">
        <v>5</v>
      </c>
      <c r="B6" s="6"/>
      <c r="C6" s="6"/>
      <c r="D6" s="6"/>
      <c r="E6" s="6"/>
      <c r="F6" s="7"/>
      <c r="G6" s="8"/>
      <c r="K6" s="2">
        <f>IF(G6="",E6-B6-DATA!B4-DATA!B5,"")</f>
        <v>-0.34722222222222221</v>
      </c>
      <c r="L6" s="2">
        <f>IF(G6="",DATA!B5-(D6-C6),"")</f>
        <v>4.1666666666666664E-2</v>
      </c>
      <c r="M6" s="1">
        <f>IF(E6&gt;DATA!B6,E6-DATA!B6,0)</f>
        <v>0</v>
      </c>
      <c r="P6" t="s">
        <v>11</v>
      </c>
      <c r="Q6" s="4">
        <f>K34+L34</f>
        <v>-9.4722222222222179</v>
      </c>
    </row>
    <row r="7" spans="1:17" x14ac:dyDescent="0.3">
      <c r="A7" s="5">
        <v>6</v>
      </c>
      <c r="B7" s="6"/>
      <c r="C7" s="6"/>
      <c r="D7" s="6"/>
      <c r="E7" s="6"/>
      <c r="F7" s="7"/>
      <c r="G7" s="8"/>
      <c r="K7" s="2">
        <f>IF(G7="",E7-B7-DATA!B4-DATA!B5,"")</f>
        <v>-0.34722222222222221</v>
      </c>
      <c r="L7" s="2">
        <f>IF(G7="",DATA!B5-(D7-C7),"")</f>
        <v>4.1666666666666664E-2</v>
      </c>
      <c r="M7" s="1">
        <f>IF(E7&gt;DATA!B6,E7-DATA!B6,0)</f>
        <v>0</v>
      </c>
      <c r="Q7" s="4"/>
    </row>
    <row r="8" spans="1:17" x14ac:dyDescent="0.3">
      <c r="A8" s="5">
        <v>7</v>
      </c>
      <c r="B8" s="6"/>
      <c r="C8" s="6"/>
      <c r="D8" s="6"/>
      <c r="E8" s="6"/>
      <c r="F8" s="7"/>
      <c r="G8" s="8"/>
      <c r="K8" s="2">
        <f>IF(G8="",E8-B8-DATA!B4-DATA!B5,"")</f>
        <v>-0.34722222222222221</v>
      </c>
      <c r="L8" s="2">
        <f>IF(G8="",DATA!B5-(D8-C8),"")</f>
        <v>4.1666666666666664E-2</v>
      </c>
      <c r="M8" s="1">
        <f>IF(E8&gt;DATA!B6,E8-DATA!B6,0)</f>
        <v>0</v>
      </c>
      <c r="P8" t="s">
        <v>18</v>
      </c>
      <c r="Q8" s="4">
        <f>M34</f>
        <v>0</v>
      </c>
    </row>
    <row r="9" spans="1:17" x14ac:dyDescent="0.3">
      <c r="A9" s="5">
        <v>8</v>
      </c>
      <c r="B9" s="6"/>
      <c r="C9" s="6"/>
      <c r="D9" s="6"/>
      <c r="E9" s="6"/>
      <c r="F9" s="7"/>
      <c r="G9" s="8"/>
      <c r="K9" s="2">
        <f>IF(G9="",E9-B9-DATA!B4-DATA!B5,"")</f>
        <v>-0.34722222222222221</v>
      </c>
      <c r="L9" s="2">
        <f>IF(G9="",DATA!B5-(D9-C9),"")</f>
        <v>4.1666666666666664E-2</v>
      </c>
      <c r="M9" s="1">
        <f>IF(E9&gt;DATA!B6,E9-DATA!B6,0)</f>
        <v>0</v>
      </c>
    </row>
    <row r="10" spans="1:17" x14ac:dyDescent="0.3">
      <c r="A10" s="5">
        <v>9</v>
      </c>
      <c r="B10" s="6"/>
      <c r="C10" s="6"/>
      <c r="D10" s="6"/>
      <c r="E10" s="6"/>
      <c r="F10" s="7"/>
      <c r="G10" s="8"/>
      <c r="K10" s="2">
        <f>IF(G10="",E10-B10-DATA!B4-DATA!B5,"")</f>
        <v>-0.34722222222222221</v>
      </c>
      <c r="L10" s="2">
        <f>IF(G10="",DATA!B5-(D10-C10),"")</f>
        <v>4.1666666666666664E-2</v>
      </c>
      <c r="M10" s="1">
        <f>IF(E10&gt;DATA!B6,E10-DATA!B6,0)</f>
        <v>0</v>
      </c>
      <c r="P10" t="s">
        <v>10</v>
      </c>
    </row>
    <row r="11" spans="1:17" x14ac:dyDescent="0.3">
      <c r="A11" s="5">
        <v>10</v>
      </c>
      <c r="B11" s="6"/>
      <c r="C11" s="6"/>
      <c r="D11" s="6"/>
      <c r="E11" s="6"/>
      <c r="F11" s="7"/>
      <c r="G11" s="8"/>
      <c r="K11" s="2">
        <f>IF(G11="",E11-B11-DATA!B4-DATA!B5,"")</f>
        <v>-0.34722222222222221</v>
      </c>
      <c r="L11" s="2">
        <f>IF(G11="",DATA!B5-(D11-C11),"")</f>
        <v>4.1666666666666664E-2</v>
      </c>
      <c r="M11" s="1">
        <f>IF(E11&gt;DATA!B6,E11-DATA!B6,0)</f>
        <v>0</v>
      </c>
    </row>
    <row r="12" spans="1:17" x14ac:dyDescent="0.3">
      <c r="A12" s="5">
        <v>11</v>
      </c>
      <c r="B12" s="6"/>
      <c r="C12" s="6"/>
      <c r="D12" s="6"/>
      <c r="E12" s="6"/>
      <c r="F12" s="7"/>
      <c r="G12" s="8"/>
      <c r="K12" s="2">
        <f>IF(G12="",E12-B12-DATA!B4-DATA!B5,"")</f>
        <v>-0.34722222222222221</v>
      </c>
      <c r="L12" s="2">
        <f>IF(G12="",DATA!B5-(D12-C12),"")</f>
        <v>4.1666666666666664E-2</v>
      </c>
      <c r="M12" s="1">
        <f>IF(E12&gt;DATA!B6,E12-DATA!B6,0)</f>
        <v>0</v>
      </c>
    </row>
    <row r="13" spans="1:17" x14ac:dyDescent="0.3">
      <c r="A13" s="5">
        <v>12</v>
      </c>
      <c r="B13" s="6"/>
      <c r="C13" s="6"/>
      <c r="D13" s="6"/>
      <c r="E13" s="6"/>
      <c r="F13" s="7"/>
      <c r="G13" s="8"/>
      <c r="K13" s="2">
        <f>IF(G13="",E13-B13-DATA!B4-DATA!B5,"")</f>
        <v>-0.34722222222222221</v>
      </c>
      <c r="L13" s="2">
        <f>IF(G13="",DATA!B5-(D13-C13),"")</f>
        <v>4.1666666666666664E-2</v>
      </c>
      <c r="M13" s="1">
        <f>IF(E13&gt;DATA!B6,E13-DATA!B6,0)</f>
        <v>0</v>
      </c>
    </row>
    <row r="14" spans="1:17" x14ac:dyDescent="0.3">
      <c r="A14" s="5">
        <v>13</v>
      </c>
      <c r="B14" s="6"/>
      <c r="C14" s="6"/>
      <c r="D14" s="6"/>
      <c r="E14" s="6"/>
      <c r="F14" s="7"/>
      <c r="G14" s="8"/>
      <c r="K14" s="2">
        <f>IF(G14="",E14-B14-DATA!B4-DATA!B5,"")</f>
        <v>-0.34722222222222221</v>
      </c>
      <c r="L14" s="2">
        <f>IF(G14="",DATA!B5-(D14-C14),"")</f>
        <v>4.1666666666666664E-2</v>
      </c>
      <c r="M14" s="1">
        <f>IF(E14&gt;DATA!B6,E14-DATA!B6,0)</f>
        <v>0</v>
      </c>
    </row>
    <row r="15" spans="1:17" x14ac:dyDescent="0.3">
      <c r="A15" s="5">
        <v>14</v>
      </c>
      <c r="B15" s="6"/>
      <c r="C15" s="6"/>
      <c r="D15" s="6"/>
      <c r="E15" s="6"/>
      <c r="F15" s="7"/>
      <c r="G15" s="8"/>
      <c r="K15" s="2">
        <f>IF(G15="",E15-B15-DATA!B4-DATA!B5,"")</f>
        <v>-0.34722222222222221</v>
      </c>
      <c r="L15" s="2">
        <f>IF(G15="",DATA!B5-(D15-C15),"")</f>
        <v>4.1666666666666664E-2</v>
      </c>
      <c r="M15" s="1">
        <f>IF(E15&gt;DATA!B6,E15-DATA!B6,0)</f>
        <v>0</v>
      </c>
    </row>
    <row r="16" spans="1:17" x14ac:dyDescent="0.3">
      <c r="A16" s="5">
        <v>15</v>
      </c>
      <c r="B16" s="6"/>
      <c r="C16" s="6"/>
      <c r="D16" s="6"/>
      <c r="E16" s="6"/>
      <c r="F16" s="7"/>
      <c r="G16" s="8"/>
      <c r="K16" s="2">
        <f>IF(G16="",E16-B16-DATA!B4-DATA!B5,"")</f>
        <v>-0.34722222222222221</v>
      </c>
      <c r="L16" s="2">
        <f>IF(G16="",DATA!B5-(D16-C16),"")</f>
        <v>4.1666666666666664E-2</v>
      </c>
      <c r="M16" s="1">
        <f>IF(E16&gt;DATA!B6,E16-DATA!B6,0)</f>
        <v>0</v>
      </c>
    </row>
    <row r="17" spans="1:13" x14ac:dyDescent="0.3">
      <c r="A17" s="5">
        <v>16</v>
      </c>
      <c r="B17" s="6"/>
      <c r="C17" s="6"/>
      <c r="D17" s="6"/>
      <c r="E17" s="6"/>
      <c r="F17" s="7"/>
      <c r="G17" s="8"/>
      <c r="K17" s="2">
        <f>IF(G17="",E17-B17-DATA!B4-DATA!B5,"")</f>
        <v>-0.34722222222222221</v>
      </c>
      <c r="L17" s="2">
        <f>IF(G17="",DATA!B5-(D17-C17),"")</f>
        <v>4.1666666666666664E-2</v>
      </c>
      <c r="M17" s="1">
        <f>IF(E17&gt;DATA!B6,E17-DATA!B6,0)</f>
        <v>0</v>
      </c>
    </row>
    <row r="18" spans="1:13" x14ac:dyDescent="0.3">
      <c r="A18" s="5">
        <v>17</v>
      </c>
      <c r="B18" s="6"/>
      <c r="C18" s="6"/>
      <c r="D18" s="6"/>
      <c r="E18" s="6"/>
      <c r="F18" s="7"/>
      <c r="G18" s="8"/>
      <c r="K18" s="2">
        <f>IF(G18="",E18-B18-DATA!B4-DATA!B5,"")</f>
        <v>-0.34722222222222221</v>
      </c>
      <c r="L18" s="2">
        <f>IF(G18="",DATA!B5-(D18-C18),"")</f>
        <v>4.1666666666666664E-2</v>
      </c>
      <c r="M18" s="1">
        <f>IF(E18&gt;DATA!B6,E18-DATA!B6,0)</f>
        <v>0</v>
      </c>
    </row>
    <row r="19" spans="1:13" x14ac:dyDescent="0.3">
      <c r="A19" s="5">
        <v>18</v>
      </c>
      <c r="B19" s="6"/>
      <c r="C19" s="6"/>
      <c r="D19" s="6"/>
      <c r="E19" s="6"/>
      <c r="F19" s="7"/>
      <c r="G19" s="8"/>
      <c r="K19" s="2">
        <f>IF(G19="",E19-B19-DATA!B4-DATA!B5,"")</f>
        <v>-0.34722222222222221</v>
      </c>
      <c r="L19" s="2">
        <f>IF(G19="",DATA!B5-(D19-C19),"")</f>
        <v>4.1666666666666664E-2</v>
      </c>
      <c r="M19" s="1">
        <f>IF(E19&gt;DATA!B6,E19-DATA!B6,0)</f>
        <v>0</v>
      </c>
    </row>
    <row r="20" spans="1:13" x14ac:dyDescent="0.3">
      <c r="A20" s="5">
        <v>19</v>
      </c>
      <c r="B20" s="6"/>
      <c r="C20" s="6"/>
      <c r="D20" s="6"/>
      <c r="E20" s="6"/>
      <c r="F20" s="7"/>
      <c r="G20" s="8"/>
      <c r="K20" s="2">
        <f>IF(G20="",E20-B20-DATA!B4-DATA!B5,"")</f>
        <v>-0.34722222222222221</v>
      </c>
      <c r="L20" s="2">
        <f>IF(G20="",DATA!B5-(D20-C20),"")</f>
        <v>4.1666666666666664E-2</v>
      </c>
      <c r="M20" s="1">
        <f>IF(E20&gt;DATA!B6,E20-DATA!B6,0)</f>
        <v>0</v>
      </c>
    </row>
    <row r="21" spans="1:13" x14ac:dyDescent="0.3">
      <c r="A21" s="5">
        <v>20</v>
      </c>
      <c r="B21" s="6"/>
      <c r="C21" s="6"/>
      <c r="D21" s="6"/>
      <c r="E21" s="6"/>
      <c r="F21" s="7"/>
      <c r="G21" s="8"/>
      <c r="K21" s="2">
        <f>IF(G21="",E21-B21-DATA!B4-DATA!B5,"")</f>
        <v>-0.34722222222222221</v>
      </c>
      <c r="L21" s="2">
        <f>IF(G21="",DATA!B5-(D21-C21),"")</f>
        <v>4.1666666666666664E-2</v>
      </c>
      <c r="M21" s="1">
        <f>IF(E21&gt;DATA!B6,E21-DATA!B6,0)</f>
        <v>0</v>
      </c>
    </row>
    <row r="22" spans="1:13" x14ac:dyDescent="0.3">
      <c r="A22" s="5">
        <v>21</v>
      </c>
      <c r="B22" s="6"/>
      <c r="C22" s="6"/>
      <c r="D22" s="6"/>
      <c r="E22" s="6"/>
      <c r="F22" s="7"/>
      <c r="G22" s="8"/>
      <c r="K22" s="2">
        <f>IF(G22="",E22-B22-DATA!B4-DATA!B5,"")</f>
        <v>-0.34722222222222221</v>
      </c>
      <c r="L22" s="2">
        <f>IF(G22="",DATA!B5-(D22-C22),"")</f>
        <v>4.1666666666666664E-2</v>
      </c>
      <c r="M22" s="1">
        <f>IF(E22&gt;DATA!B6,E22-DATA!B6,0)</f>
        <v>0</v>
      </c>
    </row>
    <row r="23" spans="1:13" x14ac:dyDescent="0.3">
      <c r="A23" s="5">
        <v>22</v>
      </c>
      <c r="B23" s="6"/>
      <c r="C23" s="6"/>
      <c r="D23" s="6"/>
      <c r="E23" s="6"/>
      <c r="F23" s="7"/>
      <c r="G23" s="8"/>
      <c r="K23" s="2">
        <f>IF(G23="",E23-B23-DATA!B4-DATA!B5,"")</f>
        <v>-0.34722222222222221</v>
      </c>
      <c r="L23" s="2">
        <f>IF(G23="",DATA!B5-(D23-C23),"")</f>
        <v>4.1666666666666664E-2</v>
      </c>
      <c r="M23" s="1">
        <f>IF(E23&gt;DATA!B6,E23-DATA!B6,0)</f>
        <v>0</v>
      </c>
    </row>
    <row r="24" spans="1:13" x14ac:dyDescent="0.3">
      <c r="A24" s="5">
        <v>23</v>
      </c>
      <c r="B24" s="6"/>
      <c r="C24" s="6"/>
      <c r="D24" s="6"/>
      <c r="E24" s="6"/>
      <c r="F24" s="7"/>
      <c r="G24" s="8"/>
      <c r="K24" s="2">
        <f>IF(G24="",E24-B24-DATA!B4-DATA!B5,"")</f>
        <v>-0.34722222222222221</v>
      </c>
      <c r="L24" s="2">
        <f>IF(G24="",DATA!B5-(D24-C24),"")</f>
        <v>4.1666666666666664E-2</v>
      </c>
      <c r="M24" s="1">
        <f>IF(E24&gt;DATA!B6,E24-DATA!B6,0)</f>
        <v>0</v>
      </c>
    </row>
    <row r="25" spans="1:13" x14ac:dyDescent="0.3">
      <c r="A25" s="5">
        <v>24</v>
      </c>
      <c r="B25" s="6"/>
      <c r="C25" s="6"/>
      <c r="D25" s="6"/>
      <c r="E25" s="6"/>
      <c r="F25" s="7"/>
      <c r="G25" s="8"/>
      <c r="K25" s="2">
        <f>IF(G25="",E25-B25-DATA!B4-DATA!B5,"")</f>
        <v>-0.34722222222222221</v>
      </c>
      <c r="L25" s="2">
        <f>IF(G25="",DATA!B5-(D25-C25),"")</f>
        <v>4.1666666666666664E-2</v>
      </c>
      <c r="M25" s="1">
        <f>IF(E25&gt;DATA!B6,E25-DATA!B6,0)</f>
        <v>0</v>
      </c>
    </row>
    <row r="26" spans="1:13" x14ac:dyDescent="0.3">
      <c r="A26" s="5">
        <v>25</v>
      </c>
      <c r="B26" s="6"/>
      <c r="C26" s="6"/>
      <c r="D26" s="6"/>
      <c r="E26" s="6"/>
      <c r="F26" s="7"/>
      <c r="G26" s="8"/>
      <c r="K26" s="2">
        <f>IF(G26="",E26-B26-DATA!B4-DATA!B5,"")</f>
        <v>-0.34722222222222221</v>
      </c>
      <c r="L26" s="2">
        <f>IF(G26="",DATA!B5-(D26-C26),"")</f>
        <v>4.1666666666666664E-2</v>
      </c>
      <c r="M26" s="1">
        <f>IF(E26&gt;DATA!B6,E26-DATA!B6,0)</f>
        <v>0</v>
      </c>
    </row>
    <row r="27" spans="1:13" x14ac:dyDescent="0.3">
      <c r="A27" s="5">
        <v>26</v>
      </c>
      <c r="B27" s="6"/>
      <c r="C27" s="6"/>
      <c r="D27" s="6"/>
      <c r="E27" s="6"/>
      <c r="F27" s="7"/>
      <c r="G27" s="8"/>
      <c r="K27" s="2">
        <f>IF(G27="",E27-B27-DATA!B4-DATA!B5,"")</f>
        <v>-0.34722222222222221</v>
      </c>
      <c r="L27" s="2">
        <f>IF(G27="",DATA!B5-(D27-C27),"")</f>
        <v>4.1666666666666664E-2</v>
      </c>
      <c r="M27" s="1">
        <f>IF(E27&gt;DATA!B6,E27-DATA!B6,0)</f>
        <v>0</v>
      </c>
    </row>
    <row r="28" spans="1:13" x14ac:dyDescent="0.3">
      <c r="A28" s="5">
        <v>27</v>
      </c>
      <c r="B28" s="6"/>
      <c r="C28" s="6"/>
      <c r="D28" s="6"/>
      <c r="E28" s="6"/>
      <c r="F28" s="7"/>
      <c r="G28" s="8"/>
      <c r="K28" s="2">
        <f>IF(G28="",E28-B28-DATA!B4-DATA!B5,"")</f>
        <v>-0.34722222222222221</v>
      </c>
      <c r="L28" s="2">
        <f>IF(G28="",DATA!B5-(D28-C28),"")</f>
        <v>4.1666666666666664E-2</v>
      </c>
      <c r="M28" s="1">
        <f>IF(E28&gt;DATA!B6,E28-DATA!B6,0)</f>
        <v>0</v>
      </c>
    </row>
    <row r="29" spans="1:13" x14ac:dyDescent="0.3">
      <c r="A29" s="5">
        <v>28</v>
      </c>
      <c r="B29" s="6"/>
      <c r="C29" s="6"/>
      <c r="D29" s="6"/>
      <c r="E29" s="6"/>
      <c r="F29" s="7"/>
      <c r="G29" s="8"/>
      <c r="K29" s="2">
        <f>IF(G29="",E29-B29-DATA!B4-DATA!B5,"")</f>
        <v>-0.34722222222222221</v>
      </c>
      <c r="L29" s="2">
        <f>IF(G29="",DATA!B5-(D29-C29),"")</f>
        <v>4.1666666666666664E-2</v>
      </c>
      <c r="M29" s="1">
        <f>IF(E29&gt;DATA!B6,E29-DATA!B6,0)</f>
        <v>0</v>
      </c>
    </row>
    <row r="30" spans="1:13" x14ac:dyDescent="0.3">
      <c r="A30" s="5">
        <v>29</v>
      </c>
      <c r="B30" s="6"/>
      <c r="C30" s="6"/>
      <c r="D30" s="6"/>
      <c r="E30" s="6"/>
      <c r="F30" s="7"/>
      <c r="G30" s="8"/>
      <c r="K30" s="2">
        <f>IF(G30="",E30-B30-DATA!B4-DATA!B5,"")</f>
        <v>-0.34722222222222221</v>
      </c>
      <c r="L30" s="2">
        <f>IF(G30="",DATA!B5-(D30-C30),"")</f>
        <v>4.1666666666666664E-2</v>
      </c>
      <c r="M30" s="1">
        <f>IF(E30&gt;DATA!B6,E30-DATA!B6,0)</f>
        <v>0</v>
      </c>
    </row>
    <row r="31" spans="1:13" x14ac:dyDescent="0.3">
      <c r="A31" s="5">
        <v>30</v>
      </c>
      <c r="B31" s="6"/>
      <c r="C31" s="6"/>
      <c r="D31" s="6"/>
      <c r="E31" s="6"/>
      <c r="F31" s="7"/>
      <c r="G31" s="8"/>
      <c r="K31" s="2">
        <f>IF(G31="",E31-B31-DATA!B4-DATA!B5,"")</f>
        <v>-0.34722222222222221</v>
      </c>
      <c r="L31" s="2">
        <f>IF(G31="",DATA!B5-(D31-C31),"")</f>
        <v>4.1666666666666664E-2</v>
      </c>
      <c r="M31" s="1">
        <f>IF(E31&gt;DATA!B6,E31-DATA!B6,0)</f>
        <v>0</v>
      </c>
    </row>
    <row r="32" spans="1:13" x14ac:dyDescent="0.3">
      <c r="A32" s="5">
        <v>31</v>
      </c>
      <c r="B32" s="6"/>
      <c r="C32" s="6"/>
      <c r="D32" s="6"/>
      <c r="E32" s="6"/>
      <c r="F32" s="7"/>
      <c r="G32" s="8"/>
      <c r="K32" s="2">
        <f>IF(G32="",E32-B32-DATA!B4-DATA!B5,"")</f>
        <v>-0.34722222222222221</v>
      </c>
      <c r="L32" s="2">
        <f>IF(G32="",DATA!B5-(D32-C32),"")</f>
        <v>4.1666666666666664E-2</v>
      </c>
      <c r="M32" s="1">
        <f>IF(E32&gt;DATA!B6,E32-DATA!B6,0)</f>
        <v>0</v>
      </c>
    </row>
    <row r="33" spans="10:13" x14ac:dyDescent="0.3">
      <c r="K33" s="2"/>
    </row>
    <row r="34" spans="10:13" x14ac:dyDescent="0.3">
      <c r="J34" t="s">
        <v>16</v>
      </c>
      <c r="K34" s="4">
        <f>IF(G2="",K2)+IF(G3="",K3)+IF(G4="",K4)+IF(G5="",K5)+IF(G6="",K6)+IF(G7="",K7)+IF(G8="",K8)+IF(G9="",K9)+IF(G10="",K10)+IF(G11="",K11)+IF(G12="",K12)+IF(G13="",K13)+IF(G14="",K14)+IF(G15="",K15)+IF(G16="",K16)+IF(G17="",K17)+IF(G18="",K18)+IF(G19="",K19)+IF(G20="",K20)+IF(G21="",K21)+IF(G22="",K22)+IF(G23="",K23)+IF(G24="",K24)+IF(G25="",K25)+IF(G26="",K26)+IF(G27="",K27)+IF(G28="",K28)+IF(G29="",K29)+IF(G30="",K30)+IF(G31="",K31)+IF(G32="",K32)</f>
        <v>-10.763888888888884</v>
      </c>
      <c r="L34" s="4">
        <f>IF(G2="",L2)+IF(G3="",L3)+IF(G4="",L4)+IF(G5="",L5)+IF(G6="",L6)+IF(G7="",L7)+IF(G8="",L8)+IF(G9="",L9)+IF(G10="",L10)+IF(G11="",L11)+IF(G12="",L12)+IF(G13="",L13)+IF(G14="",L14)+IF(G15="",L15)+IF(G16="",L16)+IF(G17="",L17)+IF(G18="",L18)+IF(G19="",L19)+IF(G20="",L20)+IF(G21="",L21)+IF(G22="",L22)+IF(G23="",L23)+IF(G24="",L24)+IF(G25="",L25)+IF(G26="",L26)+IF(G27="",L27)+IF(G28="",L28)+IF(G29="",L29)+IF(G30="",L30)+IF(G31="",L31)+IF(G32="",L32)</f>
        <v>1.2916666666666667</v>
      </c>
      <c r="M34" s="4">
        <f>SUM(M2:M32)</f>
        <v>0</v>
      </c>
    </row>
    <row r="35" spans="10:13" x14ac:dyDescent="0.3">
      <c r="K35" s="2"/>
    </row>
    <row r="36" spans="10:13" x14ac:dyDescent="0.3">
      <c r="K36" s="3"/>
    </row>
    <row r="37" spans="10:13" x14ac:dyDescent="0.3">
      <c r="K37" s="3"/>
    </row>
  </sheetData>
  <phoneticPr fontId="1" type="noConversion"/>
  <dataValidations count="1">
    <dataValidation type="list" allowBlank="1" showInputMessage="1" showErrorMessage="1" sqref="G2:G32" xr:uid="{801D96FC-B488-4CD5-9F2D-0CFA52044D76}">
      <formula1>"FOLGA,ATESTADO,FALTA,DOBRA,DOMINGO,NÃO EXISTE"</formula1>
    </dataValidation>
  </dataValidation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93BC1D-F4AC-4C26-9397-2F0C137A262F}">
  <dimension ref="A1:Q37"/>
  <sheetViews>
    <sheetView workbookViewId="0">
      <selection activeCell="B2" sqref="B2"/>
    </sheetView>
  </sheetViews>
  <sheetFormatPr defaultRowHeight="14.4" x14ac:dyDescent="0.3"/>
  <cols>
    <col min="2" max="2" width="12.5546875" customWidth="1"/>
    <col min="3" max="3" width="12" customWidth="1"/>
    <col min="4" max="4" width="10.6640625" customWidth="1"/>
    <col min="5" max="5" width="11.88671875" customWidth="1"/>
    <col min="6" max="6" width="8.6640625" bestFit="1" customWidth="1"/>
    <col min="7" max="7" width="10.33203125" bestFit="1" customWidth="1"/>
    <col min="11" max="11" width="12.109375" bestFit="1" customWidth="1"/>
    <col min="12" max="12" width="31.88671875" customWidth="1"/>
    <col min="13" max="13" width="20.6640625" bestFit="1" customWidth="1"/>
    <col min="16" max="16" width="12.109375" bestFit="1" customWidth="1"/>
    <col min="17" max="17" width="9.88671875" bestFit="1" customWidth="1"/>
  </cols>
  <sheetData>
    <row r="1" spans="1:17" x14ac:dyDescent="0.3">
      <c r="A1" s="5" t="s">
        <v>5</v>
      </c>
      <c r="B1" s="5" t="s">
        <v>6</v>
      </c>
      <c r="C1" s="5" t="s">
        <v>8</v>
      </c>
      <c r="D1" s="5" t="s">
        <v>9</v>
      </c>
      <c r="E1" s="5" t="s">
        <v>7</v>
      </c>
      <c r="F1" s="5" t="s">
        <v>10</v>
      </c>
      <c r="G1" s="5" t="s">
        <v>17</v>
      </c>
      <c r="K1" t="s">
        <v>11</v>
      </c>
      <c r="L1" t="s">
        <v>12</v>
      </c>
      <c r="M1" t="s">
        <v>14</v>
      </c>
    </row>
    <row r="2" spans="1:17" x14ac:dyDescent="0.3">
      <c r="A2" s="5">
        <v>1</v>
      </c>
      <c r="B2" s="6"/>
      <c r="C2" s="6"/>
      <c r="D2" s="6"/>
      <c r="E2" s="6"/>
      <c r="F2" s="7"/>
      <c r="G2" s="8"/>
      <c r="K2" s="2">
        <f>IF(G2="",E2-B2-DATA!B9-DATA!B5,"")</f>
        <v>-0.25</v>
      </c>
      <c r="L2" s="2">
        <f>IF(G2="",DATA!B5-(D2-C2),"")</f>
        <v>4.1666666666666664E-2</v>
      </c>
      <c r="M2" s="1">
        <f>IF(E2&gt;DATA!B6,E2-DATA!B6,0)</f>
        <v>0</v>
      </c>
      <c r="O2" t="s">
        <v>4</v>
      </c>
      <c r="P2" t="s">
        <v>20</v>
      </c>
    </row>
    <row r="3" spans="1:17" x14ac:dyDescent="0.3">
      <c r="A3" s="5">
        <v>2</v>
      </c>
      <c r="B3" s="6"/>
      <c r="C3" s="6"/>
      <c r="D3" s="6"/>
      <c r="E3" s="6"/>
      <c r="F3" s="7"/>
      <c r="G3" s="8"/>
      <c r="K3" s="2">
        <f>IF(G3="",E3-B3-DATA!B9-DATA!B5,"")</f>
        <v>-0.25</v>
      </c>
      <c r="L3" s="2">
        <f>IF(G3="",DATA!B5-(D3-C3),"")</f>
        <v>4.1666666666666664E-2</v>
      </c>
      <c r="M3" s="1">
        <f>IF(E3&gt;DATA!B6,E3-DATA!B6,0)</f>
        <v>0</v>
      </c>
      <c r="O3" t="s">
        <v>0</v>
      </c>
      <c r="P3">
        <f>DATA!B1</f>
        <v>1</v>
      </c>
    </row>
    <row r="4" spans="1:17" x14ac:dyDescent="0.3">
      <c r="A4" s="5">
        <v>3</v>
      </c>
      <c r="B4" s="6"/>
      <c r="C4" s="6"/>
      <c r="D4" s="6"/>
      <c r="E4" s="6"/>
      <c r="F4" s="7"/>
      <c r="G4" s="8"/>
      <c r="K4" s="2">
        <f>IF(G4="",E4-B4-DATA!B9-DATA!B5,"")</f>
        <v>-0.25</v>
      </c>
      <c r="L4" s="2">
        <f>IF(G4="",DATA!B5-(D4-C4),"")</f>
        <v>4.1666666666666664E-2</v>
      </c>
      <c r="M4" s="1">
        <f>IF(E4&gt;DATA!B6,E4-DATA!B6,0)</f>
        <v>0</v>
      </c>
      <c r="O4" t="s">
        <v>1</v>
      </c>
      <c r="P4">
        <f>DATA!B2</f>
        <v>2025</v>
      </c>
    </row>
    <row r="5" spans="1:17" x14ac:dyDescent="0.3">
      <c r="A5" s="5">
        <v>4</v>
      </c>
      <c r="B5" s="6"/>
      <c r="C5" s="6"/>
      <c r="D5" s="6"/>
      <c r="E5" s="6"/>
      <c r="F5" s="7"/>
      <c r="G5" s="8"/>
      <c r="K5" s="2">
        <f>IF(G5="",E5-B5-DATA!B9-DATA!B5,"")</f>
        <v>-0.25</v>
      </c>
      <c r="L5" s="2">
        <f>IF(G5="",DATA!B5-(D5-C5),"")</f>
        <v>4.1666666666666664E-2</v>
      </c>
      <c r="M5" s="1">
        <f>IF(E5&gt;DATA!B6,E5-DATA!B6,0)</f>
        <v>0</v>
      </c>
    </row>
    <row r="6" spans="1:17" x14ac:dyDescent="0.3">
      <c r="A6" s="5">
        <v>5</v>
      </c>
      <c r="B6" s="6"/>
      <c r="C6" s="6"/>
      <c r="D6" s="6"/>
      <c r="E6" s="6"/>
      <c r="F6" s="7"/>
      <c r="G6" s="8"/>
      <c r="K6" s="2">
        <f>IF(G6="",E6-B6-DATA!B9-DATA!B5,"")</f>
        <v>-0.25</v>
      </c>
      <c r="L6" s="2">
        <f>IF(G6="",DATA!B5-(D6-C6),"")</f>
        <v>4.1666666666666664E-2</v>
      </c>
      <c r="M6" s="1">
        <f>IF(E6&gt;DATA!B6,E6-DATA!B6,0)</f>
        <v>0</v>
      </c>
      <c r="P6" t="s">
        <v>11</v>
      </c>
      <c r="Q6" s="4">
        <f>K34+L34</f>
        <v>-6.458333333333333</v>
      </c>
    </row>
    <row r="7" spans="1:17" x14ac:dyDescent="0.3">
      <c r="A7" s="5">
        <v>6</v>
      </c>
      <c r="B7" s="6"/>
      <c r="C7" s="6"/>
      <c r="D7" s="6"/>
      <c r="E7" s="6"/>
      <c r="F7" s="7"/>
      <c r="G7" s="8"/>
      <c r="K7" s="2">
        <f>IF(G7="",E7-B7-DATA!B9-DATA!B5,"")</f>
        <v>-0.25</v>
      </c>
      <c r="L7" s="2">
        <f>IF(G7="",DATA!B5-(D7-C7),"")</f>
        <v>4.1666666666666664E-2</v>
      </c>
      <c r="M7" s="1">
        <f>IF(E7&gt;DATA!B6,E7-DATA!B6,0)</f>
        <v>0</v>
      </c>
      <c r="Q7" s="4"/>
    </row>
    <row r="8" spans="1:17" x14ac:dyDescent="0.3">
      <c r="A8" s="5">
        <v>7</v>
      </c>
      <c r="B8" s="6"/>
      <c r="C8" s="6"/>
      <c r="D8" s="6"/>
      <c r="E8" s="6"/>
      <c r="F8" s="7"/>
      <c r="G8" s="8"/>
      <c r="K8" s="2">
        <f>IF(G8="",E8-B8-DATA!B9-DATA!B5,"")</f>
        <v>-0.25</v>
      </c>
      <c r="L8" s="2">
        <f>IF(G8="",DATA!B5-(D8-C8),"")</f>
        <v>4.1666666666666664E-2</v>
      </c>
      <c r="M8" s="1">
        <f>IF(E8&gt;DATA!B6,E8-DATA!B6,0)</f>
        <v>0</v>
      </c>
      <c r="P8" t="s">
        <v>18</v>
      </c>
      <c r="Q8" s="4">
        <f>M34</f>
        <v>0</v>
      </c>
    </row>
    <row r="9" spans="1:17" x14ac:dyDescent="0.3">
      <c r="A9" s="5">
        <v>8</v>
      </c>
      <c r="B9" s="6"/>
      <c r="C9" s="6"/>
      <c r="D9" s="6"/>
      <c r="E9" s="6"/>
      <c r="F9" s="7"/>
      <c r="G9" s="8"/>
      <c r="K9" s="2">
        <f>IF(G9="",E9-B9-DATA!B9-DATA!B5,"")</f>
        <v>-0.25</v>
      </c>
      <c r="L9" s="2">
        <f>IF(G9="",DATA!B5-(D9-C9),"")</f>
        <v>4.1666666666666664E-2</v>
      </c>
      <c r="M9" s="1">
        <f>IF(E9&gt;DATA!B6,E9-DATA!B6,0)</f>
        <v>0</v>
      </c>
    </row>
    <row r="10" spans="1:17" x14ac:dyDescent="0.3">
      <c r="A10" s="5">
        <v>9</v>
      </c>
      <c r="B10" s="6"/>
      <c r="C10" s="6"/>
      <c r="D10" s="6"/>
      <c r="E10" s="6"/>
      <c r="F10" s="7"/>
      <c r="G10" s="8"/>
      <c r="K10" s="2">
        <f>IF(G10="",E10-B10-DATA!B9-DATA!B5,"")</f>
        <v>-0.25</v>
      </c>
      <c r="L10" s="2">
        <f>IF(G10="",DATA!B5-(D10-C10),"")</f>
        <v>4.1666666666666664E-2</v>
      </c>
      <c r="M10" s="1">
        <f>IF(E10&gt;DATA!B6,E10-DATA!B6,0)</f>
        <v>0</v>
      </c>
      <c r="P10" t="s">
        <v>10</v>
      </c>
    </row>
    <row r="11" spans="1:17" x14ac:dyDescent="0.3">
      <c r="A11" s="5">
        <v>10</v>
      </c>
      <c r="B11" s="6"/>
      <c r="C11" s="6"/>
      <c r="D11" s="6"/>
      <c r="E11" s="6"/>
      <c r="F11" s="7"/>
      <c r="G11" s="8"/>
      <c r="K11" s="2">
        <f>IF(G11="",E11-B11-DATA!B9-DATA!B5,"")</f>
        <v>-0.25</v>
      </c>
      <c r="L11" s="2">
        <f>IF(G11="",DATA!B5-(D11-C11),"")</f>
        <v>4.1666666666666664E-2</v>
      </c>
      <c r="M11" s="1">
        <f>IF(E11&gt;DATA!B6,E11-DATA!B6,0)</f>
        <v>0</v>
      </c>
    </row>
    <row r="12" spans="1:17" x14ac:dyDescent="0.3">
      <c r="A12" s="5">
        <v>11</v>
      </c>
      <c r="B12" s="6"/>
      <c r="C12" s="6"/>
      <c r="D12" s="6"/>
      <c r="E12" s="6"/>
      <c r="F12" s="7"/>
      <c r="G12" s="8"/>
      <c r="K12" s="2">
        <f>IF(G12="",E12-B12-DATA!B9-DATA!B5,"")</f>
        <v>-0.25</v>
      </c>
      <c r="L12" s="2">
        <f>IF(G12="",DATA!B5-(D12-C12),"")</f>
        <v>4.1666666666666664E-2</v>
      </c>
      <c r="M12" s="1">
        <f>IF(E12&gt;DATA!B6,E12-DATA!B6,0)</f>
        <v>0</v>
      </c>
    </row>
    <row r="13" spans="1:17" x14ac:dyDescent="0.3">
      <c r="A13" s="5">
        <v>12</v>
      </c>
      <c r="B13" s="6"/>
      <c r="C13" s="6"/>
      <c r="D13" s="6"/>
      <c r="E13" s="6"/>
      <c r="F13" s="7"/>
      <c r="G13" s="8"/>
      <c r="K13" s="2">
        <f>IF(G13="",E13-B13-DATA!B9-DATA!B5,"")</f>
        <v>-0.25</v>
      </c>
      <c r="L13" s="2">
        <f>IF(G13="",DATA!B5-(D13-C13),"")</f>
        <v>4.1666666666666664E-2</v>
      </c>
      <c r="M13" s="1">
        <f>IF(E13&gt;DATA!B6,E13-DATA!B6,0)</f>
        <v>0</v>
      </c>
    </row>
    <row r="14" spans="1:17" x14ac:dyDescent="0.3">
      <c r="A14" s="5">
        <v>13</v>
      </c>
      <c r="B14" s="6"/>
      <c r="C14" s="6"/>
      <c r="D14" s="6"/>
      <c r="E14" s="6"/>
      <c r="F14" s="7"/>
      <c r="G14" s="8"/>
      <c r="K14" s="2">
        <f>IF(G14="",E14-B14-DATA!B9-DATA!B5,"")</f>
        <v>-0.25</v>
      </c>
      <c r="L14" s="2">
        <f>IF(G14="",DATA!B5-(D14-C14),"")</f>
        <v>4.1666666666666664E-2</v>
      </c>
      <c r="M14" s="1">
        <f>IF(E14&gt;DATA!B6,E14-DATA!B6,0)</f>
        <v>0</v>
      </c>
    </row>
    <row r="15" spans="1:17" x14ac:dyDescent="0.3">
      <c r="A15" s="5">
        <v>14</v>
      </c>
      <c r="B15" s="6"/>
      <c r="C15" s="6"/>
      <c r="D15" s="6"/>
      <c r="E15" s="6"/>
      <c r="F15" s="7"/>
      <c r="G15" s="8"/>
      <c r="K15" s="2">
        <f>IF(G15="",E15-B15-DATA!B9-DATA!B5,"")</f>
        <v>-0.25</v>
      </c>
      <c r="L15" s="2">
        <f>IF(G15="",DATA!B5-(D15-C15),"")</f>
        <v>4.1666666666666664E-2</v>
      </c>
      <c r="M15" s="1">
        <f>IF(E15&gt;DATA!B6,E15-DATA!B6,0)</f>
        <v>0</v>
      </c>
    </row>
    <row r="16" spans="1:17" x14ac:dyDescent="0.3">
      <c r="A16" s="5">
        <v>15</v>
      </c>
      <c r="B16" s="6"/>
      <c r="C16" s="6"/>
      <c r="D16" s="6"/>
      <c r="E16" s="6"/>
      <c r="F16" s="7"/>
      <c r="G16" s="8"/>
      <c r="K16" s="2">
        <f>IF(G16="",E16-B16-DATA!B9-DATA!B5,"")</f>
        <v>-0.25</v>
      </c>
      <c r="L16" s="2">
        <f>IF(G16="",DATA!B5-(D16-C16),"")</f>
        <v>4.1666666666666664E-2</v>
      </c>
      <c r="M16" s="1">
        <f>IF(E16&gt;DATA!B6,E16-DATA!B6,0)</f>
        <v>0</v>
      </c>
    </row>
    <row r="17" spans="1:13" x14ac:dyDescent="0.3">
      <c r="A17" s="5">
        <v>16</v>
      </c>
      <c r="B17" s="6"/>
      <c r="C17" s="6"/>
      <c r="D17" s="6"/>
      <c r="E17" s="6"/>
      <c r="F17" s="7"/>
      <c r="G17" s="8"/>
      <c r="K17" s="2">
        <f>IF(G17="",E17-B17-DATA!B9-DATA!B5,"")</f>
        <v>-0.25</v>
      </c>
      <c r="L17" s="2">
        <f>IF(G17="",DATA!B5-(D17-C17),"")</f>
        <v>4.1666666666666664E-2</v>
      </c>
      <c r="M17" s="1">
        <f>IF(E17&gt;DATA!B6,E17-DATA!B6,0)</f>
        <v>0</v>
      </c>
    </row>
    <row r="18" spans="1:13" x14ac:dyDescent="0.3">
      <c r="A18" s="5">
        <v>17</v>
      </c>
      <c r="B18" s="6"/>
      <c r="C18" s="6"/>
      <c r="D18" s="6"/>
      <c r="E18" s="6"/>
      <c r="F18" s="7"/>
      <c r="G18" s="8"/>
      <c r="K18" s="2">
        <f>IF(G18="",E18-B18-DATA!B9-DATA!B5,"")</f>
        <v>-0.25</v>
      </c>
      <c r="L18" s="2">
        <f>IF(G18="",DATA!B5-(D18-C18),"")</f>
        <v>4.1666666666666664E-2</v>
      </c>
      <c r="M18" s="1">
        <f>IF(E18&gt;DATA!B6,E18-DATA!B6,0)</f>
        <v>0</v>
      </c>
    </row>
    <row r="19" spans="1:13" x14ac:dyDescent="0.3">
      <c r="A19" s="5">
        <v>18</v>
      </c>
      <c r="B19" s="6"/>
      <c r="C19" s="6"/>
      <c r="D19" s="6"/>
      <c r="E19" s="6"/>
      <c r="F19" s="7"/>
      <c r="G19" s="8"/>
      <c r="K19" s="2">
        <f>IF(G19="",E19-B19-DATA!B9-DATA!B5,"")</f>
        <v>-0.25</v>
      </c>
      <c r="L19" s="2">
        <f>IF(G19="",DATA!B5-(D19-C19),"")</f>
        <v>4.1666666666666664E-2</v>
      </c>
      <c r="M19" s="1">
        <f>IF(E19&gt;DATA!B6,E19-DATA!B6,0)</f>
        <v>0</v>
      </c>
    </row>
    <row r="20" spans="1:13" x14ac:dyDescent="0.3">
      <c r="A20" s="5">
        <v>19</v>
      </c>
      <c r="B20" s="6"/>
      <c r="C20" s="6"/>
      <c r="D20" s="6"/>
      <c r="E20" s="6"/>
      <c r="F20" s="7"/>
      <c r="G20" s="8"/>
      <c r="K20" s="2">
        <f>IF(G20="",E20-B20-DATA!B9-DATA!B5,"")</f>
        <v>-0.25</v>
      </c>
      <c r="L20" s="2">
        <f>IF(G20="",DATA!B5-(D20-C20),"")</f>
        <v>4.1666666666666664E-2</v>
      </c>
      <c r="M20" s="1">
        <f>IF(E20&gt;DATA!B6,E20-DATA!B6,0)</f>
        <v>0</v>
      </c>
    </row>
    <row r="21" spans="1:13" x14ac:dyDescent="0.3">
      <c r="A21" s="5">
        <v>20</v>
      </c>
      <c r="B21" s="6"/>
      <c r="C21" s="6"/>
      <c r="D21" s="6"/>
      <c r="E21" s="6"/>
      <c r="F21" s="7"/>
      <c r="G21" s="8"/>
      <c r="K21" s="2">
        <f>IF(G21="",E21-B21-DATA!B9-DATA!B5,"")</f>
        <v>-0.25</v>
      </c>
      <c r="L21" s="2">
        <f>IF(G21="",DATA!B5-(D21-C21),"")</f>
        <v>4.1666666666666664E-2</v>
      </c>
      <c r="M21" s="1">
        <f>IF(E21&gt;DATA!B6,E21-DATA!B6,0)</f>
        <v>0</v>
      </c>
    </row>
    <row r="22" spans="1:13" x14ac:dyDescent="0.3">
      <c r="A22" s="5">
        <v>21</v>
      </c>
      <c r="B22" s="6"/>
      <c r="C22" s="6"/>
      <c r="D22" s="6"/>
      <c r="E22" s="6"/>
      <c r="F22" s="7"/>
      <c r="G22" s="8"/>
      <c r="K22" s="2">
        <f>IF(G22="",E22-B22-DATA!B9-DATA!B5,"")</f>
        <v>-0.25</v>
      </c>
      <c r="L22" s="2">
        <f>IF(G22="",DATA!B5-(D22-C22),"")</f>
        <v>4.1666666666666664E-2</v>
      </c>
      <c r="M22" s="1">
        <f>IF(E22&gt;DATA!B6,E22-DATA!B6,0)</f>
        <v>0</v>
      </c>
    </row>
    <row r="23" spans="1:13" x14ac:dyDescent="0.3">
      <c r="A23" s="5">
        <v>22</v>
      </c>
      <c r="B23" s="6"/>
      <c r="C23" s="6"/>
      <c r="D23" s="6"/>
      <c r="E23" s="6"/>
      <c r="F23" s="7"/>
      <c r="G23" s="8"/>
      <c r="K23" s="2">
        <f>IF(G23="",E23-B23-DATA!B9-DATA!B5,"")</f>
        <v>-0.25</v>
      </c>
      <c r="L23" s="2">
        <f>IF(G23="",DATA!B5-(D23-C23),"")</f>
        <v>4.1666666666666664E-2</v>
      </c>
      <c r="M23" s="1">
        <f>IF(E23&gt;DATA!B6,E23-DATA!B6,0)</f>
        <v>0</v>
      </c>
    </row>
    <row r="24" spans="1:13" x14ac:dyDescent="0.3">
      <c r="A24" s="5">
        <v>23</v>
      </c>
      <c r="B24" s="6"/>
      <c r="C24" s="6"/>
      <c r="D24" s="6"/>
      <c r="E24" s="6"/>
      <c r="F24" s="7"/>
      <c r="G24" s="8"/>
      <c r="K24" s="2">
        <f>IF(G24="",E24-B24-DATA!B9-DATA!B5,"")</f>
        <v>-0.25</v>
      </c>
      <c r="L24" s="2">
        <f>IF(G24="",DATA!B5-(D24-C24),"")</f>
        <v>4.1666666666666664E-2</v>
      </c>
      <c r="M24" s="1">
        <f>IF(E24&gt;DATA!B6,E24-DATA!B6,0)</f>
        <v>0</v>
      </c>
    </row>
    <row r="25" spans="1:13" x14ac:dyDescent="0.3">
      <c r="A25" s="5">
        <v>24</v>
      </c>
      <c r="B25" s="6"/>
      <c r="C25" s="6"/>
      <c r="D25" s="6"/>
      <c r="E25" s="6"/>
      <c r="F25" s="7"/>
      <c r="G25" s="8"/>
      <c r="K25" s="2">
        <f>IF(G25="",E25-B25-DATA!B9-DATA!B5,"")</f>
        <v>-0.25</v>
      </c>
      <c r="L25" s="2">
        <f>IF(G25="",DATA!B5-(D25-C25),"")</f>
        <v>4.1666666666666664E-2</v>
      </c>
      <c r="M25" s="1">
        <f>IF(E25&gt;DATA!B6,E25-DATA!B6,0)</f>
        <v>0</v>
      </c>
    </row>
    <row r="26" spans="1:13" x14ac:dyDescent="0.3">
      <c r="A26" s="5">
        <v>25</v>
      </c>
      <c r="B26" s="6"/>
      <c r="C26" s="6"/>
      <c r="D26" s="6"/>
      <c r="E26" s="6"/>
      <c r="F26" s="7"/>
      <c r="G26" s="8"/>
      <c r="K26" s="2">
        <f>IF(G26="",E26-B26-DATA!B9-DATA!B5,"")</f>
        <v>-0.25</v>
      </c>
      <c r="L26" s="2">
        <f>IF(G26="",DATA!B5-(D26-C26),"")</f>
        <v>4.1666666666666664E-2</v>
      </c>
      <c r="M26" s="1">
        <f>IF(E26&gt;DATA!B6,E26-DATA!B6,0)</f>
        <v>0</v>
      </c>
    </row>
    <row r="27" spans="1:13" x14ac:dyDescent="0.3">
      <c r="A27" s="5">
        <v>26</v>
      </c>
      <c r="B27" s="6"/>
      <c r="C27" s="6"/>
      <c r="D27" s="6"/>
      <c r="E27" s="6"/>
      <c r="F27" s="7"/>
      <c r="G27" s="8"/>
      <c r="K27" s="2">
        <f>IF(G27="",E27-B27-DATA!B9-DATA!B5,"")</f>
        <v>-0.25</v>
      </c>
      <c r="L27" s="2">
        <f>IF(G27="",DATA!B5-(D27-C27),"")</f>
        <v>4.1666666666666664E-2</v>
      </c>
      <c r="M27" s="1">
        <f>IF(E27&gt;DATA!B6,E27-DATA!B6,0)</f>
        <v>0</v>
      </c>
    </row>
    <row r="28" spans="1:13" x14ac:dyDescent="0.3">
      <c r="A28" s="5">
        <v>27</v>
      </c>
      <c r="B28" s="6"/>
      <c r="C28" s="6"/>
      <c r="D28" s="6"/>
      <c r="E28" s="6"/>
      <c r="F28" s="7"/>
      <c r="G28" s="8"/>
      <c r="K28" s="2">
        <f>IF(G28="",E28-B28-DATA!B9-DATA!B5,"")</f>
        <v>-0.25</v>
      </c>
      <c r="L28" s="2">
        <f>IF(G28="",DATA!B5-(D28-C28),"")</f>
        <v>4.1666666666666664E-2</v>
      </c>
      <c r="M28" s="1">
        <f>IF(E28&gt;DATA!B6,E28-DATA!B6,0)</f>
        <v>0</v>
      </c>
    </row>
    <row r="29" spans="1:13" x14ac:dyDescent="0.3">
      <c r="A29" s="5">
        <v>28</v>
      </c>
      <c r="B29" s="6"/>
      <c r="C29" s="6"/>
      <c r="D29" s="6"/>
      <c r="E29" s="6"/>
      <c r="F29" s="7"/>
      <c r="G29" s="8"/>
      <c r="K29" s="2">
        <f>IF(G29="",E29-B29-DATA!B9-DATA!B5,"")</f>
        <v>-0.25</v>
      </c>
      <c r="L29" s="2">
        <f>IF(G29="",DATA!B5-(D29-C29),"")</f>
        <v>4.1666666666666664E-2</v>
      </c>
      <c r="M29" s="1">
        <f>IF(E29&gt;DATA!B6,E29-DATA!B6,0)</f>
        <v>0</v>
      </c>
    </row>
    <row r="30" spans="1:13" x14ac:dyDescent="0.3">
      <c r="A30" s="5">
        <v>29</v>
      </c>
      <c r="B30" s="6"/>
      <c r="C30" s="6"/>
      <c r="D30" s="6"/>
      <c r="E30" s="6"/>
      <c r="F30" s="7"/>
      <c r="G30" s="8"/>
      <c r="K30" s="2">
        <f>IF(G30="",E30-B30-DATA!B9-DATA!B5,"")</f>
        <v>-0.25</v>
      </c>
      <c r="L30" s="2">
        <f>IF(G30="",DATA!B5-(D30-C30),"")</f>
        <v>4.1666666666666664E-2</v>
      </c>
      <c r="M30" s="1">
        <f>IF(E30&gt;DATA!B6,E30-DATA!B6,0)</f>
        <v>0</v>
      </c>
    </row>
    <row r="31" spans="1:13" x14ac:dyDescent="0.3">
      <c r="A31" s="5">
        <v>30</v>
      </c>
      <c r="B31" s="6"/>
      <c r="C31" s="6"/>
      <c r="D31" s="6"/>
      <c r="E31" s="6"/>
      <c r="F31" s="7"/>
      <c r="G31" s="8"/>
      <c r="K31" s="2">
        <f>IF(G31="",E31-B31-DATA!B9-DATA!B5,"")</f>
        <v>-0.25</v>
      </c>
      <c r="L31" s="2">
        <f>IF(G31="",DATA!B5-(D31-C31),"")</f>
        <v>4.1666666666666664E-2</v>
      </c>
      <c r="M31" s="1">
        <f>IF(E31&gt;DATA!B6,E31-DATA!B6,0)</f>
        <v>0</v>
      </c>
    </row>
    <row r="32" spans="1:13" x14ac:dyDescent="0.3">
      <c r="A32" s="5">
        <v>31</v>
      </c>
      <c r="B32" s="6"/>
      <c r="C32" s="6"/>
      <c r="D32" s="6"/>
      <c r="E32" s="6"/>
      <c r="F32" s="7"/>
      <c r="G32" s="8"/>
      <c r="K32" s="2">
        <f>IF(G32="",E32-B32-DATA!B9-DATA!B5,"")</f>
        <v>-0.25</v>
      </c>
      <c r="L32" s="2">
        <f>IF(G32="",DATA!B5-(D32-C32),"")</f>
        <v>4.1666666666666664E-2</v>
      </c>
      <c r="M32" s="1">
        <f>IF(E32&gt;DATA!B6,E32-DATA!B6,0)</f>
        <v>0</v>
      </c>
    </row>
    <row r="33" spans="10:13" x14ac:dyDescent="0.3">
      <c r="K33" s="2"/>
    </row>
    <row r="34" spans="10:13" x14ac:dyDescent="0.3">
      <c r="J34" t="s">
        <v>16</v>
      </c>
      <c r="K34" s="4">
        <f>IF(G2="",K2)+IF(G3="",K3)+IF(G4="",K4)+IF(G5="",K5)+IF(G6="",K6)+IF(G7="",K7)+IF(G8="",K8)+IF(G9="",K9)+IF(G10="",K10)+IF(G11="",K11)+IF(G12="",K12)+IF(G13="",K13)+IF(G14="",K14)+IF(G15="",K15)+IF(G16="",K16)+IF(G17="",K17)+IF(G18="",K18)+IF(G19="",K19)+IF(G20="",K20)+IF(G21="",K21)+IF(G22="",K22)+IF(G23="",K23)+IF(G24="",K24)+IF(G25="",K25)+IF(G26="",K26)+IF(G27="",K27)+IF(G28="",K28)+IF(G29="",K29)+IF(G30="",K30)+IF(G31="",K31)+IF(G32="",K32)</f>
        <v>-7.75</v>
      </c>
      <c r="L34" s="4">
        <f>IF(G2="",L2)+IF(G3="",L3)+IF(G4="",L4)+IF(G5="",L5)+IF(G6="",L6)+IF(G7="",L7)+IF(G8="",L8)+IF(G9="",L9)+IF(G10="",L10)+IF(G11="",L11)+IF(G12="",L12)+IF(G13="",L13)+IF(G14="",L14)+IF(G15="",L15)+IF(G16="",L16)+IF(G17="",L17)+IF(G18="",L18)+IF(G19="",L19)+IF(G20="",L20)+IF(G21="",L21)+IF(G22="",L22)+IF(G23="",L23)+IF(G24="",L24)+IF(G25="",L25)+IF(G26="",L26)+IF(G27="",L27)+IF(G28="",L28)+IF(G29="",L29)+IF(G30="",L30)+IF(G31="",L31)+IF(G32="",L32)</f>
        <v>1.2916666666666667</v>
      </c>
      <c r="M34" s="4">
        <f>SUM(M2:M32)</f>
        <v>0</v>
      </c>
    </row>
    <row r="35" spans="10:13" x14ac:dyDescent="0.3">
      <c r="K35" s="2"/>
    </row>
    <row r="36" spans="10:13" x14ac:dyDescent="0.3">
      <c r="K36" s="3"/>
    </row>
    <row r="37" spans="10:13" x14ac:dyDescent="0.3">
      <c r="K37" s="3"/>
    </row>
  </sheetData>
  <sheetProtection sheet="1" objects="1" scenarios="1"/>
  <dataValidations count="1">
    <dataValidation type="list" allowBlank="1" showInputMessage="1" showErrorMessage="1" sqref="G2:G32" xr:uid="{849C4C0B-48AF-49F1-9B31-47B000FE0C33}">
      <formula1>"FOLGA,ATESTADO,FALTA,DOBRA,DOMINGO,NÃO EXISTE"</formula1>
    </dataValidation>
  </dataValidations>
  <pageMargins left="0.511811024" right="0.511811024" top="0.78740157499999996" bottom="0.78740157499999996" header="0.31496062000000002" footer="0.3149606200000000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E17A0-2093-46BA-B23F-322667B85444}">
  <dimension ref="A1:Q37"/>
  <sheetViews>
    <sheetView topLeftCell="A7" workbookViewId="0">
      <selection activeCell="G30" sqref="G30"/>
    </sheetView>
  </sheetViews>
  <sheetFormatPr defaultRowHeight="14.4" x14ac:dyDescent="0.3"/>
  <cols>
    <col min="2" max="2" width="12.5546875" customWidth="1"/>
    <col min="3" max="3" width="12" customWidth="1"/>
    <col min="4" max="4" width="10.6640625" customWidth="1"/>
    <col min="5" max="5" width="11.88671875" customWidth="1"/>
    <col min="6" max="6" width="8.6640625" bestFit="1" customWidth="1"/>
    <col min="7" max="7" width="10.33203125" bestFit="1" customWidth="1"/>
    <col min="11" max="11" width="12.109375" bestFit="1" customWidth="1"/>
    <col min="12" max="12" width="31.88671875" customWidth="1"/>
    <col min="13" max="13" width="20.6640625" bestFit="1" customWidth="1"/>
    <col min="16" max="16" width="12.109375" bestFit="1" customWidth="1"/>
    <col min="17" max="17" width="9.88671875" bestFit="1" customWidth="1"/>
  </cols>
  <sheetData>
    <row r="1" spans="1:17" x14ac:dyDescent="0.3">
      <c r="A1" s="5" t="s">
        <v>5</v>
      </c>
      <c r="B1" s="5" t="s">
        <v>6</v>
      </c>
      <c r="C1" s="5" t="s">
        <v>8</v>
      </c>
      <c r="D1" s="5" t="s">
        <v>9</v>
      </c>
      <c r="E1" s="5" t="s">
        <v>7</v>
      </c>
      <c r="F1" s="5" t="s">
        <v>10</v>
      </c>
      <c r="G1" s="5" t="s">
        <v>17</v>
      </c>
      <c r="K1" t="s">
        <v>11</v>
      </c>
      <c r="L1" t="s">
        <v>12</v>
      </c>
      <c r="M1" t="s">
        <v>14</v>
      </c>
    </row>
    <row r="2" spans="1:17" x14ac:dyDescent="0.3">
      <c r="A2" s="5">
        <v>1</v>
      </c>
      <c r="B2" s="6"/>
      <c r="C2" s="6"/>
      <c r="D2" s="6"/>
      <c r="E2" s="6"/>
      <c r="F2" s="7"/>
      <c r="G2" s="8"/>
      <c r="K2" s="2">
        <f>IF(G2="",E2-B2-DATA!B4-DATA!B5,"")</f>
        <v>-0.34722222222222221</v>
      </c>
      <c r="L2" s="2">
        <f>IF(G2="",DATA!B5-(D2-C2),"")</f>
        <v>4.1666666666666664E-2</v>
      </c>
      <c r="M2" s="1">
        <f>IF(E2&gt;DATA!B6,E2-DATA!B6,0)</f>
        <v>0</v>
      </c>
      <c r="O2" t="s">
        <v>4</v>
      </c>
      <c r="P2" t="s">
        <v>27</v>
      </c>
    </row>
    <row r="3" spans="1:17" x14ac:dyDescent="0.3">
      <c r="A3" s="5">
        <v>2</v>
      </c>
      <c r="B3" s="6"/>
      <c r="C3" s="6"/>
      <c r="D3" s="6"/>
      <c r="E3" s="6"/>
      <c r="F3" s="7"/>
      <c r="G3" s="8"/>
      <c r="K3" s="2">
        <f>IF(G3="",E3-B3-DATA!B4-DATA!B5,"")</f>
        <v>-0.34722222222222221</v>
      </c>
      <c r="L3" s="2">
        <f>IF(G3="",DATA!B5-(D3-C3),"")</f>
        <v>4.1666666666666664E-2</v>
      </c>
      <c r="M3" s="1">
        <f>IF(E3&gt;DATA!B6,E3-DATA!B6,0)</f>
        <v>0</v>
      </c>
      <c r="O3" t="s">
        <v>0</v>
      </c>
      <c r="P3">
        <f>DATA!B1</f>
        <v>1</v>
      </c>
    </row>
    <row r="4" spans="1:17" x14ac:dyDescent="0.3">
      <c r="A4" s="5">
        <v>3</v>
      </c>
      <c r="B4" s="6"/>
      <c r="C4" s="6"/>
      <c r="D4" s="6"/>
      <c r="E4" s="6"/>
      <c r="F4" s="7"/>
      <c r="G4" s="8"/>
      <c r="K4" s="2">
        <f>IF(G4="",E4-B4-DATA!B4-DATA!B5,"")</f>
        <v>-0.34722222222222221</v>
      </c>
      <c r="L4" s="2">
        <f>IF(G4="",DATA!B5-(D4-C4),"")</f>
        <v>4.1666666666666664E-2</v>
      </c>
      <c r="M4" s="1">
        <f>IF(E4&gt;DATA!B6,E4-DATA!B6,0)</f>
        <v>0</v>
      </c>
      <c r="O4" t="s">
        <v>1</v>
      </c>
      <c r="P4">
        <f>DATA!B2</f>
        <v>2025</v>
      </c>
    </row>
    <row r="5" spans="1:17" x14ac:dyDescent="0.3">
      <c r="A5" s="5">
        <v>4</v>
      </c>
      <c r="B5" s="6"/>
      <c r="C5" s="6"/>
      <c r="D5" s="6"/>
      <c r="E5" s="6"/>
      <c r="F5" s="7"/>
      <c r="G5" s="8"/>
      <c r="K5" s="2">
        <f>IF(G5="",E5-B5-DATA!B4-DATA!B5,"")</f>
        <v>-0.34722222222222221</v>
      </c>
      <c r="L5" s="2">
        <f>IF(G5="",DATA!B5-(D5-C5),"")</f>
        <v>4.1666666666666664E-2</v>
      </c>
      <c r="M5" s="1">
        <f>IF(E5&gt;DATA!B6,E5-DATA!B6,0)</f>
        <v>0</v>
      </c>
    </row>
    <row r="6" spans="1:17" x14ac:dyDescent="0.3">
      <c r="A6" s="5">
        <v>5</v>
      </c>
      <c r="B6" s="6"/>
      <c r="C6" s="6"/>
      <c r="D6" s="6"/>
      <c r="E6" s="6"/>
      <c r="F6" s="7"/>
      <c r="G6" s="8"/>
      <c r="K6" s="2">
        <f>IF(G6="",E6-B6-DATA!B4-DATA!B5,"")</f>
        <v>-0.34722222222222221</v>
      </c>
      <c r="L6" s="2">
        <f>IF(G6="",DATA!B5-(D6-C6),"")</f>
        <v>4.1666666666666664E-2</v>
      </c>
      <c r="M6" s="1">
        <f>IF(E6&gt;DATA!B6,E6-DATA!B6,0)</f>
        <v>0</v>
      </c>
      <c r="P6" t="s">
        <v>11</v>
      </c>
      <c r="Q6" s="4">
        <f>K34+L34</f>
        <v>-9.4722222222222179</v>
      </c>
    </row>
    <row r="7" spans="1:17" x14ac:dyDescent="0.3">
      <c r="A7" s="5">
        <v>6</v>
      </c>
      <c r="B7" s="6"/>
      <c r="C7" s="6"/>
      <c r="D7" s="6"/>
      <c r="E7" s="6"/>
      <c r="F7" s="7"/>
      <c r="G7" s="8"/>
      <c r="K7" s="2">
        <f>IF(G7="",E7-B7-DATA!B4-DATA!B5,"")</f>
        <v>-0.34722222222222221</v>
      </c>
      <c r="L7" s="2">
        <f>IF(G7="",DATA!B5-(D7-C7),"")</f>
        <v>4.1666666666666664E-2</v>
      </c>
      <c r="M7" s="1">
        <f>IF(E7&gt;DATA!B6,E7-DATA!B6,0)</f>
        <v>0</v>
      </c>
      <c r="Q7" s="4"/>
    </row>
    <row r="8" spans="1:17" x14ac:dyDescent="0.3">
      <c r="A8" s="5">
        <v>7</v>
      </c>
      <c r="B8" s="6"/>
      <c r="C8" s="6"/>
      <c r="D8" s="6"/>
      <c r="E8" s="6"/>
      <c r="F8" s="7"/>
      <c r="G8" s="8"/>
      <c r="K8" s="2">
        <f>IF(G8="",E8-B8-DATA!B4-DATA!B5,"")</f>
        <v>-0.34722222222222221</v>
      </c>
      <c r="L8" s="2">
        <f>IF(G8="",DATA!B5-(D8-C8),"")</f>
        <v>4.1666666666666664E-2</v>
      </c>
      <c r="M8" s="1">
        <f>IF(E8&gt;DATA!B6,E8-DATA!B6,0)</f>
        <v>0</v>
      </c>
      <c r="P8" t="s">
        <v>18</v>
      </c>
      <c r="Q8" s="4">
        <f>M34</f>
        <v>0</v>
      </c>
    </row>
    <row r="9" spans="1:17" x14ac:dyDescent="0.3">
      <c r="A9" s="5">
        <v>8</v>
      </c>
      <c r="B9" s="6"/>
      <c r="C9" s="6"/>
      <c r="D9" s="6"/>
      <c r="E9" s="6"/>
      <c r="F9" s="7"/>
      <c r="G9" s="8"/>
      <c r="K9" s="2">
        <f>IF(G9="",E9-B9-DATA!B4-DATA!B5,"")</f>
        <v>-0.34722222222222221</v>
      </c>
      <c r="L9" s="2">
        <f>IF(G9="",DATA!B5-(D9-C9),"")</f>
        <v>4.1666666666666664E-2</v>
      </c>
      <c r="M9" s="1">
        <f>IF(E9&gt;DATA!B6,E9-DATA!B6,0)</f>
        <v>0</v>
      </c>
    </row>
    <row r="10" spans="1:17" x14ac:dyDescent="0.3">
      <c r="A10" s="5">
        <v>9</v>
      </c>
      <c r="B10" s="6"/>
      <c r="C10" s="6"/>
      <c r="D10" s="6"/>
      <c r="E10" s="6"/>
      <c r="F10" s="7"/>
      <c r="G10" s="8"/>
      <c r="K10" s="2">
        <f>IF(G10="",E10-B10-DATA!B4-DATA!B5,"")</f>
        <v>-0.34722222222222221</v>
      </c>
      <c r="L10" s="2">
        <f>IF(G10="",DATA!B5-(D10-C10),"")</f>
        <v>4.1666666666666664E-2</v>
      </c>
      <c r="M10" s="1">
        <f>IF(E10&gt;DATA!B6,E10-DATA!B6,0)</f>
        <v>0</v>
      </c>
      <c r="P10" t="s">
        <v>10</v>
      </c>
    </row>
    <row r="11" spans="1:17" x14ac:dyDescent="0.3">
      <c r="A11" s="5">
        <v>10</v>
      </c>
      <c r="B11" s="6"/>
      <c r="C11" s="6"/>
      <c r="D11" s="6"/>
      <c r="E11" s="6"/>
      <c r="F11" s="7"/>
      <c r="G11" s="8"/>
      <c r="K11" s="2">
        <f>IF(G11="",E11-B11-DATA!B4-DATA!B5,"")</f>
        <v>-0.34722222222222221</v>
      </c>
      <c r="L11" s="2">
        <f>IF(G11="",DATA!B5-(D11-C11),"")</f>
        <v>4.1666666666666664E-2</v>
      </c>
      <c r="M11" s="1">
        <f>IF(E11&gt;DATA!B6,E11-DATA!B6,0)</f>
        <v>0</v>
      </c>
    </row>
    <row r="12" spans="1:17" x14ac:dyDescent="0.3">
      <c r="A12" s="5">
        <v>11</v>
      </c>
      <c r="B12" s="6"/>
      <c r="C12" s="6"/>
      <c r="D12" s="6"/>
      <c r="E12" s="6"/>
      <c r="F12" s="7"/>
      <c r="G12" s="8"/>
      <c r="K12" s="2">
        <f>IF(G12="",E12-B12-DATA!B4-DATA!B5,"")</f>
        <v>-0.34722222222222221</v>
      </c>
      <c r="L12" s="2">
        <f>IF(G12="",DATA!B5-(D12-C12),"")</f>
        <v>4.1666666666666664E-2</v>
      </c>
      <c r="M12" s="1">
        <f>IF(E12&gt;DATA!B6,E12-DATA!B6,0)</f>
        <v>0</v>
      </c>
    </row>
    <row r="13" spans="1:17" x14ac:dyDescent="0.3">
      <c r="A13" s="5">
        <v>12</v>
      </c>
      <c r="B13" s="6"/>
      <c r="C13" s="6"/>
      <c r="D13" s="6"/>
      <c r="E13" s="6"/>
      <c r="F13" s="7"/>
      <c r="G13" s="8"/>
      <c r="K13" s="2">
        <f>IF(G13="",E13-B13-DATA!B4-DATA!B5,"")</f>
        <v>-0.34722222222222221</v>
      </c>
      <c r="L13" s="2">
        <f>IF(G13="",DATA!B5-(D13-C13),"")</f>
        <v>4.1666666666666664E-2</v>
      </c>
      <c r="M13" s="1">
        <f>IF(E13&gt;DATA!B6,E13-DATA!B6,0)</f>
        <v>0</v>
      </c>
    </row>
    <row r="14" spans="1:17" x14ac:dyDescent="0.3">
      <c r="A14" s="5">
        <v>13</v>
      </c>
      <c r="B14" s="6"/>
      <c r="C14" s="6"/>
      <c r="D14" s="6"/>
      <c r="E14" s="6"/>
      <c r="F14" s="7"/>
      <c r="G14" s="8"/>
      <c r="K14" s="2">
        <f>IF(G14="",E14-B14-DATA!B4-DATA!B5,"")</f>
        <v>-0.34722222222222221</v>
      </c>
      <c r="L14" s="2">
        <f>IF(G14="",DATA!B5-(D14-C14),"")</f>
        <v>4.1666666666666664E-2</v>
      </c>
      <c r="M14" s="1">
        <f>IF(E14&gt;DATA!B6,E14-DATA!B6,0)</f>
        <v>0</v>
      </c>
    </row>
    <row r="15" spans="1:17" x14ac:dyDescent="0.3">
      <c r="A15" s="5">
        <v>14</v>
      </c>
      <c r="B15" s="6"/>
      <c r="C15" s="6"/>
      <c r="D15" s="6"/>
      <c r="E15" s="6"/>
      <c r="F15" s="7"/>
      <c r="G15" s="8"/>
      <c r="K15" s="2">
        <f>IF(G15="",E15-B15-DATA!B4-DATA!B5,"")</f>
        <v>-0.34722222222222221</v>
      </c>
      <c r="L15" s="2">
        <f>IF(G15="",DATA!B5-(D15-C15),"")</f>
        <v>4.1666666666666664E-2</v>
      </c>
      <c r="M15" s="1">
        <f>IF(E15&gt;DATA!B6,E15-DATA!B6,0)</f>
        <v>0</v>
      </c>
    </row>
    <row r="16" spans="1:17" x14ac:dyDescent="0.3">
      <c r="A16" s="5">
        <v>15</v>
      </c>
      <c r="B16" s="6"/>
      <c r="C16" s="6"/>
      <c r="D16" s="6"/>
      <c r="E16" s="6"/>
      <c r="F16" s="7"/>
      <c r="G16" s="8"/>
      <c r="K16" s="2">
        <f>IF(G16="",E16-B16-DATA!B4-DATA!B5,"")</f>
        <v>-0.34722222222222221</v>
      </c>
      <c r="L16" s="2">
        <f>IF(G16="",DATA!B5-(D16-C16),"")</f>
        <v>4.1666666666666664E-2</v>
      </c>
      <c r="M16" s="1">
        <f>IF(E16&gt;DATA!B6,E16-DATA!B6,0)</f>
        <v>0</v>
      </c>
    </row>
    <row r="17" spans="1:13" x14ac:dyDescent="0.3">
      <c r="A17" s="5">
        <v>16</v>
      </c>
      <c r="B17" s="6"/>
      <c r="C17" s="6"/>
      <c r="D17" s="6"/>
      <c r="E17" s="6"/>
      <c r="F17" s="7"/>
      <c r="G17" s="8"/>
      <c r="K17" s="2">
        <f>IF(G17="",E17-B17-DATA!B4-DATA!B5,"")</f>
        <v>-0.34722222222222221</v>
      </c>
      <c r="L17" s="2">
        <f>IF(G17="",DATA!B5-(D17-C17),"")</f>
        <v>4.1666666666666664E-2</v>
      </c>
      <c r="M17" s="1">
        <f>IF(E17&gt;DATA!B6,E17-DATA!B6,0)</f>
        <v>0</v>
      </c>
    </row>
    <row r="18" spans="1:13" x14ac:dyDescent="0.3">
      <c r="A18" s="5">
        <v>17</v>
      </c>
      <c r="B18" s="6"/>
      <c r="C18" s="6"/>
      <c r="D18" s="6"/>
      <c r="E18" s="6"/>
      <c r="F18" s="7"/>
      <c r="G18" s="8"/>
      <c r="K18" s="2">
        <f>IF(G18="",E18-B18-DATA!B4-DATA!B5,"")</f>
        <v>-0.34722222222222221</v>
      </c>
      <c r="L18" s="2">
        <f>IF(G18="",DATA!B5-(D18-C18),"")</f>
        <v>4.1666666666666664E-2</v>
      </c>
      <c r="M18" s="1">
        <f>IF(E18&gt;DATA!B6,E18-DATA!B6,0)</f>
        <v>0</v>
      </c>
    </row>
    <row r="19" spans="1:13" x14ac:dyDescent="0.3">
      <c r="A19" s="5">
        <v>18</v>
      </c>
      <c r="B19" s="6"/>
      <c r="C19" s="6"/>
      <c r="D19" s="6"/>
      <c r="E19" s="6"/>
      <c r="F19" s="7"/>
      <c r="G19" s="8"/>
      <c r="K19" s="2">
        <f>IF(G19="",E19-B19-DATA!B4-DATA!B5,"")</f>
        <v>-0.34722222222222221</v>
      </c>
      <c r="L19" s="2">
        <f>IF(G19="",DATA!B5-(D19-C19),"")</f>
        <v>4.1666666666666664E-2</v>
      </c>
      <c r="M19" s="1">
        <f>IF(E19&gt;DATA!B6,E19-DATA!B6,0)</f>
        <v>0</v>
      </c>
    </row>
    <row r="20" spans="1:13" x14ac:dyDescent="0.3">
      <c r="A20" s="5">
        <v>19</v>
      </c>
      <c r="B20" s="6"/>
      <c r="C20" s="6"/>
      <c r="D20" s="6"/>
      <c r="E20" s="6"/>
      <c r="F20" s="7"/>
      <c r="G20" s="8"/>
      <c r="K20" s="2">
        <f>IF(G20="",E20-B20-DATA!B4-DATA!B5,"")</f>
        <v>-0.34722222222222221</v>
      </c>
      <c r="L20" s="2">
        <f>IF(G20="",DATA!B5-(D20-C20),"")</f>
        <v>4.1666666666666664E-2</v>
      </c>
      <c r="M20" s="1">
        <f>IF(E20&gt;DATA!B6,E20-DATA!B6,0)</f>
        <v>0</v>
      </c>
    </row>
    <row r="21" spans="1:13" x14ac:dyDescent="0.3">
      <c r="A21" s="5">
        <v>20</v>
      </c>
      <c r="B21" s="6"/>
      <c r="C21" s="6"/>
      <c r="D21" s="6"/>
      <c r="E21" s="6"/>
      <c r="F21" s="7"/>
      <c r="G21" s="8"/>
      <c r="K21" s="2">
        <f>IF(G21="",E21-B21-DATA!B4-DATA!B5,"")</f>
        <v>-0.34722222222222221</v>
      </c>
      <c r="L21" s="2">
        <f>IF(G21="",DATA!B5-(D21-C21),"")</f>
        <v>4.1666666666666664E-2</v>
      </c>
      <c r="M21" s="1">
        <f>IF(E21&gt;DATA!B6,E21-DATA!B6,0)</f>
        <v>0</v>
      </c>
    </row>
    <row r="22" spans="1:13" x14ac:dyDescent="0.3">
      <c r="A22" s="5">
        <v>21</v>
      </c>
      <c r="B22" s="6"/>
      <c r="C22" s="6"/>
      <c r="D22" s="6"/>
      <c r="E22" s="6"/>
      <c r="F22" s="7"/>
      <c r="G22" s="8"/>
      <c r="K22" s="2">
        <f>IF(G22="",E22-B22-DATA!B4-DATA!B5,"")</f>
        <v>-0.34722222222222221</v>
      </c>
      <c r="L22" s="2">
        <f>IF(G22="",DATA!B5-(D22-C22),"")</f>
        <v>4.1666666666666664E-2</v>
      </c>
      <c r="M22" s="1">
        <f>IF(E22&gt;DATA!B6,E22-DATA!B6,0)</f>
        <v>0</v>
      </c>
    </row>
    <row r="23" spans="1:13" x14ac:dyDescent="0.3">
      <c r="A23" s="5">
        <v>22</v>
      </c>
      <c r="B23" s="6"/>
      <c r="C23" s="6"/>
      <c r="D23" s="6"/>
      <c r="E23" s="6"/>
      <c r="F23" s="7"/>
      <c r="G23" s="8"/>
      <c r="K23" s="2">
        <f>IF(G23="",E23-B23-DATA!B4-DATA!B5,"")</f>
        <v>-0.34722222222222221</v>
      </c>
      <c r="L23" s="2">
        <f>IF(G23="",DATA!B5-(D23-C23),"")</f>
        <v>4.1666666666666664E-2</v>
      </c>
      <c r="M23" s="1">
        <f>IF(E23&gt;DATA!B6,E23-DATA!B6,0)</f>
        <v>0</v>
      </c>
    </row>
    <row r="24" spans="1:13" x14ac:dyDescent="0.3">
      <c r="A24" s="5">
        <v>23</v>
      </c>
      <c r="B24" s="6"/>
      <c r="C24" s="6"/>
      <c r="D24" s="6"/>
      <c r="E24" s="6"/>
      <c r="F24" s="7"/>
      <c r="G24" s="8"/>
      <c r="K24" s="2">
        <f>IF(G24="",E24-B24-DATA!B4-DATA!B5,"")</f>
        <v>-0.34722222222222221</v>
      </c>
      <c r="L24" s="2">
        <f>IF(G24="",DATA!B5-(D24-C24),"")</f>
        <v>4.1666666666666664E-2</v>
      </c>
      <c r="M24" s="1">
        <f>IF(E24&gt;DATA!B6,E24-DATA!B6,0)</f>
        <v>0</v>
      </c>
    </row>
    <row r="25" spans="1:13" x14ac:dyDescent="0.3">
      <c r="A25" s="5">
        <v>24</v>
      </c>
      <c r="B25" s="6"/>
      <c r="C25" s="6"/>
      <c r="D25" s="6"/>
      <c r="E25" s="6"/>
      <c r="F25" s="7"/>
      <c r="G25" s="8"/>
      <c r="K25" s="2">
        <f>IF(G25="",E25-B25-DATA!B4-DATA!B5,"")</f>
        <v>-0.34722222222222221</v>
      </c>
      <c r="L25" s="2">
        <f>IF(G25="",DATA!B5-(D25-C25),"")</f>
        <v>4.1666666666666664E-2</v>
      </c>
      <c r="M25" s="1">
        <f>IF(E25&gt;DATA!B6,E25-DATA!B6,0)</f>
        <v>0</v>
      </c>
    </row>
    <row r="26" spans="1:13" x14ac:dyDescent="0.3">
      <c r="A26" s="5">
        <v>25</v>
      </c>
      <c r="B26" s="6"/>
      <c r="C26" s="6"/>
      <c r="D26" s="6"/>
      <c r="E26" s="6"/>
      <c r="F26" s="7"/>
      <c r="G26" s="8"/>
      <c r="K26" s="2">
        <f>IF(G26="",E26-B26-DATA!B4-DATA!B5,"")</f>
        <v>-0.34722222222222221</v>
      </c>
      <c r="L26" s="2">
        <f>IF(G26="",DATA!B5-(D26-C26),"")</f>
        <v>4.1666666666666664E-2</v>
      </c>
      <c r="M26" s="1">
        <f>IF(E26&gt;DATA!B6,E26-DATA!B6,0)</f>
        <v>0</v>
      </c>
    </row>
    <row r="27" spans="1:13" x14ac:dyDescent="0.3">
      <c r="A27" s="5">
        <v>26</v>
      </c>
      <c r="B27" s="6"/>
      <c r="C27" s="6"/>
      <c r="D27" s="6"/>
      <c r="E27" s="6"/>
      <c r="F27" s="7"/>
      <c r="G27" s="8"/>
      <c r="K27" s="2">
        <f>IF(G27="",E27-B27-DATA!B4-DATA!B5,"")</f>
        <v>-0.34722222222222221</v>
      </c>
      <c r="L27" s="2">
        <f>IF(G27="",DATA!B5-(D27-C27),"")</f>
        <v>4.1666666666666664E-2</v>
      </c>
      <c r="M27" s="1">
        <f>IF(E27&gt;DATA!B6,E27-DATA!B6,0)</f>
        <v>0</v>
      </c>
    </row>
    <row r="28" spans="1:13" x14ac:dyDescent="0.3">
      <c r="A28" s="5">
        <v>27</v>
      </c>
      <c r="B28" s="6"/>
      <c r="C28" s="6"/>
      <c r="D28" s="6"/>
      <c r="E28" s="6"/>
      <c r="F28" s="7"/>
      <c r="G28" s="8"/>
      <c r="K28" s="2">
        <f>IF(G28="",E28-B28-DATA!B4-DATA!B5,"")</f>
        <v>-0.34722222222222221</v>
      </c>
      <c r="L28" s="2">
        <f>IF(G28="",DATA!B5-(D28-C28),"")</f>
        <v>4.1666666666666664E-2</v>
      </c>
      <c r="M28" s="1">
        <f>IF(E28&gt;DATA!B6,E28-DATA!B6,0)</f>
        <v>0</v>
      </c>
    </row>
    <row r="29" spans="1:13" x14ac:dyDescent="0.3">
      <c r="A29" s="5">
        <v>28</v>
      </c>
      <c r="B29" s="6"/>
      <c r="C29" s="6"/>
      <c r="D29" s="6"/>
      <c r="E29" s="6"/>
      <c r="F29" s="7"/>
      <c r="G29" s="8"/>
      <c r="K29" s="2">
        <f>IF(G29="",E29-B29-DATA!B4-DATA!B5,"")</f>
        <v>-0.34722222222222221</v>
      </c>
      <c r="L29" s="2">
        <f>IF(G29="",DATA!B5-(D29-C29),"")</f>
        <v>4.1666666666666664E-2</v>
      </c>
      <c r="M29" s="1">
        <f>IF(E29&gt;DATA!B6,E29-DATA!B6,0)</f>
        <v>0</v>
      </c>
    </row>
    <row r="30" spans="1:13" x14ac:dyDescent="0.3">
      <c r="A30" s="5">
        <v>29</v>
      </c>
      <c r="B30" s="6"/>
      <c r="C30" s="6"/>
      <c r="D30" s="6"/>
      <c r="E30" s="6"/>
      <c r="F30" s="7"/>
      <c r="G30" s="8"/>
      <c r="K30" s="2">
        <f>IF(G30="",E30-B30-DATA!B4-DATA!B5,"")</f>
        <v>-0.34722222222222221</v>
      </c>
      <c r="L30" s="2">
        <f>IF(G30="",DATA!B5-(D30-C30),"")</f>
        <v>4.1666666666666664E-2</v>
      </c>
      <c r="M30" s="1">
        <f>IF(E30&gt;DATA!B6,E30-DATA!B6,0)</f>
        <v>0</v>
      </c>
    </row>
    <row r="31" spans="1:13" x14ac:dyDescent="0.3">
      <c r="A31" s="5">
        <v>30</v>
      </c>
      <c r="B31" s="6"/>
      <c r="C31" s="6"/>
      <c r="D31" s="6"/>
      <c r="E31" s="6"/>
      <c r="F31" s="7"/>
      <c r="G31" s="8"/>
      <c r="K31" s="2">
        <f>IF(G31="",E31-B31-DATA!B4-DATA!B5,"")</f>
        <v>-0.34722222222222221</v>
      </c>
      <c r="L31" s="2">
        <f>IF(G31="",DATA!B5-(D31-C31),"")</f>
        <v>4.1666666666666664E-2</v>
      </c>
      <c r="M31" s="1">
        <f>IF(E31&gt;DATA!B6,E31-DATA!B6,0)</f>
        <v>0</v>
      </c>
    </row>
    <row r="32" spans="1:13" x14ac:dyDescent="0.3">
      <c r="A32" s="5">
        <v>31</v>
      </c>
      <c r="B32" s="6"/>
      <c r="C32" s="6"/>
      <c r="D32" s="6"/>
      <c r="E32" s="6"/>
      <c r="F32" s="7"/>
      <c r="G32" s="8"/>
      <c r="K32" s="2">
        <f>IF(G32="",E32-B32-DATA!B4-DATA!B5,"")</f>
        <v>-0.34722222222222221</v>
      </c>
      <c r="L32" s="2">
        <f>IF(G32="",DATA!B5-(D32-C32),"")</f>
        <v>4.1666666666666664E-2</v>
      </c>
      <c r="M32" s="1">
        <f>IF(E32&gt;DATA!B6,E32-DATA!B6,0)</f>
        <v>0</v>
      </c>
    </row>
    <row r="33" spans="10:13" x14ac:dyDescent="0.3">
      <c r="K33" s="2"/>
    </row>
    <row r="34" spans="10:13" x14ac:dyDescent="0.3">
      <c r="J34" t="s">
        <v>16</v>
      </c>
      <c r="K34" s="4">
        <f>IF(G2="",K2)+IF(G3="",K3)+IF(G4="",K4)+IF(G5="",K5)+IF(G6="",K6)+IF(G7="",K7)+IF(G8="",K8)+IF(G9="",K9)+IF(G10="",K10)+IF(G11="",K11)+IF(G12="",K12)+IF(G13="",K13)+IF(G14="",K14)+IF(G15="",K15)+IF(G16="",K16)+IF(G17="",K17)+IF(G18="",K18)+IF(G19="",K19)+IF(G20="",K20)+IF(G21="",K21)+IF(G22="",K22)+IF(G23="",K23)+IF(G24="",K24)+IF(G25="",K25)+IF(G26="",K26)+IF(G27="",K27)+IF(G28="",K28)+IF(G29="",K29)+IF(G30="",K30)+IF(G31="",K31)+IF(G32="",K32)</f>
        <v>-10.763888888888884</v>
      </c>
      <c r="L34" s="4">
        <f>IF(G2="",L2)+IF(G3="",L3)+IF(G4="",L4)+IF(G5="",L5)+IF(G6="",L6)+IF(G7="",L7)+IF(G8="",L8)+IF(G9="",L9)+IF(G10="",L10)+IF(G11="",L11)+IF(G12="",L12)+IF(G13="",L13)+IF(G14="",L14)+IF(G15="",L15)+IF(G16="",L16)+IF(G17="",L17)+IF(G18="",L18)+IF(G19="",L19)+IF(G20="",L20)+IF(G21="",L21)+IF(G22="",L22)+IF(G23="",L23)+IF(G24="",L24)+IF(G25="",L25)+IF(G26="",L26)+IF(G27="",L27)+IF(G28="",L28)+IF(G29="",L29)+IF(G30="",L30)+IF(G31="",L31)+IF(G32="",L32)</f>
        <v>1.2916666666666667</v>
      </c>
      <c r="M34" s="4">
        <f>SUM(M2:M32)</f>
        <v>0</v>
      </c>
    </row>
    <row r="35" spans="10:13" x14ac:dyDescent="0.3">
      <c r="K35" s="2"/>
    </row>
    <row r="36" spans="10:13" x14ac:dyDescent="0.3">
      <c r="K36" s="3"/>
    </row>
    <row r="37" spans="10:13" x14ac:dyDescent="0.3">
      <c r="K37" s="3"/>
    </row>
  </sheetData>
  <sheetProtection sheet="1" objects="1" scenarios="1"/>
  <dataValidations count="1">
    <dataValidation type="list" allowBlank="1" showInputMessage="1" showErrorMessage="1" sqref="G2:G32" xr:uid="{DE5B5543-4107-4C4B-8B04-23CF4AA013D0}">
      <formula1>"FOLGA,ATESTADO,FALTA,DOBRA,DOMINGO,NÃO EXISTE"</formula1>
    </dataValidation>
  </dataValidation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A1EEC-E6DA-461D-BE48-C9C6B85BBC74}">
  <dimension ref="A1:Q37"/>
  <sheetViews>
    <sheetView workbookViewId="0">
      <selection activeCell="D14" sqref="D14"/>
    </sheetView>
  </sheetViews>
  <sheetFormatPr defaultRowHeight="14.4" x14ac:dyDescent="0.3"/>
  <cols>
    <col min="2" max="2" width="12.5546875" customWidth="1"/>
    <col min="3" max="3" width="12" customWidth="1"/>
    <col min="4" max="4" width="10.6640625" customWidth="1"/>
    <col min="5" max="5" width="11.88671875" customWidth="1"/>
    <col min="6" max="6" width="8.6640625" bestFit="1" customWidth="1"/>
    <col min="7" max="7" width="11" customWidth="1"/>
    <col min="11" max="11" width="12.109375" bestFit="1" customWidth="1"/>
    <col min="12" max="12" width="31.88671875" customWidth="1"/>
    <col min="13" max="13" width="20.6640625" bestFit="1" customWidth="1"/>
    <col min="16" max="16" width="12.109375" bestFit="1" customWidth="1"/>
    <col min="17" max="17" width="9.88671875" bestFit="1" customWidth="1"/>
  </cols>
  <sheetData>
    <row r="1" spans="1:17" x14ac:dyDescent="0.3">
      <c r="A1" s="5" t="s">
        <v>5</v>
      </c>
      <c r="B1" s="5" t="s">
        <v>6</v>
      </c>
      <c r="C1" s="5" t="s">
        <v>8</v>
      </c>
      <c r="D1" s="5" t="s">
        <v>9</v>
      </c>
      <c r="E1" s="5" t="s">
        <v>7</v>
      </c>
      <c r="F1" s="5" t="s">
        <v>10</v>
      </c>
      <c r="G1" s="5" t="s">
        <v>17</v>
      </c>
      <c r="K1" t="s">
        <v>11</v>
      </c>
      <c r="L1" t="s">
        <v>12</v>
      </c>
      <c r="M1" t="s">
        <v>14</v>
      </c>
    </row>
    <row r="2" spans="1:17" x14ac:dyDescent="0.3">
      <c r="A2" s="5">
        <v>1</v>
      </c>
      <c r="B2" s="6"/>
      <c r="C2" s="6"/>
      <c r="D2" s="6"/>
      <c r="E2" s="6"/>
      <c r="F2" s="7"/>
      <c r="G2" s="8"/>
      <c r="K2" s="2">
        <f>IF(G2="",E2-B2-DATA!B4-DATA!B5,"")</f>
        <v>-0.34722222222222221</v>
      </c>
      <c r="L2" s="2">
        <f>IF(G2="",DATA!B5-(D2-C2),"")</f>
        <v>4.1666666666666664E-2</v>
      </c>
      <c r="M2" s="1">
        <f>IF(E2&gt;DATA!B6,E2-DATA!B6,0)</f>
        <v>0</v>
      </c>
      <c r="O2" t="s">
        <v>4</v>
      </c>
      <c r="P2" t="s">
        <v>21</v>
      </c>
    </row>
    <row r="3" spans="1:17" x14ac:dyDescent="0.3">
      <c r="A3" s="5">
        <v>2</v>
      </c>
      <c r="B3" s="6"/>
      <c r="C3" s="6"/>
      <c r="D3" s="6"/>
      <c r="E3" s="6"/>
      <c r="F3" s="7"/>
      <c r="G3" s="8"/>
      <c r="K3" s="2">
        <f>IF(G3="",E3-B3-DATA!B4-DATA!B5,"")</f>
        <v>-0.34722222222222221</v>
      </c>
      <c r="L3" s="2">
        <f>IF(G3="",DATA!B5-(D3-C3),"")</f>
        <v>4.1666666666666664E-2</v>
      </c>
      <c r="M3" s="1">
        <f>IF(E3&gt;DATA!B6,E3-DATA!B6,0)</f>
        <v>0</v>
      </c>
      <c r="O3" t="s">
        <v>0</v>
      </c>
      <c r="P3">
        <f>DATA!B1</f>
        <v>1</v>
      </c>
    </row>
    <row r="4" spans="1:17" x14ac:dyDescent="0.3">
      <c r="A4" s="5">
        <v>3</v>
      </c>
      <c r="B4" s="6"/>
      <c r="C4" s="6"/>
      <c r="D4" s="6"/>
      <c r="E4" s="6"/>
      <c r="F4" s="7"/>
      <c r="G4" s="8"/>
      <c r="K4" s="2">
        <f>IF(G4="",E4-B4-DATA!B4-DATA!B5,"")</f>
        <v>-0.34722222222222221</v>
      </c>
      <c r="L4" s="2">
        <f>IF(G4="",DATA!B5-(D4-C4),"")</f>
        <v>4.1666666666666664E-2</v>
      </c>
      <c r="M4" s="1">
        <f>IF(E4&gt;DATA!B6,E4-DATA!B6,0)</f>
        <v>0</v>
      </c>
      <c r="O4" t="s">
        <v>1</v>
      </c>
      <c r="P4">
        <f>DATA!B2</f>
        <v>2025</v>
      </c>
    </row>
    <row r="5" spans="1:17" x14ac:dyDescent="0.3">
      <c r="A5" s="5">
        <v>4</v>
      </c>
      <c r="B5" s="6"/>
      <c r="C5" s="6"/>
      <c r="D5" s="6"/>
      <c r="E5" s="6"/>
      <c r="F5" s="7"/>
      <c r="G5" s="8"/>
      <c r="K5" s="2">
        <f>IF(G5="",E5-B5-DATA!B4-DATA!B5,"")</f>
        <v>-0.34722222222222221</v>
      </c>
      <c r="L5" s="2">
        <f>IF(G5="",DATA!B5-(D5-C5),"")</f>
        <v>4.1666666666666664E-2</v>
      </c>
      <c r="M5" s="1">
        <f>IF(E5&gt;DATA!B6,E5-DATA!B6,0)</f>
        <v>0</v>
      </c>
    </row>
    <row r="6" spans="1:17" x14ac:dyDescent="0.3">
      <c r="A6" s="5">
        <v>5</v>
      </c>
      <c r="B6" s="6"/>
      <c r="C6" s="6"/>
      <c r="D6" s="6"/>
      <c r="E6" s="6"/>
      <c r="F6" s="7"/>
      <c r="G6" s="8"/>
      <c r="K6" s="2">
        <f>IF(G6="",E6-B6-DATA!B4-DATA!B5,"")</f>
        <v>-0.34722222222222221</v>
      </c>
      <c r="L6" s="2">
        <f>IF(G6="",DATA!B5-(D6-C6),"")</f>
        <v>4.1666666666666664E-2</v>
      </c>
      <c r="M6" s="1">
        <f>IF(E6&gt;DATA!B6,E6-DATA!B6,0)</f>
        <v>0</v>
      </c>
      <c r="P6" t="s">
        <v>11</v>
      </c>
      <c r="Q6" s="4">
        <f>K34+L34</f>
        <v>-9.4722222222222179</v>
      </c>
    </row>
    <row r="7" spans="1:17" x14ac:dyDescent="0.3">
      <c r="A7" s="5">
        <v>6</v>
      </c>
      <c r="B7" s="6"/>
      <c r="C7" s="6"/>
      <c r="D7" s="6"/>
      <c r="E7" s="6"/>
      <c r="F7" s="7"/>
      <c r="G7" s="8"/>
      <c r="K7" s="2">
        <f>IF(G7="",E7-B7-DATA!B4-DATA!B5,"")</f>
        <v>-0.34722222222222221</v>
      </c>
      <c r="L7" s="2">
        <f>IF(G7="",DATA!B5-(D7-C7),"")</f>
        <v>4.1666666666666664E-2</v>
      </c>
      <c r="M7" s="1">
        <f>IF(E7&gt;DATA!B6,E7-DATA!B6,0)</f>
        <v>0</v>
      </c>
      <c r="Q7" s="4"/>
    </row>
    <row r="8" spans="1:17" x14ac:dyDescent="0.3">
      <c r="A8" s="5">
        <v>7</v>
      </c>
      <c r="B8" s="6"/>
      <c r="C8" s="6"/>
      <c r="D8" s="6"/>
      <c r="E8" s="6"/>
      <c r="F8" s="7"/>
      <c r="G8" s="8"/>
      <c r="K8" s="2">
        <f>IF(G8="",E8-B8-DATA!B4-DATA!B5,"")</f>
        <v>-0.34722222222222221</v>
      </c>
      <c r="L8" s="2">
        <f>IF(G8="",DATA!B5-(D8-C8),"")</f>
        <v>4.1666666666666664E-2</v>
      </c>
      <c r="M8" s="1">
        <f>IF(E8&gt;DATA!B6,E8-DATA!B6,0)</f>
        <v>0</v>
      </c>
      <c r="P8" t="s">
        <v>18</v>
      </c>
      <c r="Q8" s="4">
        <f>M34</f>
        <v>0</v>
      </c>
    </row>
    <row r="9" spans="1:17" x14ac:dyDescent="0.3">
      <c r="A9" s="5">
        <v>8</v>
      </c>
      <c r="B9" s="6"/>
      <c r="C9" s="6"/>
      <c r="D9" s="6"/>
      <c r="E9" s="6"/>
      <c r="F9" s="7"/>
      <c r="G9" s="8"/>
      <c r="K9" s="2">
        <f>IF(G9="",E9-B9-DATA!B4-DATA!B5,"")</f>
        <v>-0.34722222222222221</v>
      </c>
      <c r="L9" s="2">
        <f>IF(G9="",DATA!B5-(D9-C9),"")</f>
        <v>4.1666666666666664E-2</v>
      </c>
      <c r="M9" s="1">
        <f>IF(E9&gt;DATA!B6,E9-DATA!B6,0)</f>
        <v>0</v>
      </c>
    </row>
    <row r="10" spans="1:17" x14ac:dyDescent="0.3">
      <c r="A10" s="5">
        <v>9</v>
      </c>
      <c r="B10" s="6"/>
      <c r="C10" s="6"/>
      <c r="D10" s="6"/>
      <c r="E10" s="6"/>
      <c r="F10" s="7"/>
      <c r="G10" s="8"/>
      <c r="K10" s="2">
        <f>IF(G10="",E10-B10-DATA!B4-DATA!B5,"")</f>
        <v>-0.34722222222222221</v>
      </c>
      <c r="L10" s="2">
        <f>IF(G10="",DATA!B5-(D10-C10),"")</f>
        <v>4.1666666666666664E-2</v>
      </c>
      <c r="M10" s="1">
        <f>IF(E10&gt;DATA!B6,E10-DATA!B6,0)</f>
        <v>0</v>
      </c>
      <c r="P10" t="s">
        <v>10</v>
      </c>
    </row>
    <row r="11" spans="1:17" x14ac:dyDescent="0.3">
      <c r="A11" s="5">
        <v>10</v>
      </c>
      <c r="B11" s="6"/>
      <c r="C11" s="6"/>
      <c r="D11" s="6"/>
      <c r="E11" s="6"/>
      <c r="F11" s="7"/>
      <c r="G11" s="8"/>
      <c r="K11" s="2">
        <f>IF(G11="",E11-B11-DATA!B4-DATA!B5,"")</f>
        <v>-0.34722222222222221</v>
      </c>
      <c r="L11" s="2">
        <f>IF(G11="",DATA!B5-(D11-C11),"")</f>
        <v>4.1666666666666664E-2</v>
      </c>
      <c r="M11" s="1">
        <f>IF(E11&gt;DATA!B6,E11-DATA!B6,0)</f>
        <v>0</v>
      </c>
    </row>
    <row r="12" spans="1:17" x14ac:dyDescent="0.3">
      <c r="A12" s="5">
        <v>11</v>
      </c>
      <c r="B12" s="6"/>
      <c r="C12" s="6"/>
      <c r="D12" s="6"/>
      <c r="E12" s="6"/>
      <c r="F12" s="7"/>
      <c r="G12" s="8"/>
      <c r="K12" s="2">
        <f>IF(G12="",E12-B12-DATA!B4-DATA!B5,"")</f>
        <v>-0.34722222222222221</v>
      </c>
      <c r="L12" s="2">
        <f>IF(G12="",DATA!B5-(D12-C12),"")</f>
        <v>4.1666666666666664E-2</v>
      </c>
      <c r="M12" s="1">
        <f>IF(E12&gt;DATA!B6,E12-DATA!B6,0)</f>
        <v>0</v>
      </c>
    </row>
    <row r="13" spans="1:17" x14ac:dyDescent="0.3">
      <c r="A13" s="5">
        <v>12</v>
      </c>
      <c r="B13" s="6"/>
      <c r="C13" s="6"/>
      <c r="D13" s="6"/>
      <c r="E13" s="6"/>
      <c r="F13" s="7"/>
      <c r="G13" s="8"/>
      <c r="K13" s="2">
        <f>IF(G13="",E13-B13-DATA!B4-DATA!B5,"")</f>
        <v>-0.34722222222222221</v>
      </c>
      <c r="L13" s="2">
        <f>IF(G13="",DATA!B5-(D13-C13),"")</f>
        <v>4.1666666666666664E-2</v>
      </c>
      <c r="M13" s="1">
        <f>IF(E13&gt;DATA!B6,E13-DATA!B6,0)</f>
        <v>0</v>
      </c>
    </row>
    <row r="14" spans="1:17" x14ac:dyDescent="0.3">
      <c r="A14" s="5">
        <v>13</v>
      </c>
      <c r="B14" s="6"/>
      <c r="C14" s="6"/>
      <c r="D14" s="6"/>
      <c r="E14" s="6"/>
      <c r="F14" s="7"/>
      <c r="G14" s="8"/>
      <c r="K14" s="2">
        <f>IF(G14="",E14-B14-DATA!B4-DATA!B5,"")</f>
        <v>-0.34722222222222221</v>
      </c>
      <c r="L14" s="2">
        <f>IF(G14="",DATA!B5-(D14-C14),"")</f>
        <v>4.1666666666666664E-2</v>
      </c>
      <c r="M14" s="1">
        <f>IF(E14&gt;DATA!B6,E14-DATA!B6,0)</f>
        <v>0</v>
      </c>
    </row>
    <row r="15" spans="1:17" x14ac:dyDescent="0.3">
      <c r="A15" s="5">
        <v>14</v>
      </c>
      <c r="B15" s="6"/>
      <c r="C15" s="6"/>
      <c r="D15" s="6"/>
      <c r="E15" s="6"/>
      <c r="F15" s="7"/>
      <c r="G15" s="8"/>
      <c r="K15" s="2">
        <f>IF(G15="",E15-B15-DATA!B4-DATA!B5,"")</f>
        <v>-0.34722222222222221</v>
      </c>
      <c r="L15" s="2">
        <f>IF(G15="",DATA!B5-(D15-C15),"")</f>
        <v>4.1666666666666664E-2</v>
      </c>
      <c r="M15" s="1">
        <f>IF(E15&gt;DATA!B6,E15-DATA!B6,0)</f>
        <v>0</v>
      </c>
    </row>
    <row r="16" spans="1:17" x14ac:dyDescent="0.3">
      <c r="A16" s="5">
        <v>15</v>
      </c>
      <c r="B16" s="6"/>
      <c r="C16" s="6"/>
      <c r="D16" s="6"/>
      <c r="E16" s="6"/>
      <c r="F16" s="7"/>
      <c r="G16" s="8"/>
      <c r="K16" s="2">
        <f>IF(G16="",E16-B16-DATA!B4-DATA!B5,"")</f>
        <v>-0.34722222222222221</v>
      </c>
      <c r="L16" s="2">
        <f>IF(G16="",DATA!B5-(D16-C16),"")</f>
        <v>4.1666666666666664E-2</v>
      </c>
      <c r="M16" s="1">
        <f>IF(E16&gt;DATA!B6,E16-DATA!B6,0)</f>
        <v>0</v>
      </c>
    </row>
    <row r="17" spans="1:13" x14ac:dyDescent="0.3">
      <c r="A17" s="5">
        <v>16</v>
      </c>
      <c r="B17" s="6"/>
      <c r="C17" s="6"/>
      <c r="D17" s="6"/>
      <c r="E17" s="6"/>
      <c r="F17" s="7"/>
      <c r="G17" s="8"/>
      <c r="K17" s="2">
        <f>IF(G17="",E17-B17-DATA!B4-DATA!B5,"")</f>
        <v>-0.34722222222222221</v>
      </c>
      <c r="L17" s="2">
        <f>IF(G17="",DATA!B5-(D17-C17),"")</f>
        <v>4.1666666666666664E-2</v>
      </c>
      <c r="M17" s="1">
        <f>IF(E17&gt;DATA!B6,E17-DATA!B6,0)</f>
        <v>0</v>
      </c>
    </row>
    <row r="18" spans="1:13" x14ac:dyDescent="0.3">
      <c r="A18" s="5">
        <v>17</v>
      </c>
      <c r="B18" s="6"/>
      <c r="C18" s="6"/>
      <c r="D18" s="6"/>
      <c r="E18" s="6"/>
      <c r="F18" s="7"/>
      <c r="G18" s="8"/>
      <c r="K18" s="2">
        <f>IF(G18="",E18-B18-DATA!B4-DATA!B5,"")</f>
        <v>-0.34722222222222221</v>
      </c>
      <c r="L18" s="2">
        <f>IF(G18="",DATA!B5-(D18-C18),"")</f>
        <v>4.1666666666666664E-2</v>
      </c>
      <c r="M18" s="1">
        <f>IF(E18&gt;DATA!B6,E18-DATA!B6,0)</f>
        <v>0</v>
      </c>
    </row>
    <row r="19" spans="1:13" x14ac:dyDescent="0.3">
      <c r="A19" s="5">
        <v>18</v>
      </c>
      <c r="B19" s="6"/>
      <c r="C19" s="6"/>
      <c r="D19" s="6"/>
      <c r="E19" s="6"/>
      <c r="F19" s="7"/>
      <c r="G19" s="8"/>
      <c r="K19" s="2">
        <f>IF(G19="",E19-B19-DATA!B4-DATA!B5,"")</f>
        <v>-0.34722222222222221</v>
      </c>
      <c r="L19" s="2">
        <f>IF(G19="",DATA!B5-(D19-C19),"")</f>
        <v>4.1666666666666664E-2</v>
      </c>
      <c r="M19" s="1">
        <f>IF(E19&gt;DATA!B6,E19-DATA!B6,0)</f>
        <v>0</v>
      </c>
    </row>
    <row r="20" spans="1:13" x14ac:dyDescent="0.3">
      <c r="A20" s="5">
        <v>19</v>
      </c>
      <c r="B20" s="6"/>
      <c r="C20" s="6"/>
      <c r="D20" s="6"/>
      <c r="E20" s="6"/>
      <c r="F20" s="7"/>
      <c r="G20" s="8"/>
      <c r="K20" s="2">
        <f>IF(G20="",E20-B20-DATA!B4-DATA!B5,"")</f>
        <v>-0.34722222222222221</v>
      </c>
      <c r="L20" s="2">
        <f>IF(G20="",DATA!B5-(D20-C20),"")</f>
        <v>4.1666666666666664E-2</v>
      </c>
      <c r="M20" s="1">
        <f>IF(E20&gt;DATA!B6,E20-DATA!B6,0)</f>
        <v>0</v>
      </c>
    </row>
    <row r="21" spans="1:13" x14ac:dyDescent="0.3">
      <c r="A21" s="5">
        <v>20</v>
      </c>
      <c r="B21" s="6"/>
      <c r="C21" s="6"/>
      <c r="D21" s="6"/>
      <c r="E21" s="6"/>
      <c r="F21" s="7"/>
      <c r="G21" s="8"/>
      <c r="K21" s="2">
        <f>IF(G21="",E21-B21-DATA!B4-DATA!B5,"")</f>
        <v>-0.34722222222222221</v>
      </c>
      <c r="L21" s="2">
        <f>IF(G21="",DATA!B5-(D21-C21),"")</f>
        <v>4.1666666666666664E-2</v>
      </c>
      <c r="M21" s="1">
        <f>IF(E21&gt;DATA!B6,E21-DATA!B6,0)</f>
        <v>0</v>
      </c>
    </row>
    <row r="22" spans="1:13" x14ac:dyDescent="0.3">
      <c r="A22" s="5">
        <v>21</v>
      </c>
      <c r="B22" s="6"/>
      <c r="C22" s="6"/>
      <c r="D22" s="6"/>
      <c r="E22" s="6"/>
      <c r="F22" s="7"/>
      <c r="G22" s="8"/>
      <c r="K22" s="2">
        <f>IF(G22="",E22-B22-DATA!B4-DATA!B5,"")</f>
        <v>-0.34722222222222221</v>
      </c>
      <c r="L22" s="2">
        <f>IF(G22="",DATA!B5-(D22-C22),"")</f>
        <v>4.1666666666666664E-2</v>
      </c>
      <c r="M22" s="1">
        <f>IF(E22&gt;DATA!B6,E22-DATA!B6,0)</f>
        <v>0</v>
      </c>
    </row>
    <row r="23" spans="1:13" x14ac:dyDescent="0.3">
      <c r="A23" s="5">
        <v>22</v>
      </c>
      <c r="B23" s="6"/>
      <c r="C23" s="6"/>
      <c r="D23" s="6"/>
      <c r="E23" s="6"/>
      <c r="F23" s="7"/>
      <c r="G23" s="8"/>
      <c r="K23" s="2">
        <f>IF(G23="",E23-B23-DATA!B4-DATA!B5,"")</f>
        <v>-0.34722222222222221</v>
      </c>
      <c r="L23" s="2">
        <f>IF(G23="",DATA!B5-(D23-C23),"")</f>
        <v>4.1666666666666664E-2</v>
      </c>
      <c r="M23" s="1">
        <f>IF(E23&gt;DATA!B6,E23-DATA!B6,0)</f>
        <v>0</v>
      </c>
    </row>
    <row r="24" spans="1:13" x14ac:dyDescent="0.3">
      <c r="A24" s="5">
        <v>23</v>
      </c>
      <c r="B24" s="6"/>
      <c r="C24" s="6"/>
      <c r="D24" s="6"/>
      <c r="E24" s="6"/>
      <c r="F24" s="7"/>
      <c r="G24" s="8"/>
      <c r="K24" s="2">
        <f>IF(G24="",E24-B24-DATA!B4-DATA!B5,"")</f>
        <v>-0.34722222222222221</v>
      </c>
      <c r="L24" s="2">
        <f>IF(G24="",DATA!B5-(D24-C24),"")</f>
        <v>4.1666666666666664E-2</v>
      </c>
      <c r="M24" s="1">
        <f>IF(E24&gt;DATA!B6,E24-DATA!B6,0)</f>
        <v>0</v>
      </c>
    </row>
    <row r="25" spans="1:13" x14ac:dyDescent="0.3">
      <c r="A25" s="5">
        <v>24</v>
      </c>
      <c r="B25" s="6"/>
      <c r="C25" s="6"/>
      <c r="D25" s="6"/>
      <c r="E25" s="6"/>
      <c r="F25" s="7"/>
      <c r="G25" s="8"/>
      <c r="K25" s="2">
        <f>IF(G25="",E25-B25-DATA!B4-DATA!B5,"")</f>
        <v>-0.34722222222222221</v>
      </c>
      <c r="L25" s="2">
        <f>IF(G25="",DATA!B5-(D25-C25),"")</f>
        <v>4.1666666666666664E-2</v>
      </c>
      <c r="M25" s="1">
        <f>IF(E25&gt;DATA!B6,E25-DATA!B6,0)</f>
        <v>0</v>
      </c>
    </row>
    <row r="26" spans="1:13" x14ac:dyDescent="0.3">
      <c r="A26" s="5">
        <v>25</v>
      </c>
      <c r="B26" s="6"/>
      <c r="C26" s="6"/>
      <c r="D26" s="6"/>
      <c r="E26" s="6"/>
      <c r="F26" s="7"/>
      <c r="G26" s="8"/>
      <c r="K26" s="2">
        <f>IF(G26="",E26-B26-DATA!B4-DATA!B5,"")</f>
        <v>-0.34722222222222221</v>
      </c>
      <c r="L26" s="2">
        <f>IF(G26="",DATA!B5-(D26-C26),"")</f>
        <v>4.1666666666666664E-2</v>
      </c>
      <c r="M26" s="1">
        <f>IF(E26&gt;DATA!B6,E26-DATA!B6,0)</f>
        <v>0</v>
      </c>
    </row>
    <row r="27" spans="1:13" x14ac:dyDescent="0.3">
      <c r="A27" s="5">
        <v>26</v>
      </c>
      <c r="B27" s="6"/>
      <c r="C27" s="6"/>
      <c r="D27" s="6"/>
      <c r="E27" s="6"/>
      <c r="F27" s="7"/>
      <c r="G27" s="8"/>
      <c r="K27" s="2">
        <f>IF(G27="",E27-B27-DATA!B4-DATA!B5,"")</f>
        <v>-0.34722222222222221</v>
      </c>
      <c r="L27" s="2">
        <f>IF(G27="",DATA!B5-(D27-C27),"")</f>
        <v>4.1666666666666664E-2</v>
      </c>
      <c r="M27" s="1">
        <f>IF(E27&gt;DATA!B6,E27-DATA!B6,0)</f>
        <v>0</v>
      </c>
    </row>
    <row r="28" spans="1:13" x14ac:dyDescent="0.3">
      <c r="A28" s="5">
        <v>27</v>
      </c>
      <c r="B28" s="6"/>
      <c r="C28" s="6"/>
      <c r="D28" s="6"/>
      <c r="E28" s="6"/>
      <c r="F28" s="7"/>
      <c r="G28" s="8"/>
      <c r="K28" s="2">
        <f>IF(G28="",E28-B28-DATA!B4-DATA!B5,"")</f>
        <v>-0.34722222222222221</v>
      </c>
      <c r="L28" s="2">
        <f>IF(G28="",DATA!B5-(D28-C28),"")</f>
        <v>4.1666666666666664E-2</v>
      </c>
      <c r="M28" s="1">
        <f>IF(E28&gt;DATA!B6,E28-DATA!B6,0)</f>
        <v>0</v>
      </c>
    </row>
    <row r="29" spans="1:13" x14ac:dyDescent="0.3">
      <c r="A29" s="5">
        <v>28</v>
      </c>
      <c r="B29" s="6"/>
      <c r="C29" s="6"/>
      <c r="D29" s="6"/>
      <c r="E29" s="6"/>
      <c r="F29" s="7"/>
      <c r="G29" s="8"/>
      <c r="K29" s="2">
        <f>IF(G29="",E29-B29-DATA!B4-DATA!B5,"")</f>
        <v>-0.34722222222222221</v>
      </c>
      <c r="L29" s="2">
        <f>IF(G29="",DATA!B5-(D29-C29),"")</f>
        <v>4.1666666666666664E-2</v>
      </c>
      <c r="M29" s="1">
        <f>IF(E29&gt;DATA!B6,E29-DATA!B6,0)</f>
        <v>0</v>
      </c>
    </row>
    <row r="30" spans="1:13" x14ac:dyDescent="0.3">
      <c r="A30" s="5">
        <v>29</v>
      </c>
      <c r="B30" s="6"/>
      <c r="C30" s="6"/>
      <c r="D30" s="6"/>
      <c r="E30" s="6"/>
      <c r="F30" s="7"/>
      <c r="G30" s="8"/>
      <c r="K30" s="2">
        <f>IF(G30="",E30-B30-DATA!B4-DATA!B5,"")</f>
        <v>-0.34722222222222221</v>
      </c>
      <c r="L30" s="2">
        <f>IF(G30="",DATA!B5-(D30-C30),"")</f>
        <v>4.1666666666666664E-2</v>
      </c>
      <c r="M30" s="1">
        <f>IF(E30&gt;DATA!B6,E30-DATA!B6,0)</f>
        <v>0</v>
      </c>
    </row>
    <row r="31" spans="1:13" x14ac:dyDescent="0.3">
      <c r="A31" s="5">
        <v>30</v>
      </c>
      <c r="B31" s="6"/>
      <c r="C31" s="6"/>
      <c r="D31" s="6"/>
      <c r="E31" s="6"/>
      <c r="F31" s="7"/>
      <c r="G31" s="8"/>
      <c r="K31" s="2">
        <f>IF(G31="",E31-B31-DATA!B4-DATA!B5,"")</f>
        <v>-0.34722222222222221</v>
      </c>
      <c r="L31" s="2">
        <f>IF(G31="",DATA!B5-(D31-C31),"")</f>
        <v>4.1666666666666664E-2</v>
      </c>
      <c r="M31" s="1">
        <f>IF(E31&gt;DATA!B6,E31-DATA!B6,0)</f>
        <v>0</v>
      </c>
    </row>
    <row r="32" spans="1:13" x14ac:dyDescent="0.3">
      <c r="A32" s="5">
        <v>31</v>
      </c>
      <c r="B32" s="6"/>
      <c r="C32" s="6"/>
      <c r="D32" s="6"/>
      <c r="E32" s="6"/>
      <c r="F32" s="7"/>
      <c r="G32" s="8"/>
      <c r="K32" s="2">
        <f>IF(G32="",E32-B32-DATA!B4-DATA!B5,"")</f>
        <v>-0.34722222222222221</v>
      </c>
      <c r="L32" s="2">
        <f>IF(G32="",DATA!B5-(D32-C32),"")</f>
        <v>4.1666666666666664E-2</v>
      </c>
      <c r="M32" s="1">
        <f>IF(E32&gt;DATA!B6,E32-DATA!B6,0)</f>
        <v>0</v>
      </c>
    </row>
    <row r="33" spans="10:13" x14ac:dyDescent="0.3">
      <c r="K33" s="2"/>
    </row>
    <row r="34" spans="10:13" x14ac:dyDescent="0.3">
      <c r="J34" t="s">
        <v>16</v>
      </c>
      <c r="K34" s="4">
        <f>IF(G2="",K2)+IF(G3="",K3)+IF(G4="",K4)+IF(G5="",K5)+IF(G6="",K6)+IF(G7="",K7)+IF(G8="",K8)+IF(G9="",K9)+IF(G10="",K10)+IF(G11="",K11)+IF(G12="",K12)+IF(G13="",K13)+IF(G14="",K14)+IF(G15="",K15)+IF(G16="",K16)+IF(G17="",K17)+IF(G18="",K18)+IF(G19="",K19)+IF(G20="",K20)+IF(G21="",K21)+IF(G22="",K22)+IF(G23="",K23)+IF(G24="",K24)+IF(G25="",K25)+IF(G26="",K26)+IF(G27="",K27)+IF(G28="",K28)+IF(G29="",K29)+IF(G30="",K30)+IF(G31="",K31)+IF(G32="",K32)</f>
        <v>-10.763888888888884</v>
      </c>
      <c r="L34" s="4">
        <f>IF(G2="",L2)+IF(G3="",L3)+IF(G4="",L4)+IF(G5="",L5)+IF(G6="",L6)+IF(G7="",L7)+IF(G8="",L8)+IF(G9="",L9)+IF(G10="",L10)+IF(G11="",L11)+IF(G12="",L12)+IF(G13="",L13)+IF(G14="",L14)+IF(G15="",L15)+IF(G16="",L16)+IF(G17="",L17)+IF(G18="",L18)+IF(G19="",L19)+IF(G20="",L20)+IF(G21="",L21)+IF(G22="",L22)+IF(G23="",L23)+IF(G24="",L24)+IF(G25="",L25)+IF(G26="",L26)+IF(G27="",L27)+IF(G28="",L28)+IF(G29="",L29)+IF(G30="",L30)+IF(G31="",L31)+IF(G32="",L32)</f>
        <v>1.2916666666666667</v>
      </c>
      <c r="M34" s="4">
        <f>SUM(M2:M32)</f>
        <v>0</v>
      </c>
    </row>
    <row r="35" spans="10:13" x14ac:dyDescent="0.3">
      <c r="K35" s="2"/>
    </row>
    <row r="36" spans="10:13" x14ac:dyDescent="0.3">
      <c r="K36" s="3"/>
    </row>
    <row r="37" spans="10:13" x14ac:dyDescent="0.3">
      <c r="K37" s="3"/>
    </row>
  </sheetData>
  <sheetProtection sheet="1" objects="1" scenarios="1"/>
  <dataValidations count="1">
    <dataValidation type="list" allowBlank="1" showInputMessage="1" showErrorMessage="1" sqref="G2:G32" xr:uid="{C0169280-B495-4E5E-BE00-395627E663BC}">
      <formula1>"FOLGA,ATESTADO,FALTA,DOBRA,DOMINGO,NÃO EXISTE"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A8D40-A192-478E-A15C-C6415E39A14F}">
  <dimension ref="A1:Q37"/>
  <sheetViews>
    <sheetView workbookViewId="0">
      <selection activeCell="B2" sqref="B2"/>
    </sheetView>
  </sheetViews>
  <sheetFormatPr defaultRowHeight="14.4" x14ac:dyDescent="0.3"/>
  <cols>
    <col min="2" max="2" width="12.5546875" customWidth="1"/>
    <col min="3" max="3" width="12" customWidth="1"/>
    <col min="4" max="4" width="10.6640625" customWidth="1"/>
    <col min="5" max="5" width="11.88671875" customWidth="1"/>
    <col min="6" max="6" width="8.6640625" bestFit="1" customWidth="1"/>
    <col min="7" max="7" width="10.33203125" bestFit="1" customWidth="1"/>
    <col min="11" max="11" width="12.109375" bestFit="1" customWidth="1"/>
    <col min="12" max="12" width="31.88671875" customWidth="1"/>
    <col min="13" max="13" width="20.6640625" bestFit="1" customWidth="1"/>
    <col min="16" max="16" width="12.109375" bestFit="1" customWidth="1"/>
    <col min="17" max="17" width="9.88671875" bestFit="1" customWidth="1"/>
  </cols>
  <sheetData>
    <row r="1" spans="1:17" x14ac:dyDescent="0.3">
      <c r="A1" s="5" t="s">
        <v>5</v>
      </c>
      <c r="B1" s="5" t="s">
        <v>6</v>
      </c>
      <c r="C1" s="5" t="s">
        <v>8</v>
      </c>
      <c r="D1" s="5" t="s">
        <v>9</v>
      </c>
      <c r="E1" s="5" t="s">
        <v>7</v>
      </c>
      <c r="F1" s="5" t="s">
        <v>10</v>
      </c>
      <c r="G1" s="5" t="s">
        <v>17</v>
      </c>
      <c r="K1" t="s">
        <v>11</v>
      </c>
      <c r="L1" t="s">
        <v>12</v>
      </c>
      <c r="M1" t="s">
        <v>14</v>
      </c>
    </row>
    <row r="2" spans="1:17" x14ac:dyDescent="0.3">
      <c r="A2" s="5">
        <v>1</v>
      </c>
      <c r="B2" s="6"/>
      <c r="C2" s="6"/>
      <c r="D2" s="6"/>
      <c r="E2" s="6"/>
      <c r="F2" s="7"/>
      <c r="G2" s="8"/>
      <c r="K2" s="2">
        <f>IF(G2="",E2-B2-DATA!B4-DATA!B5,"")</f>
        <v>-0.34722222222222221</v>
      </c>
      <c r="L2" s="2">
        <f>IF(G2="",DATA!B5-(D2-C2),"")</f>
        <v>4.1666666666666664E-2</v>
      </c>
      <c r="M2" s="1">
        <f>IF(E2&gt;DATA!B6,E2-DATA!B6,0)</f>
        <v>0</v>
      </c>
      <c r="O2" t="s">
        <v>4</v>
      </c>
      <c r="P2" t="s">
        <v>35</v>
      </c>
    </row>
    <row r="3" spans="1:17" x14ac:dyDescent="0.3">
      <c r="A3" s="5">
        <v>2</v>
      </c>
      <c r="B3" s="6"/>
      <c r="C3" s="6"/>
      <c r="D3" s="6"/>
      <c r="E3" s="6"/>
      <c r="F3" s="7"/>
      <c r="G3" s="8"/>
      <c r="K3" s="2">
        <f>IF(G3="",E3-B3-DATA!B4-DATA!B5,"")</f>
        <v>-0.34722222222222221</v>
      </c>
      <c r="L3" s="2">
        <f>IF(G3="",DATA!B5-(D3-C3),"")</f>
        <v>4.1666666666666664E-2</v>
      </c>
      <c r="M3" s="1">
        <f>IF(E3&gt;DATA!B6,E3-DATA!B6,0)</f>
        <v>0</v>
      </c>
      <c r="O3" t="s">
        <v>0</v>
      </c>
      <c r="P3">
        <f>DATA!B1</f>
        <v>1</v>
      </c>
    </row>
    <row r="4" spans="1:17" x14ac:dyDescent="0.3">
      <c r="A4" s="5">
        <v>3</v>
      </c>
      <c r="B4" s="6"/>
      <c r="C4" s="6"/>
      <c r="D4" s="6"/>
      <c r="E4" s="6"/>
      <c r="F4" s="7"/>
      <c r="G4" s="8"/>
      <c r="K4" s="2">
        <f>IF(G4="",E4-B4-DATA!B4-DATA!B5,"")</f>
        <v>-0.34722222222222221</v>
      </c>
      <c r="L4" s="2">
        <f>IF(G4="",DATA!B5-(D4-C4),"")</f>
        <v>4.1666666666666664E-2</v>
      </c>
      <c r="M4" s="1">
        <f>IF(E4&gt;DATA!B6,E4-DATA!B6,0)</f>
        <v>0</v>
      </c>
      <c r="O4" t="s">
        <v>1</v>
      </c>
      <c r="P4">
        <f>DATA!B2</f>
        <v>2025</v>
      </c>
    </row>
    <row r="5" spans="1:17" x14ac:dyDescent="0.3">
      <c r="A5" s="5">
        <v>4</v>
      </c>
      <c r="B5" s="6"/>
      <c r="C5" s="6"/>
      <c r="D5" s="6"/>
      <c r="E5" s="6"/>
      <c r="F5" s="7"/>
      <c r="G5" s="8"/>
      <c r="K5" s="2">
        <f>IF(G5="",E5-B5-DATA!B4-DATA!B5,"")</f>
        <v>-0.34722222222222221</v>
      </c>
      <c r="L5" s="2">
        <f>IF(G5="",DATA!B5-(D5-C5),"")</f>
        <v>4.1666666666666664E-2</v>
      </c>
      <c r="M5" s="1">
        <f>IF(E5&gt;DATA!B6,E5-DATA!B6,0)</f>
        <v>0</v>
      </c>
    </row>
    <row r="6" spans="1:17" x14ac:dyDescent="0.3">
      <c r="A6" s="5">
        <v>5</v>
      </c>
      <c r="B6" s="6"/>
      <c r="C6" s="6"/>
      <c r="D6" s="6"/>
      <c r="E6" s="6"/>
      <c r="F6" s="7"/>
      <c r="G6" s="8"/>
      <c r="K6" s="2">
        <f>IF(G6="",E6-B6-DATA!B4-DATA!B5,"")</f>
        <v>-0.34722222222222221</v>
      </c>
      <c r="L6" s="2">
        <f>IF(G6="",DATA!B5-(D6-C6),"")</f>
        <v>4.1666666666666664E-2</v>
      </c>
      <c r="M6" s="1">
        <f>IF(E6&gt;DATA!B6,E6-DATA!B6,0)</f>
        <v>0</v>
      </c>
      <c r="P6" t="s">
        <v>11</v>
      </c>
      <c r="Q6" s="4">
        <f>K34+L34</f>
        <v>-9.4722222222222179</v>
      </c>
    </row>
    <row r="7" spans="1:17" x14ac:dyDescent="0.3">
      <c r="A7" s="5">
        <v>6</v>
      </c>
      <c r="B7" s="6"/>
      <c r="C7" s="6"/>
      <c r="D7" s="6"/>
      <c r="E7" s="6"/>
      <c r="F7" s="7"/>
      <c r="G7" s="8"/>
      <c r="K7" s="2">
        <f>IF(G7="",E7-B7-DATA!B4-DATA!B5,"")</f>
        <v>-0.34722222222222221</v>
      </c>
      <c r="L7" s="2">
        <f>IF(G7="",DATA!B5-(D7-C7),"")</f>
        <v>4.1666666666666664E-2</v>
      </c>
      <c r="M7" s="1">
        <f>IF(E7&gt;DATA!B6,E7-DATA!B6,0)</f>
        <v>0</v>
      </c>
      <c r="Q7" s="4"/>
    </row>
    <row r="8" spans="1:17" x14ac:dyDescent="0.3">
      <c r="A8" s="5">
        <v>7</v>
      </c>
      <c r="B8" s="6"/>
      <c r="C8" s="6"/>
      <c r="D8" s="6"/>
      <c r="E8" s="6"/>
      <c r="F8" s="7"/>
      <c r="G8" s="8"/>
      <c r="K8" s="2">
        <f>IF(G8="",E8-B8-DATA!B4-DATA!B5,"")</f>
        <v>-0.34722222222222221</v>
      </c>
      <c r="L8" s="2">
        <f>IF(G8="",DATA!B5-(D8-C8),"")</f>
        <v>4.1666666666666664E-2</v>
      </c>
      <c r="M8" s="1">
        <f>IF(E8&gt;DATA!B6,E8-DATA!B6,0)</f>
        <v>0</v>
      </c>
      <c r="P8" t="s">
        <v>18</v>
      </c>
      <c r="Q8" s="4">
        <f>M34</f>
        <v>0</v>
      </c>
    </row>
    <row r="9" spans="1:17" x14ac:dyDescent="0.3">
      <c r="A9" s="5">
        <v>8</v>
      </c>
      <c r="B9" s="6"/>
      <c r="C9" s="6"/>
      <c r="D9" s="6"/>
      <c r="E9" s="6"/>
      <c r="F9" s="7"/>
      <c r="G9" s="8"/>
      <c r="K9" s="2">
        <f>IF(G9="",E9-B9-DATA!B4-DATA!B5,"")</f>
        <v>-0.34722222222222221</v>
      </c>
      <c r="L9" s="2">
        <f>IF(G9="",DATA!B5-(D9-C9),"")</f>
        <v>4.1666666666666664E-2</v>
      </c>
      <c r="M9" s="1">
        <f>IF(E9&gt;DATA!B6,E9-DATA!B6,0)</f>
        <v>0</v>
      </c>
    </row>
    <row r="10" spans="1:17" x14ac:dyDescent="0.3">
      <c r="A10" s="5">
        <v>9</v>
      </c>
      <c r="B10" s="6"/>
      <c r="C10" s="6"/>
      <c r="D10" s="6"/>
      <c r="E10" s="6"/>
      <c r="F10" s="7"/>
      <c r="G10" s="8"/>
      <c r="K10" s="2">
        <f>IF(G10="",E10-B10-DATA!B4-DATA!B5,"")</f>
        <v>-0.34722222222222221</v>
      </c>
      <c r="L10" s="2">
        <f>IF(G10="",DATA!B5-(D10-C10),"")</f>
        <v>4.1666666666666664E-2</v>
      </c>
      <c r="M10" s="1">
        <f>IF(E10&gt;DATA!B6,E10-DATA!B6,0)</f>
        <v>0</v>
      </c>
      <c r="P10" t="s">
        <v>10</v>
      </c>
    </row>
    <row r="11" spans="1:17" x14ac:dyDescent="0.3">
      <c r="A11" s="5">
        <v>10</v>
      </c>
      <c r="B11" s="6"/>
      <c r="C11" s="6"/>
      <c r="D11" s="6"/>
      <c r="E11" s="6"/>
      <c r="F11" s="7"/>
      <c r="G11" s="8"/>
      <c r="K11" s="2">
        <f>IF(G11="",E11-B11-DATA!B4-DATA!B5,"")</f>
        <v>-0.34722222222222221</v>
      </c>
      <c r="L11" s="2">
        <f>IF(G11="",DATA!B5-(D11-C11),"")</f>
        <v>4.1666666666666664E-2</v>
      </c>
      <c r="M11" s="1">
        <f>IF(E11&gt;DATA!B6,E11-DATA!B6,0)</f>
        <v>0</v>
      </c>
    </row>
    <row r="12" spans="1:17" x14ac:dyDescent="0.3">
      <c r="A12" s="5">
        <v>11</v>
      </c>
      <c r="B12" s="6"/>
      <c r="C12" s="6"/>
      <c r="D12" s="6"/>
      <c r="E12" s="6"/>
      <c r="F12" s="7"/>
      <c r="G12" s="8"/>
      <c r="K12" s="2">
        <f>IF(G12="",E12-B12-DATA!B4-DATA!B5,"")</f>
        <v>-0.34722222222222221</v>
      </c>
      <c r="L12" s="2">
        <f>IF(G12="",DATA!B5-(D12-C12),"")</f>
        <v>4.1666666666666664E-2</v>
      </c>
      <c r="M12" s="1">
        <f>IF(E12&gt;DATA!B6,E12-DATA!B6,0)</f>
        <v>0</v>
      </c>
    </row>
    <row r="13" spans="1:17" x14ac:dyDescent="0.3">
      <c r="A13" s="5">
        <v>12</v>
      </c>
      <c r="B13" s="6"/>
      <c r="C13" s="6"/>
      <c r="D13" s="6"/>
      <c r="E13" s="6"/>
      <c r="F13" s="7"/>
      <c r="G13" s="8"/>
      <c r="K13" s="2">
        <f>IF(G13="",E13-B13-DATA!B4-DATA!B5,"")</f>
        <v>-0.34722222222222221</v>
      </c>
      <c r="L13" s="2">
        <f>IF(G13="",DATA!B5-(D13-C13),"")</f>
        <v>4.1666666666666664E-2</v>
      </c>
      <c r="M13" s="1">
        <f>IF(E13&gt;DATA!B6,E13-DATA!B6,0)</f>
        <v>0</v>
      </c>
    </row>
    <row r="14" spans="1:17" x14ac:dyDescent="0.3">
      <c r="A14" s="5">
        <v>13</v>
      </c>
      <c r="B14" s="6"/>
      <c r="C14" s="6"/>
      <c r="D14" s="6"/>
      <c r="E14" s="6"/>
      <c r="F14" s="7"/>
      <c r="G14" s="8"/>
      <c r="K14" s="2">
        <f>IF(G14="",E14-B14-DATA!B4-DATA!B5,"")</f>
        <v>-0.34722222222222221</v>
      </c>
      <c r="L14" s="2">
        <f>IF(G14="",DATA!B5-(D14-C14),"")</f>
        <v>4.1666666666666664E-2</v>
      </c>
      <c r="M14" s="1">
        <f>IF(E14&gt;DATA!B6,E14-DATA!B6,0)</f>
        <v>0</v>
      </c>
    </row>
    <row r="15" spans="1:17" x14ac:dyDescent="0.3">
      <c r="A15" s="5">
        <v>14</v>
      </c>
      <c r="B15" s="6"/>
      <c r="C15" s="6"/>
      <c r="D15" s="6"/>
      <c r="E15" s="6"/>
      <c r="F15" s="7"/>
      <c r="G15" s="8"/>
      <c r="K15" s="2">
        <f>IF(G15="",E15-B15-DATA!B4-DATA!B5,"")</f>
        <v>-0.34722222222222221</v>
      </c>
      <c r="L15" s="2">
        <f>IF(G15="",DATA!B5-(D15-C15),"")</f>
        <v>4.1666666666666664E-2</v>
      </c>
      <c r="M15" s="1">
        <f>IF(E15&gt;DATA!B6,E15-DATA!B6,0)</f>
        <v>0</v>
      </c>
    </row>
    <row r="16" spans="1:17" x14ac:dyDescent="0.3">
      <c r="A16" s="5">
        <v>15</v>
      </c>
      <c r="B16" s="6"/>
      <c r="C16" s="6"/>
      <c r="D16" s="6"/>
      <c r="E16" s="6"/>
      <c r="F16" s="7"/>
      <c r="G16" s="8"/>
      <c r="K16" s="2">
        <f>IF(G16="",E16-B16-DATA!B4-DATA!B5,"")</f>
        <v>-0.34722222222222221</v>
      </c>
      <c r="L16" s="2">
        <f>IF(G16="",DATA!B5-(D16-C16),"")</f>
        <v>4.1666666666666664E-2</v>
      </c>
      <c r="M16" s="1">
        <f>IF(E16&gt;DATA!B6,E16-DATA!B6,0)</f>
        <v>0</v>
      </c>
    </row>
    <row r="17" spans="1:13" x14ac:dyDescent="0.3">
      <c r="A17" s="5">
        <v>16</v>
      </c>
      <c r="B17" s="6"/>
      <c r="C17" s="6"/>
      <c r="D17" s="6"/>
      <c r="E17" s="6"/>
      <c r="F17" s="7"/>
      <c r="G17" s="8"/>
      <c r="K17" s="2">
        <f>IF(G17="",E17-B17-DATA!B4-DATA!B5,"")</f>
        <v>-0.34722222222222221</v>
      </c>
      <c r="L17" s="2">
        <f>IF(G17="",DATA!B5-(D17-C17),"")</f>
        <v>4.1666666666666664E-2</v>
      </c>
      <c r="M17" s="1">
        <f>IF(E17&gt;DATA!B6,E17-DATA!B6,0)</f>
        <v>0</v>
      </c>
    </row>
    <row r="18" spans="1:13" x14ac:dyDescent="0.3">
      <c r="A18" s="5">
        <v>17</v>
      </c>
      <c r="B18" s="6"/>
      <c r="C18" s="6"/>
      <c r="D18" s="6"/>
      <c r="E18" s="6"/>
      <c r="F18" s="7"/>
      <c r="G18" s="8"/>
      <c r="K18" s="2">
        <f>IF(G18="",E18-B18-DATA!B4-DATA!B5,"")</f>
        <v>-0.34722222222222221</v>
      </c>
      <c r="L18" s="2">
        <f>IF(G18="",DATA!B5-(D18-C18),"")</f>
        <v>4.1666666666666664E-2</v>
      </c>
      <c r="M18" s="1">
        <f>IF(E18&gt;DATA!B6,E18-DATA!B6,0)</f>
        <v>0</v>
      </c>
    </row>
    <row r="19" spans="1:13" x14ac:dyDescent="0.3">
      <c r="A19" s="5">
        <v>18</v>
      </c>
      <c r="B19" s="6"/>
      <c r="C19" s="6"/>
      <c r="D19" s="6"/>
      <c r="E19" s="6"/>
      <c r="F19" s="7"/>
      <c r="G19" s="8"/>
      <c r="K19" s="2">
        <f>IF(G19="",E19-B19-DATA!B4-DATA!B5,"")</f>
        <v>-0.34722222222222221</v>
      </c>
      <c r="L19" s="2">
        <f>IF(G19="",DATA!B5-(D19-C19),"")</f>
        <v>4.1666666666666664E-2</v>
      </c>
      <c r="M19" s="1">
        <f>IF(E19&gt;DATA!B6,E19-DATA!B6,0)</f>
        <v>0</v>
      </c>
    </row>
    <row r="20" spans="1:13" x14ac:dyDescent="0.3">
      <c r="A20" s="5">
        <v>19</v>
      </c>
      <c r="B20" s="6"/>
      <c r="C20" s="6"/>
      <c r="D20" s="6"/>
      <c r="E20" s="6"/>
      <c r="F20" s="7"/>
      <c r="G20" s="8"/>
      <c r="K20" s="2">
        <f>IF(G20="",E20-B20-DATA!B4-DATA!B5,"")</f>
        <v>-0.34722222222222221</v>
      </c>
      <c r="L20" s="2">
        <f>IF(G20="",DATA!B5-(D20-C20),"")</f>
        <v>4.1666666666666664E-2</v>
      </c>
      <c r="M20" s="1">
        <f>IF(E20&gt;DATA!B6,E20-DATA!B6,0)</f>
        <v>0</v>
      </c>
    </row>
    <row r="21" spans="1:13" x14ac:dyDescent="0.3">
      <c r="A21" s="5">
        <v>20</v>
      </c>
      <c r="B21" s="6"/>
      <c r="C21" s="6"/>
      <c r="D21" s="6"/>
      <c r="E21" s="6"/>
      <c r="F21" s="7"/>
      <c r="G21" s="8"/>
      <c r="K21" s="2">
        <f>IF(G21="",E21-B21-DATA!B4-DATA!B5,"")</f>
        <v>-0.34722222222222221</v>
      </c>
      <c r="L21" s="2">
        <f>IF(G21="",DATA!B5-(D21-C21),"")</f>
        <v>4.1666666666666664E-2</v>
      </c>
      <c r="M21" s="1">
        <f>IF(E21&gt;DATA!B6,E21-DATA!B6,0)</f>
        <v>0</v>
      </c>
    </row>
    <row r="22" spans="1:13" x14ac:dyDescent="0.3">
      <c r="A22" s="5">
        <v>21</v>
      </c>
      <c r="B22" s="6"/>
      <c r="C22" s="6"/>
      <c r="D22" s="6"/>
      <c r="E22" s="6"/>
      <c r="F22" s="7"/>
      <c r="G22" s="8"/>
      <c r="K22" s="2">
        <f>IF(G22="",E22-B22-DATA!B4-DATA!B5,"")</f>
        <v>-0.34722222222222221</v>
      </c>
      <c r="L22" s="2">
        <f>IF(G22="",DATA!B5-(D22-C22),"")</f>
        <v>4.1666666666666664E-2</v>
      </c>
      <c r="M22" s="1">
        <f>IF(E22&gt;DATA!B6,E22-DATA!B6,0)</f>
        <v>0</v>
      </c>
    </row>
    <row r="23" spans="1:13" x14ac:dyDescent="0.3">
      <c r="A23" s="5">
        <v>22</v>
      </c>
      <c r="B23" s="6"/>
      <c r="C23" s="6"/>
      <c r="D23" s="6"/>
      <c r="E23" s="6"/>
      <c r="F23" s="7"/>
      <c r="G23" s="8"/>
      <c r="K23" s="2">
        <f>IF(G23="",E23-B23-DATA!B4-DATA!B5,"")</f>
        <v>-0.34722222222222221</v>
      </c>
      <c r="L23" s="2">
        <f>IF(G23="",DATA!B5-(D23-C23),"")</f>
        <v>4.1666666666666664E-2</v>
      </c>
      <c r="M23" s="1">
        <f>IF(E23&gt;DATA!B6,E23-DATA!B6,0)</f>
        <v>0</v>
      </c>
    </row>
    <row r="24" spans="1:13" x14ac:dyDescent="0.3">
      <c r="A24" s="5">
        <v>23</v>
      </c>
      <c r="B24" s="6"/>
      <c r="C24" s="6"/>
      <c r="D24" s="6"/>
      <c r="E24" s="6"/>
      <c r="F24" s="7"/>
      <c r="G24" s="8"/>
      <c r="K24" s="2">
        <f>IF(G24="",E24-B24-DATA!B4-DATA!B5,"")</f>
        <v>-0.34722222222222221</v>
      </c>
      <c r="L24" s="2">
        <f>IF(G24="",DATA!B5-(D24-C24),"")</f>
        <v>4.1666666666666664E-2</v>
      </c>
      <c r="M24" s="1">
        <f>IF(E24&gt;DATA!B6,E24-DATA!B6,0)</f>
        <v>0</v>
      </c>
    </row>
    <row r="25" spans="1:13" x14ac:dyDescent="0.3">
      <c r="A25" s="5">
        <v>24</v>
      </c>
      <c r="B25" s="6"/>
      <c r="C25" s="6"/>
      <c r="D25" s="6"/>
      <c r="E25" s="6"/>
      <c r="F25" s="7"/>
      <c r="G25" s="8"/>
      <c r="K25" s="2">
        <f>IF(G25="",E25-B25-DATA!B4-DATA!B5,"")</f>
        <v>-0.34722222222222221</v>
      </c>
      <c r="L25" s="2">
        <f>IF(G25="",DATA!B5-(D25-C25),"")</f>
        <v>4.1666666666666664E-2</v>
      </c>
      <c r="M25" s="1">
        <f>IF(E25&gt;DATA!B6,E25-DATA!B6,0)</f>
        <v>0</v>
      </c>
    </row>
    <row r="26" spans="1:13" x14ac:dyDescent="0.3">
      <c r="A26" s="5">
        <v>25</v>
      </c>
      <c r="B26" s="6"/>
      <c r="C26" s="6"/>
      <c r="D26" s="6"/>
      <c r="E26" s="6"/>
      <c r="F26" s="7"/>
      <c r="G26" s="8"/>
      <c r="K26" s="2">
        <f>IF(G26="",E26-B26-DATA!B4-DATA!B5,"")</f>
        <v>-0.34722222222222221</v>
      </c>
      <c r="L26" s="2">
        <f>IF(G26="",DATA!B5-(D26-C26),"")</f>
        <v>4.1666666666666664E-2</v>
      </c>
      <c r="M26" s="1">
        <f>IF(E26&gt;DATA!B6,E26-DATA!B6,0)</f>
        <v>0</v>
      </c>
    </row>
    <row r="27" spans="1:13" x14ac:dyDescent="0.3">
      <c r="A27" s="5">
        <v>26</v>
      </c>
      <c r="B27" s="6"/>
      <c r="C27" s="6"/>
      <c r="D27" s="6"/>
      <c r="E27" s="6"/>
      <c r="F27" s="7"/>
      <c r="G27" s="8"/>
      <c r="K27" s="2">
        <f>IF(G27="",E27-B27-DATA!B4-DATA!B5,"")</f>
        <v>-0.34722222222222221</v>
      </c>
      <c r="L27" s="2">
        <f>IF(G27="",DATA!B5-(D27-C27),"")</f>
        <v>4.1666666666666664E-2</v>
      </c>
      <c r="M27" s="1">
        <f>IF(E27&gt;DATA!B6,E27-DATA!B6,0)</f>
        <v>0</v>
      </c>
    </row>
    <row r="28" spans="1:13" x14ac:dyDescent="0.3">
      <c r="A28" s="5">
        <v>27</v>
      </c>
      <c r="B28" s="6"/>
      <c r="C28" s="6"/>
      <c r="D28" s="6"/>
      <c r="E28" s="6"/>
      <c r="F28" s="7"/>
      <c r="G28" s="8"/>
      <c r="K28" s="2">
        <f>IF(G28="",E28-B28-DATA!B4-DATA!B5,"")</f>
        <v>-0.34722222222222221</v>
      </c>
      <c r="L28" s="2">
        <f>IF(G28="",DATA!B5-(D28-C28),"")</f>
        <v>4.1666666666666664E-2</v>
      </c>
      <c r="M28" s="1">
        <f>IF(E28&gt;DATA!B6,E28-DATA!B6,0)</f>
        <v>0</v>
      </c>
    </row>
    <row r="29" spans="1:13" x14ac:dyDescent="0.3">
      <c r="A29" s="5">
        <v>28</v>
      </c>
      <c r="B29" s="6"/>
      <c r="C29" s="6"/>
      <c r="D29" s="6"/>
      <c r="E29" s="6"/>
      <c r="F29" s="7"/>
      <c r="G29" s="8"/>
      <c r="K29" s="2">
        <f>IF(G29="",E29-B29-DATA!B4-DATA!B5,"")</f>
        <v>-0.34722222222222221</v>
      </c>
      <c r="L29" s="2">
        <f>IF(G29="",DATA!B5-(D29-C29),"")</f>
        <v>4.1666666666666664E-2</v>
      </c>
      <c r="M29" s="1">
        <f>IF(E29&gt;DATA!B6,E29-DATA!B6,0)</f>
        <v>0</v>
      </c>
    </row>
    <row r="30" spans="1:13" x14ac:dyDescent="0.3">
      <c r="A30" s="5">
        <v>29</v>
      </c>
      <c r="B30" s="6"/>
      <c r="C30" s="6"/>
      <c r="D30" s="6"/>
      <c r="E30" s="6"/>
      <c r="F30" s="7"/>
      <c r="G30" s="8"/>
      <c r="K30" s="2">
        <f>IF(G30="",E30-B30-DATA!B4-DATA!B5,"")</f>
        <v>-0.34722222222222221</v>
      </c>
      <c r="L30" s="2">
        <f>IF(G30="",DATA!B5-(D30-C30),"")</f>
        <v>4.1666666666666664E-2</v>
      </c>
      <c r="M30" s="1">
        <f>IF(E30&gt;DATA!B6,E30-DATA!B6,0)</f>
        <v>0</v>
      </c>
    </row>
    <row r="31" spans="1:13" x14ac:dyDescent="0.3">
      <c r="A31" s="5">
        <v>30</v>
      </c>
      <c r="B31" s="6"/>
      <c r="C31" s="6"/>
      <c r="D31" s="6"/>
      <c r="E31" s="6"/>
      <c r="F31" s="7"/>
      <c r="G31" s="8"/>
      <c r="K31" s="2">
        <f>IF(G31="",E31-B31-DATA!B4-DATA!B5,"")</f>
        <v>-0.34722222222222221</v>
      </c>
      <c r="L31" s="2">
        <f>IF(G31="",DATA!B5-(D31-C31),"")</f>
        <v>4.1666666666666664E-2</v>
      </c>
      <c r="M31" s="1">
        <f>IF(E31&gt;DATA!B6,E31-DATA!B6,0)</f>
        <v>0</v>
      </c>
    </row>
    <row r="32" spans="1:13" x14ac:dyDescent="0.3">
      <c r="A32" s="5">
        <v>31</v>
      </c>
      <c r="B32" s="6"/>
      <c r="C32" s="6"/>
      <c r="D32" s="6"/>
      <c r="E32" s="6"/>
      <c r="F32" s="7"/>
      <c r="G32" s="8"/>
      <c r="K32" s="2">
        <f>IF(G32="",E32-B32-DATA!B4-DATA!B5,"")</f>
        <v>-0.34722222222222221</v>
      </c>
      <c r="L32" s="2">
        <f>IF(G32="",DATA!B5-(D32-C32),"")</f>
        <v>4.1666666666666664E-2</v>
      </c>
      <c r="M32" s="1">
        <f>IF(E32&gt;DATA!B6,E32-DATA!B6,0)</f>
        <v>0</v>
      </c>
    </row>
    <row r="33" spans="10:13" x14ac:dyDescent="0.3">
      <c r="K33" s="2"/>
    </row>
    <row r="34" spans="10:13" x14ac:dyDescent="0.3">
      <c r="J34" t="s">
        <v>16</v>
      </c>
      <c r="K34" s="4">
        <f>IF(G2="",K2)+IF(G3="",K3)+IF(G4="",K4)+IF(G5="",K5)+IF(G6="",K6)+IF(G7="",K7)+IF(G8="",K8)+IF(G9="",K9)+IF(G10="",K10)+IF(G11="",K11)+IF(G12="",K12)+IF(G13="",K13)+IF(G14="",K14)+IF(G15="",K15)+IF(G16="",K16)+IF(G17="",K17)+IF(G18="",K18)+IF(G19="",K19)+IF(G20="",K20)+IF(G21="",K21)+IF(G22="",K22)+IF(G23="",K23)+IF(G24="",K24)+IF(G25="",K25)+IF(G26="",K26)+IF(G27="",K27)+IF(G28="",K28)+IF(G29="",K29)+IF(G30="",K30)+IF(G31="",K31)+IF(G32="",K32)</f>
        <v>-10.763888888888884</v>
      </c>
      <c r="L34" s="4">
        <f>IF(G2="",L2)+IF(G3="",L3)+IF(G4="",L4)+IF(G5="",L5)+IF(G6="",L6)+IF(G7="",L7)+IF(G8="",L8)+IF(G9="",L9)+IF(G10="",L10)+IF(G11="",L11)+IF(G12="",L12)+IF(G13="",L13)+IF(G14="",L14)+IF(G15="",L15)+IF(G16="",L16)+IF(G17="",L17)+IF(G18="",L18)+IF(G19="",L19)+IF(G20="",L20)+IF(G21="",L21)+IF(G22="",L22)+IF(G23="",L23)+IF(G24="",L24)+IF(G25="",L25)+IF(G26="",L26)+IF(G27="",L27)+IF(G28="",L28)+IF(G29="",L29)+IF(G30="",L30)+IF(G31="",L31)+IF(G32="",L32)</f>
        <v>1.2916666666666667</v>
      </c>
      <c r="M34" s="4">
        <f>SUM(M2:M32)</f>
        <v>0</v>
      </c>
    </row>
    <row r="35" spans="10:13" x14ac:dyDescent="0.3">
      <c r="K35" s="2"/>
    </row>
    <row r="36" spans="10:13" x14ac:dyDescent="0.3">
      <c r="K36" s="3"/>
    </row>
    <row r="37" spans="10:13" x14ac:dyDescent="0.3">
      <c r="K37" s="3"/>
    </row>
  </sheetData>
  <sheetProtection sheet="1" objects="1" scenarios="1"/>
  <dataValidations count="1">
    <dataValidation type="list" allowBlank="1" showInputMessage="1" showErrorMessage="1" sqref="G2:G32" xr:uid="{37C5DD57-E51A-46CF-9F79-9C6208956859}">
      <formula1>"FOLGA,ATESTADO,FALTA,DOBRA,DOMINGO,NÃO EXISTE"</formula1>
    </dataValidation>
  </dataValidation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6B398-4F3C-4F9D-AC28-37318B968EC0}">
  <dimension ref="A1:Q37"/>
  <sheetViews>
    <sheetView workbookViewId="0">
      <selection activeCell="B2" sqref="B2"/>
    </sheetView>
  </sheetViews>
  <sheetFormatPr defaultRowHeight="14.4" x14ac:dyDescent="0.3"/>
  <cols>
    <col min="2" max="2" width="12.5546875" customWidth="1"/>
    <col min="3" max="3" width="12" customWidth="1"/>
    <col min="4" max="4" width="10.6640625" customWidth="1"/>
    <col min="5" max="5" width="11.88671875" customWidth="1"/>
    <col min="6" max="6" width="8.6640625" bestFit="1" customWidth="1"/>
    <col min="7" max="7" width="10.33203125" bestFit="1" customWidth="1"/>
    <col min="11" max="11" width="12.109375" bestFit="1" customWidth="1"/>
    <col min="12" max="12" width="31.88671875" customWidth="1"/>
    <col min="13" max="13" width="20.6640625" bestFit="1" customWidth="1"/>
    <col min="16" max="16" width="12.109375" bestFit="1" customWidth="1"/>
    <col min="17" max="17" width="9.88671875" bestFit="1" customWidth="1"/>
  </cols>
  <sheetData>
    <row r="1" spans="1:17" x14ac:dyDescent="0.3">
      <c r="A1" s="5" t="s">
        <v>5</v>
      </c>
      <c r="B1" s="5" t="s">
        <v>6</v>
      </c>
      <c r="C1" s="5" t="s">
        <v>8</v>
      </c>
      <c r="D1" s="5" t="s">
        <v>9</v>
      </c>
      <c r="E1" s="5" t="s">
        <v>7</v>
      </c>
      <c r="F1" s="5" t="s">
        <v>10</v>
      </c>
      <c r="G1" s="5" t="s">
        <v>17</v>
      </c>
      <c r="K1" t="s">
        <v>11</v>
      </c>
      <c r="L1" t="s">
        <v>12</v>
      </c>
      <c r="M1" t="s">
        <v>14</v>
      </c>
    </row>
    <row r="2" spans="1:17" x14ac:dyDescent="0.3">
      <c r="A2" s="5">
        <v>1</v>
      </c>
      <c r="B2" s="6"/>
      <c r="C2" s="6"/>
      <c r="D2" s="6"/>
      <c r="E2" s="6"/>
      <c r="F2" s="7"/>
      <c r="G2" s="8"/>
      <c r="K2" s="2">
        <f>IF(G2="",E2-B2-DATA!B4-DATA!B5,"")</f>
        <v>-0.34722222222222221</v>
      </c>
      <c r="L2" s="2">
        <f>IF(G2="",DATA!B5-(D2-C2),"")</f>
        <v>4.1666666666666664E-2</v>
      </c>
      <c r="M2" s="1">
        <f>IF(E2&gt;DATA!B6,E2-DATA!B6,0)</f>
        <v>0</v>
      </c>
      <c r="O2" t="s">
        <v>4</v>
      </c>
      <c r="P2" t="s">
        <v>34</v>
      </c>
    </row>
    <row r="3" spans="1:17" x14ac:dyDescent="0.3">
      <c r="A3" s="5">
        <v>2</v>
      </c>
      <c r="B3" s="6"/>
      <c r="C3" s="6"/>
      <c r="D3" s="6"/>
      <c r="E3" s="6"/>
      <c r="F3" s="7"/>
      <c r="G3" s="8"/>
      <c r="K3" s="2">
        <f>IF(G3="",E3-B3-DATA!B4-DATA!B5,"")</f>
        <v>-0.34722222222222221</v>
      </c>
      <c r="L3" s="2">
        <f>IF(G3="",DATA!B5-(D3-C3),"")</f>
        <v>4.1666666666666664E-2</v>
      </c>
      <c r="M3" s="1">
        <f>IF(E3&gt;DATA!B6,E3-DATA!B6,0)</f>
        <v>0</v>
      </c>
      <c r="O3" t="s">
        <v>0</v>
      </c>
      <c r="P3">
        <f>DATA!B1</f>
        <v>1</v>
      </c>
    </row>
    <row r="4" spans="1:17" x14ac:dyDescent="0.3">
      <c r="A4" s="5">
        <v>3</v>
      </c>
      <c r="B4" s="6"/>
      <c r="C4" s="6"/>
      <c r="D4" s="6"/>
      <c r="E4" s="6"/>
      <c r="F4" s="7"/>
      <c r="G4" s="8"/>
      <c r="K4" s="2">
        <f>IF(G4="",E4-B4-DATA!B4-DATA!B5,"")</f>
        <v>-0.34722222222222221</v>
      </c>
      <c r="L4" s="2">
        <f>IF(G4="",DATA!B5-(D4-C4),"")</f>
        <v>4.1666666666666664E-2</v>
      </c>
      <c r="M4" s="1">
        <f>IF(E4&gt;DATA!B6,E4-DATA!B6,0)</f>
        <v>0</v>
      </c>
      <c r="O4" t="s">
        <v>1</v>
      </c>
      <c r="P4">
        <f>DATA!B2</f>
        <v>2025</v>
      </c>
    </row>
    <row r="5" spans="1:17" x14ac:dyDescent="0.3">
      <c r="A5" s="5">
        <v>4</v>
      </c>
      <c r="B5" s="6"/>
      <c r="C5" s="6"/>
      <c r="D5" s="6"/>
      <c r="E5" s="6"/>
      <c r="F5" s="7"/>
      <c r="G5" s="8"/>
      <c r="K5" s="2">
        <f>IF(G5="",E5-B5-DATA!B4-DATA!B5,"")</f>
        <v>-0.34722222222222221</v>
      </c>
      <c r="L5" s="2">
        <f>IF(G5="",DATA!B5-(D5-C5),"")</f>
        <v>4.1666666666666664E-2</v>
      </c>
      <c r="M5" s="1">
        <f>IF(E5&gt;DATA!B6,E5-DATA!B6,0)</f>
        <v>0</v>
      </c>
    </row>
    <row r="6" spans="1:17" x14ac:dyDescent="0.3">
      <c r="A6" s="5">
        <v>5</v>
      </c>
      <c r="B6" s="6"/>
      <c r="C6" s="6"/>
      <c r="D6" s="6"/>
      <c r="E6" s="6"/>
      <c r="F6" s="7"/>
      <c r="G6" s="8"/>
      <c r="K6" s="2">
        <f>IF(G6="",E6-B6-DATA!B4-DATA!B5,"")</f>
        <v>-0.34722222222222221</v>
      </c>
      <c r="L6" s="2">
        <f>IF(G6="",DATA!B5-(D6-C6),"")</f>
        <v>4.1666666666666664E-2</v>
      </c>
      <c r="M6" s="1">
        <f>IF(E6&gt;DATA!B6,E6-DATA!B6,0)</f>
        <v>0</v>
      </c>
      <c r="P6" t="s">
        <v>11</v>
      </c>
      <c r="Q6" s="4">
        <f>K34+L34</f>
        <v>-9.4722222222222179</v>
      </c>
    </row>
    <row r="7" spans="1:17" x14ac:dyDescent="0.3">
      <c r="A7" s="5">
        <v>6</v>
      </c>
      <c r="B7" s="6"/>
      <c r="C7" s="6"/>
      <c r="D7" s="6"/>
      <c r="E7" s="6"/>
      <c r="F7" s="7"/>
      <c r="G7" s="8"/>
      <c r="K7" s="2">
        <f>IF(G7="",E7-B7-DATA!B4-DATA!B5,"")</f>
        <v>-0.34722222222222221</v>
      </c>
      <c r="L7" s="2">
        <f>IF(G7="",DATA!B5-(D7-C7),"")</f>
        <v>4.1666666666666664E-2</v>
      </c>
      <c r="M7" s="1">
        <f>IF(E7&gt;DATA!B6,E7-DATA!B6,0)</f>
        <v>0</v>
      </c>
      <c r="Q7" s="4"/>
    </row>
    <row r="8" spans="1:17" x14ac:dyDescent="0.3">
      <c r="A8" s="5">
        <v>7</v>
      </c>
      <c r="B8" s="6"/>
      <c r="C8" s="6"/>
      <c r="D8" s="6"/>
      <c r="E8" s="6"/>
      <c r="F8" s="7"/>
      <c r="G8" s="8"/>
      <c r="K8" s="2">
        <f>IF(G8="",E8-B8-DATA!B4-DATA!B5,"")</f>
        <v>-0.34722222222222221</v>
      </c>
      <c r="L8" s="2">
        <f>IF(G8="",DATA!B5-(D8-C8),"")</f>
        <v>4.1666666666666664E-2</v>
      </c>
      <c r="M8" s="1">
        <f>IF(E8&gt;DATA!B6,E8-DATA!B6,0)</f>
        <v>0</v>
      </c>
      <c r="P8" t="s">
        <v>18</v>
      </c>
      <c r="Q8" s="4">
        <f>M34</f>
        <v>0</v>
      </c>
    </row>
    <row r="9" spans="1:17" x14ac:dyDescent="0.3">
      <c r="A9" s="5">
        <v>8</v>
      </c>
      <c r="B9" s="6"/>
      <c r="C9" s="6"/>
      <c r="D9" s="6"/>
      <c r="E9" s="6"/>
      <c r="F9" s="7"/>
      <c r="G9" s="8"/>
      <c r="K9" s="2">
        <f>IF(G9="",E9-B9-DATA!B4-DATA!B5,"")</f>
        <v>-0.34722222222222221</v>
      </c>
      <c r="L9" s="2">
        <f>IF(G9="",DATA!B5-(D9-C9),"")</f>
        <v>4.1666666666666664E-2</v>
      </c>
      <c r="M9" s="1">
        <f>IF(E9&gt;DATA!B6,E9-DATA!B6,0)</f>
        <v>0</v>
      </c>
    </row>
    <row r="10" spans="1:17" x14ac:dyDescent="0.3">
      <c r="A10" s="5">
        <v>9</v>
      </c>
      <c r="B10" s="6"/>
      <c r="C10" s="6"/>
      <c r="D10" s="6"/>
      <c r="E10" s="6"/>
      <c r="F10" s="7"/>
      <c r="G10" s="8"/>
      <c r="K10" s="2">
        <f>IF(G10="",E10-B10-DATA!B4-DATA!B5,"")</f>
        <v>-0.34722222222222221</v>
      </c>
      <c r="L10" s="2">
        <f>IF(G10="",DATA!B5-(D10-C10),"")</f>
        <v>4.1666666666666664E-2</v>
      </c>
      <c r="M10" s="1">
        <f>IF(E10&gt;DATA!B6,E10-DATA!B6,0)</f>
        <v>0</v>
      </c>
      <c r="P10" t="s">
        <v>10</v>
      </c>
    </row>
    <row r="11" spans="1:17" x14ac:dyDescent="0.3">
      <c r="A11" s="5">
        <v>10</v>
      </c>
      <c r="B11" s="6"/>
      <c r="C11" s="6"/>
      <c r="D11" s="6"/>
      <c r="E11" s="6"/>
      <c r="F11" s="7"/>
      <c r="G11" s="8"/>
      <c r="K11" s="2">
        <f>IF(G11="",E11-B11-DATA!B4-DATA!B5,"")</f>
        <v>-0.34722222222222221</v>
      </c>
      <c r="L11" s="2">
        <f>IF(G11="",DATA!B5-(D11-C11),"")</f>
        <v>4.1666666666666664E-2</v>
      </c>
      <c r="M11" s="1">
        <f>IF(E11&gt;DATA!B6,E11-DATA!B6,0)</f>
        <v>0</v>
      </c>
    </row>
    <row r="12" spans="1:17" x14ac:dyDescent="0.3">
      <c r="A12" s="5">
        <v>11</v>
      </c>
      <c r="B12" s="6"/>
      <c r="C12" s="6"/>
      <c r="D12" s="6"/>
      <c r="E12" s="6"/>
      <c r="F12" s="7"/>
      <c r="G12" s="8"/>
      <c r="K12" s="2">
        <f>IF(G12="",E12-B12-DATA!B4-DATA!B5,"")</f>
        <v>-0.34722222222222221</v>
      </c>
      <c r="L12" s="2">
        <f>IF(G12="",DATA!B5-(D12-C12),"")</f>
        <v>4.1666666666666664E-2</v>
      </c>
      <c r="M12" s="1">
        <f>IF(E12&gt;DATA!B6,E12-DATA!B6,0)</f>
        <v>0</v>
      </c>
    </row>
    <row r="13" spans="1:17" x14ac:dyDescent="0.3">
      <c r="A13" s="5">
        <v>12</v>
      </c>
      <c r="B13" s="6"/>
      <c r="C13" s="6"/>
      <c r="D13" s="6"/>
      <c r="E13" s="6"/>
      <c r="F13" s="7"/>
      <c r="G13" s="8"/>
      <c r="K13" s="2">
        <f>IF(G13="",E13-B13-DATA!B4-DATA!B5,"")</f>
        <v>-0.34722222222222221</v>
      </c>
      <c r="L13" s="2">
        <f>IF(G13="",DATA!B5-(D13-C13),"")</f>
        <v>4.1666666666666664E-2</v>
      </c>
      <c r="M13" s="1">
        <f>IF(E13&gt;DATA!B6,E13-DATA!B6,0)</f>
        <v>0</v>
      </c>
    </row>
    <row r="14" spans="1:17" x14ac:dyDescent="0.3">
      <c r="A14" s="5">
        <v>13</v>
      </c>
      <c r="B14" s="6"/>
      <c r="C14" s="6"/>
      <c r="D14" s="6"/>
      <c r="E14" s="6"/>
      <c r="F14" s="7"/>
      <c r="G14" s="8"/>
      <c r="K14" s="2">
        <f>IF(G14="",E14-B14-DATA!B4-DATA!B5,"")</f>
        <v>-0.34722222222222221</v>
      </c>
      <c r="L14" s="2">
        <f>IF(G14="",DATA!B5-(D14-C14),"")</f>
        <v>4.1666666666666664E-2</v>
      </c>
      <c r="M14" s="1">
        <f>IF(E14&gt;DATA!B6,E14-DATA!B6,0)</f>
        <v>0</v>
      </c>
    </row>
    <row r="15" spans="1:17" x14ac:dyDescent="0.3">
      <c r="A15" s="5">
        <v>14</v>
      </c>
      <c r="B15" s="6"/>
      <c r="C15" s="6"/>
      <c r="D15" s="6"/>
      <c r="E15" s="6"/>
      <c r="F15" s="7"/>
      <c r="G15" s="8"/>
      <c r="K15" s="2">
        <f>IF(G15="",E15-B15-DATA!B4-DATA!B5,"")</f>
        <v>-0.34722222222222221</v>
      </c>
      <c r="L15" s="2">
        <f>IF(G15="",DATA!B5-(D15-C15),"")</f>
        <v>4.1666666666666664E-2</v>
      </c>
      <c r="M15" s="1">
        <f>IF(E15&gt;DATA!B6,E15-DATA!B6,0)</f>
        <v>0</v>
      </c>
    </row>
    <row r="16" spans="1:17" x14ac:dyDescent="0.3">
      <c r="A16" s="5">
        <v>15</v>
      </c>
      <c r="B16" s="6"/>
      <c r="C16" s="6"/>
      <c r="D16" s="6"/>
      <c r="E16" s="6"/>
      <c r="F16" s="7"/>
      <c r="G16" s="8"/>
      <c r="K16" s="2">
        <f>IF(G16="",E16-B16-DATA!B4-DATA!B5,"")</f>
        <v>-0.34722222222222221</v>
      </c>
      <c r="L16" s="2">
        <f>IF(G16="",DATA!B5-(D16-C16),"")</f>
        <v>4.1666666666666664E-2</v>
      </c>
      <c r="M16" s="1">
        <f>IF(E16&gt;DATA!B6,E16-DATA!B6,0)</f>
        <v>0</v>
      </c>
    </row>
    <row r="17" spans="1:13" x14ac:dyDescent="0.3">
      <c r="A17" s="5">
        <v>16</v>
      </c>
      <c r="B17" s="6"/>
      <c r="C17" s="6"/>
      <c r="D17" s="6"/>
      <c r="E17" s="6"/>
      <c r="F17" s="7"/>
      <c r="G17" s="8"/>
      <c r="K17" s="2">
        <f>IF(G17="",E17-B17-DATA!B4-DATA!B5,"")</f>
        <v>-0.34722222222222221</v>
      </c>
      <c r="L17" s="2">
        <f>IF(G17="",DATA!B5-(D17-C17),"")</f>
        <v>4.1666666666666664E-2</v>
      </c>
      <c r="M17" s="1">
        <f>IF(E17&gt;DATA!B6,E17-DATA!B6,0)</f>
        <v>0</v>
      </c>
    </row>
    <row r="18" spans="1:13" x14ac:dyDescent="0.3">
      <c r="A18" s="5">
        <v>17</v>
      </c>
      <c r="B18" s="6"/>
      <c r="C18" s="6"/>
      <c r="D18" s="6"/>
      <c r="E18" s="6"/>
      <c r="F18" s="7"/>
      <c r="G18" s="8"/>
      <c r="K18" s="2">
        <f>IF(G18="",E18-B18-DATA!B4-DATA!B5,"")</f>
        <v>-0.34722222222222221</v>
      </c>
      <c r="L18" s="2">
        <f>IF(G18="",DATA!B5-(D18-C18),"")</f>
        <v>4.1666666666666664E-2</v>
      </c>
      <c r="M18" s="1">
        <f>IF(E18&gt;DATA!B6,E18-DATA!B6,0)</f>
        <v>0</v>
      </c>
    </row>
    <row r="19" spans="1:13" x14ac:dyDescent="0.3">
      <c r="A19" s="5">
        <v>18</v>
      </c>
      <c r="B19" s="6"/>
      <c r="C19" s="6"/>
      <c r="D19" s="6"/>
      <c r="E19" s="6"/>
      <c r="F19" s="7"/>
      <c r="G19" s="8"/>
      <c r="K19" s="2">
        <f>IF(G19="",E19-B19-DATA!B4-DATA!B5,"")</f>
        <v>-0.34722222222222221</v>
      </c>
      <c r="L19" s="2">
        <f>IF(G19="",DATA!B5-(D19-C19),"")</f>
        <v>4.1666666666666664E-2</v>
      </c>
      <c r="M19" s="1">
        <f>IF(E19&gt;DATA!B6,E19-DATA!B6,0)</f>
        <v>0</v>
      </c>
    </row>
    <row r="20" spans="1:13" x14ac:dyDescent="0.3">
      <c r="A20" s="5">
        <v>19</v>
      </c>
      <c r="B20" s="6"/>
      <c r="C20" s="6"/>
      <c r="D20" s="6"/>
      <c r="E20" s="6"/>
      <c r="F20" s="7"/>
      <c r="G20" s="8"/>
      <c r="K20" s="2">
        <f>IF(G20="",E20-B20-DATA!B4-DATA!B5,"")</f>
        <v>-0.34722222222222221</v>
      </c>
      <c r="L20" s="2">
        <f>IF(G20="",DATA!B5-(D20-C20),"")</f>
        <v>4.1666666666666664E-2</v>
      </c>
      <c r="M20" s="1">
        <f>IF(E20&gt;DATA!B6,E20-DATA!B6,0)</f>
        <v>0</v>
      </c>
    </row>
    <row r="21" spans="1:13" x14ac:dyDescent="0.3">
      <c r="A21" s="5">
        <v>20</v>
      </c>
      <c r="B21" s="6"/>
      <c r="C21" s="6"/>
      <c r="D21" s="6"/>
      <c r="E21" s="6"/>
      <c r="F21" s="7"/>
      <c r="G21" s="8"/>
      <c r="K21" s="2">
        <f>IF(G21="",E21-B21-DATA!B4-DATA!B5,"")</f>
        <v>-0.34722222222222221</v>
      </c>
      <c r="L21" s="2">
        <f>IF(G21="",DATA!B5-(D21-C21),"")</f>
        <v>4.1666666666666664E-2</v>
      </c>
      <c r="M21" s="1">
        <f>IF(E21&gt;DATA!B6,E21-DATA!B6,0)</f>
        <v>0</v>
      </c>
    </row>
    <row r="22" spans="1:13" x14ac:dyDescent="0.3">
      <c r="A22" s="5">
        <v>21</v>
      </c>
      <c r="B22" s="6"/>
      <c r="C22" s="6"/>
      <c r="D22" s="6"/>
      <c r="E22" s="6"/>
      <c r="F22" s="7"/>
      <c r="G22" s="8"/>
      <c r="K22" s="2">
        <f>IF(G22="",E22-B22-DATA!B4-DATA!B5,"")</f>
        <v>-0.34722222222222221</v>
      </c>
      <c r="L22" s="2">
        <f>IF(G22="",DATA!B5-(D22-C22),"")</f>
        <v>4.1666666666666664E-2</v>
      </c>
      <c r="M22" s="1">
        <f>IF(E22&gt;DATA!B6,E22-DATA!B6,0)</f>
        <v>0</v>
      </c>
    </row>
    <row r="23" spans="1:13" x14ac:dyDescent="0.3">
      <c r="A23" s="5">
        <v>22</v>
      </c>
      <c r="B23" s="6"/>
      <c r="C23" s="6"/>
      <c r="D23" s="6"/>
      <c r="E23" s="6"/>
      <c r="F23" s="7"/>
      <c r="G23" s="8"/>
      <c r="K23" s="2">
        <f>IF(G23="",E23-B23-DATA!B4-DATA!B5,"")</f>
        <v>-0.34722222222222221</v>
      </c>
      <c r="L23" s="2">
        <f>IF(G23="",DATA!B5-(D23-C23),"")</f>
        <v>4.1666666666666664E-2</v>
      </c>
      <c r="M23" s="1">
        <f>IF(E23&gt;DATA!B6,E23-DATA!B6,0)</f>
        <v>0</v>
      </c>
    </row>
    <row r="24" spans="1:13" x14ac:dyDescent="0.3">
      <c r="A24" s="5">
        <v>23</v>
      </c>
      <c r="B24" s="6"/>
      <c r="C24" s="6"/>
      <c r="D24" s="6"/>
      <c r="E24" s="6"/>
      <c r="F24" s="7"/>
      <c r="G24" s="8"/>
      <c r="K24" s="2">
        <f>IF(G24="",E24-B24-DATA!B4-DATA!B5,"")</f>
        <v>-0.34722222222222221</v>
      </c>
      <c r="L24" s="2">
        <f>IF(G24="",DATA!B5-(D24-C24),"")</f>
        <v>4.1666666666666664E-2</v>
      </c>
      <c r="M24" s="1">
        <f>IF(E24&gt;DATA!B6,E24-DATA!B6,0)</f>
        <v>0</v>
      </c>
    </row>
    <row r="25" spans="1:13" x14ac:dyDescent="0.3">
      <c r="A25" s="5">
        <v>24</v>
      </c>
      <c r="B25" s="6"/>
      <c r="C25" s="6"/>
      <c r="D25" s="6"/>
      <c r="E25" s="6"/>
      <c r="F25" s="7"/>
      <c r="G25" s="8"/>
      <c r="K25" s="2">
        <f>IF(G25="",E25-B25-DATA!B4-DATA!B5,"")</f>
        <v>-0.34722222222222221</v>
      </c>
      <c r="L25" s="2">
        <f>IF(G25="",DATA!B5-(D25-C25),"")</f>
        <v>4.1666666666666664E-2</v>
      </c>
      <c r="M25" s="1">
        <f>IF(E25&gt;DATA!B6,E25-DATA!B6,0)</f>
        <v>0</v>
      </c>
    </row>
    <row r="26" spans="1:13" x14ac:dyDescent="0.3">
      <c r="A26" s="5">
        <v>25</v>
      </c>
      <c r="B26" s="6"/>
      <c r="C26" s="6"/>
      <c r="D26" s="6"/>
      <c r="E26" s="6"/>
      <c r="F26" s="7"/>
      <c r="G26" s="8"/>
      <c r="K26" s="2">
        <f>IF(G26="",E26-B26-DATA!B4-DATA!B5,"")</f>
        <v>-0.34722222222222221</v>
      </c>
      <c r="L26" s="2">
        <f>IF(G26="",DATA!B5-(D26-C26),"")</f>
        <v>4.1666666666666664E-2</v>
      </c>
      <c r="M26" s="1">
        <f>IF(E26&gt;DATA!B6,E26-DATA!B6,0)</f>
        <v>0</v>
      </c>
    </row>
    <row r="27" spans="1:13" x14ac:dyDescent="0.3">
      <c r="A27" s="5">
        <v>26</v>
      </c>
      <c r="B27" s="6"/>
      <c r="C27" s="6"/>
      <c r="D27" s="6"/>
      <c r="E27" s="6"/>
      <c r="F27" s="7"/>
      <c r="G27" s="8"/>
      <c r="K27" s="2">
        <f>IF(G27="",E27-B27-DATA!B4-DATA!B5,"")</f>
        <v>-0.34722222222222221</v>
      </c>
      <c r="L27" s="2">
        <f>IF(G27="",DATA!B5-(D27-C27),"")</f>
        <v>4.1666666666666664E-2</v>
      </c>
      <c r="M27" s="1">
        <f>IF(E27&gt;DATA!B6,E27-DATA!B6,0)</f>
        <v>0</v>
      </c>
    </row>
    <row r="28" spans="1:13" x14ac:dyDescent="0.3">
      <c r="A28" s="5">
        <v>27</v>
      </c>
      <c r="B28" s="6"/>
      <c r="C28" s="6"/>
      <c r="D28" s="6"/>
      <c r="E28" s="6"/>
      <c r="F28" s="7"/>
      <c r="G28" s="8"/>
      <c r="K28" s="2">
        <f>IF(G28="",E28-B28-DATA!B4-DATA!B5,"")</f>
        <v>-0.34722222222222221</v>
      </c>
      <c r="L28" s="2">
        <f>IF(G28="",DATA!B5-(D28-C28),"")</f>
        <v>4.1666666666666664E-2</v>
      </c>
      <c r="M28" s="1">
        <f>IF(E28&gt;DATA!B6,E28-DATA!B6,0)</f>
        <v>0</v>
      </c>
    </row>
    <row r="29" spans="1:13" x14ac:dyDescent="0.3">
      <c r="A29" s="5">
        <v>28</v>
      </c>
      <c r="B29" s="6"/>
      <c r="C29" s="6"/>
      <c r="D29" s="6"/>
      <c r="E29" s="6"/>
      <c r="F29" s="7"/>
      <c r="G29" s="8"/>
      <c r="K29" s="2">
        <f>IF(G29="",E29-B29-DATA!B4-DATA!B5,"")</f>
        <v>-0.34722222222222221</v>
      </c>
      <c r="L29" s="2">
        <f>IF(G29="",DATA!B5-(D29-C29),"")</f>
        <v>4.1666666666666664E-2</v>
      </c>
      <c r="M29" s="1">
        <f>IF(E29&gt;DATA!B6,E29-DATA!B6,0)</f>
        <v>0</v>
      </c>
    </row>
    <row r="30" spans="1:13" x14ac:dyDescent="0.3">
      <c r="A30" s="5">
        <v>29</v>
      </c>
      <c r="B30" s="6"/>
      <c r="C30" s="6"/>
      <c r="D30" s="6"/>
      <c r="E30" s="6"/>
      <c r="F30" s="7"/>
      <c r="G30" s="8"/>
      <c r="K30" s="2">
        <f>IF(G30="",E30-B30-DATA!B4-DATA!B5,"")</f>
        <v>-0.34722222222222221</v>
      </c>
      <c r="L30" s="2">
        <f>IF(G30="",DATA!B5-(D30-C30),"")</f>
        <v>4.1666666666666664E-2</v>
      </c>
      <c r="M30" s="1">
        <f>IF(E30&gt;DATA!B6,E30-DATA!B6,0)</f>
        <v>0</v>
      </c>
    </row>
    <row r="31" spans="1:13" x14ac:dyDescent="0.3">
      <c r="A31" s="5">
        <v>30</v>
      </c>
      <c r="B31" s="6"/>
      <c r="C31" s="6"/>
      <c r="D31" s="6"/>
      <c r="E31" s="6"/>
      <c r="F31" s="7"/>
      <c r="G31" s="8"/>
      <c r="K31" s="2">
        <f>IF(G31="",E31-B31-DATA!B4-DATA!B5,"")</f>
        <v>-0.34722222222222221</v>
      </c>
      <c r="L31" s="2">
        <f>IF(G31="",DATA!B5-(D31-C31),"")</f>
        <v>4.1666666666666664E-2</v>
      </c>
      <c r="M31" s="1">
        <f>IF(E31&gt;DATA!B6,E31-DATA!B6,0)</f>
        <v>0</v>
      </c>
    </row>
    <row r="32" spans="1:13" x14ac:dyDescent="0.3">
      <c r="A32" s="5">
        <v>31</v>
      </c>
      <c r="B32" s="6"/>
      <c r="C32" s="6"/>
      <c r="D32" s="6"/>
      <c r="E32" s="6"/>
      <c r="F32" s="7"/>
      <c r="G32" s="8"/>
      <c r="K32" s="2">
        <f>IF(G32="",E32-B32-DATA!B4-DATA!B5,"")</f>
        <v>-0.34722222222222221</v>
      </c>
      <c r="L32" s="2">
        <f>IF(G32="",DATA!B5-(D32-C32),"")</f>
        <v>4.1666666666666664E-2</v>
      </c>
      <c r="M32" s="1">
        <f>IF(E32&gt;DATA!B6,E32-DATA!B6,0)</f>
        <v>0</v>
      </c>
    </row>
    <row r="33" spans="10:13" x14ac:dyDescent="0.3">
      <c r="K33" s="2"/>
    </row>
    <row r="34" spans="10:13" x14ac:dyDescent="0.3">
      <c r="J34" t="s">
        <v>16</v>
      </c>
      <c r="K34" s="4">
        <f>IF(G2="",K2)+IF(G3="",K3)+IF(G4="",K4)+IF(G5="",K5)+IF(G6="",K6)+IF(G7="",K7)+IF(G8="",K8)+IF(G9="",K9)+IF(G10="",K10)+IF(G11="",K11)+IF(G12="",K12)+IF(G13="",K13)+IF(G14="",K14)+IF(G15="",K15)+IF(G16="",K16)+IF(G17="",K17)+IF(G18="",K18)+IF(G19="",K19)+IF(G20="",K20)+IF(G21="",K21)+IF(G22="",K22)+IF(G23="",K23)+IF(G24="",K24)+IF(G25="",K25)+IF(G26="",K26)+IF(G27="",K27)+IF(G28="",K28)+IF(G29="",K29)+IF(G30="",K30)+IF(G31="",K31)+IF(G32="",K32)</f>
        <v>-10.763888888888884</v>
      </c>
      <c r="L34" s="4">
        <f>IF(G2="",L2)+IF(G3="",L3)+IF(G4="",L4)+IF(G5="",L5)+IF(G6="",L6)+IF(G7="",L7)+IF(G8="",L8)+IF(G9="",L9)+IF(G10="",L10)+IF(G11="",L11)+IF(G12="",L12)+IF(G13="",L13)+IF(G14="",L14)+IF(G15="",L15)+IF(G16="",L16)+IF(G17="",L17)+IF(G18="",L18)+IF(G19="",L19)+IF(G20="",L20)+IF(G21="",L21)+IF(G22="",L22)+IF(G23="",L23)+IF(G24="",L24)+IF(G25="",L25)+IF(G26="",L26)+IF(G27="",L27)+IF(G28="",L28)+IF(G29="",L29)+IF(G30="",L30)+IF(G31="",L31)+IF(G32="",L32)</f>
        <v>1.2916666666666667</v>
      </c>
      <c r="M34" s="4">
        <f>SUM(M2:M32)</f>
        <v>0</v>
      </c>
    </row>
    <row r="35" spans="10:13" x14ac:dyDescent="0.3">
      <c r="K35" s="2"/>
    </row>
    <row r="36" spans="10:13" x14ac:dyDescent="0.3">
      <c r="K36" s="3"/>
    </row>
    <row r="37" spans="10:13" x14ac:dyDescent="0.3">
      <c r="K37" s="3"/>
    </row>
  </sheetData>
  <sheetProtection sheet="1" objects="1" scenarios="1"/>
  <dataValidations count="1">
    <dataValidation type="list" allowBlank="1" showInputMessage="1" showErrorMessage="1" sqref="G2:G32" xr:uid="{0C0388BE-FCAC-44EB-B7FE-71008D63749A}">
      <formula1>"FOLGA,ATESTADO,FALTA,DOBRA,DOMINGO,NÃO EXISTE"</formula1>
    </dataValidation>
  </dataValidation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62E81-23E6-43E3-B35E-BEA5F942C426}">
  <dimension ref="A1:Q37"/>
  <sheetViews>
    <sheetView workbookViewId="0">
      <selection activeCell="B2" sqref="B2"/>
    </sheetView>
  </sheetViews>
  <sheetFormatPr defaultRowHeight="14.4" x14ac:dyDescent="0.3"/>
  <cols>
    <col min="2" max="2" width="12.5546875" customWidth="1"/>
    <col min="3" max="3" width="12" customWidth="1"/>
    <col min="4" max="4" width="10.6640625" customWidth="1"/>
    <col min="5" max="5" width="11.88671875" customWidth="1"/>
    <col min="6" max="6" width="8.6640625" bestFit="1" customWidth="1"/>
    <col min="7" max="7" width="10.33203125" bestFit="1" customWidth="1"/>
    <col min="11" max="11" width="12.109375" bestFit="1" customWidth="1"/>
    <col min="12" max="12" width="31.88671875" customWidth="1"/>
    <col min="13" max="13" width="20.6640625" bestFit="1" customWidth="1"/>
    <col min="16" max="16" width="12.109375" bestFit="1" customWidth="1"/>
    <col min="17" max="17" width="9.88671875" bestFit="1" customWidth="1"/>
  </cols>
  <sheetData>
    <row r="1" spans="1:17" x14ac:dyDescent="0.3">
      <c r="A1" s="5" t="s">
        <v>5</v>
      </c>
      <c r="B1" s="5" t="s">
        <v>6</v>
      </c>
      <c r="C1" s="5" t="s">
        <v>8</v>
      </c>
      <c r="D1" s="5" t="s">
        <v>9</v>
      </c>
      <c r="E1" s="5" t="s">
        <v>7</v>
      </c>
      <c r="F1" s="5" t="s">
        <v>10</v>
      </c>
      <c r="G1" s="5" t="s">
        <v>17</v>
      </c>
      <c r="K1" t="s">
        <v>11</v>
      </c>
      <c r="L1" t="s">
        <v>12</v>
      </c>
      <c r="M1" t="s">
        <v>14</v>
      </c>
    </row>
    <row r="2" spans="1:17" x14ac:dyDescent="0.3">
      <c r="A2" s="5">
        <v>1</v>
      </c>
      <c r="B2" s="6"/>
      <c r="C2" s="6"/>
      <c r="D2" s="6"/>
      <c r="E2" s="6"/>
      <c r="F2" s="7"/>
      <c r="G2" s="8"/>
      <c r="K2" s="2">
        <f>IF(G2="",E2-B2-DATA!B4-DATA!B5,"")</f>
        <v>-0.34722222222222221</v>
      </c>
      <c r="L2" s="2">
        <f>IF(G2="",DATA!B5-(D2-C2),"")</f>
        <v>4.1666666666666664E-2</v>
      </c>
      <c r="M2" s="1">
        <f>IF(E2&gt;DATA!B6,E2-DATA!B6,0)</f>
        <v>0</v>
      </c>
      <c r="O2" t="s">
        <v>4</v>
      </c>
      <c r="P2" t="s">
        <v>33</v>
      </c>
    </row>
    <row r="3" spans="1:17" x14ac:dyDescent="0.3">
      <c r="A3" s="5">
        <v>2</v>
      </c>
      <c r="B3" s="6"/>
      <c r="C3" s="6"/>
      <c r="D3" s="6"/>
      <c r="E3" s="6"/>
      <c r="F3" s="7"/>
      <c r="G3" s="8"/>
      <c r="K3" s="2">
        <f>IF(G3="",E3-B3-DATA!B4-DATA!B5,"")</f>
        <v>-0.34722222222222221</v>
      </c>
      <c r="L3" s="2">
        <f>IF(G3="",DATA!B5-(D3-C3),"")</f>
        <v>4.1666666666666664E-2</v>
      </c>
      <c r="M3" s="1">
        <f>IF(E3&gt;DATA!B6,E3-DATA!B6,0)</f>
        <v>0</v>
      </c>
      <c r="O3" t="s">
        <v>0</v>
      </c>
      <c r="P3">
        <f>DATA!B1</f>
        <v>1</v>
      </c>
    </row>
    <row r="4" spans="1:17" x14ac:dyDescent="0.3">
      <c r="A4" s="5">
        <v>3</v>
      </c>
      <c r="B4" s="6"/>
      <c r="C4" s="6"/>
      <c r="D4" s="6"/>
      <c r="E4" s="6"/>
      <c r="F4" s="7"/>
      <c r="G4" s="8"/>
      <c r="K4" s="2">
        <f>IF(G4="",E4-B4-DATA!B4-DATA!B5,"")</f>
        <v>-0.34722222222222221</v>
      </c>
      <c r="L4" s="2">
        <f>IF(G4="",DATA!B5-(D4-C4),"")</f>
        <v>4.1666666666666664E-2</v>
      </c>
      <c r="M4" s="1">
        <f>IF(E4&gt;DATA!B6,E4-DATA!B6,0)</f>
        <v>0</v>
      </c>
      <c r="O4" t="s">
        <v>1</v>
      </c>
      <c r="P4">
        <f>DATA!B2</f>
        <v>2025</v>
      </c>
    </row>
    <row r="5" spans="1:17" x14ac:dyDescent="0.3">
      <c r="A5" s="5">
        <v>4</v>
      </c>
      <c r="B5" s="6"/>
      <c r="C5" s="6"/>
      <c r="D5" s="6"/>
      <c r="E5" s="6"/>
      <c r="F5" s="7"/>
      <c r="G5" s="8"/>
      <c r="K5" s="2">
        <f>IF(G5="",E5-B5-DATA!B4-DATA!B5,"")</f>
        <v>-0.34722222222222221</v>
      </c>
      <c r="L5" s="2">
        <f>IF(G5="",DATA!B5-(D5-C5),"")</f>
        <v>4.1666666666666664E-2</v>
      </c>
      <c r="M5" s="1">
        <f>IF(E5&gt;DATA!B6,E5-DATA!B6,0)</f>
        <v>0</v>
      </c>
    </row>
    <row r="6" spans="1:17" x14ac:dyDescent="0.3">
      <c r="A6" s="5">
        <v>5</v>
      </c>
      <c r="B6" s="6"/>
      <c r="C6" s="6"/>
      <c r="D6" s="6"/>
      <c r="E6" s="6"/>
      <c r="F6" s="7"/>
      <c r="G6" s="8"/>
      <c r="K6" s="2">
        <f>IF(G6="",E6-B6-DATA!B4-DATA!B5,"")</f>
        <v>-0.34722222222222221</v>
      </c>
      <c r="L6" s="2">
        <f>IF(G6="",DATA!B5-(D6-C6),"")</f>
        <v>4.1666666666666664E-2</v>
      </c>
      <c r="M6" s="1">
        <f>IF(E6&gt;DATA!B6,E6-DATA!B6,0)</f>
        <v>0</v>
      </c>
      <c r="P6" t="s">
        <v>11</v>
      </c>
      <c r="Q6" s="4">
        <f>K34+L34</f>
        <v>-9.4722222222222179</v>
      </c>
    </row>
    <row r="7" spans="1:17" x14ac:dyDescent="0.3">
      <c r="A7" s="5">
        <v>6</v>
      </c>
      <c r="B7" s="6"/>
      <c r="C7" s="6"/>
      <c r="D7" s="6"/>
      <c r="E7" s="6"/>
      <c r="F7" s="7"/>
      <c r="G7" s="8"/>
      <c r="K7" s="2">
        <f>IF(G7="",E7-B7-DATA!B4-DATA!B5,"")</f>
        <v>-0.34722222222222221</v>
      </c>
      <c r="L7" s="2">
        <f>IF(G7="",DATA!B5-(D7-C7),"")</f>
        <v>4.1666666666666664E-2</v>
      </c>
      <c r="M7" s="1">
        <f>IF(E7&gt;DATA!B6,E7-DATA!B6,0)</f>
        <v>0</v>
      </c>
      <c r="Q7" s="4"/>
    </row>
    <row r="8" spans="1:17" x14ac:dyDescent="0.3">
      <c r="A8" s="5">
        <v>7</v>
      </c>
      <c r="B8" s="6"/>
      <c r="C8" s="6"/>
      <c r="D8" s="6"/>
      <c r="E8" s="6"/>
      <c r="F8" s="7"/>
      <c r="G8" s="8"/>
      <c r="K8" s="2">
        <f>IF(G8="",E8-B8-DATA!B4-DATA!B5,"")</f>
        <v>-0.34722222222222221</v>
      </c>
      <c r="L8" s="2">
        <f>IF(G8="",DATA!B5-(D8-C8),"")</f>
        <v>4.1666666666666664E-2</v>
      </c>
      <c r="M8" s="1">
        <f>IF(E8&gt;DATA!B6,E8-DATA!B6,0)</f>
        <v>0</v>
      </c>
      <c r="P8" t="s">
        <v>18</v>
      </c>
      <c r="Q8" s="4">
        <f>M34</f>
        <v>0</v>
      </c>
    </row>
    <row r="9" spans="1:17" x14ac:dyDescent="0.3">
      <c r="A9" s="5">
        <v>8</v>
      </c>
      <c r="B9" s="6"/>
      <c r="C9" s="6"/>
      <c r="D9" s="6"/>
      <c r="E9" s="6"/>
      <c r="F9" s="7"/>
      <c r="G9" s="8"/>
      <c r="K9" s="2">
        <f>IF(G9="",E9-B9-DATA!B4-DATA!B5,"")</f>
        <v>-0.34722222222222221</v>
      </c>
      <c r="L9" s="2">
        <f>IF(G9="",DATA!B5-(D9-C9),"")</f>
        <v>4.1666666666666664E-2</v>
      </c>
      <c r="M9" s="1">
        <f>IF(E9&gt;DATA!B6,E9-DATA!B6,0)</f>
        <v>0</v>
      </c>
    </row>
    <row r="10" spans="1:17" x14ac:dyDescent="0.3">
      <c r="A10" s="5">
        <v>9</v>
      </c>
      <c r="B10" s="6"/>
      <c r="C10" s="6"/>
      <c r="D10" s="6"/>
      <c r="E10" s="6"/>
      <c r="F10" s="7"/>
      <c r="G10" s="8"/>
      <c r="K10" s="2">
        <f>IF(G10="",E10-B10-DATA!B4-DATA!B5,"")</f>
        <v>-0.34722222222222221</v>
      </c>
      <c r="L10" s="2">
        <f>IF(G10="",DATA!B5-(D10-C10),"")</f>
        <v>4.1666666666666664E-2</v>
      </c>
      <c r="M10" s="1">
        <f>IF(E10&gt;DATA!B6,E10-DATA!B6,0)</f>
        <v>0</v>
      </c>
      <c r="P10" t="s">
        <v>10</v>
      </c>
    </row>
    <row r="11" spans="1:17" x14ac:dyDescent="0.3">
      <c r="A11" s="5">
        <v>10</v>
      </c>
      <c r="B11" s="6"/>
      <c r="C11" s="6"/>
      <c r="D11" s="6"/>
      <c r="E11" s="6"/>
      <c r="F11" s="7"/>
      <c r="G11" s="8"/>
      <c r="K11" s="2">
        <f>IF(G11="",E11-B11-DATA!B4-DATA!B5,"")</f>
        <v>-0.34722222222222221</v>
      </c>
      <c r="L11" s="2">
        <f>IF(G11="",DATA!B5-(D11-C11),"")</f>
        <v>4.1666666666666664E-2</v>
      </c>
      <c r="M11" s="1">
        <f>IF(E11&gt;DATA!B6,E11-DATA!B6,0)</f>
        <v>0</v>
      </c>
    </row>
    <row r="12" spans="1:17" x14ac:dyDescent="0.3">
      <c r="A12" s="5">
        <v>11</v>
      </c>
      <c r="B12" s="6"/>
      <c r="C12" s="6"/>
      <c r="D12" s="6"/>
      <c r="E12" s="6"/>
      <c r="F12" s="7"/>
      <c r="G12" s="8"/>
      <c r="K12" s="2">
        <f>IF(G12="",E12-B12-DATA!B4-DATA!B5,"")</f>
        <v>-0.34722222222222221</v>
      </c>
      <c r="L12" s="2">
        <f>IF(G12="",DATA!B5-(D12-C12),"")</f>
        <v>4.1666666666666664E-2</v>
      </c>
      <c r="M12" s="1">
        <f>IF(E12&gt;DATA!B6,E12-DATA!B6,0)</f>
        <v>0</v>
      </c>
    </row>
    <row r="13" spans="1:17" x14ac:dyDescent="0.3">
      <c r="A13" s="5">
        <v>12</v>
      </c>
      <c r="B13" s="6"/>
      <c r="C13" s="6"/>
      <c r="D13" s="6"/>
      <c r="E13" s="6"/>
      <c r="F13" s="7"/>
      <c r="G13" s="8"/>
      <c r="K13" s="2">
        <f>IF(G13="",E13-B13-DATA!B4-DATA!B5,"")</f>
        <v>-0.34722222222222221</v>
      </c>
      <c r="L13" s="2">
        <f>IF(G13="",DATA!B5-(D13-C13),"")</f>
        <v>4.1666666666666664E-2</v>
      </c>
      <c r="M13" s="1">
        <f>IF(E13&gt;DATA!B6,E13-DATA!B6,0)</f>
        <v>0</v>
      </c>
    </row>
    <row r="14" spans="1:17" x14ac:dyDescent="0.3">
      <c r="A14" s="5">
        <v>13</v>
      </c>
      <c r="B14" s="6"/>
      <c r="C14" s="6"/>
      <c r="D14" s="6"/>
      <c r="E14" s="6"/>
      <c r="F14" s="7"/>
      <c r="G14" s="8"/>
      <c r="K14" s="2">
        <f>IF(G14="",E14-B14-DATA!B4-DATA!B5,"")</f>
        <v>-0.34722222222222221</v>
      </c>
      <c r="L14" s="2">
        <f>IF(G14="",DATA!B5-(D14-C14),"")</f>
        <v>4.1666666666666664E-2</v>
      </c>
      <c r="M14" s="1">
        <f>IF(E14&gt;DATA!B6,E14-DATA!B6,0)</f>
        <v>0</v>
      </c>
    </row>
    <row r="15" spans="1:17" x14ac:dyDescent="0.3">
      <c r="A15" s="5">
        <v>14</v>
      </c>
      <c r="B15" s="6"/>
      <c r="C15" s="6"/>
      <c r="D15" s="6"/>
      <c r="E15" s="6"/>
      <c r="F15" s="7"/>
      <c r="G15" s="8"/>
      <c r="K15" s="2">
        <f>IF(G15="",E15-B15-DATA!B4-DATA!B5,"")</f>
        <v>-0.34722222222222221</v>
      </c>
      <c r="L15" s="2">
        <f>IF(G15="",DATA!B5-(D15-C15),"")</f>
        <v>4.1666666666666664E-2</v>
      </c>
      <c r="M15" s="1">
        <f>IF(E15&gt;DATA!B6,E15-DATA!B6,0)</f>
        <v>0</v>
      </c>
    </row>
    <row r="16" spans="1:17" x14ac:dyDescent="0.3">
      <c r="A16" s="5">
        <v>15</v>
      </c>
      <c r="B16" s="6"/>
      <c r="C16" s="6"/>
      <c r="D16" s="6"/>
      <c r="E16" s="6"/>
      <c r="F16" s="7"/>
      <c r="G16" s="8"/>
      <c r="K16" s="2">
        <f>IF(G16="",E16-B16-DATA!B4-DATA!B5,"")</f>
        <v>-0.34722222222222221</v>
      </c>
      <c r="L16" s="2">
        <f>IF(G16="",DATA!B5-(D16-C16),"")</f>
        <v>4.1666666666666664E-2</v>
      </c>
      <c r="M16" s="1">
        <f>IF(E16&gt;DATA!B6,E16-DATA!B6,0)</f>
        <v>0</v>
      </c>
    </row>
    <row r="17" spans="1:13" x14ac:dyDescent="0.3">
      <c r="A17" s="5">
        <v>16</v>
      </c>
      <c r="B17" s="6"/>
      <c r="C17" s="6"/>
      <c r="D17" s="6"/>
      <c r="E17" s="6"/>
      <c r="F17" s="7"/>
      <c r="G17" s="8"/>
      <c r="K17" s="2">
        <f>IF(G17="",E17-B17-DATA!B4-DATA!B5,"")</f>
        <v>-0.34722222222222221</v>
      </c>
      <c r="L17" s="2">
        <f>IF(G17="",DATA!B5-(D17-C17),"")</f>
        <v>4.1666666666666664E-2</v>
      </c>
      <c r="M17" s="1">
        <f>IF(E17&gt;DATA!B6,E17-DATA!B6,0)</f>
        <v>0</v>
      </c>
    </row>
    <row r="18" spans="1:13" x14ac:dyDescent="0.3">
      <c r="A18" s="5">
        <v>17</v>
      </c>
      <c r="B18" s="6"/>
      <c r="C18" s="6"/>
      <c r="D18" s="6"/>
      <c r="E18" s="6"/>
      <c r="F18" s="7"/>
      <c r="G18" s="8"/>
      <c r="K18" s="2">
        <f>IF(G18="",E18-B18-DATA!B4-DATA!B5,"")</f>
        <v>-0.34722222222222221</v>
      </c>
      <c r="L18" s="2">
        <f>IF(G18="",DATA!B5-(D18-C18),"")</f>
        <v>4.1666666666666664E-2</v>
      </c>
      <c r="M18" s="1">
        <f>IF(E18&gt;DATA!B6,E18-DATA!B6,0)</f>
        <v>0</v>
      </c>
    </row>
    <row r="19" spans="1:13" x14ac:dyDescent="0.3">
      <c r="A19" s="5">
        <v>18</v>
      </c>
      <c r="B19" s="6"/>
      <c r="C19" s="6"/>
      <c r="D19" s="6"/>
      <c r="E19" s="6"/>
      <c r="F19" s="7"/>
      <c r="G19" s="8"/>
      <c r="K19" s="2">
        <f>IF(G19="",E19-B19-DATA!B4-DATA!B5,"")</f>
        <v>-0.34722222222222221</v>
      </c>
      <c r="L19" s="2">
        <f>IF(G19="",DATA!B5-(D19-C19),"")</f>
        <v>4.1666666666666664E-2</v>
      </c>
      <c r="M19" s="1">
        <f>IF(E19&gt;DATA!B6,E19-DATA!B6,0)</f>
        <v>0</v>
      </c>
    </row>
    <row r="20" spans="1:13" x14ac:dyDescent="0.3">
      <c r="A20" s="5">
        <v>19</v>
      </c>
      <c r="B20" s="6"/>
      <c r="C20" s="6"/>
      <c r="D20" s="6"/>
      <c r="E20" s="6"/>
      <c r="F20" s="7"/>
      <c r="G20" s="8"/>
      <c r="K20" s="2">
        <f>IF(G20="",E20-B20-DATA!B4-DATA!B5,"")</f>
        <v>-0.34722222222222221</v>
      </c>
      <c r="L20" s="2">
        <f>IF(G20="",DATA!B5-(D20-C20),"")</f>
        <v>4.1666666666666664E-2</v>
      </c>
      <c r="M20" s="1">
        <f>IF(E20&gt;DATA!B6,E20-DATA!B6,0)</f>
        <v>0</v>
      </c>
    </row>
    <row r="21" spans="1:13" x14ac:dyDescent="0.3">
      <c r="A21" s="5">
        <v>20</v>
      </c>
      <c r="B21" s="6"/>
      <c r="C21" s="6"/>
      <c r="D21" s="6"/>
      <c r="E21" s="6"/>
      <c r="F21" s="7"/>
      <c r="G21" s="8"/>
      <c r="K21" s="2">
        <f>IF(G21="",E21-B21-DATA!B4-DATA!B5,"")</f>
        <v>-0.34722222222222221</v>
      </c>
      <c r="L21" s="2">
        <f>IF(G21="",DATA!B5-(D21-C21),"")</f>
        <v>4.1666666666666664E-2</v>
      </c>
      <c r="M21" s="1">
        <f>IF(E21&gt;DATA!B6,E21-DATA!B6,0)</f>
        <v>0</v>
      </c>
    </row>
    <row r="22" spans="1:13" x14ac:dyDescent="0.3">
      <c r="A22" s="5">
        <v>21</v>
      </c>
      <c r="B22" s="6"/>
      <c r="C22" s="6"/>
      <c r="D22" s="6"/>
      <c r="E22" s="6"/>
      <c r="F22" s="7"/>
      <c r="G22" s="8"/>
      <c r="K22" s="2">
        <f>IF(G22="",E22-B22-DATA!B4-DATA!B5,"")</f>
        <v>-0.34722222222222221</v>
      </c>
      <c r="L22" s="2">
        <f>IF(G22="",DATA!B5-(D22-C22),"")</f>
        <v>4.1666666666666664E-2</v>
      </c>
      <c r="M22" s="1">
        <f>IF(E22&gt;DATA!B6,E22-DATA!B6,0)</f>
        <v>0</v>
      </c>
    </row>
    <row r="23" spans="1:13" x14ac:dyDescent="0.3">
      <c r="A23" s="5">
        <v>22</v>
      </c>
      <c r="B23" s="6"/>
      <c r="C23" s="6"/>
      <c r="D23" s="6"/>
      <c r="E23" s="6"/>
      <c r="F23" s="7"/>
      <c r="G23" s="8"/>
      <c r="K23" s="2">
        <f>IF(G23="",E23-B23-DATA!B4-DATA!B5,"")</f>
        <v>-0.34722222222222221</v>
      </c>
      <c r="L23" s="2">
        <f>IF(G23="",DATA!B5-(D23-C23),"")</f>
        <v>4.1666666666666664E-2</v>
      </c>
      <c r="M23" s="1">
        <f>IF(E23&gt;DATA!B6,E23-DATA!B6,0)</f>
        <v>0</v>
      </c>
    </row>
    <row r="24" spans="1:13" x14ac:dyDescent="0.3">
      <c r="A24" s="5">
        <v>23</v>
      </c>
      <c r="B24" s="6"/>
      <c r="C24" s="6"/>
      <c r="D24" s="6"/>
      <c r="E24" s="6"/>
      <c r="F24" s="7"/>
      <c r="G24" s="8"/>
      <c r="K24" s="2">
        <f>IF(G24="",E24-B24-DATA!B4-DATA!B5,"")</f>
        <v>-0.34722222222222221</v>
      </c>
      <c r="L24" s="2">
        <f>IF(G24="",DATA!B5-(D24-C24),"")</f>
        <v>4.1666666666666664E-2</v>
      </c>
      <c r="M24" s="1">
        <f>IF(E24&gt;DATA!B6,E24-DATA!B6,0)</f>
        <v>0</v>
      </c>
    </row>
    <row r="25" spans="1:13" x14ac:dyDescent="0.3">
      <c r="A25" s="5">
        <v>24</v>
      </c>
      <c r="B25" s="6"/>
      <c r="C25" s="6"/>
      <c r="D25" s="6"/>
      <c r="E25" s="6"/>
      <c r="F25" s="7"/>
      <c r="G25" s="8"/>
      <c r="K25" s="2">
        <f>IF(G25="",E25-B25-DATA!B4-DATA!B5,"")</f>
        <v>-0.34722222222222221</v>
      </c>
      <c r="L25" s="2">
        <f>IF(G25="",DATA!B5-(D25-C25),"")</f>
        <v>4.1666666666666664E-2</v>
      </c>
      <c r="M25" s="1">
        <f>IF(E25&gt;DATA!B6,E25-DATA!B6,0)</f>
        <v>0</v>
      </c>
    </row>
    <row r="26" spans="1:13" x14ac:dyDescent="0.3">
      <c r="A26" s="5">
        <v>25</v>
      </c>
      <c r="B26" s="6"/>
      <c r="C26" s="6"/>
      <c r="D26" s="6"/>
      <c r="E26" s="6"/>
      <c r="F26" s="7"/>
      <c r="G26" s="8"/>
      <c r="K26" s="2">
        <f>IF(G26="",E26-B26-DATA!B4-DATA!B5,"")</f>
        <v>-0.34722222222222221</v>
      </c>
      <c r="L26" s="2">
        <f>IF(G26="",DATA!B5-(D26-C26),"")</f>
        <v>4.1666666666666664E-2</v>
      </c>
      <c r="M26" s="1">
        <f>IF(E26&gt;DATA!B6,E26-DATA!B6,0)</f>
        <v>0</v>
      </c>
    </row>
    <row r="27" spans="1:13" x14ac:dyDescent="0.3">
      <c r="A27" s="5">
        <v>26</v>
      </c>
      <c r="B27" s="6"/>
      <c r="C27" s="6"/>
      <c r="D27" s="6"/>
      <c r="E27" s="6"/>
      <c r="F27" s="7"/>
      <c r="G27" s="8"/>
      <c r="K27" s="2">
        <f>IF(G27="",E27-B27-DATA!B4-DATA!B5,"")</f>
        <v>-0.34722222222222221</v>
      </c>
      <c r="L27" s="2">
        <f>IF(G27="",DATA!B5-(D27-C27),"")</f>
        <v>4.1666666666666664E-2</v>
      </c>
      <c r="M27" s="1">
        <f>IF(E27&gt;DATA!B6,E27-DATA!B6,0)</f>
        <v>0</v>
      </c>
    </row>
    <row r="28" spans="1:13" x14ac:dyDescent="0.3">
      <c r="A28" s="5">
        <v>27</v>
      </c>
      <c r="B28" s="6"/>
      <c r="C28" s="6"/>
      <c r="D28" s="6"/>
      <c r="E28" s="6"/>
      <c r="F28" s="7"/>
      <c r="G28" s="8"/>
      <c r="K28" s="2">
        <f>IF(G28="",E28-B28-DATA!B4-DATA!B5,"")</f>
        <v>-0.34722222222222221</v>
      </c>
      <c r="L28" s="2">
        <f>IF(G28="",DATA!B5-(D28-C28),"")</f>
        <v>4.1666666666666664E-2</v>
      </c>
      <c r="M28" s="1">
        <f>IF(E28&gt;DATA!B6,E28-DATA!B6,0)</f>
        <v>0</v>
      </c>
    </row>
    <row r="29" spans="1:13" x14ac:dyDescent="0.3">
      <c r="A29" s="5">
        <v>28</v>
      </c>
      <c r="B29" s="6"/>
      <c r="C29" s="6"/>
      <c r="D29" s="6"/>
      <c r="E29" s="6"/>
      <c r="F29" s="7"/>
      <c r="G29" s="8"/>
      <c r="K29" s="2">
        <f>IF(G29="",E29-B29-DATA!B4-DATA!B5,"")</f>
        <v>-0.34722222222222221</v>
      </c>
      <c r="L29" s="2">
        <f>IF(G29="",DATA!B5-(D29-C29),"")</f>
        <v>4.1666666666666664E-2</v>
      </c>
      <c r="M29" s="1">
        <f>IF(E29&gt;DATA!B6,E29-DATA!B6,0)</f>
        <v>0</v>
      </c>
    </row>
    <row r="30" spans="1:13" x14ac:dyDescent="0.3">
      <c r="A30" s="5">
        <v>29</v>
      </c>
      <c r="B30" s="6"/>
      <c r="C30" s="6"/>
      <c r="D30" s="6"/>
      <c r="E30" s="6"/>
      <c r="F30" s="7"/>
      <c r="G30" s="8"/>
      <c r="K30" s="2">
        <f>IF(G30="",E30-B30-DATA!B4-DATA!B5,"")</f>
        <v>-0.34722222222222221</v>
      </c>
      <c r="L30" s="2">
        <f>IF(G30="",DATA!B5-(D30-C30),"")</f>
        <v>4.1666666666666664E-2</v>
      </c>
      <c r="M30" s="1">
        <f>IF(E30&gt;DATA!B6,E30-DATA!B6,0)</f>
        <v>0</v>
      </c>
    </row>
    <row r="31" spans="1:13" x14ac:dyDescent="0.3">
      <c r="A31" s="5">
        <v>30</v>
      </c>
      <c r="B31" s="6"/>
      <c r="C31" s="6"/>
      <c r="D31" s="6"/>
      <c r="E31" s="6"/>
      <c r="F31" s="7"/>
      <c r="G31" s="8"/>
      <c r="K31" s="2">
        <f>IF(G31="",E31-B31-DATA!B4-DATA!B5,"")</f>
        <v>-0.34722222222222221</v>
      </c>
      <c r="L31" s="2">
        <f>IF(G31="",DATA!B5-(D31-C31),"")</f>
        <v>4.1666666666666664E-2</v>
      </c>
      <c r="M31" s="1">
        <f>IF(E31&gt;DATA!B6,E31-DATA!B6,0)</f>
        <v>0</v>
      </c>
    </row>
    <row r="32" spans="1:13" x14ac:dyDescent="0.3">
      <c r="A32" s="5">
        <v>31</v>
      </c>
      <c r="B32" s="6"/>
      <c r="C32" s="6"/>
      <c r="D32" s="6"/>
      <c r="E32" s="6"/>
      <c r="F32" s="7"/>
      <c r="G32" s="8"/>
      <c r="K32" s="2">
        <f>IF(G32="",E32-B32-DATA!B4-DATA!B5,"")</f>
        <v>-0.34722222222222221</v>
      </c>
      <c r="L32" s="2">
        <f>IF(G32="",DATA!B5-(D32-C32),"")</f>
        <v>4.1666666666666664E-2</v>
      </c>
      <c r="M32" s="1">
        <f>IF(E32&gt;DATA!B6,E32-DATA!B6,0)</f>
        <v>0</v>
      </c>
    </row>
    <row r="33" spans="10:13" x14ac:dyDescent="0.3">
      <c r="K33" s="2"/>
    </row>
    <row r="34" spans="10:13" x14ac:dyDescent="0.3">
      <c r="J34" t="s">
        <v>16</v>
      </c>
      <c r="K34" s="4">
        <f>IF(G2="",K2)+IF(G3="",K3)+IF(G4="",K4)+IF(G5="",K5)+IF(G6="",K6)+IF(G7="",K7)+IF(G8="",K8)+IF(G9="",K9)+IF(G10="",K10)+IF(G11="",K11)+IF(G12="",K12)+IF(G13="",K13)+IF(G14="",K14)+IF(G15="",K15)+IF(G16="",K16)+IF(G17="",K17)+IF(G18="",K18)+IF(G19="",K19)+IF(G20="",K20)+IF(G21="",K21)+IF(G22="",K22)+IF(G23="",K23)+IF(G24="",K24)+IF(G25="",K25)+IF(G26="",K26)+IF(G27="",K27)+IF(G28="",K28)+IF(G29="",K29)+IF(G30="",K30)+IF(G31="",K31)+IF(G32="",K32)</f>
        <v>-10.763888888888884</v>
      </c>
      <c r="L34" s="4">
        <f>IF(G2="",L2)+IF(G3="",L3)+IF(G4="",L4)+IF(G5="",L5)+IF(G6="",L6)+IF(G7="",L7)+IF(G8="",L8)+IF(G9="",L9)+IF(G10="",L10)+IF(G11="",L11)+IF(G12="",L12)+IF(G13="",L13)+IF(G14="",L14)+IF(G15="",L15)+IF(G16="",L16)+IF(G17="",L17)+IF(G18="",L18)+IF(G19="",L19)+IF(G20="",L20)+IF(G21="",L21)+IF(G22="",L22)+IF(G23="",L23)+IF(G24="",L24)+IF(G25="",L25)+IF(G26="",L26)+IF(G27="",L27)+IF(G28="",L28)+IF(G29="",L29)+IF(G30="",L30)+IF(G31="",L31)+IF(G32="",L32)</f>
        <v>1.2916666666666667</v>
      </c>
      <c r="M34" s="4">
        <f>SUM(M2:M32)</f>
        <v>0</v>
      </c>
    </row>
    <row r="35" spans="10:13" x14ac:dyDescent="0.3">
      <c r="K35" s="2"/>
    </row>
    <row r="36" spans="10:13" x14ac:dyDescent="0.3">
      <c r="K36" s="3"/>
    </row>
    <row r="37" spans="10:13" x14ac:dyDescent="0.3">
      <c r="K37" s="3"/>
    </row>
  </sheetData>
  <sheetProtection sheet="1" objects="1" scenarios="1"/>
  <dataValidations count="1">
    <dataValidation type="list" allowBlank="1" showInputMessage="1" showErrorMessage="1" sqref="G2:G32" xr:uid="{3F2C187E-5104-454E-B381-454023132258}">
      <formula1>"FOLGA,ATESTADO,FALTA,DOBRA,DOMINGO,NÃO EXISTE"</formula1>
    </dataValidation>
  </dataValidation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936E0-3F68-4997-8AA0-5543B65A819B}">
  <dimension ref="A1:Q37"/>
  <sheetViews>
    <sheetView workbookViewId="0">
      <selection activeCell="B2" sqref="B2"/>
    </sheetView>
  </sheetViews>
  <sheetFormatPr defaultRowHeight="14.4" x14ac:dyDescent="0.3"/>
  <cols>
    <col min="2" max="2" width="12.5546875" customWidth="1"/>
    <col min="3" max="3" width="12" customWidth="1"/>
    <col min="4" max="4" width="10.6640625" customWidth="1"/>
    <col min="5" max="5" width="11.88671875" customWidth="1"/>
    <col min="6" max="6" width="8.6640625" bestFit="1" customWidth="1"/>
    <col min="7" max="7" width="10.33203125" bestFit="1" customWidth="1"/>
    <col min="11" max="11" width="12.109375" bestFit="1" customWidth="1"/>
    <col min="12" max="12" width="31.88671875" customWidth="1"/>
    <col min="13" max="13" width="20.6640625" bestFit="1" customWidth="1"/>
    <col min="16" max="16" width="12.109375" bestFit="1" customWidth="1"/>
    <col min="17" max="17" width="9.88671875" bestFit="1" customWidth="1"/>
  </cols>
  <sheetData>
    <row r="1" spans="1:17" x14ac:dyDescent="0.3">
      <c r="A1" s="5" t="s">
        <v>5</v>
      </c>
      <c r="B1" s="5" t="s">
        <v>6</v>
      </c>
      <c r="C1" s="5" t="s">
        <v>8</v>
      </c>
      <c r="D1" s="5" t="s">
        <v>9</v>
      </c>
      <c r="E1" s="5" t="s">
        <v>7</v>
      </c>
      <c r="F1" s="5" t="s">
        <v>10</v>
      </c>
      <c r="G1" s="5" t="s">
        <v>17</v>
      </c>
      <c r="K1" t="s">
        <v>11</v>
      </c>
      <c r="L1" t="s">
        <v>12</v>
      </c>
      <c r="M1" t="s">
        <v>14</v>
      </c>
    </row>
    <row r="2" spans="1:17" x14ac:dyDescent="0.3">
      <c r="A2" s="5">
        <v>1</v>
      </c>
      <c r="B2" s="6"/>
      <c r="C2" s="6"/>
      <c r="D2" s="6"/>
      <c r="E2" s="6"/>
      <c r="F2" s="7"/>
      <c r="G2" s="8"/>
      <c r="K2" s="2">
        <f>IF(G2="",E2-B2-DATA!B4-DATA!B5,"")</f>
        <v>-0.34722222222222221</v>
      </c>
      <c r="L2" s="2">
        <f>IF(G2="",DATA!B5-(D2-C2),"")</f>
        <v>4.1666666666666664E-2</v>
      </c>
      <c r="M2" s="1">
        <f>IF(E2&gt;DATA!B6,E2-DATA!B6,0)</f>
        <v>0</v>
      </c>
      <c r="O2" t="s">
        <v>4</v>
      </c>
      <c r="P2" t="s">
        <v>32</v>
      </c>
    </row>
    <row r="3" spans="1:17" x14ac:dyDescent="0.3">
      <c r="A3" s="5">
        <v>2</v>
      </c>
      <c r="B3" s="6"/>
      <c r="C3" s="6"/>
      <c r="D3" s="6"/>
      <c r="E3" s="6"/>
      <c r="F3" s="7"/>
      <c r="G3" s="8"/>
      <c r="K3" s="2">
        <f>IF(G3="",E3-B3-DATA!B4-DATA!B5,"")</f>
        <v>-0.34722222222222221</v>
      </c>
      <c r="L3" s="2">
        <f>IF(G3="",DATA!B5-(D3-C3),"")</f>
        <v>4.1666666666666664E-2</v>
      </c>
      <c r="M3" s="1">
        <f>IF(E3&gt;DATA!B6,E3-DATA!B6,0)</f>
        <v>0</v>
      </c>
      <c r="O3" t="s">
        <v>0</v>
      </c>
      <c r="P3">
        <f>DATA!B1</f>
        <v>1</v>
      </c>
    </row>
    <row r="4" spans="1:17" x14ac:dyDescent="0.3">
      <c r="A4" s="5">
        <v>3</v>
      </c>
      <c r="B4" s="6"/>
      <c r="C4" s="6"/>
      <c r="D4" s="6"/>
      <c r="E4" s="6"/>
      <c r="F4" s="7"/>
      <c r="G4" s="8"/>
      <c r="K4" s="2">
        <f>IF(G4="",E4-B4-DATA!B4-DATA!B5,"")</f>
        <v>-0.34722222222222221</v>
      </c>
      <c r="L4" s="2">
        <f>IF(G4="",DATA!B5-(D4-C4),"")</f>
        <v>4.1666666666666664E-2</v>
      </c>
      <c r="M4" s="1">
        <f>IF(E4&gt;DATA!B6,E4-DATA!B6,0)</f>
        <v>0</v>
      </c>
      <c r="O4" t="s">
        <v>1</v>
      </c>
      <c r="P4">
        <f>DATA!B2</f>
        <v>2025</v>
      </c>
    </row>
    <row r="5" spans="1:17" x14ac:dyDescent="0.3">
      <c r="A5" s="5">
        <v>4</v>
      </c>
      <c r="B5" s="6"/>
      <c r="C5" s="6"/>
      <c r="D5" s="6"/>
      <c r="E5" s="6"/>
      <c r="F5" s="7"/>
      <c r="G5" s="8"/>
      <c r="K5" s="2">
        <f>IF(G5="",E5-B5-DATA!B4-DATA!B5,"")</f>
        <v>-0.34722222222222221</v>
      </c>
      <c r="L5" s="2">
        <f>IF(G5="",DATA!B5-(D5-C5),"")</f>
        <v>4.1666666666666664E-2</v>
      </c>
      <c r="M5" s="1">
        <f>IF(E5&gt;DATA!B6,E5-DATA!B6,0)</f>
        <v>0</v>
      </c>
    </row>
    <row r="6" spans="1:17" x14ac:dyDescent="0.3">
      <c r="A6" s="5">
        <v>5</v>
      </c>
      <c r="B6" s="6"/>
      <c r="C6" s="6"/>
      <c r="D6" s="6"/>
      <c r="E6" s="6"/>
      <c r="F6" s="7"/>
      <c r="G6" s="8"/>
      <c r="K6" s="2">
        <f>IF(G6="",E6-B6-DATA!B4-DATA!B5,"")</f>
        <v>-0.34722222222222221</v>
      </c>
      <c r="L6" s="2">
        <f>IF(G6="",DATA!B5-(D6-C6),"")</f>
        <v>4.1666666666666664E-2</v>
      </c>
      <c r="M6" s="1">
        <f>IF(E6&gt;DATA!B6,E6-DATA!B6,0)</f>
        <v>0</v>
      </c>
      <c r="P6" t="s">
        <v>11</v>
      </c>
      <c r="Q6" s="4">
        <f>K34+L34</f>
        <v>-9.4722222222222179</v>
      </c>
    </row>
    <row r="7" spans="1:17" x14ac:dyDescent="0.3">
      <c r="A7" s="5">
        <v>6</v>
      </c>
      <c r="B7" s="6"/>
      <c r="C7" s="6"/>
      <c r="D7" s="6"/>
      <c r="E7" s="6"/>
      <c r="F7" s="7"/>
      <c r="G7" s="8"/>
      <c r="K7" s="2">
        <f>IF(G7="",E7-B7-DATA!B4-DATA!B5,"")</f>
        <v>-0.34722222222222221</v>
      </c>
      <c r="L7" s="2">
        <f>IF(G7="",DATA!B5-(D7-C7),"")</f>
        <v>4.1666666666666664E-2</v>
      </c>
      <c r="M7" s="1">
        <f>IF(E7&gt;DATA!B6,E7-DATA!B6,0)</f>
        <v>0</v>
      </c>
      <c r="Q7" s="4"/>
    </row>
    <row r="8" spans="1:17" x14ac:dyDescent="0.3">
      <c r="A8" s="5">
        <v>7</v>
      </c>
      <c r="B8" s="6"/>
      <c r="C8" s="6"/>
      <c r="D8" s="6"/>
      <c r="E8" s="6"/>
      <c r="F8" s="7"/>
      <c r="G8" s="8"/>
      <c r="K8" s="2">
        <f>IF(G8="",E8-B8-DATA!B4-DATA!B5,"")</f>
        <v>-0.34722222222222221</v>
      </c>
      <c r="L8" s="2">
        <f>IF(G8="",DATA!B5-(D8-C8),"")</f>
        <v>4.1666666666666664E-2</v>
      </c>
      <c r="M8" s="1">
        <f>IF(E8&gt;DATA!B6,E8-DATA!B6,0)</f>
        <v>0</v>
      </c>
      <c r="P8" t="s">
        <v>18</v>
      </c>
      <c r="Q8" s="4">
        <f>M34</f>
        <v>0</v>
      </c>
    </row>
    <row r="9" spans="1:17" x14ac:dyDescent="0.3">
      <c r="A9" s="5">
        <v>8</v>
      </c>
      <c r="B9" s="6"/>
      <c r="C9" s="6"/>
      <c r="D9" s="6"/>
      <c r="E9" s="6"/>
      <c r="F9" s="7"/>
      <c r="G9" s="8"/>
      <c r="K9" s="2">
        <f>IF(G9="",E9-B9-DATA!B4-DATA!B5,"")</f>
        <v>-0.34722222222222221</v>
      </c>
      <c r="L9" s="2">
        <f>IF(G9="",DATA!B5-(D9-C9),"")</f>
        <v>4.1666666666666664E-2</v>
      </c>
      <c r="M9" s="1">
        <f>IF(E9&gt;DATA!B6,E9-DATA!B6,0)</f>
        <v>0</v>
      </c>
    </row>
    <row r="10" spans="1:17" x14ac:dyDescent="0.3">
      <c r="A10" s="5">
        <v>9</v>
      </c>
      <c r="B10" s="6"/>
      <c r="C10" s="6"/>
      <c r="D10" s="6"/>
      <c r="E10" s="6"/>
      <c r="F10" s="7"/>
      <c r="G10" s="8"/>
      <c r="K10" s="2">
        <f>IF(G10="",E10-B10-DATA!B4-DATA!B5,"")</f>
        <v>-0.34722222222222221</v>
      </c>
      <c r="L10" s="2">
        <f>IF(G10="",DATA!B5-(D10-C10),"")</f>
        <v>4.1666666666666664E-2</v>
      </c>
      <c r="M10" s="1">
        <f>IF(E10&gt;DATA!B6,E10-DATA!B6,0)</f>
        <v>0</v>
      </c>
      <c r="P10" t="s">
        <v>10</v>
      </c>
    </row>
    <row r="11" spans="1:17" x14ac:dyDescent="0.3">
      <c r="A11" s="5">
        <v>10</v>
      </c>
      <c r="B11" s="6"/>
      <c r="C11" s="6"/>
      <c r="D11" s="6"/>
      <c r="E11" s="6"/>
      <c r="F11" s="7"/>
      <c r="G11" s="8"/>
      <c r="K11" s="2">
        <f>IF(G11="",E11-B11-DATA!B4-DATA!B5,"")</f>
        <v>-0.34722222222222221</v>
      </c>
      <c r="L11" s="2">
        <f>IF(G11="",DATA!B5-(D11-C11),"")</f>
        <v>4.1666666666666664E-2</v>
      </c>
      <c r="M11" s="1">
        <f>IF(E11&gt;DATA!B6,E11-DATA!B6,0)</f>
        <v>0</v>
      </c>
    </row>
    <row r="12" spans="1:17" x14ac:dyDescent="0.3">
      <c r="A12" s="5">
        <v>11</v>
      </c>
      <c r="B12" s="6"/>
      <c r="C12" s="6"/>
      <c r="D12" s="6"/>
      <c r="E12" s="6"/>
      <c r="F12" s="7"/>
      <c r="G12" s="8"/>
      <c r="K12" s="2">
        <f>IF(G12="",E12-B12-DATA!B4-DATA!B5,"")</f>
        <v>-0.34722222222222221</v>
      </c>
      <c r="L12" s="2">
        <f>IF(G12="",DATA!B5-(D12-C12),"")</f>
        <v>4.1666666666666664E-2</v>
      </c>
      <c r="M12" s="1">
        <f>IF(E12&gt;DATA!B6,E12-DATA!B6,0)</f>
        <v>0</v>
      </c>
    </row>
    <row r="13" spans="1:17" x14ac:dyDescent="0.3">
      <c r="A13" s="5">
        <v>12</v>
      </c>
      <c r="B13" s="6"/>
      <c r="C13" s="6"/>
      <c r="D13" s="6"/>
      <c r="E13" s="6"/>
      <c r="F13" s="7"/>
      <c r="G13" s="8"/>
      <c r="K13" s="2">
        <f>IF(G13="",E13-B13-DATA!B4-DATA!B5,"")</f>
        <v>-0.34722222222222221</v>
      </c>
      <c r="L13" s="2">
        <f>IF(G13="",DATA!B5-(D13-C13),"")</f>
        <v>4.1666666666666664E-2</v>
      </c>
      <c r="M13" s="1">
        <f>IF(E13&gt;DATA!B6,E13-DATA!B6,0)</f>
        <v>0</v>
      </c>
    </row>
    <row r="14" spans="1:17" x14ac:dyDescent="0.3">
      <c r="A14" s="5">
        <v>13</v>
      </c>
      <c r="B14" s="6"/>
      <c r="C14" s="6"/>
      <c r="D14" s="6"/>
      <c r="E14" s="6"/>
      <c r="F14" s="7"/>
      <c r="G14" s="8"/>
      <c r="K14" s="2">
        <f>IF(G14="",E14-B14-DATA!B4-DATA!B5,"")</f>
        <v>-0.34722222222222221</v>
      </c>
      <c r="L14" s="2">
        <f>IF(G14="",DATA!B5-(D14-C14),"")</f>
        <v>4.1666666666666664E-2</v>
      </c>
      <c r="M14" s="1">
        <f>IF(E14&gt;DATA!B6,E14-DATA!B6,0)</f>
        <v>0</v>
      </c>
    </row>
    <row r="15" spans="1:17" x14ac:dyDescent="0.3">
      <c r="A15" s="5">
        <v>14</v>
      </c>
      <c r="B15" s="6"/>
      <c r="C15" s="6"/>
      <c r="D15" s="6"/>
      <c r="E15" s="6"/>
      <c r="F15" s="7"/>
      <c r="G15" s="8"/>
      <c r="K15" s="2">
        <f>IF(G15="",E15-B15-DATA!B4-DATA!B5,"")</f>
        <v>-0.34722222222222221</v>
      </c>
      <c r="L15" s="2">
        <f>IF(G15="",DATA!B5-(D15-C15),"")</f>
        <v>4.1666666666666664E-2</v>
      </c>
      <c r="M15" s="1">
        <f>IF(E15&gt;DATA!B6,E15-DATA!B6,0)</f>
        <v>0</v>
      </c>
    </row>
    <row r="16" spans="1:17" x14ac:dyDescent="0.3">
      <c r="A16" s="5">
        <v>15</v>
      </c>
      <c r="B16" s="6"/>
      <c r="C16" s="6"/>
      <c r="D16" s="6"/>
      <c r="E16" s="6"/>
      <c r="F16" s="7"/>
      <c r="G16" s="8"/>
      <c r="K16" s="2">
        <f>IF(G16="",E16-B16-DATA!B4-DATA!B5,"")</f>
        <v>-0.34722222222222221</v>
      </c>
      <c r="L16" s="2">
        <f>IF(G16="",DATA!B5-(D16-C16),"")</f>
        <v>4.1666666666666664E-2</v>
      </c>
      <c r="M16" s="1">
        <f>IF(E16&gt;DATA!B6,E16-DATA!B6,0)</f>
        <v>0</v>
      </c>
    </row>
    <row r="17" spans="1:13" x14ac:dyDescent="0.3">
      <c r="A17" s="5">
        <v>16</v>
      </c>
      <c r="B17" s="6"/>
      <c r="C17" s="6"/>
      <c r="D17" s="6"/>
      <c r="E17" s="6"/>
      <c r="F17" s="7"/>
      <c r="G17" s="8"/>
      <c r="K17" s="2">
        <f>IF(G17="",E17-B17-DATA!B4-DATA!B5,"")</f>
        <v>-0.34722222222222221</v>
      </c>
      <c r="L17" s="2">
        <f>IF(G17="",DATA!B5-(D17-C17),"")</f>
        <v>4.1666666666666664E-2</v>
      </c>
      <c r="M17" s="1">
        <f>IF(E17&gt;DATA!B6,E17-DATA!B6,0)</f>
        <v>0</v>
      </c>
    </row>
    <row r="18" spans="1:13" x14ac:dyDescent="0.3">
      <c r="A18" s="5">
        <v>17</v>
      </c>
      <c r="B18" s="6"/>
      <c r="C18" s="6"/>
      <c r="D18" s="6"/>
      <c r="E18" s="6"/>
      <c r="F18" s="7"/>
      <c r="G18" s="8"/>
      <c r="K18" s="2">
        <f>IF(G18="",E18-B18-DATA!B4-DATA!B5,"")</f>
        <v>-0.34722222222222221</v>
      </c>
      <c r="L18" s="2">
        <f>IF(G18="",DATA!B5-(D18-C18),"")</f>
        <v>4.1666666666666664E-2</v>
      </c>
      <c r="M18" s="1">
        <f>IF(E18&gt;DATA!B6,E18-DATA!B6,0)</f>
        <v>0</v>
      </c>
    </row>
    <row r="19" spans="1:13" x14ac:dyDescent="0.3">
      <c r="A19" s="5">
        <v>18</v>
      </c>
      <c r="B19" s="6"/>
      <c r="C19" s="6"/>
      <c r="D19" s="6"/>
      <c r="E19" s="6"/>
      <c r="F19" s="7"/>
      <c r="G19" s="8"/>
      <c r="K19" s="2">
        <f>IF(G19="",E19-B19-DATA!B4-DATA!B5,"")</f>
        <v>-0.34722222222222221</v>
      </c>
      <c r="L19" s="2">
        <f>IF(G19="",DATA!B5-(D19-C19),"")</f>
        <v>4.1666666666666664E-2</v>
      </c>
      <c r="M19" s="1">
        <f>IF(E19&gt;DATA!B6,E19-DATA!B6,0)</f>
        <v>0</v>
      </c>
    </row>
    <row r="20" spans="1:13" x14ac:dyDescent="0.3">
      <c r="A20" s="5">
        <v>19</v>
      </c>
      <c r="B20" s="6"/>
      <c r="C20" s="6"/>
      <c r="D20" s="6"/>
      <c r="E20" s="6"/>
      <c r="F20" s="7"/>
      <c r="G20" s="8"/>
      <c r="K20" s="2">
        <f>IF(G20="",E20-B20-DATA!B4-DATA!B5,"")</f>
        <v>-0.34722222222222221</v>
      </c>
      <c r="L20" s="2">
        <f>IF(G20="",DATA!B5-(D20-C20),"")</f>
        <v>4.1666666666666664E-2</v>
      </c>
      <c r="M20" s="1">
        <f>IF(E20&gt;DATA!B6,E20-DATA!B6,0)</f>
        <v>0</v>
      </c>
    </row>
    <row r="21" spans="1:13" x14ac:dyDescent="0.3">
      <c r="A21" s="5">
        <v>20</v>
      </c>
      <c r="B21" s="6"/>
      <c r="C21" s="6"/>
      <c r="D21" s="6"/>
      <c r="E21" s="6"/>
      <c r="F21" s="7"/>
      <c r="G21" s="8"/>
      <c r="K21" s="2">
        <f>IF(G21="",E21-B21-DATA!B4-DATA!B5,"")</f>
        <v>-0.34722222222222221</v>
      </c>
      <c r="L21" s="2">
        <f>IF(G21="",DATA!B5-(D21-C21),"")</f>
        <v>4.1666666666666664E-2</v>
      </c>
      <c r="M21" s="1">
        <f>IF(E21&gt;DATA!B6,E21-DATA!B6,0)</f>
        <v>0</v>
      </c>
    </row>
    <row r="22" spans="1:13" x14ac:dyDescent="0.3">
      <c r="A22" s="5">
        <v>21</v>
      </c>
      <c r="B22" s="6"/>
      <c r="C22" s="6"/>
      <c r="D22" s="6"/>
      <c r="E22" s="6"/>
      <c r="F22" s="7"/>
      <c r="G22" s="8"/>
      <c r="K22" s="2">
        <f>IF(G22="",E22-B22-DATA!B4-DATA!B5,"")</f>
        <v>-0.34722222222222221</v>
      </c>
      <c r="L22" s="2">
        <f>IF(G22="",DATA!B5-(D22-C22),"")</f>
        <v>4.1666666666666664E-2</v>
      </c>
      <c r="M22" s="1">
        <f>IF(E22&gt;DATA!B6,E22-DATA!B6,0)</f>
        <v>0</v>
      </c>
    </row>
    <row r="23" spans="1:13" x14ac:dyDescent="0.3">
      <c r="A23" s="5">
        <v>22</v>
      </c>
      <c r="B23" s="6"/>
      <c r="C23" s="6"/>
      <c r="D23" s="6"/>
      <c r="E23" s="6"/>
      <c r="F23" s="7"/>
      <c r="G23" s="8"/>
      <c r="K23" s="2">
        <f>IF(G23="",E23-B23-DATA!B4-DATA!B5,"")</f>
        <v>-0.34722222222222221</v>
      </c>
      <c r="L23" s="2">
        <f>IF(G23="",DATA!B5-(D23-C23),"")</f>
        <v>4.1666666666666664E-2</v>
      </c>
      <c r="M23" s="1">
        <f>IF(E23&gt;DATA!B6,E23-DATA!B6,0)</f>
        <v>0</v>
      </c>
    </row>
    <row r="24" spans="1:13" x14ac:dyDescent="0.3">
      <c r="A24" s="5">
        <v>23</v>
      </c>
      <c r="B24" s="6"/>
      <c r="C24" s="6"/>
      <c r="D24" s="6"/>
      <c r="E24" s="6"/>
      <c r="F24" s="7"/>
      <c r="G24" s="8"/>
      <c r="K24" s="2">
        <f>IF(G24="",E24-B24-DATA!B4-DATA!B5,"")</f>
        <v>-0.34722222222222221</v>
      </c>
      <c r="L24" s="2">
        <f>IF(G24="",DATA!B5-(D24-C24),"")</f>
        <v>4.1666666666666664E-2</v>
      </c>
      <c r="M24" s="1">
        <f>IF(E24&gt;DATA!B6,E24-DATA!B6,0)</f>
        <v>0</v>
      </c>
    </row>
    <row r="25" spans="1:13" x14ac:dyDescent="0.3">
      <c r="A25" s="5">
        <v>24</v>
      </c>
      <c r="B25" s="6"/>
      <c r="C25" s="6"/>
      <c r="D25" s="6"/>
      <c r="E25" s="6"/>
      <c r="F25" s="7"/>
      <c r="G25" s="8"/>
      <c r="K25" s="2">
        <f>IF(G25="",E25-B25-DATA!B4-DATA!B5,"")</f>
        <v>-0.34722222222222221</v>
      </c>
      <c r="L25" s="2">
        <f>IF(G25="",DATA!B5-(D25-C25),"")</f>
        <v>4.1666666666666664E-2</v>
      </c>
      <c r="M25" s="1">
        <f>IF(E25&gt;DATA!B6,E25-DATA!B6,0)</f>
        <v>0</v>
      </c>
    </row>
    <row r="26" spans="1:13" x14ac:dyDescent="0.3">
      <c r="A26" s="5">
        <v>25</v>
      </c>
      <c r="B26" s="6"/>
      <c r="C26" s="6"/>
      <c r="D26" s="6"/>
      <c r="E26" s="6"/>
      <c r="F26" s="7"/>
      <c r="G26" s="8"/>
      <c r="K26" s="2">
        <f>IF(G26="",E26-B26-DATA!B4-DATA!B5,"")</f>
        <v>-0.34722222222222221</v>
      </c>
      <c r="L26" s="2">
        <f>IF(G26="",DATA!B5-(D26-C26),"")</f>
        <v>4.1666666666666664E-2</v>
      </c>
      <c r="M26" s="1">
        <f>IF(E26&gt;DATA!B6,E26-DATA!B6,0)</f>
        <v>0</v>
      </c>
    </row>
    <row r="27" spans="1:13" x14ac:dyDescent="0.3">
      <c r="A27" s="5">
        <v>26</v>
      </c>
      <c r="B27" s="6"/>
      <c r="C27" s="6"/>
      <c r="D27" s="6"/>
      <c r="E27" s="6"/>
      <c r="F27" s="7"/>
      <c r="G27" s="8"/>
      <c r="K27" s="2">
        <f>IF(G27="",E27-B27-DATA!B4-DATA!B5,"")</f>
        <v>-0.34722222222222221</v>
      </c>
      <c r="L27" s="2">
        <f>IF(G27="",DATA!B5-(D27-C27),"")</f>
        <v>4.1666666666666664E-2</v>
      </c>
      <c r="M27" s="1">
        <f>IF(E27&gt;DATA!B6,E27-DATA!B6,0)</f>
        <v>0</v>
      </c>
    </row>
    <row r="28" spans="1:13" x14ac:dyDescent="0.3">
      <c r="A28" s="5">
        <v>27</v>
      </c>
      <c r="B28" s="6"/>
      <c r="C28" s="6"/>
      <c r="D28" s="6"/>
      <c r="E28" s="6"/>
      <c r="F28" s="7"/>
      <c r="G28" s="8"/>
      <c r="K28" s="2">
        <f>IF(G28="",E28-B28-DATA!B4-DATA!B5,"")</f>
        <v>-0.34722222222222221</v>
      </c>
      <c r="L28" s="2">
        <f>IF(G28="",DATA!B5-(D28-C28),"")</f>
        <v>4.1666666666666664E-2</v>
      </c>
      <c r="M28" s="1">
        <f>IF(E28&gt;DATA!B6,E28-DATA!B6,0)</f>
        <v>0</v>
      </c>
    </row>
    <row r="29" spans="1:13" x14ac:dyDescent="0.3">
      <c r="A29" s="5">
        <v>28</v>
      </c>
      <c r="B29" s="6"/>
      <c r="C29" s="6"/>
      <c r="D29" s="6"/>
      <c r="E29" s="6"/>
      <c r="F29" s="7"/>
      <c r="G29" s="8"/>
      <c r="K29" s="2">
        <f>IF(G29="",E29-B29-DATA!B4-DATA!B5,"")</f>
        <v>-0.34722222222222221</v>
      </c>
      <c r="L29" s="2">
        <f>IF(G29="",DATA!B5-(D29-C29),"")</f>
        <v>4.1666666666666664E-2</v>
      </c>
      <c r="M29" s="1">
        <f>IF(E29&gt;DATA!B6,E29-DATA!B6,0)</f>
        <v>0</v>
      </c>
    </row>
    <row r="30" spans="1:13" x14ac:dyDescent="0.3">
      <c r="A30" s="5">
        <v>29</v>
      </c>
      <c r="B30" s="6"/>
      <c r="C30" s="6"/>
      <c r="D30" s="6"/>
      <c r="E30" s="6"/>
      <c r="F30" s="7"/>
      <c r="G30" s="8"/>
      <c r="K30" s="2">
        <f>IF(G30="",E30-B30-DATA!B4-DATA!B5,"")</f>
        <v>-0.34722222222222221</v>
      </c>
      <c r="L30" s="2">
        <f>IF(G30="",DATA!B5-(D30-C30),"")</f>
        <v>4.1666666666666664E-2</v>
      </c>
      <c r="M30" s="1">
        <f>IF(E30&gt;DATA!B6,E30-DATA!B6,0)</f>
        <v>0</v>
      </c>
    </row>
    <row r="31" spans="1:13" x14ac:dyDescent="0.3">
      <c r="A31" s="5">
        <v>30</v>
      </c>
      <c r="B31" s="6"/>
      <c r="C31" s="6"/>
      <c r="D31" s="6"/>
      <c r="E31" s="6"/>
      <c r="F31" s="7"/>
      <c r="G31" s="8"/>
      <c r="K31" s="2">
        <f>IF(G31="",E31-B31-DATA!B4-DATA!B5,"")</f>
        <v>-0.34722222222222221</v>
      </c>
      <c r="L31" s="2">
        <f>IF(G31="",DATA!B5-(D31-C31),"")</f>
        <v>4.1666666666666664E-2</v>
      </c>
      <c r="M31" s="1">
        <f>IF(E31&gt;DATA!B6,E31-DATA!B6,0)</f>
        <v>0</v>
      </c>
    </row>
    <row r="32" spans="1:13" x14ac:dyDescent="0.3">
      <c r="A32" s="5">
        <v>31</v>
      </c>
      <c r="B32" s="6"/>
      <c r="C32" s="6"/>
      <c r="D32" s="6"/>
      <c r="E32" s="6"/>
      <c r="F32" s="7"/>
      <c r="G32" s="8"/>
      <c r="K32" s="2">
        <f>IF(G32="",E32-B32-DATA!B4-DATA!B5,"")</f>
        <v>-0.34722222222222221</v>
      </c>
      <c r="L32" s="2">
        <f>IF(G32="",DATA!B5-(D32-C32),"")</f>
        <v>4.1666666666666664E-2</v>
      </c>
      <c r="M32" s="1">
        <f>IF(E32&gt;DATA!B6,E32-DATA!B6,0)</f>
        <v>0</v>
      </c>
    </row>
    <row r="33" spans="10:13" x14ac:dyDescent="0.3">
      <c r="K33" s="2"/>
    </row>
    <row r="34" spans="10:13" x14ac:dyDescent="0.3">
      <c r="J34" t="s">
        <v>16</v>
      </c>
      <c r="K34" s="4">
        <f>IF(G2="",K2)+IF(G3="",K3)+IF(G4="",K4)+IF(G5="",K5)+IF(G6="",K6)+IF(G7="",K7)+IF(G8="",K8)+IF(G9="",K9)+IF(G10="",K10)+IF(G11="",K11)+IF(G12="",K12)+IF(G13="",K13)+IF(G14="",K14)+IF(G15="",K15)+IF(G16="",K16)+IF(G17="",K17)+IF(G18="",K18)+IF(G19="",K19)+IF(G20="",K20)+IF(G21="",K21)+IF(G22="",K22)+IF(G23="",K23)+IF(G24="",K24)+IF(G25="",K25)+IF(G26="",K26)+IF(G27="",K27)+IF(G28="",K28)+IF(G29="",K29)+IF(G30="",K30)+IF(G31="",K31)+IF(G32="",K32)</f>
        <v>-10.763888888888884</v>
      </c>
      <c r="L34" s="4">
        <f>IF(G2="",L2)+IF(G3="",L3)+IF(G4="",L4)+IF(G5="",L5)+IF(G6="",L6)+IF(G7="",L7)+IF(G8="",L8)+IF(G9="",L9)+IF(G10="",L10)+IF(G11="",L11)+IF(G12="",L12)+IF(G13="",L13)+IF(G14="",L14)+IF(G15="",L15)+IF(G16="",L16)+IF(G17="",L17)+IF(G18="",L18)+IF(G19="",L19)+IF(G20="",L20)+IF(G21="",L21)+IF(G22="",L22)+IF(G23="",L23)+IF(G24="",L24)+IF(G25="",L25)+IF(G26="",L26)+IF(G27="",L27)+IF(G28="",L28)+IF(G29="",L29)+IF(G30="",L30)+IF(G31="",L31)+IF(G32="",L32)</f>
        <v>1.2916666666666667</v>
      </c>
      <c r="M34" s="4">
        <f>SUM(M2:M32)</f>
        <v>0</v>
      </c>
    </row>
    <row r="35" spans="10:13" x14ac:dyDescent="0.3">
      <c r="K35" s="2"/>
    </row>
    <row r="36" spans="10:13" x14ac:dyDescent="0.3">
      <c r="K36" s="3"/>
    </row>
    <row r="37" spans="10:13" x14ac:dyDescent="0.3">
      <c r="K37" s="3"/>
    </row>
  </sheetData>
  <sheetProtection sheet="1" objects="1" scenarios="1"/>
  <dataValidations count="1">
    <dataValidation type="list" allowBlank="1" showInputMessage="1" showErrorMessage="1" sqref="G2:G32" xr:uid="{B82FE075-55E0-4166-9E56-759843A65CD9}">
      <formula1>"FOLGA,ATESTADO,FALTA,DOBRA,DOMINGO,NÃO EXISTE"</formula1>
    </dataValidation>
  </dataValidation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16A1F-FD8E-4E90-B259-C9B2C752463F}">
  <dimension ref="A1:Q37"/>
  <sheetViews>
    <sheetView workbookViewId="0">
      <selection activeCell="B2" sqref="B2"/>
    </sheetView>
  </sheetViews>
  <sheetFormatPr defaultRowHeight="14.4" x14ac:dyDescent="0.3"/>
  <cols>
    <col min="2" max="2" width="12.5546875" customWidth="1"/>
    <col min="3" max="3" width="12" customWidth="1"/>
    <col min="4" max="4" width="10.6640625" customWidth="1"/>
    <col min="5" max="5" width="11.88671875" customWidth="1"/>
    <col min="6" max="6" width="8.6640625" bestFit="1" customWidth="1"/>
    <col min="7" max="7" width="10.33203125" bestFit="1" customWidth="1"/>
    <col min="11" max="11" width="12.109375" bestFit="1" customWidth="1"/>
    <col min="12" max="12" width="31.88671875" customWidth="1"/>
    <col min="13" max="13" width="20.6640625" bestFit="1" customWidth="1"/>
    <col min="16" max="16" width="12.109375" bestFit="1" customWidth="1"/>
    <col min="17" max="17" width="9.88671875" bestFit="1" customWidth="1"/>
  </cols>
  <sheetData>
    <row r="1" spans="1:17" x14ac:dyDescent="0.3">
      <c r="A1" s="5" t="s">
        <v>5</v>
      </c>
      <c r="B1" s="5" t="s">
        <v>6</v>
      </c>
      <c r="C1" s="5" t="s">
        <v>8</v>
      </c>
      <c r="D1" s="5" t="s">
        <v>9</v>
      </c>
      <c r="E1" s="5" t="s">
        <v>7</v>
      </c>
      <c r="F1" s="5" t="s">
        <v>10</v>
      </c>
      <c r="G1" s="5" t="s">
        <v>17</v>
      </c>
      <c r="K1" t="s">
        <v>11</v>
      </c>
      <c r="L1" t="s">
        <v>12</v>
      </c>
      <c r="M1" t="s">
        <v>14</v>
      </c>
    </row>
    <row r="2" spans="1:17" x14ac:dyDescent="0.3">
      <c r="A2" s="5">
        <v>1</v>
      </c>
      <c r="B2" s="6"/>
      <c r="C2" s="6"/>
      <c r="D2" s="6"/>
      <c r="E2" s="6"/>
      <c r="F2" s="7"/>
      <c r="G2" s="8"/>
      <c r="K2" s="2">
        <f>IF(G2="",E2-B2-DATA!B4-DATA!B5,"")</f>
        <v>-0.34722222222222221</v>
      </c>
      <c r="L2" s="2">
        <f>IF(G2="",DATA!B5-(D2-C2),"")</f>
        <v>4.1666666666666664E-2</v>
      </c>
      <c r="M2" s="1">
        <f>IF(E2&gt;DATA!B6,E2-DATA!B6,0)</f>
        <v>0</v>
      </c>
      <c r="O2" t="s">
        <v>4</v>
      </c>
      <c r="P2" t="s">
        <v>31</v>
      </c>
    </row>
    <row r="3" spans="1:17" x14ac:dyDescent="0.3">
      <c r="A3" s="5">
        <v>2</v>
      </c>
      <c r="B3" s="6"/>
      <c r="C3" s="6"/>
      <c r="D3" s="6"/>
      <c r="E3" s="6"/>
      <c r="F3" s="7"/>
      <c r="G3" s="8"/>
      <c r="K3" s="2">
        <f>IF(G3="",E3-B3-DATA!B4-DATA!B5,"")</f>
        <v>-0.34722222222222221</v>
      </c>
      <c r="L3" s="2">
        <f>IF(G3="",DATA!B5-(D3-C3),"")</f>
        <v>4.1666666666666664E-2</v>
      </c>
      <c r="M3" s="1">
        <f>IF(E3&gt;DATA!B6,E3-DATA!B6,0)</f>
        <v>0</v>
      </c>
      <c r="O3" t="s">
        <v>0</v>
      </c>
      <c r="P3">
        <f>DATA!B1</f>
        <v>1</v>
      </c>
    </row>
    <row r="4" spans="1:17" x14ac:dyDescent="0.3">
      <c r="A4" s="5">
        <v>3</v>
      </c>
      <c r="B4" s="6"/>
      <c r="C4" s="6"/>
      <c r="D4" s="6"/>
      <c r="E4" s="6"/>
      <c r="F4" s="7"/>
      <c r="G4" s="8"/>
      <c r="K4" s="2">
        <f>IF(G4="",E4-B4-DATA!B4-DATA!B5,"")</f>
        <v>-0.34722222222222221</v>
      </c>
      <c r="L4" s="2">
        <f>IF(G4="",DATA!B5-(D4-C4),"")</f>
        <v>4.1666666666666664E-2</v>
      </c>
      <c r="M4" s="1">
        <f>IF(E4&gt;DATA!B6,E4-DATA!B6,0)</f>
        <v>0</v>
      </c>
      <c r="O4" t="s">
        <v>1</v>
      </c>
      <c r="P4">
        <f>DATA!B2</f>
        <v>2025</v>
      </c>
    </row>
    <row r="5" spans="1:17" x14ac:dyDescent="0.3">
      <c r="A5" s="5">
        <v>4</v>
      </c>
      <c r="B5" s="6"/>
      <c r="C5" s="6"/>
      <c r="D5" s="6"/>
      <c r="E5" s="6"/>
      <c r="F5" s="7"/>
      <c r="G5" s="8"/>
      <c r="K5" s="2">
        <f>IF(G5="",E5-B5-DATA!B4-DATA!B5,"")</f>
        <v>-0.34722222222222221</v>
      </c>
      <c r="L5" s="2">
        <f>IF(G5="",DATA!B5-(D5-C5),"")</f>
        <v>4.1666666666666664E-2</v>
      </c>
      <c r="M5" s="1">
        <f>IF(E5&gt;DATA!B6,E5-DATA!B6,0)</f>
        <v>0</v>
      </c>
    </row>
    <row r="6" spans="1:17" x14ac:dyDescent="0.3">
      <c r="A6" s="5">
        <v>5</v>
      </c>
      <c r="B6" s="6"/>
      <c r="C6" s="6"/>
      <c r="D6" s="6"/>
      <c r="E6" s="6"/>
      <c r="F6" s="7"/>
      <c r="G6" s="8"/>
      <c r="K6" s="2">
        <f>IF(G6="",E6-B6-DATA!B4-DATA!B5,"")</f>
        <v>-0.34722222222222221</v>
      </c>
      <c r="L6" s="2">
        <f>IF(G6="",DATA!B5-(D6-C6),"")</f>
        <v>4.1666666666666664E-2</v>
      </c>
      <c r="M6" s="1">
        <f>IF(E6&gt;DATA!B6,E6-DATA!B6,0)</f>
        <v>0</v>
      </c>
      <c r="P6" t="s">
        <v>11</v>
      </c>
      <c r="Q6" s="4">
        <f>K34+L34</f>
        <v>-9.4722222222222179</v>
      </c>
    </row>
    <row r="7" spans="1:17" x14ac:dyDescent="0.3">
      <c r="A7" s="5">
        <v>6</v>
      </c>
      <c r="B7" s="6"/>
      <c r="C7" s="6"/>
      <c r="D7" s="6"/>
      <c r="E7" s="6"/>
      <c r="F7" s="7"/>
      <c r="G7" s="8"/>
      <c r="K7" s="2">
        <f>IF(G7="",E7-B7-DATA!B4-DATA!B5,"")</f>
        <v>-0.34722222222222221</v>
      </c>
      <c r="L7" s="2">
        <f>IF(G7="",DATA!B5-(D7-C7),"")</f>
        <v>4.1666666666666664E-2</v>
      </c>
      <c r="M7" s="1">
        <f>IF(E7&gt;DATA!B6,E7-DATA!B6,0)</f>
        <v>0</v>
      </c>
      <c r="Q7" s="4"/>
    </row>
    <row r="8" spans="1:17" x14ac:dyDescent="0.3">
      <c r="A8" s="5">
        <v>7</v>
      </c>
      <c r="B8" s="6"/>
      <c r="C8" s="6"/>
      <c r="D8" s="6"/>
      <c r="E8" s="6"/>
      <c r="F8" s="7"/>
      <c r="G8" s="8"/>
      <c r="K8" s="2">
        <f>IF(G8="",E8-B8-DATA!B4-DATA!B5,"")</f>
        <v>-0.34722222222222221</v>
      </c>
      <c r="L8" s="2">
        <f>IF(G8="",DATA!B5-(D8-C8),"")</f>
        <v>4.1666666666666664E-2</v>
      </c>
      <c r="M8" s="1">
        <f>IF(E8&gt;DATA!B6,E8-DATA!B6,0)</f>
        <v>0</v>
      </c>
      <c r="P8" t="s">
        <v>18</v>
      </c>
      <c r="Q8" s="4">
        <f>M34</f>
        <v>0</v>
      </c>
    </row>
    <row r="9" spans="1:17" x14ac:dyDescent="0.3">
      <c r="A9" s="5">
        <v>8</v>
      </c>
      <c r="B9" s="6"/>
      <c r="C9" s="6"/>
      <c r="D9" s="6"/>
      <c r="E9" s="6"/>
      <c r="F9" s="7"/>
      <c r="G9" s="8"/>
      <c r="K9" s="2">
        <f>IF(G9="",E9-B9-DATA!B4-DATA!B5,"")</f>
        <v>-0.34722222222222221</v>
      </c>
      <c r="L9" s="2">
        <f>IF(G9="",DATA!B5-(D9-C9),"")</f>
        <v>4.1666666666666664E-2</v>
      </c>
      <c r="M9" s="1">
        <f>IF(E9&gt;DATA!B6,E9-DATA!B6,0)</f>
        <v>0</v>
      </c>
    </row>
    <row r="10" spans="1:17" x14ac:dyDescent="0.3">
      <c r="A10" s="5">
        <v>9</v>
      </c>
      <c r="B10" s="6"/>
      <c r="C10" s="6"/>
      <c r="D10" s="6"/>
      <c r="E10" s="6"/>
      <c r="F10" s="7"/>
      <c r="G10" s="8"/>
      <c r="K10" s="2">
        <f>IF(G10="",E10-B10-DATA!B4-DATA!B5,"")</f>
        <v>-0.34722222222222221</v>
      </c>
      <c r="L10" s="2">
        <f>IF(G10="",DATA!B5-(D10-C10),"")</f>
        <v>4.1666666666666664E-2</v>
      </c>
      <c r="M10" s="1">
        <f>IF(E10&gt;DATA!B6,E10-DATA!B6,0)</f>
        <v>0</v>
      </c>
      <c r="P10" t="s">
        <v>10</v>
      </c>
    </row>
    <row r="11" spans="1:17" x14ac:dyDescent="0.3">
      <c r="A11" s="5">
        <v>10</v>
      </c>
      <c r="B11" s="6"/>
      <c r="C11" s="6"/>
      <c r="D11" s="6"/>
      <c r="E11" s="6"/>
      <c r="F11" s="7"/>
      <c r="G11" s="8"/>
      <c r="K11" s="2">
        <f>IF(G11="",E11-B11-DATA!B4-DATA!B5,"")</f>
        <v>-0.34722222222222221</v>
      </c>
      <c r="L11" s="2">
        <f>IF(G11="",DATA!B5-(D11-C11),"")</f>
        <v>4.1666666666666664E-2</v>
      </c>
      <c r="M11" s="1">
        <f>IF(E11&gt;DATA!B6,E11-DATA!B6,0)</f>
        <v>0</v>
      </c>
    </row>
    <row r="12" spans="1:17" x14ac:dyDescent="0.3">
      <c r="A12" s="5">
        <v>11</v>
      </c>
      <c r="B12" s="6"/>
      <c r="C12" s="6"/>
      <c r="D12" s="6"/>
      <c r="E12" s="6"/>
      <c r="F12" s="7"/>
      <c r="G12" s="8"/>
      <c r="K12" s="2">
        <f>IF(G12="",E12-B12-DATA!B4-DATA!B5,"")</f>
        <v>-0.34722222222222221</v>
      </c>
      <c r="L12" s="2">
        <f>IF(G12="",DATA!B5-(D12-C12),"")</f>
        <v>4.1666666666666664E-2</v>
      </c>
      <c r="M12" s="1">
        <f>IF(E12&gt;DATA!B6,E12-DATA!B6,0)</f>
        <v>0</v>
      </c>
    </row>
    <row r="13" spans="1:17" x14ac:dyDescent="0.3">
      <c r="A13" s="5">
        <v>12</v>
      </c>
      <c r="B13" s="6"/>
      <c r="C13" s="6"/>
      <c r="D13" s="6"/>
      <c r="E13" s="6"/>
      <c r="F13" s="7"/>
      <c r="G13" s="8"/>
      <c r="K13" s="2">
        <f>IF(G13="",E13-B13-DATA!B4-DATA!B5,"")</f>
        <v>-0.34722222222222221</v>
      </c>
      <c r="L13" s="2">
        <f>IF(G13="",DATA!B5-(D13-C13),"")</f>
        <v>4.1666666666666664E-2</v>
      </c>
      <c r="M13" s="1">
        <f>IF(E13&gt;DATA!B6,E13-DATA!B6,0)</f>
        <v>0</v>
      </c>
    </row>
    <row r="14" spans="1:17" x14ac:dyDescent="0.3">
      <c r="A14" s="5">
        <v>13</v>
      </c>
      <c r="B14" s="6"/>
      <c r="C14" s="6"/>
      <c r="D14" s="6"/>
      <c r="E14" s="6"/>
      <c r="F14" s="7"/>
      <c r="G14" s="8"/>
      <c r="K14" s="2">
        <f>IF(G14="",E14-B14-DATA!B4-DATA!B5,"")</f>
        <v>-0.34722222222222221</v>
      </c>
      <c r="L14" s="2">
        <f>IF(G14="",DATA!B5-(D14-C14),"")</f>
        <v>4.1666666666666664E-2</v>
      </c>
      <c r="M14" s="1">
        <f>IF(E14&gt;DATA!B6,E14-DATA!B6,0)</f>
        <v>0</v>
      </c>
    </row>
    <row r="15" spans="1:17" x14ac:dyDescent="0.3">
      <c r="A15" s="5">
        <v>14</v>
      </c>
      <c r="B15" s="6"/>
      <c r="C15" s="6"/>
      <c r="D15" s="6"/>
      <c r="E15" s="6"/>
      <c r="F15" s="7"/>
      <c r="G15" s="8"/>
      <c r="K15" s="2">
        <f>IF(G15="",E15-B15-DATA!B4-DATA!B5,"")</f>
        <v>-0.34722222222222221</v>
      </c>
      <c r="L15" s="2">
        <f>IF(G15="",DATA!B5-(D15-C15),"")</f>
        <v>4.1666666666666664E-2</v>
      </c>
      <c r="M15" s="1">
        <f>IF(E15&gt;DATA!B6,E15-DATA!B6,0)</f>
        <v>0</v>
      </c>
    </row>
    <row r="16" spans="1:17" x14ac:dyDescent="0.3">
      <c r="A16" s="5">
        <v>15</v>
      </c>
      <c r="B16" s="6"/>
      <c r="C16" s="6"/>
      <c r="D16" s="6"/>
      <c r="E16" s="6"/>
      <c r="F16" s="7"/>
      <c r="G16" s="8"/>
      <c r="K16" s="2">
        <f>IF(G16="",E16-B16-DATA!B4-DATA!B5,"")</f>
        <v>-0.34722222222222221</v>
      </c>
      <c r="L16" s="2">
        <f>IF(G16="",DATA!B5-(D16-C16),"")</f>
        <v>4.1666666666666664E-2</v>
      </c>
      <c r="M16" s="1">
        <f>IF(E16&gt;DATA!B6,E16-DATA!B6,0)</f>
        <v>0</v>
      </c>
    </row>
    <row r="17" spans="1:13" x14ac:dyDescent="0.3">
      <c r="A17" s="5">
        <v>16</v>
      </c>
      <c r="B17" s="6"/>
      <c r="C17" s="6"/>
      <c r="D17" s="6"/>
      <c r="E17" s="6"/>
      <c r="F17" s="7"/>
      <c r="G17" s="8"/>
      <c r="K17" s="2">
        <f>IF(G17="",E17-B17-DATA!B4-DATA!B5,"")</f>
        <v>-0.34722222222222221</v>
      </c>
      <c r="L17" s="2">
        <f>IF(G17="",DATA!B5-(D17-C17),"")</f>
        <v>4.1666666666666664E-2</v>
      </c>
      <c r="M17" s="1">
        <f>IF(E17&gt;DATA!B6,E17-DATA!B6,0)</f>
        <v>0</v>
      </c>
    </row>
    <row r="18" spans="1:13" x14ac:dyDescent="0.3">
      <c r="A18" s="5">
        <v>17</v>
      </c>
      <c r="B18" s="6"/>
      <c r="C18" s="6"/>
      <c r="D18" s="6"/>
      <c r="E18" s="6"/>
      <c r="F18" s="7"/>
      <c r="G18" s="8"/>
      <c r="K18" s="2">
        <f>IF(G18="",E18-B18-DATA!B4-DATA!B5,"")</f>
        <v>-0.34722222222222221</v>
      </c>
      <c r="L18" s="2">
        <f>IF(G18="",DATA!B5-(D18-C18),"")</f>
        <v>4.1666666666666664E-2</v>
      </c>
      <c r="M18" s="1">
        <f>IF(E18&gt;DATA!B6,E18-DATA!B6,0)</f>
        <v>0</v>
      </c>
    </row>
    <row r="19" spans="1:13" x14ac:dyDescent="0.3">
      <c r="A19" s="5">
        <v>18</v>
      </c>
      <c r="B19" s="6"/>
      <c r="C19" s="6"/>
      <c r="D19" s="6"/>
      <c r="E19" s="6"/>
      <c r="F19" s="7"/>
      <c r="G19" s="8"/>
      <c r="K19" s="2">
        <f>IF(G19="",E19-B19-DATA!B4-DATA!B5,"")</f>
        <v>-0.34722222222222221</v>
      </c>
      <c r="L19" s="2">
        <f>IF(G19="",DATA!B5-(D19-C19),"")</f>
        <v>4.1666666666666664E-2</v>
      </c>
      <c r="M19" s="1">
        <f>IF(E19&gt;DATA!B6,E19-DATA!B6,0)</f>
        <v>0</v>
      </c>
    </row>
    <row r="20" spans="1:13" x14ac:dyDescent="0.3">
      <c r="A20" s="5">
        <v>19</v>
      </c>
      <c r="B20" s="6"/>
      <c r="C20" s="6"/>
      <c r="D20" s="6"/>
      <c r="E20" s="6"/>
      <c r="F20" s="7"/>
      <c r="G20" s="8"/>
      <c r="K20" s="2">
        <f>IF(G20="",E20-B20-DATA!B4-DATA!B5,"")</f>
        <v>-0.34722222222222221</v>
      </c>
      <c r="L20" s="2">
        <f>IF(G20="",DATA!B5-(D20-C20),"")</f>
        <v>4.1666666666666664E-2</v>
      </c>
      <c r="M20" s="1">
        <f>IF(E20&gt;DATA!B6,E20-DATA!B6,0)</f>
        <v>0</v>
      </c>
    </row>
    <row r="21" spans="1:13" x14ac:dyDescent="0.3">
      <c r="A21" s="5">
        <v>20</v>
      </c>
      <c r="B21" s="6"/>
      <c r="C21" s="6"/>
      <c r="D21" s="6"/>
      <c r="E21" s="6"/>
      <c r="F21" s="7"/>
      <c r="G21" s="8"/>
      <c r="K21" s="2">
        <f>IF(G21="",E21-B21-DATA!B4-DATA!B5,"")</f>
        <v>-0.34722222222222221</v>
      </c>
      <c r="L21" s="2">
        <f>IF(G21="",DATA!B5-(D21-C21),"")</f>
        <v>4.1666666666666664E-2</v>
      </c>
      <c r="M21" s="1">
        <f>IF(E21&gt;DATA!B6,E21-DATA!B6,0)</f>
        <v>0</v>
      </c>
    </row>
    <row r="22" spans="1:13" x14ac:dyDescent="0.3">
      <c r="A22" s="5">
        <v>21</v>
      </c>
      <c r="B22" s="6"/>
      <c r="C22" s="6"/>
      <c r="D22" s="6"/>
      <c r="E22" s="6"/>
      <c r="F22" s="7"/>
      <c r="G22" s="8"/>
      <c r="K22" s="2">
        <f>IF(G22="",E22-B22-DATA!B4-DATA!B5,"")</f>
        <v>-0.34722222222222221</v>
      </c>
      <c r="L22" s="2">
        <f>IF(G22="",DATA!B5-(D22-C22),"")</f>
        <v>4.1666666666666664E-2</v>
      </c>
      <c r="M22" s="1">
        <f>IF(E22&gt;DATA!B6,E22-DATA!B6,0)</f>
        <v>0</v>
      </c>
    </row>
    <row r="23" spans="1:13" x14ac:dyDescent="0.3">
      <c r="A23" s="5">
        <v>22</v>
      </c>
      <c r="B23" s="6"/>
      <c r="C23" s="6"/>
      <c r="D23" s="6"/>
      <c r="E23" s="6"/>
      <c r="F23" s="7"/>
      <c r="G23" s="8"/>
      <c r="K23" s="2">
        <f>IF(G23="",E23-B23-DATA!B4-DATA!B5,"")</f>
        <v>-0.34722222222222221</v>
      </c>
      <c r="L23" s="2">
        <f>IF(G23="",DATA!B5-(D23-C23),"")</f>
        <v>4.1666666666666664E-2</v>
      </c>
      <c r="M23" s="1">
        <f>IF(E23&gt;DATA!B6,E23-DATA!B6,0)</f>
        <v>0</v>
      </c>
    </row>
    <row r="24" spans="1:13" x14ac:dyDescent="0.3">
      <c r="A24" s="5">
        <v>23</v>
      </c>
      <c r="B24" s="6"/>
      <c r="C24" s="6"/>
      <c r="D24" s="6"/>
      <c r="E24" s="6"/>
      <c r="F24" s="7"/>
      <c r="G24" s="8"/>
      <c r="K24" s="2">
        <f>IF(G24="",E24-B24-DATA!B4-DATA!B5,"")</f>
        <v>-0.34722222222222221</v>
      </c>
      <c r="L24" s="2">
        <f>IF(G24="",DATA!B5-(D24-C24),"")</f>
        <v>4.1666666666666664E-2</v>
      </c>
      <c r="M24" s="1">
        <f>IF(E24&gt;DATA!B6,E24-DATA!B6,0)</f>
        <v>0</v>
      </c>
    </row>
    <row r="25" spans="1:13" x14ac:dyDescent="0.3">
      <c r="A25" s="5">
        <v>24</v>
      </c>
      <c r="B25" s="6"/>
      <c r="C25" s="6"/>
      <c r="D25" s="6"/>
      <c r="E25" s="6"/>
      <c r="F25" s="7"/>
      <c r="G25" s="8"/>
      <c r="K25" s="2">
        <f>IF(G25="",E25-B25-DATA!B4-DATA!B5,"")</f>
        <v>-0.34722222222222221</v>
      </c>
      <c r="L25" s="2">
        <f>IF(G25="",DATA!B5-(D25-C25),"")</f>
        <v>4.1666666666666664E-2</v>
      </c>
      <c r="M25" s="1">
        <f>IF(E25&gt;DATA!B6,E25-DATA!B6,0)</f>
        <v>0</v>
      </c>
    </row>
    <row r="26" spans="1:13" x14ac:dyDescent="0.3">
      <c r="A26" s="5">
        <v>25</v>
      </c>
      <c r="B26" s="6"/>
      <c r="C26" s="6"/>
      <c r="D26" s="6"/>
      <c r="E26" s="6"/>
      <c r="F26" s="7"/>
      <c r="G26" s="8"/>
      <c r="K26" s="2">
        <f>IF(G26="",E26-B26-DATA!B4-DATA!B5,"")</f>
        <v>-0.34722222222222221</v>
      </c>
      <c r="L26" s="2">
        <f>IF(G26="",DATA!B5-(D26-C26),"")</f>
        <v>4.1666666666666664E-2</v>
      </c>
      <c r="M26" s="1">
        <f>IF(E26&gt;DATA!B6,E26-DATA!B6,0)</f>
        <v>0</v>
      </c>
    </row>
    <row r="27" spans="1:13" x14ac:dyDescent="0.3">
      <c r="A27" s="5">
        <v>26</v>
      </c>
      <c r="B27" s="6"/>
      <c r="C27" s="6"/>
      <c r="D27" s="6"/>
      <c r="E27" s="6"/>
      <c r="F27" s="7"/>
      <c r="G27" s="8"/>
      <c r="K27" s="2">
        <f>IF(G27="",E27-B27-DATA!B4-DATA!B5,"")</f>
        <v>-0.34722222222222221</v>
      </c>
      <c r="L27" s="2">
        <f>IF(G27="",DATA!B5-(D27-C27),"")</f>
        <v>4.1666666666666664E-2</v>
      </c>
      <c r="M27" s="1">
        <f>IF(E27&gt;DATA!B6,E27-DATA!B6,0)</f>
        <v>0</v>
      </c>
    </row>
    <row r="28" spans="1:13" x14ac:dyDescent="0.3">
      <c r="A28" s="5">
        <v>27</v>
      </c>
      <c r="B28" s="6"/>
      <c r="C28" s="6"/>
      <c r="D28" s="6"/>
      <c r="E28" s="6"/>
      <c r="F28" s="7"/>
      <c r="G28" s="8"/>
      <c r="K28" s="2">
        <f>IF(G28="",E28-B28-DATA!B4-DATA!B5,"")</f>
        <v>-0.34722222222222221</v>
      </c>
      <c r="L28" s="2">
        <f>IF(G28="",DATA!B5-(D28-C28),"")</f>
        <v>4.1666666666666664E-2</v>
      </c>
      <c r="M28" s="1">
        <f>IF(E28&gt;DATA!B6,E28-DATA!B6,0)</f>
        <v>0</v>
      </c>
    </row>
    <row r="29" spans="1:13" x14ac:dyDescent="0.3">
      <c r="A29" s="5">
        <v>28</v>
      </c>
      <c r="B29" s="6"/>
      <c r="C29" s="6"/>
      <c r="D29" s="6"/>
      <c r="E29" s="6"/>
      <c r="F29" s="7"/>
      <c r="G29" s="8"/>
      <c r="K29" s="2">
        <f>IF(G29="",E29-B29-DATA!B4-DATA!B5,"")</f>
        <v>-0.34722222222222221</v>
      </c>
      <c r="L29" s="2">
        <f>IF(G29="",DATA!B5-(D29-C29),"")</f>
        <v>4.1666666666666664E-2</v>
      </c>
      <c r="M29" s="1">
        <f>IF(E29&gt;DATA!B6,E29-DATA!B6,0)</f>
        <v>0</v>
      </c>
    </row>
    <row r="30" spans="1:13" x14ac:dyDescent="0.3">
      <c r="A30" s="5">
        <v>29</v>
      </c>
      <c r="B30" s="6"/>
      <c r="C30" s="6"/>
      <c r="D30" s="6"/>
      <c r="E30" s="6"/>
      <c r="F30" s="7"/>
      <c r="G30" s="8"/>
      <c r="K30" s="2">
        <f>IF(G30="",E30-B30-DATA!B4-DATA!B5,"")</f>
        <v>-0.34722222222222221</v>
      </c>
      <c r="L30" s="2">
        <f>IF(G30="",DATA!B5-(D30-C30),"")</f>
        <v>4.1666666666666664E-2</v>
      </c>
      <c r="M30" s="1">
        <f>IF(E30&gt;DATA!B6,E30-DATA!B6,0)</f>
        <v>0</v>
      </c>
    </row>
    <row r="31" spans="1:13" x14ac:dyDescent="0.3">
      <c r="A31" s="5">
        <v>30</v>
      </c>
      <c r="B31" s="6"/>
      <c r="C31" s="6"/>
      <c r="D31" s="6"/>
      <c r="E31" s="6"/>
      <c r="F31" s="7"/>
      <c r="G31" s="8"/>
      <c r="K31" s="2">
        <f>IF(G31="",E31-B31-DATA!B4-DATA!B5,"")</f>
        <v>-0.34722222222222221</v>
      </c>
      <c r="L31" s="2">
        <f>IF(G31="",DATA!B5-(D31-C31),"")</f>
        <v>4.1666666666666664E-2</v>
      </c>
      <c r="M31" s="1">
        <f>IF(E31&gt;DATA!B6,E31-DATA!B6,0)</f>
        <v>0</v>
      </c>
    </row>
    <row r="32" spans="1:13" x14ac:dyDescent="0.3">
      <c r="A32" s="5">
        <v>31</v>
      </c>
      <c r="B32" s="6"/>
      <c r="C32" s="6"/>
      <c r="D32" s="6"/>
      <c r="E32" s="6"/>
      <c r="F32" s="7"/>
      <c r="G32" s="8"/>
      <c r="K32" s="2">
        <f>IF(G32="",E32-B32-DATA!B4-DATA!B5,"")</f>
        <v>-0.34722222222222221</v>
      </c>
      <c r="L32" s="2">
        <f>IF(G32="",DATA!B5-(D32-C32),"")</f>
        <v>4.1666666666666664E-2</v>
      </c>
      <c r="M32" s="1">
        <f>IF(E32&gt;DATA!B6,E32-DATA!B6,0)</f>
        <v>0</v>
      </c>
    </row>
    <row r="33" spans="10:13" x14ac:dyDescent="0.3">
      <c r="K33" s="2"/>
    </row>
    <row r="34" spans="10:13" x14ac:dyDescent="0.3">
      <c r="J34" t="s">
        <v>16</v>
      </c>
      <c r="K34" s="4">
        <f>IF(G2="",K2)+IF(G3="",K3)+IF(G4="",K4)+IF(G5="",K5)+IF(G6="",K6)+IF(G7="",K7)+IF(G8="",K8)+IF(G9="",K9)+IF(G10="",K10)+IF(G11="",K11)+IF(G12="",K12)+IF(G13="",K13)+IF(G14="",K14)+IF(G15="",K15)+IF(G16="",K16)+IF(G17="",K17)+IF(G18="",K18)+IF(G19="",K19)+IF(G20="",K20)+IF(G21="",K21)+IF(G22="",K22)+IF(G23="",K23)+IF(G24="",K24)+IF(G25="",K25)+IF(G26="",K26)+IF(G27="",K27)+IF(G28="",K28)+IF(G29="",K29)+IF(G30="",K30)+IF(G31="",K31)+IF(G32="",K32)</f>
        <v>-10.763888888888884</v>
      </c>
      <c r="L34" s="4">
        <f>IF(G2="",L2)+IF(G3="",L3)+IF(G4="",L4)+IF(G5="",L5)+IF(G6="",L6)+IF(G7="",L7)+IF(G8="",L8)+IF(G9="",L9)+IF(G10="",L10)+IF(G11="",L11)+IF(G12="",L12)+IF(G13="",L13)+IF(G14="",L14)+IF(G15="",L15)+IF(G16="",L16)+IF(G17="",L17)+IF(G18="",L18)+IF(G19="",L19)+IF(G20="",L20)+IF(G21="",L21)+IF(G22="",L22)+IF(G23="",L23)+IF(G24="",L24)+IF(G25="",L25)+IF(G26="",L26)+IF(G27="",L27)+IF(G28="",L28)+IF(G29="",L29)+IF(G30="",L30)+IF(G31="",L31)+IF(G32="",L32)</f>
        <v>1.2916666666666667</v>
      </c>
      <c r="M34" s="4">
        <f>SUM(M2:M32)</f>
        <v>0</v>
      </c>
    </row>
    <row r="35" spans="10:13" x14ac:dyDescent="0.3">
      <c r="K35" s="2"/>
    </row>
    <row r="36" spans="10:13" x14ac:dyDescent="0.3">
      <c r="K36" s="3"/>
    </row>
    <row r="37" spans="10:13" x14ac:dyDescent="0.3">
      <c r="K37" s="3"/>
    </row>
  </sheetData>
  <sheetProtection sheet="1" objects="1" scenarios="1"/>
  <dataValidations count="1">
    <dataValidation type="list" allowBlank="1" showInputMessage="1" showErrorMessage="1" sqref="G2:G32" xr:uid="{217E4896-D5E6-4125-8E98-DD58B40A52A0}">
      <formula1>"FOLGA,ATESTADO,FALTA,DOBRA,DOMINGO,NÃO EXISTE"</formula1>
    </dataValidation>
  </dataValidation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8ECE8B-B213-4432-B03E-624BBAC7519E}">
  <dimension ref="A1:Q37"/>
  <sheetViews>
    <sheetView workbookViewId="0">
      <selection activeCell="B2" sqref="B2"/>
    </sheetView>
  </sheetViews>
  <sheetFormatPr defaultRowHeight="14.4" x14ac:dyDescent="0.3"/>
  <cols>
    <col min="2" max="2" width="12.5546875" customWidth="1"/>
    <col min="3" max="3" width="12" customWidth="1"/>
    <col min="4" max="4" width="10.6640625" customWidth="1"/>
    <col min="5" max="5" width="11.88671875" customWidth="1"/>
    <col min="6" max="6" width="8.6640625" bestFit="1" customWidth="1"/>
    <col min="7" max="7" width="11" customWidth="1"/>
    <col min="11" max="11" width="12.109375" bestFit="1" customWidth="1"/>
    <col min="12" max="12" width="31.88671875" customWidth="1"/>
    <col min="13" max="13" width="20.6640625" bestFit="1" customWidth="1"/>
    <col min="16" max="16" width="12.109375" bestFit="1" customWidth="1"/>
    <col min="17" max="17" width="9.88671875" bestFit="1" customWidth="1"/>
  </cols>
  <sheetData>
    <row r="1" spans="1:17" x14ac:dyDescent="0.3">
      <c r="A1" s="5" t="s">
        <v>5</v>
      </c>
      <c r="B1" s="5" t="s">
        <v>6</v>
      </c>
      <c r="C1" s="5" t="s">
        <v>8</v>
      </c>
      <c r="D1" s="5" t="s">
        <v>9</v>
      </c>
      <c r="E1" s="5" t="s">
        <v>7</v>
      </c>
      <c r="F1" s="5" t="s">
        <v>10</v>
      </c>
      <c r="G1" s="5" t="s">
        <v>17</v>
      </c>
      <c r="K1" t="s">
        <v>11</v>
      </c>
      <c r="L1" t="s">
        <v>12</v>
      </c>
      <c r="M1" t="s">
        <v>14</v>
      </c>
    </row>
    <row r="2" spans="1:17" x14ac:dyDescent="0.3">
      <c r="A2" s="5">
        <v>1</v>
      </c>
      <c r="B2" s="6"/>
      <c r="C2" s="6"/>
      <c r="D2" s="6"/>
      <c r="E2" s="6"/>
      <c r="F2" s="7"/>
      <c r="G2" s="8"/>
      <c r="K2" s="2">
        <f>IF(G2="",E2-B2-DATA!B4-DATA!B5,"")</f>
        <v>-0.34722222222222221</v>
      </c>
      <c r="L2" s="2">
        <f>IF(G2="",DATA!B5-(D2-C2),"")</f>
        <v>4.1666666666666664E-2</v>
      </c>
      <c r="M2" s="1">
        <f>IF(E2&gt;DATA!B6,E2-DATA!B6,0)</f>
        <v>0</v>
      </c>
      <c r="O2" t="s">
        <v>4</v>
      </c>
      <c r="P2" t="s">
        <v>21</v>
      </c>
    </row>
    <row r="3" spans="1:17" x14ac:dyDescent="0.3">
      <c r="A3" s="5">
        <v>2</v>
      </c>
      <c r="B3" s="6"/>
      <c r="C3" s="6"/>
      <c r="D3" s="6"/>
      <c r="E3" s="6"/>
      <c r="F3" s="7"/>
      <c r="G3" s="8"/>
      <c r="K3" s="2">
        <f>IF(G3="",E3-B3-DATA!B4-DATA!B5,"")</f>
        <v>-0.34722222222222221</v>
      </c>
      <c r="L3" s="2">
        <f>IF(G3="",DATA!B5-(D3-C3),"")</f>
        <v>4.1666666666666664E-2</v>
      </c>
      <c r="M3" s="1">
        <f>IF(E3&gt;DATA!B6,E3-DATA!B6,0)</f>
        <v>0</v>
      </c>
      <c r="O3" t="s">
        <v>0</v>
      </c>
      <c r="P3">
        <f>DATA!B1</f>
        <v>1</v>
      </c>
    </row>
    <row r="4" spans="1:17" x14ac:dyDescent="0.3">
      <c r="A4" s="5">
        <v>3</v>
      </c>
      <c r="B4" s="6"/>
      <c r="C4" s="6"/>
      <c r="D4" s="6"/>
      <c r="E4" s="6"/>
      <c r="F4" s="7"/>
      <c r="G4" s="8"/>
      <c r="K4" s="2">
        <f>IF(G4="",E4-B4-DATA!B4-DATA!B5,"")</f>
        <v>-0.34722222222222221</v>
      </c>
      <c r="L4" s="2">
        <f>IF(G4="",DATA!B5-(D4-C4),"")</f>
        <v>4.1666666666666664E-2</v>
      </c>
      <c r="M4" s="1">
        <f>IF(E4&gt;DATA!B6,E4-DATA!B6,0)</f>
        <v>0</v>
      </c>
      <c r="O4" t="s">
        <v>1</v>
      </c>
      <c r="P4">
        <f>DATA!B2</f>
        <v>2025</v>
      </c>
    </row>
    <row r="5" spans="1:17" x14ac:dyDescent="0.3">
      <c r="A5" s="5">
        <v>4</v>
      </c>
      <c r="B5" s="6"/>
      <c r="C5" s="6"/>
      <c r="D5" s="6"/>
      <c r="E5" s="6"/>
      <c r="F5" s="7"/>
      <c r="G5" s="8"/>
      <c r="K5" s="2">
        <f>IF(G5="",E5-B5-DATA!B4-DATA!B5,"")</f>
        <v>-0.34722222222222221</v>
      </c>
      <c r="L5" s="2">
        <f>IF(G5="",DATA!B5-(D5-C5),"")</f>
        <v>4.1666666666666664E-2</v>
      </c>
      <c r="M5" s="1">
        <f>IF(E5&gt;DATA!B6,E5-DATA!B6,0)</f>
        <v>0</v>
      </c>
    </row>
    <row r="6" spans="1:17" x14ac:dyDescent="0.3">
      <c r="A6" s="5">
        <v>5</v>
      </c>
      <c r="B6" s="6"/>
      <c r="C6" s="6"/>
      <c r="D6" s="6"/>
      <c r="E6" s="6"/>
      <c r="F6" s="7"/>
      <c r="G6" s="8"/>
      <c r="K6" s="2">
        <f>IF(G6="",E6-B6-DATA!B4-DATA!B5,"")</f>
        <v>-0.34722222222222221</v>
      </c>
      <c r="L6" s="2">
        <f>IF(G6="",DATA!B5-(D6-C6),"")</f>
        <v>4.1666666666666664E-2</v>
      </c>
      <c r="M6" s="1">
        <f>IF(E6&gt;DATA!B6,E6-DATA!B6,0)</f>
        <v>0</v>
      </c>
      <c r="P6" t="s">
        <v>11</v>
      </c>
      <c r="Q6" s="4">
        <f>K34+L34</f>
        <v>-9.4722222222222179</v>
      </c>
    </row>
    <row r="7" spans="1:17" x14ac:dyDescent="0.3">
      <c r="A7" s="5">
        <v>6</v>
      </c>
      <c r="B7" s="6"/>
      <c r="C7" s="6"/>
      <c r="D7" s="6"/>
      <c r="E7" s="6"/>
      <c r="F7" s="7"/>
      <c r="G7" s="8"/>
      <c r="K7" s="2">
        <f>IF(G7="",E7-B7-DATA!B4-DATA!B5,"")</f>
        <v>-0.34722222222222221</v>
      </c>
      <c r="L7" s="2">
        <f>IF(G7="",DATA!B5-(D7-C7),"")</f>
        <v>4.1666666666666664E-2</v>
      </c>
      <c r="M7" s="1">
        <f>IF(E7&gt;DATA!B6,E7-DATA!B6,0)</f>
        <v>0</v>
      </c>
      <c r="Q7" s="4"/>
    </row>
    <row r="8" spans="1:17" x14ac:dyDescent="0.3">
      <c r="A8" s="5">
        <v>7</v>
      </c>
      <c r="B8" s="6"/>
      <c r="C8" s="6"/>
      <c r="D8" s="6"/>
      <c r="E8" s="6"/>
      <c r="F8" s="7"/>
      <c r="G8" s="8"/>
      <c r="K8" s="2">
        <f>IF(G8="",E8-B8-DATA!B4-DATA!B5,"")</f>
        <v>-0.34722222222222221</v>
      </c>
      <c r="L8" s="2">
        <f>IF(G8="",DATA!B5-(D8-C8),"")</f>
        <v>4.1666666666666664E-2</v>
      </c>
      <c r="M8" s="1">
        <f>IF(E8&gt;DATA!B6,E8-DATA!B6,0)</f>
        <v>0</v>
      </c>
      <c r="P8" t="s">
        <v>18</v>
      </c>
      <c r="Q8" s="4">
        <f>M34</f>
        <v>0</v>
      </c>
    </row>
    <row r="9" spans="1:17" x14ac:dyDescent="0.3">
      <c r="A9" s="5">
        <v>8</v>
      </c>
      <c r="B9" s="6"/>
      <c r="C9" s="6"/>
      <c r="D9" s="6"/>
      <c r="E9" s="6"/>
      <c r="F9" s="7"/>
      <c r="G9" s="8"/>
      <c r="K9" s="2">
        <f>IF(G9="",E9-B9-DATA!B4-DATA!B5,"")</f>
        <v>-0.34722222222222221</v>
      </c>
      <c r="L9" s="2">
        <f>IF(G9="",DATA!B5-(D9-C9),"")</f>
        <v>4.1666666666666664E-2</v>
      </c>
      <c r="M9" s="1">
        <f>IF(E9&gt;DATA!B6,E9-DATA!B6,0)</f>
        <v>0</v>
      </c>
    </row>
    <row r="10" spans="1:17" x14ac:dyDescent="0.3">
      <c r="A10" s="5">
        <v>9</v>
      </c>
      <c r="B10" s="6"/>
      <c r="C10" s="6"/>
      <c r="D10" s="6"/>
      <c r="E10" s="6"/>
      <c r="F10" s="7"/>
      <c r="G10" s="8"/>
      <c r="K10" s="2">
        <f>IF(G10="",E10-B10-DATA!B4-DATA!B5,"")</f>
        <v>-0.34722222222222221</v>
      </c>
      <c r="L10" s="2">
        <f>IF(G10="",DATA!B5-(D10-C10),"")</f>
        <v>4.1666666666666664E-2</v>
      </c>
      <c r="M10" s="1">
        <f>IF(E10&gt;DATA!B6,E10-DATA!B6,0)</f>
        <v>0</v>
      </c>
      <c r="P10" t="s">
        <v>10</v>
      </c>
    </row>
    <row r="11" spans="1:17" x14ac:dyDescent="0.3">
      <c r="A11" s="5">
        <v>10</v>
      </c>
      <c r="B11" s="6"/>
      <c r="C11" s="6"/>
      <c r="D11" s="6"/>
      <c r="E11" s="6"/>
      <c r="F11" s="7"/>
      <c r="G11" s="8"/>
      <c r="K11" s="2">
        <f>IF(G11="",E11-B11-DATA!B4-DATA!B5,"")</f>
        <v>-0.34722222222222221</v>
      </c>
      <c r="L11" s="2">
        <f>IF(G11="",DATA!B5-(D11-C11),"")</f>
        <v>4.1666666666666664E-2</v>
      </c>
      <c r="M11" s="1">
        <f>IF(E11&gt;DATA!B6,E11-DATA!B6,0)</f>
        <v>0</v>
      </c>
    </row>
    <row r="12" spans="1:17" x14ac:dyDescent="0.3">
      <c r="A12" s="5">
        <v>11</v>
      </c>
      <c r="B12" s="6"/>
      <c r="C12" s="6"/>
      <c r="D12" s="6"/>
      <c r="E12" s="6"/>
      <c r="F12" s="7"/>
      <c r="G12" s="8"/>
      <c r="K12" s="2">
        <f>IF(G12="",E12-B12-DATA!B4-DATA!B5,"")</f>
        <v>-0.34722222222222221</v>
      </c>
      <c r="L12" s="2">
        <f>IF(G12="",DATA!B5-(D12-C12),"")</f>
        <v>4.1666666666666664E-2</v>
      </c>
      <c r="M12" s="1">
        <f>IF(E12&gt;DATA!B6,E12-DATA!B6,0)</f>
        <v>0</v>
      </c>
    </row>
    <row r="13" spans="1:17" x14ac:dyDescent="0.3">
      <c r="A13" s="5">
        <v>12</v>
      </c>
      <c r="B13" s="6"/>
      <c r="C13" s="6"/>
      <c r="D13" s="6"/>
      <c r="E13" s="6"/>
      <c r="F13" s="7"/>
      <c r="G13" s="8"/>
      <c r="K13" s="2">
        <f>IF(G13="",E13-B13-DATA!B4-DATA!B5,"")</f>
        <v>-0.34722222222222221</v>
      </c>
      <c r="L13" s="2">
        <f>IF(G13="",DATA!B5-(D13-C13),"")</f>
        <v>4.1666666666666664E-2</v>
      </c>
      <c r="M13" s="1">
        <f>IF(E13&gt;DATA!B6,E13-DATA!B6,0)</f>
        <v>0</v>
      </c>
    </row>
    <row r="14" spans="1:17" x14ac:dyDescent="0.3">
      <c r="A14" s="5">
        <v>13</v>
      </c>
      <c r="B14" s="6"/>
      <c r="C14" s="6"/>
      <c r="D14" s="6"/>
      <c r="E14" s="6"/>
      <c r="F14" s="7"/>
      <c r="G14" s="8"/>
      <c r="K14" s="2">
        <f>IF(G14="",E14-B14-DATA!B4-DATA!B5,"")</f>
        <v>-0.34722222222222221</v>
      </c>
      <c r="L14" s="2">
        <f>IF(G14="",DATA!B5-(D14-C14),"")</f>
        <v>4.1666666666666664E-2</v>
      </c>
      <c r="M14" s="1">
        <f>IF(E14&gt;DATA!B6,E14-DATA!B6,0)</f>
        <v>0</v>
      </c>
    </row>
    <row r="15" spans="1:17" x14ac:dyDescent="0.3">
      <c r="A15" s="5">
        <v>14</v>
      </c>
      <c r="B15" s="6"/>
      <c r="C15" s="6"/>
      <c r="D15" s="6"/>
      <c r="E15" s="6"/>
      <c r="F15" s="7"/>
      <c r="G15" s="8"/>
      <c r="K15" s="2">
        <f>IF(G15="",E15-B15-DATA!B4-DATA!B5,"")</f>
        <v>-0.34722222222222221</v>
      </c>
      <c r="L15" s="2">
        <f>IF(G15="",DATA!B5-(D15-C15),"")</f>
        <v>4.1666666666666664E-2</v>
      </c>
      <c r="M15" s="1">
        <f>IF(E15&gt;DATA!B6,E15-DATA!B6,0)</f>
        <v>0</v>
      </c>
    </row>
    <row r="16" spans="1:17" x14ac:dyDescent="0.3">
      <c r="A16" s="5">
        <v>15</v>
      </c>
      <c r="B16" s="6"/>
      <c r="C16" s="6"/>
      <c r="D16" s="6"/>
      <c r="E16" s="6"/>
      <c r="F16" s="7"/>
      <c r="G16" s="8"/>
      <c r="K16" s="2">
        <f>IF(G16="",E16-B16-DATA!B4-DATA!B5,"")</f>
        <v>-0.34722222222222221</v>
      </c>
      <c r="L16" s="2">
        <f>IF(G16="",DATA!B5-(D16-C16),"")</f>
        <v>4.1666666666666664E-2</v>
      </c>
      <c r="M16" s="1">
        <f>IF(E16&gt;DATA!B6,E16-DATA!B6,0)</f>
        <v>0</v>
      </c>
    </row>
    <row r="17" spans="1:13" x14ac:dyDescent="0.3">
      <c r="A17" s="5">
        <v>16</v>
      </c>
      <c r="B17" s="6"/>
      <c r="C17" s="6"/>
      <c r="D17" s="6"/>
      <c r="E17" s="6"/>
      <c r="F17" s="7"/>
      <c r="G17" s="8"/>
      <c r="K17" s="2">
        <f>IF(G17="",E17-B17-DATA!B4-DATA!B5,"")</f>
        <v>-0.34722222222222221</v>
      </c>
      <c r="L17" s="2">
        <f>IF(G17="",DATA!B5-(D17-C17),"")</f>
        <v>4.1666666666666664E-2</v>
      </c>
      <c r="M17" s="1">
        <f>IF(E17&gt;DATA!B6,E17-DATA!B6,0)</f>
        <v>0</v>
      </c>
    </row>
    <row r="18" spans="1:13" x14ac:dyDescent="0.3">
      <c r="A18" s="5">
        <v>17</v>
      </c>
      <c r="B18" s="6"/>
      <c r="C18" s="6"/>
      <c r="D18" s="6"/>
      <c r="E18" s="6"/>
      <c r="F18" s="7"/>
      <c r="G18" s="8"/>
      <c r="K18" s="2">
        <f>IF(G18="",E18-B18-DATA!B4-DATA!B5,"")</f>
        <v>-0.34722222222222221</v>
      </c>
      <c r="L18" s="2">
        <f>IF(G18="",DATA!B5-(D18-C18),"")</f>
        <v>4.1666666666666664E-2</v>
      </c>
      <c r="M18" s="1">
        <f>IF(E18&gt;DATA!B6,E18-DATA!B6,0)</f>
        <v>0</v>
      </c>
    </row>
    <row r="19" spans="1:13" x14ac:dyDescent="0.3">
      <c r="A19" s="5">
        <v>18</v>
      </c>
      <c r="B19" s="6"/>
      <c r="C19" s="6"/>
      <c r="D19" s="6"/>
      <c r="E19" s="6"/>
      <c r="F19" s="7"/>
      <c r="G19" s="8"/>
      <c r="K19" s="2">
        <f>IF(G19="",E19-B19-DATA!B4-DATA!B5,"")</f>
        <v>-0.34722222222222221</v>
      </c>
      <c r="L19" s="2">
        <f>IF(G19="",DATA!B5-(D19-C19),"")</f>
        <v>4.1666666666666664E-2</v>
      </c>
      <c r="M19" s="1">
        <f>IF(E19&gt;DATA!B6,E19-DATA!B6,0)</f>
        <v>0</v>
      </c>
    </row>
    <row r="20" spans="1:13" x14ac:dyDescent="0.3">
      <c r="A20" s="5">
        <v>19</v>
      </c>
      <c r="B20" s="6"/>
      <c r="C20" s="6"/>
      <c r="D20" s="6"/>
      <c r="E20" s="6"/>
      <c r="F20" s="7"/>
      <c r="G20" s="8"/>
      <c r="K20" s="2">
        <f>IF(G20="",E20-B20-DATA!B4-DATA!B5,"")</f>
        <v>-0.34722222222222221</v>
      </c>
      <c r="L20" s="2">
        <f>IF(G20="",DATA!B5-(D20-C20),"")</f>
        <v>4.1666666666666664E-2</v>
      </c>
      <c r="M20" s="1">
        <f>IF(E20&gt;DATA!B6,E20-DATA!B6,0)</f>
        <v>0</v>
      </c>
    </row>
    <row r="21" spans="1:13" x14ac:dyDescent="0.3">
      <c r="A21" s="5">
        <v>20</v>
      </c>
      <c r="B21" s="6"/>
      <c r="C21" s="6"/>
      <c r="D21" s="6"/>
      <c r="E21" s="6"/>
      <c r="F21" s="7"/>
      <c r="G21" s="8"/>
      <c r="K21" s="2">
        <f>IF(G21="",E21-B21-DATA!B4-DATA!B5,"")</f>
        <v>-0.34722222222222221</v>
      </c>
      <c r="L21" s="2">
        <f>IF(G21="",DATA!B5-(D21-C21),"")</f>
        <v>4.1666666666666664E-2</v>
      </c>
      <c r="M21" s="1">
        <f>IF(E21&gt;DATA!B6,E21-DATA!B6,0)</f>
        <v>0</v>
      </c>
    </row>
    <row r="22" spans="1:13" x14ac:dyDescent="0.3">
      <c r="A22" s="5">
        <v>21</v>
      </c>
      <c r="B22" s="6"/>
      <c r="C22" s="6"/>
      <c r="D22" s="6"/>
      <c r="E22" s="6"/>
      <c r="F22" s="7"/>
      <c r="G22" s="8"/>
      <c r="K22" s="2">
        <f>IF(G22="",E22-B22-DATA!B4-DATA!B5,"")</f>
        <v>-0.34722222222222221</v>
      </c>
      <c r="L22" s="2">
        <f>IF(G22="",DATA!B5-(D22-C22),"")</f>
        <v>4.1666666666666664E-2</v>
      </c>
      <c r="M22" s="1">
        <f>IF(E22&gt;DATA!B6,E22-DATA!B6,0)</f>
        <v>0</v>
      </c>
    </row>
    <row r="23" spans="1:13" x14ac:dyDescent="0.3">
      <c r="A23" s="5">
        <v>22</v>
      </c>
      <c r="B23" s="6"/>
      <c r="C23" s="6"/>
      <c r="D23" s="6"/>
      <c r="E23" s="6"/>
      <c r="F23" s="7"/>
      <c r="G23" s="8"/>
      <c r="K23" s="2">
        <f>IF(G23="",E23-B23-DATA!B4-DATA!B5,"")</f>
        <v>-0.34722222222222221</v>
      </c>
      <c r="L23" s="2">
        <f>IF(G23="",DATA!B5-(D23-C23),"")</f>
        <v>4.1666666666666664E-2</v>
      </c>
      <c r="M23" s="1">
        <f>IF(E23&gt;DATA!B6,E23-DATA!B6,0)</f>
        <v>0</v>
      </c>
    </row>
    <row r="24" spans="1:13" x14ac:dyDescent="0.3">
      <c r="A24" s="5">
        <v>23</v>
      </c>
      <c r="B24" s="6"/>
      <c r="C24" s="6"/>
      <c r="D24" s="6"/>
      <c r="E24" s="6"/>
      <c r="F24" s="7"/>
      <c r="G24" s="8"/>
      <c r="K24" s="2">
        <f>IF(G24="",E24-B24-DATA!B4-DATA!B5,"")</f>
        <v>-0.34722222222222221</v>
      </c>
      <c r="L24" s="2">
        <f>IF(G24="",DATA!B5-(D24-C24),"")</f>
        <v>4.1666666666666664E-2</v>
      </c>
      <c r="M24" s="1">
        <f>IF(E24&gt;DATA!B6,E24-DATA!B6,0)</f>
        <v>0</v>
      </c>
    </row>
    <row r="25" spans="1:13" x14ac:dyDescent="0.3">
      <c r="A25" s="5">
        <v>24</v>
      </c>
      <c r="B25" s="6"/>
      <c r="C25" s="6"/>
      <c r="D25" s="6"/>
      <c r="E25" s="6"/>
      <c r="F25" s="7"/>
      <c r="G25" s="8"/>
      <c r="K25" s="2">
        <f>IF(G25="",E25-B25-DATA!B4-DATA!B5,"")</f>
        <v>-0.34722222222222221</v>
      </c>
      <c r="L25" s="2">
        <f>IF(G25="",DATA!B5-(D25-C25),"")</f>
        <v>4.1666666666666664E-2</v>
      </c>
      <c r="M25" s="1">
        <f>IF(E25&gt;DATA!B6,E25-DATA!B6,0)</f>
        <v>0</v>
      </c>
    </row>
    <row r="26" spans="1:13" x14ac:dyDescent="0.3">
      <c r="A26" s="5">
        <v>25</v>
      </c>
      <c r="B26" s="6"/>
      <c r="C26" s="6"/>
      <c r="D26" s="6"/>
      <c r="E26" s="6"/>
      <c r="F26" s="7"/>
      <c r="G26" s="8"/>
      <c r="K26" s="2">
        <f>IF(G26="",E26-B26-DATA!B4-DATA!B5,"")</f>
        <v>-0.34722222222222221</v>
      </c>
      <c r="L26" s="2">
        <f>IF(G26="",DATA!B5-(D26-C26),"")</f>
        <v>4.1666666666666664E-2</v>
      </c>
      <c r="M26" s="1">
        <f>IF(E26&gt;DATA!B6,E26-DATA!B6,0)</f>
        <v>0</v>
      </c>
    </row>
    <row r="27" spans="1:13" x14ac:dyDescent="0.3">
      <c r="A27" s="5">
        <v>26</v>
      </c>
      <c r="B27" s="6"/>
      <c r="C27" s="6"/>
      <c r="D27" s="6"/>
      <c r="E27" s="6"/>
      <c r="F27" s="7"/>
      <c r="G27" s="8"/>
      <c r="K27" s="2">
        <f>IF(G27="",E27-B27-DATA!B4-DATA!B5,"")</f>
        <v>-0.34722222222222221</v>
      </c>
      <c r="L27" s="2">
        <f>IF(G27="",DATA!B5-(D27-C27),"")</f>
        <v>4.1666666666666664E-2</v>
      </c>
      <c r="M27" s="1">
        <f>IF(E27&gt;DATA!B6,E27-DATA!B6,0)</f>
        <v>0</v>
      </c>
    </row>
    <row r="28" spans="1:13" x14ac:dyDescent="0.3">
      <c r="A28" s="5">
        <v>27</v>
      </c>
      <c r="B28" s="6"/>
      <c r="C28" s="6"/>
      <c r="D28" s="6"/>
      <c r="E28" s="6"/>
      <c r="F28" s="7"/>
      <c r="G28" s="8"/>
      <c r="K28" s="2">
        <f>IF(G28="",E28-B28-DATA!B4-DATA!B5,"")</f>
        <v>-0.34722222222222221</v>
      </c>
      <c r="L28" s="2">
        <f>IF(G28="",DATA!B5-(D28-C28),"")</f>
        <v>4.1666666666666664E-2</v>
      </c>
      <c r="M28" s="1">
        <f>IF(E28&gt;DATA!B6,E28-DATA!B6,0)</f>
        <v>0</v>
      </c>
    </row>
    <row r="29" spans="1:13" x14ac:dyDescent="0.3">
      <c r="A29" s="5">
        <v>28</v>
      </c>
      <c r="B29" s="6"/>
      <c r="C29" s="6"/>
      <c r="D29" s="6"/>
      <c r="E29" s="6"/>
      <c r="F29" s="7"/>
      <c r="G29" s="8"/>
      <c r="K29" s="2">
        <f>IF(G29="",E29-B29-DATA!B4-DATA!B5,"")</f>
        <v>-0.34722222222222221</v>
      </c>
      <c r="L29" s="2">
        <f>IF(G29="",DATA!B5-(D29-C29),"")</f>
        <v>4.1666666666666664E-2</v>
      </c>
      <c r="M29" s="1">
        <f>IF(E29&gt;DATA!B6,E29-DATA!B6,0)</f>
        <v>0</v>
      </c>
    </row>
    <row r="30" spans="1:13" x14ac:dyDescent="0.3">
      <c r="A30" s="5">
        <v>29</v>
      </c>
      <c r="B30" s="6"/>
      <c r="C30" s="6"/>
      <c r="D30" s="6"/>
      <c r="E30" s="6"/>
      <c r="F30" s="7"/>
      <c r="G30" s="8"/>
      <c r="K30" s="2">
        <f>IF(G30="",E30-B30-DATA!B4-DATA!B5,"")</f>
        <v>-0.34722222222222221</v>
      </c>
      <c r="L30" s="2">
        <f>IF(G30="",DATA!B5-(D30-C30),"")</f>
        <v>4.1666666666666664E-2</v>
      </c>
      <c r="M30" s="1">
        <f>IF(E30&gt;DATA!B6,E30-DATA!B6,0)</f>
        <v>0</v>
      </c>
    </row>
    <row r="31" spans="1:13" x14ac:dyDescent="0.3">
      <c r="A31" s="5">
        <v>30</v>
      </c>
      <c r="B31" s="6"/>
      <c r="C31" s="6"/>
      <c r="D31" s="6"/>
      <c r="E31" s="6"/>
      <c r="F31" s="7"/>
      <c r="G31" s="8"/>
      <c r="K31" s="2">
        <f>IF(G31="",E31-B31-DATA!B4-DATA!B5,"")</f>
        <v>-0.34722222222222221</v>
      </c>
      <c r="L31" s="2">
        <f>IF(G31="",DATA!B5-(D31-C31),"")</f>
        <v>4.1666666666666664E-2</v>
      </c>
      <c r="M31" s="1">
        <f>IF(E31&gt;DATA!B6,E31-DATA!B6,0)</f>
        <v>0</v>
      </c>
    </row>
    <row r="32" spans="1:13" x14ac:dyDescent="0.3">
      <c r="A32" s="5">
        <v>31</v>
      </c>
      <c r="B32" s="6"/>
      <c r="C32" s="6"/>
      <c r="D32" s="6"/>
      <c r="E32" s="6"/>
      <c r="F32" s="7"/>
      <c r="G32" s="8"/>
      <c r="K32" s="2">
        <f>IF(G32="",E32-B32-DATA!B4-DATA!B5,"")</f>
        <v>-0.34722222222222221</v>
      </c>
      <c r="L32" s="2">
        <f>IF(G32="",DATA!B5-(D32-C32),"")</f>
        <v>4.1666666666666664E-2</v>
      </c>
      <c r="M32" s="1">
        <f>IF(E32&gt;DATA!B6,E32-DATA!B6,0)</f>
        <v>0</v>
      </c>
    </row>
    <row r="33" spans="10:13" x14ac:dyDescent="0.3">
      <c r="K33" s="2"/>
    </row>
    <row r="34" spans="10:13" x14ac:dyDescent="0.3">
      <c r="J34" t="s">
        <v>16</v>
      </c>
      <c r="K34" s="4">
        <f>IF(G2="",K2)+IF(G3="",K3)+IF(G4="",K4)+IF(G5="",K5)+IF(G6="",K6)+IF(G7="",K7)+IF(G8="",K8)+IF(G9="",K9)+IF(G10="",K10)+IF(G11="",K11)+IF(G12="",K12)+IF(G13="",K13)+IF(G14="",K14)+IF(G15="",K15)+IF(G16="",K16)+IF(G17="",K17)+IF(G18="",K18)+IF(G19="",K19)+IF(G20="",K20)+IF(G21="",K21)+IF(G22="",K22)+IF(G23="",K23)+IF(G24="",K24)+IF(G25="",K25)+IF(G26="",K26)+IF(G27="",K27)+IF(G28="",K28)+IF(G29="",K29)+IF(G30="",K30)+IF(G31="",K31)+IF(G32="",K32)</f>
        <v>-10.763888888888884</v>
      </c>
      <c r="L34" s="4">
        <f>IF(G2="",L2)+IF(G3="",L3)+IF(G4="",L4)+IF(G5="",L5)+IF(G6="",L6)+IF(G7="",L7)+IF(G8="",L8)+IF(G9="",L9)+IF(G10="",L10)+IF(G11="",L11)+IF(G12="",L12)+IF(G13="",L13)+IF(G14="",L14)+IF(G15="",L15)+IF(G16="",L16)+IF(G17="",L17)+IF(G18="",L18)+IF(G19="",L19)+IF(G20="",L20)+IF(G21="",L21)+IF(G22="",L22)+IF(G23="",L23)+IF(G24="",L24)+IF(G25="",L25)+IF(G26="",L26)+IF(G27="",L27)+IF(G28="",L28)+IF(G29="",L29)+IF(G30="",L30)+IF(G31="",L31)+IF(G32="",L32)</f>
        <v>1.2916666666666667</v>
      </c>
      <c r="M34" s="4">
        <f>SUM(M2:M32)</f>
        <v>0</v>
      </c>
    </row>
    <row r="35" spans="10:13" x14ac:dyDescent="0.3">
      <c r="K35" s="2"/>
    </row>
    <row r="36" spans="10:13" x14ac:dyDescent="0.3">
      <c r="K36" s="3"/>
    </row>
    <row r="37" spans="10:13" x14ac:dyDescent="0.3">
      <c r="K37" s="3"/>
    </row>
  </sheetData>
  <sheetProtection sheet="1" objects="1" scenarios="1"/>
  <dataValidations count="1">
    <dataValidation type="list" allowBlank="1" showInputMessage="1" showErrorMessage="1" sqref="G2:G32" xr:uid="{2452B9FC-E47E-4874-8A7F-DD3A991A350F}">
      <formula1>"FOLGA,ATESTADO,FALTA,DOBRA,DOMINGO,NÃO EXISTE"</formula1>
    </dataValidation>
  </dataValidation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20</vt:i4>
      </vt:variant>
    </vt:vector>
  </HeadingPairs>
  <TitlesOfParts>
    <vt:vector size="20" baseType="lpstr">
      <vt:lpstr>DATA</vt:lpstr>
      <vt:lpstr>ESTAGIARIO</vt:lpstr>
      <vt:lpstr>FUNCIONARIO</vt:lpstr>
      <vt:lpstr>PEDRO</vt:lpstr>
      <vt:lpstr>CLEUTON</vt:lpstr>
      <vt:lpstr>ADRIANO</vt:lpstr>
      <vt:lpstr>REGINALDO</vt:lpstr>
      <vt:lpstr>WILSON</vt:lpstr>
      <vt:lpstr>FELIPE</vt:lpstr>
      <vt:lpstr>DAISE</vt:lpstr>
      <vt:lpstr>ROSE</vt:lpstr>
      <vt:lpstr>LEIDIANE</vt:lpstr>
      <vt:lpstr>VANESSA</vt:lpstr>
      <vt:lpstr>JOSELI</vt:lpstr>
      <vt:lpstr>REGIANE</vt:lpstr>
      <vt:lpstr>KAMILA</vt:lpstr>
      <vt:lpstr>MOISES</vt:lpstr>
      <vt:lpstr>RAIMUNDO</vt:lpstr>
      <vt:lpstr>LUCIANO</vt:lpstr>
      <vt:lpstr>LARISSA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chen lee</dc:creator>
  <cp:lastModifiedBy>Pach 23456</cp:lastModifiedBy>
  <dcterms:created xsi:type="dcterms:W3CDTF">2023-03-02T22:33:47Z</dcterms:created>
  <dcterms:modified xsi:type="dcterms:W3CDTF">2025-02-01T23:14:06Z</dcterms:modified>
</cp:coreProperties>
</file>