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visibility="visible" minimized="0" showHorizontalScroll="1" showVerticalScroll="1" showSheetTabs="1" xWindow="-108" yWindow="-108" windowWidth="23256" windowHeight="12456" tabRatio="600" firstSheet="13" activeTab="20" autoFilterDateGrouping="1"/>
  </bookViews>
  <sheets>
    <sheet name="DATA" sheetId="1" state="visible" r:id="rId1"/>
    <sheet name="ESTAGIARIO" sheetId="2" state="visible" r:id="rId2"/>
    <sheet name="FUNCIONARIO" sheetId="3" state="visible" r:id="rId3"/>
    <sheet name="DANIELA" sheetId="4" state="visible" r:id="rId4"/>
    <sheet name="PEDRO" sheetId="5" state="visible" r:id="rId5"/>
    <sheet name="CLEUTON" sheetId="6" state="visible" r:id="rId6"/>
    <sheet name="ADRIANO" sheetId="7" state="visible" r:id="rId7"/>
    <sheet name="REGINALDO" sheetId="8" state="visible" r:id="rId8"/>
    <sheet name="WILSON" sheetId="9" state="visible" r:id="rId9"/>
    <sheet name="FELIPE" sheetId="10" state="visible" r:id="rId10"/>
    <sheet name="DAISE" sheetId="11" state="visible" r:id="rId11"/>
    <sheet name="ROSE" sheetId="12" state="visible" r:id="rId12"/>
    <sheet name="LEIDIANE" sheetId="13" state="visible" r:id="rId13"/>
    <sheet name="VANESSA" sheetId="14" state="visible" r:id="rId14"/>
    <sheet name="JOSELI" sheetId="15" state="visible" r:id="rId15"/>
    <sheet name="REGIANE" sheetId="16" state="visible" r:id="rId16"/>
    <sheet name="KAMILA" sheetId="17" state="visible" r:id="rId17"/>
    <sheet name="MOISES" sheetId="18" state="visible" r:id="rId18"/>
    <sheet name="RAIMUNDO" sheetId="19" state="visible" r:id="rId19"/>
    <sheet name="GABRIEL" sheetId="20" state="visible" r:id="rId20"/>
    <sheet name="LARISSA" sheetId="21" state="visible" r:id="rId2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h:mm;@"/>
    <numFmt numFmtId="165" formatCode="[$-F400]h:mm:ss\ AM/PM"/>
    <numFmt numFmtId="166" formatCode="[h]:mm:ss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2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0" fillId="0" borderId="1" pivotButton="0" quotePrefix="0" xfId="0"/>
    <xf numFmtId="164" fontId="0" fillId="0" borderId="1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1" applyProtection="1" pivotButton="0" quotePrefix="1" xfId="0">
      <protection locked="0" hidden="0"/>
    </xf>
    <xf numFmtId="0" fontId="0" fillId="0" borderId="0" applyProtection="1" pivotButton="0" quotePrefix="0" xfId="0">
      <protection locked="0" hidden="0"/>
    </xf>
    <xf numFmtId="164" fontId="0" fillId="0" borderId="0" applyProtection="1" pivotButton="0" quotePrefix="0" xfId="0">
      <protection locked="0" hidden="0"/>
    </xf>
    <xf numFmtId="20" fontId="0" fillId="0" borderId="0" applyProtection="1" pivotButton="0" quotePrefix="0" xfId="0">
      <protection locked="0" hidden="0"/>
    </xf>
    <xf numFmtId="164" fontId="0" fillId="0" borderId="1" applyProtection="1" pivotButton="0" quotePrefix="1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B3" sqref="B3"/>
    </sheetView>
  </sheetViews>
  <sheetFormatPr baseColWidth="8" defaultRowHeight="14.4" outlineLevelCol="0"/>
  <cols>
    <col width="26.33203125" bestFit="1" customWidth="1" min="1" max="1"/>
    <col width="29.6640625" customWidth="1" min="2" max="2"/>
  </cols>
  <sheetData>
    <row r="1">
      <c r="A1" t="inlineStr">
        <is>
          <t>MÊS</t>
        </is>
      </c>
      <c r="B1" s="9" t="n">
        <v>4</v>
      </c>
    </row>
    <row r="2">
      <c r="A2" t="inlineStr">
        <is>
          <t>ANO</t>
        </is>
      </c>
      <c r="B2" s="9" t="n">
        <v>2025</v>
      </c>
    </row>
    <row r="3">
      <c r="B3" s="9" t="n"/>
    </row>
    <row r="4">
      <c r="A4" t="inlineStr">
        <is>
          <t>HORARIO POR DIA</t>
        </is>
      </c>
      <c r="B4" s="10" t="n">
        <v>0.3055555555555556</v>
      </c>
      <c r="C4" t="inlineStr">
        <is>
          <t>HORAS</t>
        </is>
      </c>
    </row>
    <row r="5">
      <c r="A5" t="inlineStr">
        <is>
          <t>HORARIO REFEICAO</t>
        </is>
      </c>
      <c r="B5" s="10" t="n">
        <v>0.04166666666666666</v>
      </c>
      <c r="C5" t="inlineStr">
        <is>
          <t>HORAS</t>
        </is>
      </c>
    </row>
    <row r="6">
      <c r="A6" t="inlineStr">
        <is>
          <t>ADICIONAL NOTURNO APÓS</t>
        </is>
      </c>
      <c r="B6" s="11" t="n">
        <v>0.9166666666666666</v>
      </c>
    </row>
    <row r="7">
      <c r="B7" s="9" t="n"/>
    </row>
    <row r="8">
      <c r="B8" s="9" t="n"/>
    </row>
    <row r="9">
      <c r="A9" t="inlineStr">
        <is>
          <t>HORA POR DIA ESTAGIARIO</t>
        </is>
      </c>
      <c r="B9" s="11" t="n">
        <v>0.2083333333333333</v>
      </c>
      <c r="C9" t="inlineStr">
        <is>
          <t>HORAS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IF(G2="",E2-B2-DATA!B9-DATA!B5,"")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ESTAGIARIO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IF(G3="",E3-B3-DATA!B9-DATA!B5,"")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IF(G4="",E4-B4-DATA!B9-DATA!B5,"")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IF(G5="",E5-B5-DATA!B9-DATA!B5,"")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IF(G6="",E6-B6-DATA!B9-DATA!B5,"")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IF(G7="",E7-B7-DATA!B9-DATA!B5,"")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IF(G8="",E8-B8-DATA!B9-DATA!B5,"")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IF(G9="",E9-B9-DATA!B9-DATA!B5,"")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IF(G10="",E10-B10-DATA!B9-DATA!B5,"")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IF(G11="",E11-B11-DATA!B9-DATA!B5,"")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IF(G12="",E12-B12-DATA!B9-DATA!B5,"")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IF(G13="",E13-B13-DATA!B9-DATA!B5,"")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IF(G14="",E14-B14-DATA!B9-DATA!B5,"")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IF(G15="",E15-B15-DATA!B9-DATA!B5,"")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IF(G16="",E16-B16-DATA!B9-DATA!B5,"")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IF(G17="",E17-B17-DATA!B9-DATA!B5,"")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IF(G18="",E18-B18-DATA!B9-DATA!B5,"")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IF(G19="",E19-B19-DATA!B9-DATA!B5,"")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IF(G20="",E20-B20-DATA!B9-DATA!B5,"")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IF(G21="",E21-B21-DATA!B9-DATA!B5,"")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IF(G22="",E22-B22-DATA!B9-DATA!B5,"")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IF(G23="",E23-B23-DATA!B9-DATA!B5,"")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IF(G24="",E24-B24-DATA!B9-DATA!B5,"")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IF(G25="",E25-B25-DATA!B9-DATA!B5,"")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IF(G26="",E26-B26-DATA!B9-DATA!B5,"")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IF(G27="",E27-B27-DATA!B9-DATA!B5,"")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IF(G28="",E28-B28-DATA!B9-DATA!B5,"")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IF(G29="",E29-B29-DATA!B9-DATA!B5,"")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IF(G30="",E30-B30-DATA!B9-DATA!B5,"")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IF(G31="",E31-B31-DATA!B9-DATA!B5,"")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IF(G32="",E32-B32-DATA!B9-DATA!B5,"")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:XFD1048576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FUNCIONARIO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  <pageSetup orientation="portrait" paperSize="9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FUNCIONARIO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dataValidations disablePrompts="1"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PEDRO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topLeftCell="A16" workbookViewId="0">
      <selection activeCell="B2" sqref="B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CLEITON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ADRIANO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REGINALDO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0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WILSON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FUNCIONARIO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G32" sqref="G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MIKE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SONIA ROSALIA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12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>
        <v>0.3770833333333333</v>
      </c>
      <c r="C2" s="6" t="n">
        <v>0.6152777777777778</v>
      </c>
      <c r="D2" s="6" t="n">
        <v>0.6590277777777778</v>
      </c>
      <c r="E2" s="6" t="n">
        <v>0.7111111111111111</v>
      </c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LEIDIANE</t>
        </is>
      </c>
    </row>
    <row r="3">
      <c r="A3" s="5" t="n">
        <v>2</v>
      </c>
      <c r="B3" s="6" t="n">
        <v>0.3694444444444445</v>
      </c>
      <c r="C3" s="6" t="n">
        <v>0.6194444444444445</v>
      </c>
      <c r="D3" s="6" t="n">
        <v>0.6569444444444444</v>
      </c>
      <c r="E3" s="6" t="n">
        <v>0.7104166666666667</v>
      </c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>
        <v>0.3736111111111111</v>
      </c>
      <c r="C5" s="6" t="n">
        <v>0.61875</v>
      </c>
      <c r="D5" s="6" t="n">
        <v>0.6631944444444444</v>
      </c>
      <c r="E5" s="6" t="n">
        <v>0.7166666666666667</v>
      </c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>
        <v>0.3673611111111111</v>
      </c>
      <c r="C6" s="6" t="n">
        <v>0.6319444444444444</v>
      </c>
      <c r="D6" s="6" t="n">
        <v>0.6694444444444444</v>
      </c>
      <c r="E6" s="6" t="n">
        <v>0.7256944444444444</v>
      </c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>
        <v>0</v>
      </c>
      <c r="C7" s="6" t="n">
        <v>0</v>
      </c>
      <c r="D7" s="6" t="n">
        <v>0</v>
      </c>
      <c r="E7" s="6" t="n">
        <v>0</v>
      </c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>
        <v>0.3631944444444444</v>
      </c>
      <c r="C9" s="6" t="n">
        <v>0.6263888888888889</v>
      </c>
      <c r="D9" s="6" t="n">
        <v>0.6645833333333333</v>
      </c>
      <c r="E9" s="6" t="n">
        <v>0.7194444444444444</v>
      </c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>
        <v>0.3701388888888889</v>
      </c>
      <c r="C10" s="6" t="n">
        <v>0.6173611111111111</v>
      </c>
      <c r="D10" s="6" t="n">
        <v>0.6583333333333333</v>
      </c>
      <c r="E10" s="6" t="n">
        <v>0.7131944444444445</v>
      </c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>
        <v>0</v>
      </c>
      <c r="C11" s="6" t="n">
        <v>0</v>
      </c>
      <c r="D11" s="6" t="n">
        <v>0</v>
      </c>
      <c r="E11" s="6" t="n">
        <v>0</v>
      </c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>
        <v>0.3673611111111111</v>
      </c>
      <c r="C12" s="6" t="n">
        <v>0.6208333333333333</v>
      </c>
      <c r="D12" s="6" t="n">
        <v>0.6611111111111111</v>
      </c>
      <c r="E12" s="6" t="n">
        <v>0.71875</v>
      </c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>
        <v>0.3708333333333333</v>
      </c>
      <c r="C13" s="6" t="n">
        <v>0.6270833333333333</v>
      </c>
      <c r="D13" s="6" t="n">
        <v>0.6673611111111111</v>
      </c>
      <c r="E13" s="6" t="n">
        <v>0.7208333333333333</v>
      </c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>
        <v>0.3965277777777778</v>
      </c>
      <c r="C14" s="6" t="n">
        <v>0.5395833333333333</v>
      </c>
      <c r="D14" s="6" t="n">
        <v>0.5798611111111112</v>
      </c>
      <c r="E14" s="6" t="n">
        <v>0.91875</v>
      </c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>
        <v>0.3763888888888889</v>
      </c>
      <c r="C15" s="6" t="n">
        <v>0.6243055555555556</v>
      </c>
      <c r="D15" s="6" t="n">
        <v>0.6611111111111111</v>
      </c>
      <c r="E15" s="6" t="n">
        <v>0.7159722222222222</v>
      </c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>
        <v>0.3854166666666667</v>
      </c>
      <c r="C16" s="6" t="n">
        <v>0.6118055555555556</v>
      </c>
      <c r="D16" s="6" t="n">
        <v>0.6541666666666667</v>
      </c>
      <c r="E16" s="6" t="n">
        <v>0.7090277777777778</v>
      </c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VANESSA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29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JOSELI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JOSELI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inlineStr">
        <is>
          <t>NÃO EXISTE</t>
        </is>
      </c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inlineStr">
        <is>
          <t>NÃO EXISTE</t>
        </is>
      </c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inlineStr">
        <is>
          <t>NÃO EXISTE</t>
        </is>
      </c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IF(G2="",E2-B2-DATA!B9-DATA!B5,"")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HEBERT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IF(G3="",E3-B3-DATA!B9-DATA!B5,"")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IF(G4="",E4-B4-DATA!B9-DATA!B5,"")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IF(G5="",E5-B5-DATA!B9-DATA!B5,"")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IF(G6="",E6-B6-DATA!B9-DATA!B5,"")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IF(G7="",E7-B7-DATA!B9-DATA!B5,"")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IF(G8="",E8-B8-DATA!B9-DATA!B5,"")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IF(G9="",E9-B9-DATA!B9-DATA!B5,"")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IF(G10="",E10-B10-DATA!B9-DATA!B5,"")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IF(G11="",E11-B11-DATA!B9-DATA!B5,"")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IF(G12="",E12-B12-DATA!B9-DATA!B5,"")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IF(G13="",E13-B13-DATA!B9-DATA!B5,"")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IF(G14="",E14-B14-DATA!B9-DATA!B5,"")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IF(G15="",E15-B15-DATA!B9-DATA!B5,"")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IF(G16="",E16-B16-DATA!B9-DATA!B5,"")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IF(G17="",E17-B17-DATA!B9-DATA!B5,"")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IF(G18="",E18-B18-DATA!B9-DATA!B5,"")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IF(G19="",E19-B19-DATA!B9-DATA!B5,"")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IF(G20="",E20-B20-DATA!B9-DATA!B5,"")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IF(G21="",E21-B21-DATA!B9-DATA!B5,"")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IF(G22="",E22-B22-DATA!B9-DATA!B5,"")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IF(G23="",E23-B23-DATA!B9-DATA!B5,"")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IF(G24="",E24-B24-DATA!B9-DATA!B5,"")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IF(G25="",E25-B25-DATA!B9-DATA!B5,"")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IF(G26="",E26-B26-DATA!B9-DATA!B5,"")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IF(G27="",E27-B27-DATA!B9-DATA!B5,"")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IF(G28="",E28-B28-DATA!B9-DATA!B5,"")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IF(G29="",E29-B29-DATA!B9-DATA!B5,"")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IF(G30="",E30-B30-DATA!B9-DATA!B5,"")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IF(G31="",E31-B31-DATA!B9-DATA!B5,"")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IF(G32="",E32-B32-DATA!B9-DATA!B5,"")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MOISES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12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RAIMUNDO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B2" sqref="B2:E32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FUNCIONARIO</t>
        </is>
      </c>
    </row>
    <row r="3">
      <c r="A3" s="5" t="n">
        <v>2</v>
      </c>
      <c r="B3" s="6" t="n"/>
      <c r="C3" s="6" t="n"/>
      <c r="D3" s="6" t="n"/>
      <c r="E3" s="6" t="n"/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/>
      <c r="C4" s="6" t="n"/>
      <c r="D4" s="6" t="n"/>
      <c r="E4" s="6" t="n"/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/>
      <c r="C5" s="6" t="n"/>
      <c r="D5" s="6" t="n"/>
      <c r="E5" s="6" t="n"/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/>
      <c r="C6" s="6" t="n"/>
      <c r="D6" s="6" t="n"/>
      <c r="E6" s="6" t="n"/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/>
      <c r="C8" s="6" t="n"/>
      <c r="D8" s="6" t="n"/>
      <c r="E8" s="6" t="n"/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inlineStr">
        <is>
          <t>NÃO EXISTE</t>
        </is>
      </c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inlineStr">
        <is>
          <t>NÃO EXISTE</t>
        </is>
      </c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inlineStr">
        <is>
          <t>NÃO EXISTE</t>
        </is>
      </c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37"/>
  <sheetViews>
    <sheetView tabSelected="1" workbookViewId="0">
      <selection activeCell="A1" sqref="A1"/>
    </sheetView>
  </sheetViews>
  <sheetFormatPr baseColWidth="8" defaultRowHeight="14.4" outlineLevelCol="0"/>
  <cols>
    <col width="12.5546875" customWidth="1" min="2" max="2"/>
    <col width="12" customWidth="1" min="3" max="3"/>
    <col width="10.6640625" customWidth="1" min="4" max="4"/>
    <col width="11.88671875" customWidth="1" min="5" max="5"/>
    <col width="8.6640625" bestFit="1" customWidth="1" min="6" max="6"/>
    <col width="10.33203125" bestFit="1" customWidth="1" min="7" max="7"/>
    <col width="12.109375" bestFit="1" customWidth="1" min="11" max="11"/>
    <col width="31.88671875" customWidth="1" min="12" max="12"/>
    <col width="20.6640625" bestFit="1" customWidth="1" min="13" max="13"/>
    <col width="12.109375" bestFit="1" customWidth="1" min="16" max="16"/>
    <col width="9.88671875" bestFit="1" customWidth="1" min="17" max="17"/>
  </cols>
  <sheetData>
    <row r="1">
      <c r="A1" s="5" t="inlineStr">
        <is>
          <t>DATA</t>
        </is>
      </c>
      <c r="B1" s="5" t="inlineStr">
        <is>
          <t>ENTRADA</t>
        </is>
      </c>
      <c r="C1" s="5" t="inlineStr">
        <is>
          <t>REFEICAO</t>
        </is>
      </c>
      <c r="D1" s="5" t="inlineStr">
        <is>
          <t>FINAL REFEICAO</t>
        </is>
      </c>
      <c r="E1" s="5" t="inlineStr">
        <is>
          <t>SAIDA</t>
        </is>
      </c>
      <c r="F1" s="5" t="inlineStr">
        <is>
          <t>FERIADO</t>
        </is>
      </c>
      <c r="G1" s="5" t="inlineStr">
        <is>
          <t>STATUS</t>
        </is>
      </c>
      <c r="K1" t="inlineStr">
        <is>
          <t>HORA EXTRA</t>
        </is>
      </c>
      <c r="L1" t="inlineStr">
        <is>
          <t>HORA REFEICAO</t>
        </is>
      </c>
      <c r="M1" t="inlineStr">
        <is>
          <t>ADICIONAL NOTURNO</t>
        </is>
      </c>
    </row>
    <row r="2">
      <c r="A2" s="5" t="n">
        <v>1</v>
      </c>
      <c r="B2" s="6" t="n"/>
      <c r="C2" s="6" t="n"/>
      <c r="D2" s="6" t="n"/>
      <c r="E2" s="6" t="n"/>
      <c r="F2" s="7" t="n"/>
      <c r="G2" s="8" t="n"/>
      <c r="K2" s="2">
        <f>IF(G2="",E2-B2-DATA!B4-DATA!B5,"")</f>
        <v/>
      </c>
      <c r="L2" s="2">
        <f>IF(G2="",DATA!B5-(D2-C2),"")</f>
        <v/>
      </c>
      <c r="M2" s="1">
        <f>IF(E2&gt;DATA!B6,E2-DATA!B6,0)</f>
        <v/>
      </c>
      <c r="O2" t="inlineStr">
        <is>
          <t>NOME</t>
        </is>
      </c>
      <c r="P2" t="inlineStr">
        <is>
          <t>LARISSA</t>
        </is>
      </c>
    </row>
    <row r="3">
      <c r="A3" s="5" t="n">
        <v>2</v>
      </c>
      <c r="B3" s="6" t="n">
        <v>0.6111111111111112</v>
      </c>
      <c r="C3" s="6" t="n">
        <v>0.7222222222222222</v>
      </c>
      <c r="D3" s="6" t="n">
        <v>0.7638888888888888</v>
      </c>
      <c r="E3" s="6" t="n">
        <v>0.93125</v>
      </c>
      <c r="F3" s="7" t="n"/>
      <c r="G3" s="8" t="n"/>
      <c r="K3" s="2">
        <f>IF(G3="",E3-B3-DATA!B4-DATA!B5,"")</f>
        <v/>
      </c>
      <c r="L3" s="2">
        <f>IF(G3="",DATA!B5-(D3-C3),"")</f>
        <v/>
      </c>
      <c r="M3" s="1">
        <f>IF(E3&gt;DATA!B6,E3-DATA!B6,0)</f>
        <v/>
      </c>
      <c r="O3" t="inlineStr">
        <is>
          <t>MÊS</t>
        </is>
      </c>
      <c r="P3">
        <f>DATA!B1</f>
        <v/>
      </c>
    </row>
    <row r="4">
      <c r="A4" s="5" t="n">
        <v>3</v>
      </c>
      <c r="B4" s="6" t="n">
        <v>0.6111111111111112</v>
      </c>
      <c r="C4" s="6" t="n">
        <v>0.7645833333333333</v>
      </c>
      <c r="D4" s="6" t="n">
        <v>0.8041666666666667</v>
      </c>
      <c r="E4" s="6" t="n">
        <v>0.9284722222222223</v>
      </c>
      <c r="F4" s="7" t="n"/>
      <c r="G4" s="8" t="n"/>
      <c r="K4" s="2">
        <f>IF(G4="",E4-B4-DATA!B4-DATA!B5,"")</f>
        <v/>
      </c>
      <c r="L4" s="2">
        <f>IF(G4="",DATA!B5-(D4-C4),"")</f>
        <v/>
      </c>
      <c r="M4" s="1">
        <f>IF(E4&gt;DATA!B6,E4-DATA!B6,0)</f>
        <v/>
      </c>
      <c r="O4" t="inlineStr">
        <is>
          <t>ANO</t>
        </is>
      </c>
      <c r="P4">
        <f>DATA!B2</f>
        <v/>
      </c>
    </row>
    <row r="5">
      <c r="A5" s="5" t="n">
        <v>4</v>
      </c>
      <c r="B5" s="6" t="n">
        <v>0.375</v>
      </c>
      <c r="C5" s="6" t="n">
        <v>0.5</v>
      </c>
      <c r="D5" s="6" t="n">
        <v>0.5486111111111112</v>
      </c>
      <c r="E5" s="6" t="n">
        <v>0.7222222222222222</v>
      </c>
      <c r="F5" s="7" t="n"/>
      <c r="G5" s="8" t="n"/>
      <c r="K5" s="2">
        <f>IF(G5="",E5-B5-DATA!B4-DATA!B5,"")</f>
        <v/>
      </c>
      <c r="L5" s="2">
        <f>IF(G5="",DATA!B5-(D5-C5),"")</f>
        <v/>
      </c>
      <c r="M5" s="1">
        <f>IF(E5&gt;DATA!B6,E5-DATA!B6,0)</f>
        <v/>
      </c>
    </row>
    <row r="6">
      <c r="A6" s="5" t="n">
        <v>5</v>
      </c>
      <c r="B6" s="6" t="n">
        <v>0.5</v>
      </c>
      <c r="C6" s="6" t="n">
        <v>0.66875</v>
      </c>
      <c r="D6" s="6" t="n">
        <v>0.7118055555555556</v>
      </c>
      <c r="E6" s="6" t="n">
        <v>0.8388888888888889</v>
      </c>
      <c r="F6" s="7" t="n"/>
      <c r="G6" s="8" t="n"/>
      <c r="K6" s="2">
        <f>IF(G6="",E6-B6-DATA!B4-DATA!B5,"")</f>
        <v/>
      </c>
      <c r="L6" s="2">
        <f>IF(G6="",DATA!B5-(D6-C6),"")</f>
        <v/>
      </c>
      <c r="M6" s="1">
        <f>IF(E6&gt;DATA!B6,E6-DATA!B6,0)</f>
        <v/>
      </c>
      <c r="P6" t="inlineStr">
        <is>
          <t>HORA EXTRA</t>
        </is>
      </c>
      <c r="Q6" s="4">
        <f>K34+L34</f>
        <v/>
      </c>
    </row>
    <row r="7">
      <c r="A7" s="5" t="n">
        <v>6</v>
      </c>
      <c r="B7" s="6" t="n"/>
      <c r="C7" s="6" t="n"/>
      <c r="D7" s="6" t="n"/>
      <c r="E7" s="6" t="n"/>
      <c r="F7" s="7" t="n"/>
      <c r="G7" s="8" t="n"/>
      <c r="K7" s="2">
        <f>IF(G7="",E7-B7-DATA!B4-DATA!B5,"")</f>
        <v/>
      </c>
      <c r="L7" s="2">
        <f>IF(G7="",DATA!B5-(D7-C7),"")</f>
        <v/>
      </c>
      <c r="M7" s="1">
        <f>IF(E7&gt;DATA!B6,E7-DATA!B6,0)</f>
        <v/>
      </c>
      <c r="Q7" s="4" t="n"/>
    </row>
    <row r="8">
      <c r="A8" s="5" t="n">
        <v>7</v>
      </c>
      <c r="B8" s="6" t="n">
        <v>0.5416666666666666</v>
      </c>
      <c r="C8" s="6" t="n">
        <v>0.6041666666666666</v>
      </c>
      <c r="D8" s="6" t="n">
        <v>0.6451388888888889</v>
      </c>
      <c r="E8" s="6" t="n">
        <v>0.9326388888888889</v>
      </c>
      <c r="F8" s="7" t="n"/>
      <c r="G8" s="8" t="n"/>
      <c r="K8" s="2">
        <f>IF(G8="",E8-B8-DATA!B4-DATA!B5,"")</f>
        <v/>
      </c>
      <c r="L8" s="2">
        <f>IF(G8="",DATA!B5-(D8-C8),"")</f>
        <v/>
      </c>
      <c r="M8" s="1">
        <f>IF(E8&gt;DATA!B6,E8-DATA!B6,0)</f>
        <v/>
      </c>
      <c r="P8" t="inlineStr">
        <is>
          <t>ADICIONAL</t>
        </is>
      </c>
      <c r="Q8" s="4">
        <f>M34</f>
        <v/>
      </c>
    </row>
    <row r="9">
      <c r="A9" s="5" t="n">
        <v>8</v>
      </c>
      <c r="B9" s="6" t="n"/>
      <c r="C9" s="6" t="n"/>
      <c r="D9" s="6" t="n"/>
      <c r="E9" s="6" t="n"/>
      <c r="F9" s="7" t="n"/>
      <c r="G9" s="8" t="n"/>
      <c r="K9" s="2">
        <f>IF(G9="",E9-B9-DATA!B4-DATA!B5,"")</f>
        <v/>
      </c>
      <c r="L9" s="2">
        <f>IF(G9="",DATA!B5-(D9-C9),"")</f>
        <v/>
      </c>
      <c r="M9" s="1">
        <f>IF(E9&gt;DATA!B6,E9-DATA!B6,0)</f>
        <v/>
      </c>
    </row>
    <row r="10">
      <c r="A10" s="5" t="n">
        <v>9</v>
      </c>
      <c r="B10" s="6" t="n"/>
      <c r="C10" s="6" t="n"/>
      <c r="D10" s="6" t="n"/>
      <c r="E10" s="6" t="n"/>
      <c r="F10" s="7" t="n"/>
      <c r="G10" s="8" t="n"/>
      <c r="K10" s="2">
        <f>IF(G10="",E10-B10-DATA!B4-DATA!B5,"")</f>
        <v/>
      </c>
      <c r="L10" s="2">
        <f>IF(G10="",DATA!B5-(D10-C10),"")</f>
        <v/>
      </c>
      <c r="M10" s="1">
        <f>IF(E10&gt;DATA!B6,E10-DATA!B6,0)</f>
        <v/>
      </c>
      <c r="P10" t="inlineStr">
        <is>
          <t>FERIADO</t>
        </is>
      </c>
    </row>
    <row r="11">
      <c r="A11" s="5" t="n">
        <v>10</v>
      </c>
      <c r="B11" s="6" t="n"/>
      <c r="C11" s="6" t="n"/>
      <c r="D11" s="6" t="n"/>
      <c r="E11" s="6" t="n"/>
      <c r="F11" s="7" t="n"/>
      <c r="G11" s="8" t="n"/>
      <c r="K11" s="2">
        <f>IF(G11="",E11-B11-DATA!B4-DATA!B5,"")</f>
        <v/>
      </c>
      <c r="L11" s="2">
        <f>IF(G11="",DATA!B5-(D11-C11),"")</f>
        <v/>
      </c>
      <c r="M11" s="1">
        <f>IF(E11&gt;DATA!B6,E11-DATA!B6,0)</f>
        <v/>
      </c>
    </row>
    <row r="12">
      <c r="A12" s="5" t="n">
        <v>11</v>
      </c>
      <c r="B12" s="6" t="n"/>
      <c r="C12" s="6" t="n"/>
      <c r="D12" s="6" t="n"/>
      <c r="E12" s="6" t="n"/>
      <c r="F12" s="7" t="n"/>
      <c r="G12" s="8" t="n"/>
      <c r="K12" s="2">
        <f>IF(G12="",E12-B12-DATA!B4-DATA!B5,"")</f>
        <v/>
      </c>
      <c r="L12" s="2">
        <f>IF(G12="",DATA!B5-(D12-C12),"")</f>
        <v/>
      </c>
      <c r="M12" s="1">
        <f>IF(E12&gt;DATA!B6,E12-DATA!B6,0)</f>
        <v/>
      </c>
    </row>
    <row r="13">
      <c r="A13" s="5" t="n">
        <v>12</v>
      </c>
      <c r="B13" s="6" t="n"/>
      <c r="C13" s="6" t="n"/>
      <c r="D13" s="6" t="n"/>
      <c r="E13" s="6" t="n"/>
      <c r="F13" s="7" t="n"/>
      <c r="G13" s="8" t="n"/>
      <c r="K13" s="2">
        <f>IF(G13="",E13-B13-DATA!B4-DATA!B5,"")</f>
        <v/>
      </c>
      <c r="L13" s="2">
        <f>IF(G13="",DATA!B5-(D13-C13),"")</f>
        <v/>
      </c>
      <c r="M13" s="1">
        <f>IF(E13&gt;DATA!B6,E13-DATA!B6,0)</f>
        <v/>
      </c>
    </row>
    <row r="14">
      <c r="A14" s="5" t="n">
        <v>13</v>
      </c>
      <c r="B14" s="6" t="n"/>
      <c r="C14" s="6" t="n"/>
      <c r="D14" s="6" t="n"/>
      <c r="E14" s="6" t="n"/>
      <c r="F14" s="7" t="n"/>
      <c r="G14" s="8" t="n"/>
      <c r="K14" s="2">
        <f>IF(G14="",E14-B14-DATA!B4-DATA!B5,"")</f>
        <v/>
      </c>
      <c r="L14" s="2">
        <f>IF(G14="",DATA!B5-(D14-C14),"")</f>
        <v/>
      </c>
      <c r="M14" s="1">
        <f>IF(E14&gt;DATA!B6,E14-DATA!B6,0)</f>
        <v/>
      </c>
    </row>
    <row r="15">
      <c r="A15" s="5" t="n">
        <v>14</v>
      </c>
      <c r="B15" s="6" t="n"/>
      <c r="C15" s="6" t="n"/>
      <c r="D15" s="6" t="n"/>
      <c r="E15" s="6" t="n"/>
      <c r="F15" s="7" t="n"/>
      <c r="G15" s="8" t="n"/>
      <c r="K15" s="2">
        <f>IF(G15="",E15-B15-DATA!B4-DATA!B5,"")</f>
        <v/>
      </c>
      <c r="L15" s="2">
        <f>IF(G15="",DATA!B5-(D15-C15),"")</f>
        <v/>
      </c>
      <c r="M15" s="1">
        <f>IF(E15&gt;DATA!B6,E15-DATA!B6,0)</f>
        <v/>
      </c>
    </row>
    <row r="16">
      <c r="A16" s="5" t="n">
        <v>15</v>
      </c>
      <c r="B16" s="6" t="n"/>
      <c r="C16" s="6" t="n"/>
      <c r="D16" s="6" t="n"/>
      <c r="E16" s="6" t="n"/>
      <c r="F16" s="7" t="n"/>
      <c r="G16" s="8" t="n"/>
      <c r="K16" s="2">
        <f>IF(G16="",E16-B16-DATA!B4-DATA!B5,"")</f>
        <v/>
      </c>
      <c r="L16" s="2">
        <f>IF(G16="",DATA!B5-(D16-C16),"")</f>
        <v/>
      </c>
      <c r="M16" s="1">
        <f>IF(E16&gt;DATA!B6,E16-DATA!B6,0)</f>
        <v/>
      </c>
    </row>
    <row r="17">
      <c r="A17" s="5" t="n">
        <v>16</v>
      </c>
      <c r="B17" s="6" t="n"/>
      <c r="C17" s="6" t="n"/>
      <c r="D17" s="6" t="n"/>
      <c r="E17" s="6" t="n"/>
      <c r="F17" s="7" t="n"/>
      <c r="G17" s="8" t="n"/>
      <c r="K17" s="2">
        <f>IF(G17="",E17-B17-DATA!B4-DATA!B5,"")</f>
        <v/>
      </c>
      <c r="L17" s="2">
        <f>IF(G17="",DATA!B5-(D17-C17),"")</f>
        <v/>
      </c>
      <c r="M17" s="1">
        <f>IF(E17&gt;DATA!B6,E17-DATA!B6,0)</f>
        <v/>
      </c>
    </row>
    <row r="18">
      <c r="A18" s="5" t="n">
        <v>17</v>
      </c>
      <c r="B18" s="6" t="n"/>
      <c r="C18" s="6" t="n"/>
      <c r="D18" s="6" t="n"/>
      <c r="E18" s="6" t="n"/>
      <c r="F18" s="7" t="n"/>
      <c r="G18" s="8" t="n"/>
      <c r="K18" s="2">
        <f>IF(G18="",E18-B18-DATA!B4-DATA!B5,"")</f>
        <v/>
      </c>
      <c r="L18" s="2">
        <f>IF(G18="",DATA!B5-(D18-C18),"")</f>
        <v/>
      </c>
      <c r="M18" s="1">
        <f>IF(E18&gt;DATA!B6,E18-DATA!B6,0)</f>
        <v/>
      </c>
    </row>
    <row r="19">
      <c r="A19" s="5" t="n">
        <v>18</v>
      </c>
      <c r="B19" s="6" t="n"/>
      <c r="C19" s="6" t="n"/>
      <c r="D19" s="6" t="n"/>
      <c r="E19" s="6" t="n"/>
      <c r="F19" s="7" t="n"/>
      <c r="G19" s="8" t="n"/>
      <c r="K19" s="2">
        <f>IF(G19="",E19-B19-DATA!B4-DATA!B5,"")</f>
        <v/>
      </c>
      <c r="L19" s="2">
        <f>IF(G19="",DATA!B5-(D19-C19),"")</f>
        <v/>
      </c>
      <c r="M19" s="1">
        <f>IF(E19&gt;DATA!B6,E19-DATA!B6,0)</f>
        <v/>
      </c>
    </row>
    <row r="20">
      <c r="A20" s="5" t="n">
        <v>19</v>
      </c>
      <c r="B20" s="6" t="n"/>
      <c r="C20" s="6" t="n"/>
      <c r="D20" s="6" t="n"/>
      <c r="E20" s="6" t="n"/>
      <c r="F20" s="7" t="n"/>
      <c r="G20" s="8" t="n"/>
      <c r="K20" s="2">
        <f>IF(G20="",E20-B20-DATA!B4-DATA!B5,"")</f>
        <v/>
      </c>
      <c r="L20" s="2">
        <f>IF(G20="",DATA!B5-(D20-C20),"")</f>
        <v/>
      </c>
      <c r="M20" s="1">
        <f>IF(E20&gt;DATA!B6,E20-DATA!B6,0)</f>
        <v/>
      </c>
    </row>
    <row r="21">
      <c r="A21" s="5" t="n">
        <v>20</v>
      </c>
      <c r="B21" s="6" t="n"/>
      <c r="C21" s="6" t="n"/>
      <c r="D21" s="6" t="n"/>
      <c r="E21" s="6" t="n"/>
      <c r="F21" s="7" t="n"/>
      <c r="G21" s="8" t="n"/>
      <c r="K21" s="2">
        <f>IF(G21="",E21-B21-DATA!B4-DATA!B5,"")</f>
        <v/>
      </c>
      <c r="L21" s="2">
        <f>IF(G21="",DATA!B5-(D21-C21),"")</f>
        <v/>
      </c>
      <c r="M21" s="1">
        <f>IF(E21&gt;DATA!B6,E21-DATA!B6,0)</f>
        <v/>
      </c>
    </row>
    <row r="22">
      <c r="A22" s="5" t="n">
        <v>21</v>
      </c>
      <c r="B22" s="6" t="n"/>
      <c r="C22" s="6" t="n"/>
      <c r="D22" s="6" t="n"/>
      <c r="E22" s="6" t="n"/>
      <c r="F22" s="7" t="n"/>
      <c r="G22" s="8" t="n"/>
      <c r="K22" s="2">
        <f>IF(G22="",E22-B22-DATA!B4-DATA!B5,"")</f>
        <v/>
      </c>
      <c r="L22" s="2">
        <f>IF(G22="",DATA!B5-(D22-C22),"")</f>
        <v/>
      </c>
      <c r="M22" s="1">
        <f>IF(E22&gt;DATA!B6,E22-DATA!B6,0)</f>
        <v/>
      </c>
    </row>
    <row r="23">
      <c r="A23" s="5" t="n">
        <v>22</v>
      </c>
      <c r="B23" s="6" t="n"/>
      <c r="C23" s="6" t="n"/>
      <c r="D23" s="6" t="n"/>
      <c r="E23" s="6" t="n"/>
      <c r="F23" s="7" t="n"/>
      <c r="G23" s="8" t="n"/>
      <c r="K23" s="2">
        <f>IF(G23="",E23-B23-DATA!B4-DATA!B5,"")</f>
        <v/>
      </c>
      <c r="L23" s="2">
        <f>IF(G23="",DATA!B5-(D23-C23),"")</f>
        <v/>
      </c>
      <c r="M23" s="1">
        <f>IF(E23&gt;DATA!B6,E23-DATA!B6,0)</f>
        <v/>
      </c>
    </row>
    <row r="24">
      <c r="A24" s="5" t="n">
        <v>23</v>
      </c>
      <c r="B24" s="6" t="n"/>
      <c r="C24" s="6" t="n"/>
      <c r="D24" s="6" t="n"/>
      <c r="E24" s="6" t="n"/>
      <c r="F24" s="7" t="n"/>
      <c r="G24" s="8" t="n"/>
      <c r="K24" s="2">
        <f>IF(G24="",E24-B24-DATA!B4-DATA!B5,"")</f>
        <v/>
      </c>
      <c r="L24" s="2">
        <f>IF(G24="",DATA!B5-(D24-C24),"")</f>
        <v/>
      </c>
      <c r="M24" s="1">
        <f>IF(E24&gt;DATA!B6,E24-DATA!B6,0)</f>
        <v/>
      </c>
    </row>
    <row r="25">
      <c r="A25" s="5" t="n">
        <v>24</v>
      </c>
      <c r="B25" s="6" t="n"/>
      <c r="C25" s="6" t="n"/>
      <c r="D25" s="6" t="n"/>
      <c r="E25" s="6" t="n"/>
      <c r="F25" s="7" t="n"/>
      <c r="G25" s="8" t="n"/>
      <c r="K25" s="2">
        <f>IF(G25="",E25-B25-DATA!B4-DATA!B5,"")</f>
        <v/>
      </c>
      <c r="L25" s="2">
        <f>IF(G25="",DATA!B5-(D25-C25),"")</f>
        <v/>
      </c>
      <c r="M25" s="1">
        <f>IF(E25&gt;DATA!B6,E25-DATA!B6,0)</f>
        <v/>
      </c>
    </row>
    <row r="26">
      <c r="A26" s="5" t="n">
        <v>25</v>
      </c>
      <c r="B26" s="6" t="n"/>
      <c r="C26" s="6" t="n"/>
      <c r="D26" s="6" t="n"/>
      <c r="E26" s="6" t="n"/>
      <c r="F26" s="7" t="n"/>
      <c r="G26" s="8" t="n"/>
      <c r="K26" s="2">
        <f>IF(G26="",E26-B26-DATA!B4-DATA!B5,"")</f>
        <v/>
      </c>
      <c r="L26" s="2">
        <f>IF(G26="",DATA!B5-(D26-C26),"")</f>
        <v/>
      </c>
      <c r="M26" s="1">
        <f>IF(E26&gt;DATA!B6,E26-DATA!B6,0)</f>
        <v/>
      </c>
    </row>
    <row r="27">
      <c r="A27" s="5" t="n">
        <v>26</v>
      </c>
      <c r="B27" s="6" t="n"/>
      <c r="C27" s="6" t="n"/>
      <c r="D27" s="6" t="n"/>
      <c r="E27" s="6" t="n"/>
      <c r="F27" s="7" t="n"/>
      <c r="G27" s="8" t="n"/>
      <c r="K27" s="2">
        <f>IF(G27="",E27-B27-DATA!B4-DATA!B5,"")</f>
        <v/>
      </c>
      <c r="L27" s="2">
        <f>IF(G27="",DATA!B5-(D27-C27),"")</f>
        <v/>
      </c>
      <c r="M27" s="1">
        <f>IF(E27&gt;DATA!B6,E27-DATA!B6,0)</f>
        <v/>
      </c>
    </row>
    <row r="28">
      <c r="A28" s="5" t="n">
        <v>27</v>
      </c>
      <c r="B28" s="6" t="n"/>
      <c r="C28" s="6" t="n"/>
      <c r="D28" s="6" t="n"/>
      <c r="E28" s="6" t="n"/>
      <c r="F28" s="7" t="n"/>
      <c r="G28" s="8" t="n"/>
      <c r="K28" s="2">
        <f>IF(G28="",E28-B28-DATA!B4-DATA!B5,"")</f>
        <v/>
      </c>
      <c r="L28" s="2">
        <f>IF(G28="",DATA!B5-(D28-C28),"")</f>
        <v/>
      </c>
      <c r="M28" s="1">
        <f>IF(E28&gt;DATA!B6,E28-DATA!B6,0)</f>
        <v/>
      </c>
    </row>
    <row r="29">
      <c r="A29" s="5" t="n">
        <v>28</v>
      </c>
      <c r="B29" s="6" t="n"/>
      <c r="C29" s="6" t="n"/>
      <c r="D29" s="6" t="n"/>
      <c r="E29" s="6" t="n"/>
      <c r="F29" s="7" t="n"/>
      <c r="G29" s="8" t="n"/>
      <c r="K29" s="2">
        <f>IF(G29="",E29-B29-DATA!B4-DATA!B5,"")</f>
        <v/>
      </c>
      <c r="L29" s="2">
        <f>IF(G29="",DATA!B5-(D29-C29),"")</f>
        <v/>
      </c>
      <c r="M29" s="1">
        <f>IF(E29&gt;DATA!B6,E29-DATA!B6,0)</f>
        <v/>
      </c>
    </row>
    <row r="30">
      <c r="A30" s="5" t="n">
        <v>29</v>
      </c>
      <c r="B30" s="6" t="n"/>
      <c r="C30" s="6" t="n"/>
      <c r="D30" s="6" t="n"/>
      <c r="E30" s="6" t="n"/>
      <c r="F30" s="7" t="n"/>
      <c r="G30" s="8" t="n"/>
      <c r="K30" s="2">
        <f>IF(G30="",E30-B30-DATA!B4-DATA!B5,"")</f>
        <v/>
      </c>
      <c r="L30" s="2">
        <f>IF(G30="",DATA!B5-(D30-C30),"")</f>
        <v/>
      </c>
      <c r="M30" s="1">
        <f>IF(E30&gt;DATA!B6,E30-DATA!B6,0)</f>
        <v/>
      </c>
    </row>
    <row r="31">
      <c r="A31" s="5" t="n">
        <v>30</v>
      </c>
      <c r="B31" s="6" t="n"/>
      <c r="C31" s="6" t="n"/>
      <c r="D31" s="6" t="n"/>
      <c r="E31" s="6" t="n"/>
      <c r="F31" s="7" t="n"/>
      <c r="G31" s="8" t="n"/>
      <c r="K31" s="2">
        <f>IF(G31="",E31-B31-DATA!B4-DATA!B5,"")</f>
        <v/>
      </c>
      <c r="L31" s="2">
        <f>IF(G31="",DATA!B5-(D31-C31),"")</f>
        <v/>
      </c>
      <c r="M31" s="1">
        <f>IF(E31&gt;DATA!B6,E31-DATA!B6,0)</f>
        <v/>
      </c>
    </row>
    <row r="32">
      <c r="A32" s="5" t="n">
        <v>31</v>
      </c>
      <c r="B32" s="6" t="n"/>
      <c r="C32" s="6" t="n"/>
      <c r="D32" s="6" t="n"/>
      <c r="E32" s="6" t="n"/>
      <c r="F32" s="7" t="n"/>
      <c r="G32" s="8" t="n"/>
      <c r="K32" s="2">
        <f>IF(G32="",E32-B32-DATA!B4-DATA!B5,"")</f>
        <v/>
      </c>
      <c r="L32" s="2">
        <f>IF(G32="",DATA!B5-(D32-C32),"")</f>
        <v/>
      </c>
      <c r="M32" s="1">
        <f>IF(E32&gt;DATA!B6,E32-DATA!B6,0)</f>
        <v/>
      </c>
    </row>
    <row r="33">
      <c r="K33" s="2" t="n"/>
    </row>
    <row r="34">
      <c r="J34" t="inlineStr">
        <is>
          <t>TOTAL</t>
        </is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/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/>
      </c>
      <c r="M34" s="4">
        <f>SUM(M2:M32)</f>
        <v/>
      </c>
    </row>
    <row r="35">
      <c r="K35" s="2" t="n"/>
    </row>
    <row r="36">
      <c r="K36" s="3" t="n"/>
    </row>
    <row r="37">
      <c r="K37" s="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dataValidations count="1">
    <dataValidation sqref="G2:G32" showDropDown="0" showInputMessage="1" showErrorMessage="1" allowBlank="0" type="list">
      <formula1>"FOLGA,ATESTADO,FALTA,DOBRA,DOMINGO,NÃO EXISTE"</formula1>
    </dataValidation>
  </dataValidation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chen lee</dc:creator>
  <dcterms:created xsi:type="dcterms:W3CDTF">2023-03-02T22:33:47Z</dcterms:created>
  <dcterms:modified xsi:type="dcterms:W3CDTF">2025-05-31T20:52:09Z</dcterms:modified>
  <cp:lastModifiedBy>Pach 23456</cp:lastModifiedBy>
</cp:coreProperties>
</file>