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programacao\ponto-edit\"/>
    </mc:Choice>
  </mc:AlternateContent>
  <xr:revisionPtr revIDLastSave="0" documentId="13_ncr:1_{617225CC-4554-402B-AA45-5EA00FB0749D}" xr6:coauthVersionLast="47" xr6:coauthVersionMax="47" xr10:uidLastSave="{00000000-0000-0000-0000-000000000000}"/>
  <bookViews>
    <workbookView xWindow="-108" yWindow="-108" windowWidth="23256" windowHeight="12456" firstSheet="9" activeTab="16" xr2:uid="{00000000-000D-0000-FFFF-FFFF00000000}"/>
  </bookViews>
  <sheets>
    <sheet name="DATA" sheetId="1" r:id="rId1"/>
    <sheet name="ESTAGIARIO" sheetId="2" r:id="rId2"/>
    <sheet name="FUNCIONARIO" sheetId="3" r:id="rId3"/>
    <sheet name="DANIELA" sheetId="4" r:id="rId4"/>
    <sheet name="PEDRO" sheetId="5" r:id="rId5"/>
    <sheet name="CLEUTON" sheetId="6" r:id="rId6"/>
    <sheet name="ADRIANO" sheetId="7" r:id="rId7"/>
    <sheet name="REGINALDO" sheetId="8" r:id="rId8"/>
    <sheet name="WILSON" sheetId="9" r:id="rId9"/>
    <sheet name="FELIPE" sheetId="10" r:id="rId10"/>
    <sheet name="DAISE" sheetId="11" r:id="rId11"/>
    <sheet name="ROSE" sheetId="12" r:id="rId12"/>
    <sheet name="LEIDIANE" sheetId="13" r:id="rId13"/>
    <sheet name="VANESSA" sheetId="14" r:id="rId14"/>
    <sheet name="JOSELI" sheetId="15" r:id="rId15"/>
    <sheet name="REGIANE" sheetId="16" r:id="rId16"/>
    <sheet name="KAMILA" sheetId="17" r:id="rId17"/>
    <sheet name="MOISES" sheetId="18" r:id="rId18"/>
    <sheet name="RAIMUNDO" sheetId="19" r:id="rId19"/>
    <sheet name="GABRIEL" sheetId="20" r:id="rId20"/>
    <sheet name="LARISSA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21" l="1"/>
  <c r="M32" i="21"/>
  <c r="L32" i="21"/>
  <c r="K32" i="21"/>
  <c r="M31" i="21"/>
  <c r="L31" i="21"/>
  <c r="K31" i="21"/>
  <c r="M30" i="21"/>
  <c r="L30" i="21"/>
  <c r="K30" i="21"/>
  <c r="M29" i="21"/>
  <c r="L29" i="21"/>
  <c r="K29" i="21"/>
  <c r="M28" i="21"/>
  <c r="L28" i="21"/>
  <c r="K28" i="21"/>
  <c r="M27" i="21"/>
  <c r="L27" i="21"/>
  <c r="K27" i="21"/>
  <c r="M26" i="21"/>
  <c r="L26" i="21"/>
  <c r="K26" i="21"/>
  <c r="M25" i="21"/>
  <c r="L25" i="21"/>
  <c r="K25" i="21"/>
  <c r="M24" i="21"/>
  <c r="L24" i="21"/>
  <c r="K24" i="21"/>
  <c r="M23" i="21"/>
  <c r="L23" i="21"/>
  <c r="K23" i="21"/>
  <c r="M22" i="21"/>
  <c r="L22" i="21"/>
  <c r="K22" i="21"/>
  <c r="M21" i="21"/>
  <c r="L21" i="21"/>
  <c r="K21" i="21"/>
  <c r="M20" i="21"/>
  <c r="L20" i="21"/>
  <c r="K20" i="21"/>
  <c r="M19" i="21"/>
  <c r="L19" i="21"/>
  <c r="K19" i="21"/>
  <c r="M18" i="21"/>
  <c r="L18" i="21"/>
  <c r="K18" i="21"/>
  <c r="M17" i="21"/>
  <c r="L17" i="21"/>
  <c r="K17" i="21"/>
  <c r="M16" i="21"/>
  <c r="L16" i="21"/>
  <c r="K16" i="21"/>
  <c r="M15" i="21"/>
  <c r="L15" i="21"/>
  <c r="K15" i="21"/>
  <c r="M14" i="21"/>
  <c r="L14" i="21"/>
  <c r="K14" i="21"/>
  <c r="M13" i="21"/>
  <c r="L13" i="21"/>
  <c r="K13" i="21"/>
  <c r="M12" i="21"/>
  <c r="L12" i="21"/>
  <c r="K12" i="21"/>
  <c r="M11" i="21"/>
  <c r="L11" i="21"/>
  <c r="K11" i="21"/>
  <c r="M10" i="21"/>
  <c r="L10" i="21"/>
  <c r="K10" i="21"/>
  <c r="M9" i="21"/>
  <c r="L9" i="21"/>
  <c r="K9" i="21"/>
  <c r="M8" i="21"/>
  <c r="L8" i="21"/>
  <c r="K8" i="21"/>
  <c r="M7" i="21"/>
  <c r="L7" i="21"/>
  <c r="K7" i="21"/>
  <c r="M6" i="21"/>
  <c r="L6" i="21"/>
  <c r="K6" i="21"/>
  <c r="M5" i="21"/>
  <c r="L5" i="21"/>
  <c r="K5" i="21"/>
  <c r="P4" i="21"/>
  <c r="M4" i="21"/>
  <c r="L4" i="21"/>
  <c r="K4" i="21"/>
  <c r="P3" i="21"/>
  <c r="M3" i="21"/>
  <c r="L3" i="21"/>
  <c r="K3" i="21"/>
  <c r="M2" i="21"/>
  <c r="M34" i="21" s="1"/>
  <c r="Q8" i="21" s="1"/>
  <c r="L2" i="21"/>
  <c r="K2" i="21"/>
  <c r="K34" i="21" s="1"/>
  <c r="Q6" i="21" s="1"/>
  <c r="M32" i="20"/>
  <c r="L32" i="20"/>
  <c r="K32" i="20"/>
  <c r="M31" i="20"/>
  <c r="L31" i="20"/>
  <c r="K31" i="20"/>
  <c r="M30" i="20"/>
  <c r="L30" i="20"/>
  <c r="K30" i="20"/>
  <c r="M29" i="20"/>
  <c r="L29" i="20"/>
  <c r="K29" i="20"/>
  <c r="M28" i="20"/>
  <c r="L28" i="20"/>
  <c r="K28" i="20"/>
  <c r="M27" i="20"/>
  <c r="L27" i="20"/>
  <c r="K27" i="20"/>
  <c r="M26" i="20"/>
  <c r="L26" i="20"/>
  <c r="K26" i="20"/>
  <c r="M25" i="20"/>
  <c r="L25" i="20"/>
  <c r="K25" i="20"/>
  <c r="M24" i="20"/>
  <c r="L24" i="20"/>
  <c r="K24" i="20"/>
  <c r="M23" i="20"/>
  <c r="L23" i="20"/>
  <c r="K23" i="20"/>
  <c r="M22" i="20"/>
  <c r="L22" i="20"/>
  <c r="K22" i="20"/>
  <c r="M21" i="20"/>
  <c r="L21" i="20"/>
  <c r="K21" i="20"/>
  <c r="M20" i="20"/>
  <c r="L20" i="20"/>
  <c r="K20" i="20"/>
  <c r="M19" i="20"/>
  <c r="L19" i="20"/>
  <c r="K19" i="20"/>
  <c r="M18" i="20"/>
  <c r="L18" i="20"/>
  <c r="K18" i="20"/>
  <c r="M17" i="20"/>
  <c r="L17" i="20"/>
  <c r="K17" i="20"/>
  <c r="M16" i="20"/>
  <c r="L16" i="20"/>
  <c r="K16" i="20"/>
  <c r="M15" i="20"/>
  <c r="L15" i="20"/>
  <c r="K15" i="20"/>
  <c r="M14" i="20"/>
  <c r="L14" i="20"/>
  <c r="K14" i="20"/>
  <c r="M13" i="20"/>
  <c r="L13" i="20"/>
  <c r="K13" i="20"/>
  <c r="M12" i="20"/>
  <c r="L12" i="20"/>
  <c r="K12" i="20"/>
  <c r="M11" i="20"/>
  <c r="L11" i="20"/>
  <c r="K11" i="20"/>
  <c r="M10" i="20"/>
  <c r="L10" i="20"/>
  <c r="K10" i="20"/>
  <c r="M9" i="20"/>
  <c r="L9" i="20"/>
  <c r="K9" i="20"/>
  <c r="M8" i="20"/>
  <c r="L8" i="20"/>
  <c r="K8" i="20"/>
  <c r="M7" i="20"/>
  <c r="L7" i="20"/>
  <c r="K7" i="20"/>
  <c r="M6" i="20"/>
  <c r="L6" i="20"/>
  <c r="K6" i="20"/>
  <c r="M5" i="20"/>
  <c r="L5" i="20"/>
  <c r="K5" i="20"/>
  <c r="P4" i="20"/>
  <c r="M4" i="20"/>
  <c r="L4" i="20"/>
  <c r="K4" i="20"/>
  <c r="P3" i="20"/>
  <c r="M3" i="20"/>
  <c r="L3" i="20"/>
  <c r="K3" i="20"/>
  <c r="M2" i="20"/>
  <c r="M34" i="20" s="1"/>
  <c r="Q8" i="20" s="1"/>
  <c r="L2" i="20"/>
  <c r="L34" i="20" s="1"/>
  <c r="K2" i="20"/>
  <c r="K34" i="20" s="1"/>
  <c r="Q6" i="20" s="1"/>
  <c r="M32" i="19"/>
  <c r="L32" i="19"/>
  <c r="K32" i="19"/>
  <c r="M31" i="19"/>
  <c r="L31" i="19"/>
  <c r="K31" i="19"/>
  <c r="M30" i="19"/>
  <c r="L30" i="19"/>
  <c r="K30" i="19"/>
  <c r="M29" i="19"/>
  <c r="L29" i="19"/>
  <c r="K29" i="19"/>
  <c r="M28" i="19"/>
  <c r="L28" i="19"/>
  <c r="K28" i="19"/>
  <c r="M27" i="19"/>
  <c r="L27" i="19"/>
  <c r="K27" i="19"/>
  <c r="M26" i="19"/>
  <c r="L26" i="19"/>
  <c r="K26" i="19"/>
  <c r="M25" i="19"/>
  <c r="L25" i="19"/>
  <c r="K25" i="19"/>
  <c r="M24" i="19"/>
  <c r="L24" i="19"/>
  <c r="K24" i="19"/>
  <c r="M23" i="19"/>
  <c r="L23" i="19"/>
  <c r="K23" i="19"/>
  <c r="M22" i="19"/>
  <c r="L22" i="19"/>
  <c r="K22" i="19"/>
  <c r="M21" i="19"/>
  <c r="L21" i="19"/>
  <c r="K21" i="19"/>
  <c r="M20" i="19"/>
  <c r="L20" i="19"/>
  <c r="K20" i="19"/>
  <c r="M19" i="19"/>
  <c r="L19" i="19"/>
  <c r="K19" i="19"/>
  <c r="M18" i="19"/>
  <c r="L18" i="19"/>
  <c r="K18" i="19"/>
  <c r="M17" i="19"/>
  <c r="L17" i="19"/>
  <c r="K17" i="19"/>
  <c r="M16" i="19"/>
  <c r="L16" i="19"/>
  <c r="K16" i="19"/>
  <c r="M15" i="19"/>
  <c r="L15" i="19"/>
  <c r="K15" i="19"/>
  <c r="M14" i="19"/>
  <c r="L14" i="19"/>
  <c r="K14" i="19"/>
  <c r="M13" i="19"/>
  <c r="L13" i="19"/>
  <c r="K13" i="19"/>
  <c r="M12" i="19"/>
  <c r="L12" i="19"/>
  <c r="K12" i="19"/>
  <c r="M11" i="19"/>
  <c r="L11" i="19"/>
  <c r="K11" i="19"/>
  <c r="M10" i="19"/>
  <c r="L10" i="19"/>
  <c r="K10" i="19"/>
  <c r="M9" i="19"/>
  <c r="L9" i="19"/>
  <c r="K9" i="19"/>
  <c r="M8" i="19"/>
  <c r="L8" i="19"/>
  <c r="K8" i="19"/>
  <c r="M7" i="19"/>
  <c r="L7" i="19"/>
  <c r="K7" i="19"/>
  <c r="M6" i="19"/>
  <c r="L6" i="19"/>
  <c r="K6" i="19"/>
  <c r="M5" i="19"/>
  <c r="M34" i="19" s="1"/>
  <c r="Q8" i="19" s="1"/>
  <c r="L5" i="19"/>
  <c r="K5" i="19"/>
  <c r="P4" i="19"/>
  <c r="M4" i="19"/>
  <c r="L4" i="19"/>
  <c r="K4" i="19"/>
  <c r="P3" i="19"/>
  <c r="M3" i="19"/>
  <c r="L3" i="19"/>
  <c r="K3" i="19"/>
  <c r="M2" i="19"/>
  <c r="L2" i="19"/>
  <c r="L34" i="19" s="1"/>
  <c r="K2" i="19"/>
  <c r="K34" i="19" s="1"/>
  <c r="Q6" i="19" s="1"/>
  <c r="K34" i="18"/>
  <c r="Q6" i="18" s="1"/>
  <c r="M32" i="18"/>
  <c r="L32" i="18"/>
  <c r="K32" i="18"/>
  <c r="M31" i="18"/>
  <c r="L31" i="18"/>
  <c r="K31" i="18"/>
  <c r="M30" i="18"/>
  <c r="L30" i="18"/>
  <c r="K30" i="18"/>
  <c r="M29" i="18"/>
  <c r="L29" i="18"/>
  <c r="K29" i="18"/>
  <c r="M28" i="18"/>
  <c r="L28" i="18"/>
  <c r="K28" i="18"/>
  <c r="M27" i="18"/>
  <c r="L27" i="18"/>
  <c r="K27" i="18"/>
  <c r="M26" i="18"/>
  <c r="L26" i="18"/>
  <c r="K26" i="18"/>
  <c r="M25" i="18"/>
  <c r="L25" i="18"/>
  <c r="K25" i="18"/>
  <c r="M24" i="18"/>
  <c r="L24" i="18"/>
  <c r="K24" i="18"/>
  <c r="M23" i="18"/>
  <c r="L23" i="18"/>
  <c r="K23" i="18"/>
  <c r="M22" i="18"/>
  <c r="L22" i="18"/>
  <c r="K22" i="18"/>
  <c r="M21" i="18"/>
  <c r="L21" i="18"/>
  <c r="K21" i="18"/>
  <c r="M20" i="18"/>
  <c r="L20" i="18"/>
  <c r="K20" i="18"/>
  <c r="M19" i="18"/>
  <c r="L19" i="18"/>
  <c r="K19" i="18"/>
  <c r="M18" i="18"/>
  <c r="L18" i="18"/>
  <c r="K18" i="18"/>
  <c r="M17" i="18"/>
  <c r="L17" i="18"/>
  <c r="K17" i="18"/>
  <c r="M16" i="18"/>
  <c r="L16" i="18"/>
  <c r="K16" i="18"/>
  <c r="M15" i="18"/>
  <c r="L15" i="18"/>
  <c r="K15" i="18"/>
  <c r="M14" i="18"/>
  <c r="L14" i="18"/>
  <c r="K14" i="18"/>
  <c r="M13" i="18"/>
  <c r="L13" i="18"/>
  <c r="K13" i="18"/>
  <c r="M12" i="18"/>
  <c r="L12" i="18"/>
  <c r="K12" i="18"/>
  <c r="M11" i="18"/>
  <c r="M34" i="18" s="1"/>
  <c r="Q8" i="18" s="1"/>
  <c r="L11" i="18"/>
  <c r="K11" i="18"/>
  <c r="M10" i="18"/>
  <c r="L10" i="18"/>
  <c r="K10" i="18"/>
  <c r="M9" i="18"/>
  <c r="L9" i="18"/>
  <c r="K9" i="18"/>
  <c r="M8" i="18"/>
  <c r="L8" i="18"/>
  <c r="K8" i="18"/>
  <c r="M7" i="18"/>
  <c r="L7" i="18"/>
  <c r="K7" i="18"/>
  <c r="M6" i="18"/>
  <c r="L6" i="18"/>
  <c r="K6" i="18"/>
  <c r="M5" i="18"/>
  <c r="L5" i="18"/>
  <c r="K5" i="18"/>
  <c r="P4" i="18"/>
  <c r="M4" i="18"/>
  <c r="L4" i="18"/>
  <c r="K4" i="18"/>
  <c r="P3" i="18"/>
  <c r="M3" i="18"/>
  <c r="L3" i="18"/>
  <c r="K3" i="18"/>
  <c r="M2" i="18"/>
  <c r="L2" i="18"/>
  <c r="L34" i="18" s="1"/>
  <c r="K2" i="18"/>
  <c r="M32" i="17"/>
  <c r="L32" i="17"/>
  <c r="K32" i="17"/>
  <c r="M31" i="17"/>
  <c r="L31" i="17"/>
  <c r="K31" i="17"/>
  <c r="M30" i="17"/>
  <c r="L30" i="17"/>
  <c r="K30" i="17"/>
  <c r="M29" i="17"/>
  <c r="L29" i="17"/>
  <c r="K29" i="17"/>
  <c r="M28" i="17"/>
  <c r="L28" i="17"/>
  <c r="K28" i="17"/>
  <c r="M27" i="17"/>
  <c r="L27" i="17"/>
  <c r="K27" i="17"/>
  <c r="M26" i="17"/>
  <c r="L26" i="17"/>
  <c r="K26" i="17"/>
  <c r="M25" i="17"/>
  <c r="L25" i="17"/>
  <c r="K25" i="17"/>
  <c r="M24" i="17"/>
  <c r="L24" i="17"/>
  <c r="K24" i="17"/>
  <c r="M23" i="17"/>
  <c r="L23" i="17"/>
  <c r="K23" i="17"/>
  <c r="M22" i="17"/>
  <c r="L22" i="17"/>
  <c r="K22" i="17"/>
  <c r="M21" i="17"/>
  <c r="L21" i="17"/>
  <c r="K21" i="17"/>
  <c r="M20" i="17"/>
  <c r="L20" i="17"/>
  <c r="K20" i="17"/>
  <c r="M19" i="17"/>
  <c r="L19" i="17"/>
  <c r="K19" i="17"/>
  <c r="M18" i="17"/>
  <c r="L18" i="17"/>
  <c r="K18" i="17"/>
  <c r="M17" i="17"/>
  <c r="L17" i="17"/>
  <c r="K17" i="17"/>
  <c r="M16" i="17"/>
  <c r="L16" i="17"/>
  <c r="K16" i="17"/>
  <c r="M15" i="17"/>
  <c r="L15" i="17"/>
  <c r="K15" i="17"/>
  <c r="M14" i="17"/>
  <c r="L14" i="17"/>
  <c r="K14" i="17"/>
  <c r="M13" i="17"/>
  <c r="L13" i="17"/>
  <c r="K13" i="17"/>
  <c r="M12" i="17"/>
  <c r="L12" i="17"/>
  <c r="K12" i="17"/>
  <c r="M11" i="17"/>
  <c r="L11" i="17"/>
  <c r="K11" i="17"/>
  <c r="M10" i="17"/>
  <c r="L10" i="17"/>
  <c r="K10" i="17"/>
  <c r="M9" i="17"/>
  <c r="L9" i="17"/>
  <c r="K9" i="17"/>
  <c r="M8" i="17"/>
  <c r="L8" i="17"/>
  <c r="L34" i="17" s="1"/>
  <c r="K8" i="17"/>
  <c r="M7" i="17"/>
  <c r="L7" i="17"/>
  <c r="K7" i="17"/>
  <c r="M6" i="17"/>
  <c r="L6" i="17"/>
  <c r="K6" i="17"/>
  <c r="M5" i="17"/>
  <c r="L5" i="17"/>
  <c r="K5" i="17"/>
  <c r="P4" i="17"/>
  <c r="M4" i="17"/>
  <c r="L4" i="17"/>
  <c r="K4" i="17"/>
  <c r="P3" i="17"/>
  <c r="M3" i="17"/>
  <c r="L3" i="17"/>
  <c r="K3" i="17"/>
  <c r="M2" i="17"/>
  <c r="M34" i="17" s="1"/>
  <c r="Q8" i="17" s="1"/>
  <c r="L2" i="17"/>
  <c r="K2" i="17"/>
  <c r="K34" i="17" s="1"/>
  <c r="Q6" i="17" s="1"/>
  <c r="M32" i="16"/>
  <c r="L32" i="16"/>
  <c r="K32" i="16"/>
  <c r="M31" i="16"/>
  <c r="L31" i="16"/>
  <c r="K31" i="16"/>
  <c r="M30" i="16"/>
  <c r="L30" i="16"/>
  <c r="K30" i="16"/>
  <c r="M29" i="16"/>
  <c r="L29" i="16"/>
  <c r="K29" i="16"/>
  <c r="M28" i="16"/>
  <c r="L28" i="16"/>
  <c r="K28" i="16"/>
  <c r="M27" i="16"/>
  <c r="L27" i="16"/>
  <c r="K27" i="16"/>
  <c r="M26" i="16"/>
  <c r="L26" i="16"/>
  <c r="K26" i="16"/>
  <c r="M25" i="16"/>
  <c r="L25" i="16"/>
  <c r="K25" i="16"/>
  <c r="M24" i="16"/>
  <c r="L24" i="16"/>
  <c r="K24" i="16"/>
  <c r="M23" i="16"/>
  <c r="L23" i="16"/>
  <c r="K23" i="16"/>
  <c r="M22" i="16"/>
  <c r="L22" i="16"/>
  <c r="K22" i="16"/>
  <c r="M21" i="16"/>
  <c r="L21" i="16"/>
  <c r="K21" i="16"/>
  <c r="M20" i="16"/>
  <c r="L20" i="16"/>
  <c r="K20" i="16"/>
  <c r="M19" i="16"/>
  <c r="L19" i="16"/>
  <c r="K19" i="16"/>
  <c r="M18" i="16"/>
  <c r="L18" i="16"/>
  <c r="K18" i="16"/>
  <c r="M17" i="16"/>
  <c r="L17" i="16"/>
  <c r="K17" i="16"/>
  <c r="M16" i="16"/>
  <c r="L16" i="16"/>
  <c r="K16" i="16"/>
  <c r="M15" i="16"/>
  <c r="L15" i="16"/>
  <c r="K15" i="16"/>
  <c r="M14" i="16"/>
  <c r="L14" i="16"/>
  <c r="K14" i="16"/>
  <c r="M13" i="16"/>
  <c r="L13" i="16"/>
  <c r="K13" i="16"/>
  <c r="M12" i="16"/>
  <c r="L12" i="16"/>
  <c r="K12" i="16"/>
  <c r="M11" i="16"/>
  <c r="L11" i="16"/>
  <c r="K11" i="16"/>
  <c r="M10" i="16"/>
  <c r="L10" i="16"/>
  <c r="K10" i="16"/>
  <c r="M9" i="16"/>
  <c r="L9" i="16"/>
  <c r="K9" i="16"/>
  <c r="M8" i="16"/>
  <c r="L8" i="16"/>
  <c r="K8" i="16"/>
  <c r="M7" i="16"/>
  <c r="L7" i="16"/>
  <c r="K7" i="16"/>
  <c r="M6" i="16"/>
  <c r="L6" i="16"/>
  <c r="K6" i="16"/>
  <c r="M5" i="16"/>
  <c r="L5" i="16"/>
  <c r="K5" i="16"/>
  <c r="P4" i="16"/>
  <c r="M4" i="16"/>
  <c r="L4" i="16"/>
  <c r="K4" i="16"/>
  <c r="P3" i="16"/>
  <c r="M3" i="16"/>
  <c r="L3" i="16"/>
  <c r="K3" i="16"/>
  <c r="M2" i="16"/>
  <c r="M34" i="16" s="1"/>
  <c r="Q8" i="16" s="1"/>
  <c r="L2" i="16"/>
  <c r="L34" i="16" s="1"/>
  <c r="K2" i="16"/>
  <c r="K34" i="16" s="1"/>
  <c r="Q6" i="16" s="1"/>
  <c r="M32" i="15"/>
  <c r="L32" i="15"/>
  <c r="K32" i="15"/>
  <c r="M31" i="15"/>
  <c r="L31" i="15"/>
  <c r="K31" i="15"/>
  <c r="M30" i="15"/>
  <c r="L30" i="15"/>
  <c r="K30" i="15"/>
  <c r="M29" i="15"/>
  <c r="L29" i="15"/>
  <c r="K29" i="15"/>
  <c r="M28" i="15"/>
  <c r="L28" i="15"/>
  <c r="K28" i="15"/>
  <c r="M27" i="15"/>
  <c r="L27" i="15"/>
  <c r="K27" i="15"/>
  <c r="M26" i="15"/>
  <c r="L26" i="15"/>
  <c r="K26" i="15"/>
  <c r="M25" i="15"/>
  <c r="L25" i="15"/>
  <c r="K25" i="15"/>
  <c r="M24" i="15"/>
  <c r="L24" i="15"/>
  <c r="K24" i="15"/>
  <c r="M23" i="15"/>
  <c r="L23" i="15"/>
  <c r="K23" i="15"/>
  <c r="M22" i="15"/>
  <c r="L22" i="15"/>
  <c r="K22" i="15"/>
  <c r="M21" i="15"/>
  <c r="L21" i="15"/>
  <c r="K21" i="15"/>
  <c r="M20" i="15"/>
  <c r="L20" i="15"/>
  <c r="K20" i="15"/>
  <c r="M19" i="15"/>
  <c r="L19" i="15"/>
  <c r="K19" i="15"/>
  <c r="M18" i="15"/>
  <c r="L18" i="15"/>
  <c r="K18" i="15"/>
  <c r="M17" i="15"/>
  <c r="L17" i="15"/>
  <c r="K17" i="15"/>
  <c r="M16" i="15"/>
  <c r="L16" i="15"/>
  <c r="K16" i="15"/>
  <c r="M15" i="15"/>
  <c r="L15" i="15"/>
  <c r="K15" i="15"/>
  <c r="M14" i="15"/>
  <c r="L14" i="15"/>
  <c r="K14" i="15"/>
  <c r="M13" i="15"/>
  <c r="L13" i="15"/>
  <c r="K13" i="15"/>
  <c r="M12" i="15"/>
  <c r="L12" i="15"/>
  <c r="K12" i="15"/>
  <c r="M11" i="15"/>
  <c r="L11" i="15"/>
  <c r="K11" i="15"/>
  <c r="M10" i="15"/>
  <c r="L10" i="15"/>
  <c r="K10" i="15"/>
  <c r="M9" i="15"/>
  <c r="L9" i="15"/>
  <c r="K9" i="15"/>
  <c r="M8" i="15"/>
  <c r="L8" i="15"/>
  <c r="K8" i="15"/>
  <c r="M7" i="15"/>
  <c r="L7" i="15"/>
  <c r="K7" i="15"/>
  <c r="M6" i="15"/>
  <c r="L6" i="15"/>
  <c r="K6" i="15"/>
  <c r="M5" i="15"/>
  <c r="M34" i="15" s="1"/>
  <c r="Q8" i="15" s="1"/>
  <c r="L5" i="15"/>
  <c r="K5" i="15"/>
  <c r="P4" i="15"/>
  <c r="M4" i="15"/>
  <c r="L4" i="15"/>
  <c r="K4" i="15"/>
  <c r="P3" i="15"/>
  <c r="M3" i="15"/>
  <c r="L3" i="15"/>
  <c r="K3" i="15"/>
  <c r="M2" i="15"/>
  <c r="L2" i="15"/>
  <c r="L34" i="15" s="1"/>
  <c r="K2" i="15"/>
  <c r="K34" i="15" s="1"/>
  <c r="Q6" i="15" s="1"/>
  <c r="K34" i="14"/>
  <c r="Q6" i="14" s="1"/>
  <c r="M32" i="14"/>
  <c r="L32" i="14"/>
  <c r="K32" i="14"/>
  <c r="M31" i="14"/>
  <c r="L31" i="14"/>
  <c r="K31" i="14"/>
  <c r="M30" i="14"/>
  <c r="L30" i="14"/>
  <c r="K30" i="14"/>
  <c r="M29" i="14"/>
  <c r="L29" i="14"/>
  <c r="K29" i="14"/>
  <c r="M28" i="14"/>
  <c r="L28" i="14"/>
  <c r="K28" i="14"/>
  <c r="M27" i="14"/>
  <c r="L27" i="14"/>
  <c r="K27" i="14"/>
  <c r="M26" i="14"/>
  <c r="L26" i="14"/>
  <c r="K26" i="14"/>
  <c r="M25" i="14"/>
  <c r="L25" i="14"/>
  <c r="K25" i="14"/>
  <c r="M24" i="14"/>
  <c r="L24" i="14"/>
  <c r="K24" i="14"/>
  <c r="M23" i="14"/>
  <c r="L23" i="14"/>
  <c r="K23" i="14"/>
  <c r="M22" i="14"/>
  <c r="L22" i="14"/>
  <c r="K22" i="14"/>
  <c r="M21" i="14"/>
  <c r="L21" i="14"/>
  <c r="K21" i="14"/>
  <c r="M20" i="14"/>
  <c r="L20" i="14"/>
  <c r="K20" i="14"/>
  <c r="M19" i="14"/>
  <c r="L19" i="14"/>
  <c r="K19" i="14"/>
  <c r="M18" i="14"/>
  <c r="L18" i="14"/>
  <c r="K18" i="14"/>
  <c r="M17" i="14"/>
  <c r="L17" i="14"/>
  <c r="K17" i="14"/>
  <c r="M16" i="14"/>
  <c r="L16" i="14"/>
  <c r="K16" i="14"/>
  <c r="M15" i="14"/>
  <c r="L15" i="14"/>
  <c r="K15" i="14"/>
  <c r="M14" i="14"/>
  <c r="L14" i="14"/>
  <c r="K14" i="14"/>
  <c r="M13" i="14"/>
  <c r="L13" i="14"/>
  <c r="K13" i="14"/>
  <c r="M12" i="14"/>
  <c r="L12" i="14"/>
  <c r="K12" i="14"/>
  <c r="M11" i="14"/>
  <c r="M34" i="14" s="1"/>
  <c r="Q8" i="14" s="1"/>
  <c r="L11" i="14"/>
  <c r="K11" i="14"/>
  <c r="M10" i="14"/>
  <c r="L10" i="14"/>
  <c r="K10" i="14"/>
  <c r="M9" i="14"/>
  <c r="L9" i="14"/>
  <c r="K9" i="14"/>
  <c r="M8" i="14"/>
  <c r="L8" i="14"/>
  <c r="K8" i="14"/>
  <c r="M7" i="14"/>
  <c r="L7" i="14"/>
  <c r="K7" i="14"/>
  <c r="M6" i="14"/>
  <c r="L6" i="14"/>
  <c r="K6" i="14"/>
  <c r="M5" i="14"/>
  <c r="L5" i="14"/>
  <c r="K5" i="14"/>
  <c r="P4" i="14"/>
  <c r="M4" i="14"/>
  <c r="L4" i="14"/>
  <c r="K4" i="14"/>
  <c r="P3" i="14"/>
  <c r="M3" i="14"/>
  <c r="L3" i="14"/>
  <c r="K3" i="14"/>
  <c r="M2" i="14"/>
  <c r="L2" i="14"/>
  <c r="L34" i="14" s="1"/>
  <c r="K2" i="14"/>
  <c r="M32" i="13"/>
  <c r="L32" i="13"/>
  <c r="K32" i="13"/>
  <c r="M31" i="13"/>
  <c r="L31" i="13"/>
  <c r="K31" i="13"/>
  <c r="M30" i="13"/>
  <c r="L30" i="13"/>
  <c r="K30" i="13"/>
  <c r="M29" i="13"/>
  <c r="L29" i="13"/>
  <c r="K29" i="13"/>
  <c r="M28" i="13"/>
  <c r="L28" i="13"/>
  <c r="K28" i="13"/>
  <c r="M27" i="13"/>
  <c r="L27" i="13"/>
  <c r="K27" i="13"/>
  <c r="M26" i="13"/>
  <c r="L26" i="13"/>
  <c r="K26" i="13"/>
  <c r="M25" i="13"/>
  <c r="L25" i="13"/>
  <c r="K25" i="13"/>
  <c r="M24" i="13"/>
  <c r="L24" i="13"/>
  <c r="K24" i="13"/>
  <c r="M23" i="13"/>
  <c r="L23" i="13"/>
  <c r="K23" i="13"/>
  <c r="M22" i="13"/>
  <c r="L22" i="13"/>
  <c r="K22" i="13"/>
  <c r="M21" i="13"/>
  <c r="L21" i="13"/>
  <c r="K21" i="13"/>
  <c r="M20" i="13"/>
  <c r="L20" i="13"/>
  <c r="K20" i="13"/>
  <c r="M19" i="13"/>
  <c r="L19" i="13"/>
  <c r="K19" i="13"/>
  <c r="M18" i="13"/>
  <c r="L18" i="13"/>
  <c r="K18" i="13"/>
  <c r="M17" i="13"/>
  <c r="L17" i="13"/>
  <c r="K17" i="13"/>
  <c r="M16" i="13"/>
  <c r="L16" i="13"/>
  <c r="K16" i="13"/>
  <c r="M15" i="13"/>
  <c r="L15" i="13"/>
  <c r="K15" i="13"/>
  <c r="M14" i="13"/>
  <c r="L14" i="13"/>
  <c r="K14" i="13"/>
  <c r="M13" i="13"/>
  <c r="L13" i="13"/>
  <c r="K13" i="13"/>
  <c r="M12" i="13"/>
  <c r="L12" i="13"/>
  <c r="K12" i="13"/>
  <c r="M11" i="13"/>
  <c r="L11" i="13"/>
  <c r="K11" i="13"/>
  <c r="M10" i="13"/>
  <c r="L10" i="13"/>
  <c r="K10" i="13"/>
  <c r="M9" i="13"/>
  <c r="L9" i="13"/>
  <c r="K9" i="13"/>
  <c r="M8" i="13"/>
  <c r="L8" i="13"/>
  <c r="K8" i="13"/>
  <c r="M7" i="13"/>
  <c r="L7" i="13"/>
  <c r="K7" i="13"/>
  <c r="M6" i="13"/>
  <c r="L6" i="13"/>
  <c r="K6" i="13"/>
  <c r="M5" i="13"/>
  <c r="L5" i="13"/>
  <c r="K5" i="13"/>
  <c r="P4" i="13"/>
  <c r="M4" i="13"/>
  <c r="L4" i="13"/>
  <c r="L34" i="13" s="1"/>
  <c r="K4" i="13"/>
  <c r="P3" i="13"/>
  <c r="M3" i="13"/>
  <c r="L3" i="13"/>
  <c r="K3" i="13"/>
  <c r="M2" i="13"/>
  <c r="M34" i="13" s="1"/>
  <c r="Q8" i="13" s="1"/>
  <c r="L2" i="13"/>
  <c r="K2" i="13"/>
  <c r="K34" i="13" s="1"/>
  <c r="Q6" i="13" s="1"/>
  <c r="M32" i="12"/>
  <c r="L32" i="12"/>
  <c r="K32" i="12"/>
  <c r="M31" i="12"/>
  <c r="L31" i="12"/>
  <c r="K31" i="12"/>
  <c r="M30" i="12"/>
  <c r="L30" i="12"/>
  <c r="K30" i="12"/>
  <c r="M29" i="12"/>
  <c r="L29" i="12"/>
  <c r="K29" i="12"/>
  <c r="M28" i="12"/>
  <c r="L28" i="12"/>
  <c r="K28" i="12"/>
  <c r="M27" i="12"/>
  <c r="L27" i="12"/>
  <c r="K27" i="12"/>
  <c r="M26" i="12"/>
  <c r="L26" i="12"/>
  <c r="K26" i="12"/>
  <c r="M25" i="12"/>
  <c r="L25" i="12"/>
  <c r="K25" i="12"/>
  <c r="M24" i="12"/>
  <c r="L24" i="12"/>
  <c r="K24" i="12"/>
  <c r="M23" i="12"/>
  <c r="L23" i="12"/>
  <c r="K23" i="12"/>
  <c r="M22" i="12"/>
  <c r="L22" i="12"/>
  <c r="K22" i="12"/>
  <c r="M21" i="12"/>
  <c r="L21" i="12"/>
  <c r="K21" i="12"/>
  <c r="M20" i="12"/>
  <c r="L20" i="12"/>
  <c r="K20" i="12"/>
  <c r="M19" i="12"/>
  <c r="L19" i="12"/>
  <c r="K19" i="12"/>
  <c r="M18" i="12"/>
  <c r="L18" i="12"/>
  <c r="K18" i="12"/>
  <c r="M17" i="12"/>
  <c r="L17" i="12"/>
  <c r="K17" i="12"/>
  <c r="M16" i="12"/>
  <c r="L16" i="12"/>
  <c r="K16" i="12"/>
  <c r="M15" i="12"/>
  <c r="L15" i="12"/>
  <c r="K15" i="12"/>
  <c r="M14" i="12"/>
  <c r="L14" i="12"/>
  <c r="K14" i="12"/>
  <c r="M13" i="12"/>
  <c r="L13" i="12"/>
  <c r="K13" i="12"/>
  <c r="M12" i="12"/>
  <c r="L12" i="12"/>
  <c r="K12" i="12"/>
  <c r="M11" i="12"/>
  <c r="L11" i="12"/>
  <c r="K11" i="12"/>
  <c r="M10" i="12"/>
  <c r="L10" i="12"/>
  <c r="K10" i="12"/>
  <c r="M9" i="12"/>
  <c r="L9" i="12"/>
  <c r="K9" i="12"/>
  <c r="M8" i="12"/>
  <c r="L8" i="12"/>
  <c r="K8" i="12"/>
  <c r="M7" i="12"/>
  <c r="L7" i="12"/>
  <c r="K7" i="12"/>
  <c r="M6" i="12"/>
  <c r="L6" i="12"/>
  <c r="K6" i="12"/>
  <c r="M5" i="12"/>
  <c r="L5" i="12"/>
  <c r="K5" i="12"/>
  <c r="P4" i="12"/>
  <c r="M4" i="12"/>
  <c r="L4" i="12"/>
  <c r="K4" i="12"/>
  <c r="P3" i="12"/>
  <c r="M3" i="12"/>
  <c r="L3" i="12"/>
  <c r="K3" i="12"/>
  <c r="M2" i="12"/>
  <c r="M34" i="12" s="1"/>
  <c r="Q8" i="12" s="1"/>
  <c r="L2" i="12"/>
  <c r="L34" i="12" s="1"/>
  <c r="K2" i="12"/>
  <c r="K34" i="12" s="1"/>
  <c r="Q6" i="12" s="1"/>
  <c r="M32" i="11"/>
  <c r="L32" i="11"/>
  <c r="K32" i="11"/>
  <c r="M31" i="11"/>
  <c r="L31" i="11"/>
  <c r="K31" i="11"/>
  <c r="M30" i="11"/>
  <c r="L30" i="11"/>
  <c r="K30" i="11"/>
  <c r="M29" i="11"/>
  <c r="L29" i="11"/>
  <c r="K29" i="11"/>
  <c r="M28" i="11"/>
  <c r="L28" i="11"/>
  <c r="K28" i="11"/>
  <c r="M27" i="11"/>
  <c r="L27" i="11"/>
  <c r="K27" i="11"/>
  <c r="M26" i="11"/>
  <c r="L26" i="11"/>
  <c r="K26" i="11"/>
  <c r="M25" i="11"/>
  <c r="L25" i="11"/>
  <c r="K25" i="11"/>
  <c r="M24" i="11"/>
  <c r="L24" i="11"/>
  <c r="K24" i="11"/>
  <c r="M23" i="11"/>
  <c r="L23" i="11"/>
  <c r="K23" i="11"/>
  <c r="M22" i="11"/>
  <c r="L22" i="11"/>
  <c r="K22" i="11"/>
  <c r="M21" i="11"/>
  <c r="L21" i="11"/>
  <c r="K21" i="11"/>
  <c r="M20" i="11"/>
  <c r="L20" i="11"/>
  <c r="K20" i="11"/>
  <c r="M19" i="11"/>
  <c r="L19" i="11"/>
  <c r="K19" i="11"/>
  <c r="M18" i="11"/>
  <c r="L18" i="11"/>
  <c r="K18" i="11"/>
  <c r="M17" i="11"/>
  <c r="L17" i="11"/>
  <c r="K17" i="11"/>
  <c r="M16" i="11"/>
  <c r="L16" i="11"/>
  <c r="K16" i="11"/>
  <c r="M15" i="11"/>
  <c r="L15" i="11"/>
  <c r="K15" i="11"/>
  <c r="M14" i="11"/>
  <c r="L14" i="11"/>
  <c r="K14" i="11"/>
  <c r="M13" i="11"/>
  <c r="L13" i="11"/>
  <c r="K13" i="11"/>
  <c r="M12" i="11"/>
  <c r="L12" i="11"/>
  <c r="K12" i="11"/>
  <c r="M11" i="11"/>
  <c r="L11" i="11"/>
  <c r="K11" i="11"/>
  <c r="M10" i="11"/>
  <c r="L10" i="11"/>
  <c r="K10" i="11"/>
  <c r="M9" i="11"/>
  <c r="L9" i="11"/>
  <c r="K9" i="11"/>
  <c r="M8" i="11"/>
  <c r="L8" i="11"/>
  <c r="K8" i="11"/>
  <c r="M7" i="11"/>
  <c r="L7" i="11"/>
  <c r="K7" i="11"/>
  <c r="M6" i="11"/>
  <c r="L6" i="11"/>
  <c r="K6" i="11"/>
  <c r="M5" i="11"/>
  <c r="M34" i="11" s="1"/>
  <c r="Q8" i="11" s="1"/>
  <c r="L5" i="11"/>
  <c r="K5" i="11"/>
  <c r="P4" i="11"/>
  <c r="M4" i="11"/>
  <c r="L4" i="11"/>
  <c r="K4" i="11"/>
  <c r="P3" i="11"/>
  <c r="M3" i="11"/>
  <c r="L3" i="11"/>
  <c r="K3" i="11"/>
  <c r="K34" i="11" s="1"/>
  <c r="M2" i="11"/>
  <c r="L2" i="11"/>
  <c r="L34" i="11" s="1"/>
  <c r="K2" i="11"/>
  <c r="M32" i="10"/>
  <c r="L32" i="10"/>
  <c r="K32" i="10"/>
  <c r="M31" i="10"/>
  <c r="L31" i="10"/>
  <c r="K31" i="10"/>
  <c r="M30" i="10"/>
  <c r="L30" i="10"/>
  <c r="K30" i="10"/>
  <c r="M29" i="10"/>
  <c r="L29" i="10"/>
  <c r="K29" i="10"/>
  <c r="M28" i="10"/>
  <c r="L28" i="10"/>
  <c r="K28" i="10"/>
  <c r="M27" i="10"/>
  <c r="L27" i="10"/>
  <c r="K27" i="10"/>
  <c r="M26" i="10"/>
  <c r="L26" i="10"/>
  <c r="K26" i="10"/>
  <c r="M25" i="10"/>
  <c r="L25" i="10"/>
  <c r="K25" i="10"/>
  <c r="M24" i="10"/>
  <c r="L24" i="10"/>
  <c r="K24" i="10"/>
  <c r="M23" i="10"/>
  <c r="L23" i="10"/>
  <c r="K23" i="10"/>
  <c r="M22" i="10"/>
  <c r="L22" i="10"/>
  <c r="K22" i="10"/>
  <c r="M21" i="10"/>
  <c r="L21" i="10"/>
  <c r="K21" i="10"/>
  <c r="M20" i="10"/>
  <c r="L20" i="10"/>
  <c r="K20" i="10"/>
  <c r="M19" i="10"/>
  <c r="L19" i="10"/>
  <c r="K19" i="10"/>
  <c r="M18" i="10"/>
  <c r="L18" i="10"/>
  <c r="K18" i="10"/>
  <c r="M17" i="10"/>
  <c r="L17" i="10"/>
  <c r="K17" i="10"/>
  <c r="K34" i="10" s="1"/>
  <c r="Q6" i="10" s="1"/>
  <c r="M16" i="10"/>
  <c r="L16" i="10"/>
  <c r="K16" i="10"/>
  <c r="M15" i="10"/>
  <c r="L15" i="10"/>
  <c r="K15" i="10"/>
  <c r="M14" i="10"/>
  <c r="L14" i="10"/>
  <c r="K14" i="10"/>
  <c r="M13" i="10"/>
  <c r="L13" i="10"/>
  <c r="K13" i="10"/>
  <c r="M12" i="10"/>
  <c r="L12" i="10"/>
  <c r="K12" i="10"/>
  <c r="M11" i="10"/>
  <c r="L11" i="10"/>
  <c r="K11" i="10"/>
  <c r="M10" i="10"/>
  <c r="L10" i="10"/>
  <c r="K10" i="10"/>
  <c r="M9" i="10"/>
  <c r="L9" i="10"/>
  <c r="K9" i="10"/>
  <c r="M8" i="10"/>
  <c r="L8" i="10"/>
  <c r="K8" i="10"/>
  <c r="M7" i="10"/>
  <c r="L7" i="10"/>
  <c r="K7" i="10"/>
  <c r="M6" i="10"/>
  <c r="L6" i="10"/>
  <c r="K6" i="10"/>
  <c r="M5" i="10"/>
  <c r="L5" i="10"/>
  <c r="K5" i="10"/>
  <c r="P4" i="10"/>
  <c r="M4" i="10"/>
  <c r="L4" i="10"/>
  <c r="K4" i="10"/>
  <c r="P3" i="10"/>
  <c r="M3" i="10"/>
  <c r="L3" i="10"/>
  <c r="K3" i="10"/>
  <c r="M2" i="10"/>
  <c r="M34" i="10" s="1"/>
  <c r="Q8" i="10" s="1"/>
  <c r="L2" i="10"/>
  <c r="L34" i="10" s="1"/>
  <c r="K2" i="10"/>
  <c r="M32" i="9"/>
  <c r="L32" i="9"/>
  <c r="K32" i="9"/>
  <c r="M31" i="9"/>
  <c r="L31" i="9"/>
  <c r="K31" i="9"/>
  <c r="M30" i="9"/>
  <c r="L30" i="9"/>
  <c r="K30" i="9"/>
  <c r="M29" i="9"/>
  <c r="L29" i="9"/>
  <c r="K29" i="9"/>
  <c r="M28" i="9"/>
  <c r="L28" i="9"/>
  <c r="K28" i="9"/>
  <c r="M27" i="9"/>
  <c r="L27" i="9"/>
  <c r="K27" i="9"/>
  <c r="M26" i="9"/>
  <c r="L26" i="9"/>
  <c r="K26" i="9"/>
  <c r="M25" i="9"/>
  <c r="L25" i="9"/>
  <c r="K25" i="9"/>
  <c r="M24" i="9"/>
  <c r="L24" i="9"/>
  <c r="K24" i="9"/>
  <c r="M23" i="9"/>
  <c r="L23" i="9"/>
  <c r="K23" i="9"/>
  <c r="M22" i="9"/>
  <c r="L22" i="9"/>
  <c r="K22" i="9"/>
  <c r="M21" i="9"/>
  <c r="L21" i="9"/>
  <c r="K21" i="9"/>
  <c r="M20" i="9"/>
  <c r="L20" i="9"/>
  <c r="K20" i="9"/>
  <c r="M19" i="9"/>
  <c r="L19" i="9"/>
  <c r="K19" i="9"/>
  <c r="M18" i="9"/>
  <c r="L18" i="9"/>
  <c r="K18" i="9"/>
  <c r="M17" i="9"/>
  <c r="L17" i="9"/>
  <c r="K17" i="9"/>
  <c r="M16" i="9"/>
  <c r="L16" i="9"/>
  <c r="K16" i="9"/>
  <c r="M15" i="9"/>
  <c r="L15" i="9"/>
  <c r="K15" i="9"/>
  <c r="M14" i="9"/>
  <c r="L14" i="9"/>
  <c r="K14" i="9"/>
  <c r="M13" i="9"/>
  <c r="L13" i="9"/>
  <c r="K13" i="9"/>
  <c r="M12" i="9"/>
  <c r="L12" i="9"/>
  <c r="K12" i="9"/>
  <c r="M11" i="9"/>
  <c r="L11" i="9"/>
  <c r="K11" i="9"/>
  <c r="M10" i="9"/>
  <c r="L10" i="9"/>
  <c r="K10" i="9"/>
  <c r="M9" i="9"/>
  <c r="L9" i="9"/>
  <c r="K9" i="9"/>
  <c r="M8" i="9"/>
  <c r="L8" i="9"/>
  <c r="K8" i="9"/>
  <c r="M7" i="9"/>
  <c r="L7" i="9"/>
  <c r="K7" i="9"/>
  <c r="M6" i="9"/>
  <c r="L6" i="9"/>
  <c r="K6" i="9"/>
  <c r="M5" i="9"/>
  <c r="L5" i="9"/>
  <c r="K5" i="9"/>
  <c r="P4" i="9"/>
  <c r="M4" i="9"/>
  <c r="L4" i="9"/>
  <c r="L34" i="9" s="1"/>
  <c r="K4" i="9"/>
  <c r="P3" i="9"/>
  <c r="M3" i="9"/>
  <c r="L3" i="9"/>
  <c r="K3" i="9"/>
  <c r="M2" i="9"/>
  <c r="M34" i="9" s="1"/>
  <c r="Q8" i="9" s="1"/>
  <c r="L2" i="9"/>
  <c r="K2" i="9"/>
  <c r="K34" i="9" s="1"/>
  <c r="M32" i="8"/>
  <c r="L32" i="8"/>
  <c r="K32" i="8"/>
  <c r="M31" i="8"/>
  <c r="L31" i="8"/>
  <c r="K31" i="8"/>
  <c r="M30" i="8"/>
  <c r="L30" i="8"/>
  <c r="K30" i="8"/>
  <c r="M29" i="8"/>
  <c r="L29" i="8"/>
  <c r="K29" i="8"/>
  <c r="M28" i="8"/>
  <c r="L28" i="8"/>
  <c r="K28" i="8"/>
  <c r="M27" i="8"/>
  <c r="L27" i="8"/>
  <c r="K27" i="8"/>
  <c r="M26" i="8"/>
  <c r="L26" i="8"/>
  <c r="K26" i="8"/>
  <c r="M25" i="8"/>
  <c r="L25" i="8"/>
  <c r="K25" i="8"/>
  <c r="M24" i="8"/>
  <c r="L24" i="8"/>
  <c r="K24" i="8"/>
  <c r="M23" i="8"/>
  <c r="L23" i="8"/>
  <c r="K23" i="8"/>
  <c r="M22" i="8"/>
  <c r="L22" i="8"/>
  <c r="K22" i="8"/>
  <c r="M21" i="8"/>
  <c r="L21" i="8"/>
  <c r="K21" i="8"/>
  <c r="M20" i="8"/>
  <c r="L20" i="8"/>
  <c r="K20" i="8"/>
  <c r="M19" i="8"/>
  <c r="L19" i="8"/>
  <c r="K19" i="8"/>
  <c r="M18" i="8"/>
  <c r="L18" i="8"/>
  <c r="K18" i="8"/>
  <c r="M17" i="8"/>
  <c r="L17" i="8"/>
  <c r="K17" i="8"/>
  <c r="M16" i="8"/>
  <c r="L16" i="8"/>
  <c r="K16" i="8"/>
  <c r="M15" i="8"/>
  <c r="L15" i="8"/>
  <c r="K15" i="8"/>
  <c r="M14" i="8"/>
  <c r="L14" i="8"/>
  <c r="K14" i="8"/>
  <c r="M13" i="8"/>
  <c r="L13" i="8"/>
  <c r="K13" i="8"/>
  <c r="M12" i="8"/>
  <c r="L12" i="8"/>
  <c r="K12" i="8"/>
  <c r="M11" i="8"/>
  <c r="L11" i="8"/>
  <c r="K11" i="8"/>
  <c r="M10" i="8"/>
  <c r="L10" i="8"/>
  <c r="K10" i="8"/>
  <c r="M9" i="8"/>
  <c r="L9" i="8"/>
  <c r="K9" i="8"/>
  <c r="M8" i="8"/>
  <c r="L8" i="8"/>
  <c r="K8" i="8"/>
  <c r="M7" i="8"/>
  <c r="L7" i="8"/>
  <c r="K7" i="8"/>
  <c r="M6" i="8"/>
  <c r="L6" i="8"/>
  <c r="K6" i="8"/>
  <c r="M5" i="8"/>
  <c r="L5" i="8"/>
  <c r="K5" i="8"/>
  <c r="P4" i="8"/>
  <c r="M4" i="8"/>
  <c r="L4" i="8"/>
  <c r="K4" i="8"/>
  <c r="P3" i="8"/>
  <c r="M3" i="8"/>
  <c r="L3" i="8"/>
  <c r="K3" i="8"/>
  <c r="M2" i="8"/>
  <c r="L2" i="8"/>
  <c r="L34" i="8" s="1"/>
  <c r="K2" i="8"/>
  <c r="M32" i="7"/>
  <c r="L32" i="7"/>
  <c r="K32" i="7"/>
  <c r="M31" i="7"/>
  <c r="L31" i="7"/>
  <c r="K31" i="7"/>
  <c r="M30" i="7"/>
  <c r="L30" i="7"/>
  <c r="K30" i="7"/>
  <c r="M29" i="7"/>
  <c r="L29" i="7"/>
  <c r="K29" i="7"/>
  <c r="M28" i="7"/>
  <c r="L28" i="7"/>
  <c r="K28" i="7"/>
  <c r="M27" i="7"/>
  <c r="L27" i="7"/>
  <c r="K27" i="7"/>
  <c r="M26" i="7"/>
  <c r="L26" i="7"/>
  <c r="K26" i="7"/>
  <c r="M25" i="7"/>
  <c r="L25" i="7"/>
  <c r="K25" i="7"/>
  <c r="M24" i="7"/>
  <c r="L24" i="7"/>
  <c r="K24" i="7"/>
  <c r="M23" i="7"/>
  <c r="L23" i="7"/>
  <c r="K23" i="7"/>
  <c r="M22" i="7"/>
  <c r="L22" i="7"/>
  <c r="K22" i="7"/>
  <c r="M21" i="7"/>
  <c r="L21" i="7"/>
  <c r="K21" i="7"/>
  <c r="M20" i="7"/>
  <c r="L20" i="7"/>
  <c r="K20" i="7"/>
  <c r="M19" i="7"/>
  <c r="L19" i="7"/>
  <c r="K19" i="7"/>
  <c r="M18" i="7"/>
  <c r="L18" i="7"/>
  <c r="K18" i="7"/>
  <c r="M17" i="7"/>
  <c r="L17" i="7"/>
  <c r="K17" i="7"/>
  <c r="M16" i="7"/>
  <c r="L16" i="7"/>
  <c r="K16" i="7"/>
  <c r="M15" i="7"/>
  <c r="L15" i="7"/>
  <c r="K15" i="7"/>
  <c r="M14" i="7"/>
  <c r="L14" i="7"/>
  <c r="K14" i="7"/>
  <c r="M13" i="7"/>
  <c r="L13" i="7"/>
  <c r="K13" i="7"/>
  <c r="M12" i="7"/>
  <c r="L12" i="7"/>
  <c r="K12" i="7"/>
  <c r="M11" i="7"/>
  <c r="L11" i="7"/>
  <c r="K11" i="7"/>
  <c r="M10" i="7"/>
  <c r="L10" i="7"/>
  <c r="K10" i="7"/>
  <c r="M9" i="7"/>
  <c r="L9" i="7"/>
  <c r="K9" i="7"/>
  <c r="M8" i="7"/>
  <c r="L8" i="7"/>
  <c r="K8" i="7"/>
  <c r="M7" i="7"/>
  <c r="L7" i="7"/>
  <c r="K7" i="7"/>
  <c r="M6" i="7"/>
  <c r="L6" i="7"/>
  <c r="K6" i="7"/>
  <c r="M5" i="7"/>
  <c r="M34" i="7" s="1"/>
  <c r="Q8" i="7" s="1"/>
  <c r="L5" i="7"/>
  <c r="K5" i="7"/>
  <c r="P4" i="7"/>
  <c r="M4" i="7"/>
  <c r="L4" i="7"/>
  <c r="K4" i="7"/>
  <c r="P3" i="7"/>
  <c r="M3" i="7"/>
  <c r="L3" i="7"/>
  <c r="K3" i="7"/>
  <c r="M2" i="7"/>
  <c r="L2" i="7"/>
  <c r="L34" i="7" s="1"/>
  <c r="K2" i="7"/>
  <c r="K34" i="7" s="1"/>
  <c r="Q6" i="7" s="1"/>
  <c r="M32" i="6"/>
  <c r="L32" i="6"/>
  <c r="K32" i="6"/>
  <c r="M31" i="6"/>
  <c r="L31" i="6"/>
  <c r="K31" i="6"/>
  <c r="M30" i="6"/>
  <c r="L30" i="6"/>
  <c r="K30" i="6"/>
  <c r="M29" i="6"/>
  <c r="L29" i="6"/>
  <c r="K29" i="6"/>
  <c r="M28" i="6"/>
  <c r="L28" i="6"/>
  <c r="K28" i="6"/>
  <c r="M27" i="6"/>
  <c r="L27" i="6"/>
  <c r="K27" i="6"/>
  <c r="M26" i="6"/>
  <c r="L26" i="6"/>
  <c r="K26" i="6"/>
  <c r="M25" i="6"/>
  <c r="L25" i="6"/>
  <c r="K25" i="6"/>
  <c r="M24" i="6"/>
  <c r="L24" i="6"/>
  <c r="K24" i="6"/>
  <c r="M23" i="6"/>
  <c r="L23" i="6"/>
  <c r="K23" i="6"/>
  <c r="M22" i="6"/>
  <c r="L22" i="6"/>
  <c r="K22" i="6"/>
  <c r="M21" i="6"/>
  <c r="L21" i="6"/>
  <c r="K21" i="6"/>
  <c r="M20" i="6"/>
  <c r="L20" i="6"/>
  <c r="K20" i="6"/>
  <c r="M19" i="6"/>
  <c r="L19" i="6"/>
  <c r="K19" i="6"/>
  <c r="M18" i="6"/>
  <c r="L18" i="6"/>
  <c r="K18" i="6"/>
  <c r="M17" i="6"/>
  <c r="L17" i="6"/>
  <c r="K17" i="6"/>
  <c r="K34" i="6" s="1"/>
  <c r="M16" i="6"/>
  <c r="L16" i="6"/>
  <c r="K16" i="6"/>
  <c r="M15" i="6"/>
  <c r="L15" i="6"/>
  <c r="K15" i="6"/>
  <c r="M14" i="6"/>
  <c r="L14" i="6"/>
  <c r="K14" i="6"/>
  <c r="M13" i="6"/>
  <c r="L13" i="6"/>
  <c r="K13" i="6"/>
  <c r="M12" i="6"/>
  <c r="L12" i="6"/>
  <c r="K12" i="6"/>
  <c r="M11" i="6"/>
  <c r="L11" i="6"/>
  <c r="K11" i="6"/>
  <c r="M10" i="6"/>
  <c r="L10" i="6"/>
  <c r="K10" i="6"/>
  <c r="M9" i="6"/>
  <c r="L9" i="6"/>
  <c r="K9" i="6"/>
  <c r="M8" i="6"/>
  <c r="L8" i="6"/>
  <c r="K8" i="6"/>
  <c r="M7" i="6"/>
  <c r="L7" i="6"/>
  <c r="K7" i="6"/>
  <c r="M6" i="6"/>
  <c r="L6" i="6"/>
  <c r="K6" i="6"/>
  <c r="M5" i="6"/>
  <c r="L5" i="6"/>
  <c r="K5" i="6"/>
  <c r="P4" i="6"/>
  <c r="M4" i="6"/>
  <c r="L4" i="6"/>
  <c r="K4" i="6"/>
  <c r="P3" i="6"/>
  <c r="M3" i="6"/>
  <c r="L3" i="6"/>
  <c r="K3" i="6"/>
  <c r="M2" i="6"/>
  <c r="M34" i="6" s="1"/>
  <c r="Q8" i="6" s="1"/>
  <c r="L2" i="6"/>
  <c r="L34" i="6" s="1"/>
  <c r="K2" i="6"/>
  <c r="M32" i="5"/>
  <c r="L32" i="5"/>
  <c r="K32" i="5"/>
  <c r="M31" i="5"/>
  <c r="L31" i="5"/>
  <c r="K31" i="5"/>
  <c r="M30" i="5"/>
  <c r="L30" i="5"/>
  <c r="K30" i="5"/>
  <c r="M29" i="5"/>
  <c r="L29" i="5"/>
  <c r="K29" i="5"/>
  <c r="M28" i="5"/>
  <c r="L28" i="5"/>
  <c r="K28" i="5"/>
  <c r="M27" i="5"/>
  <c r="L27" i="5"/>
  <c r="K27" i="5"/>
  <c r="M26" i="5"/>
  <c r="L26" i="5"/>
  <c r="K26" i="5"/>
  <c r="M25" i="5"/>
  <c r="L25" i="5"/>
  <c r="K25" i="5"/>
  <c r="M24" i="5"/>
  <c r="L24" i="5"/>
  <c r="K24" i="5"/>
  <c r="M23" i="5"/>
  <c r="L23" i="5"/>
  <c r="K23" i="5"/>
  <c r="M22" i="5"/>
  <c r="L22" i="5"/>
  <c r="K22" i="5"/>
  <c r="M21" i="5"/>
  <c r="L21" i="5"/>
  <c r="K21" i="5"/>
  <c r="M20" i="5"/>
  <c r="L20" i="5"/>
  <c r="K20" i="5"/>
  <c r="M19" i="5"/>
  <c r="L19" i="5"/>
  <c r="K19" i="5"/>
  <c r="M18" i="5"/>
  <c r="L18" i="5"/>
  <c r="K18" i="5"/>
  <c r="M17" i="5"/>
  <c r="L17" i="5"/>
  <c r="K17" i="5"/>
  <c r="M16" i="5"/>
  <c r="L16" i="5"/>
  <c r="K16" i="5"/>
  <c r="M15" i="5"/>
  <c r="L15" i="5"/>
  <c r="K15" i="5"/>
  <c r="M14" i="5"/>
  <c r="L14" i="5"/>
  <c r="K14" i="5"/>
  <c r="M13" i="5"/>
  <c r="L13" i="5"/>
  <c r="K13" i="5"/>
  <c r="M12" i="5"/>
  <c r="L12" i="5"/>
  <c r="K12" i="5"/>
  <c r="M11" i="5"/>
  <c r="L11" i="5"/>
  <c r="K11" i="5"/>
  <c r="M10" i="5"/>
  <c r="L10" i="5"/>
  <c r="K10" i="5"/>
  <c r="M9" i="5"/>
  <c r="L9" i="5"/>
  <c r="K9" i="5"/>
  <c r="M8" i="5"/>
  <c r="L8" i="5"/>
  <c r="K8" i="5"/>
  <c r="M7" i="5"/>
  <c r="L7" i="5"/>
  <c r="K7" i="5"/>
  <c r="M6" i="5"/>
  <c r="L6" i="5"/>
  <c r="K6" i="5"/>
  <c r="M5" i="5"/>
  <c r="L5" i="5"/>
  <c r="K5" i="5"/>
  <c r="P4" i="5"/>
  <c r="M4" i="5"/>
  <c r="L4" i="5"/>
  <c r="L34" i="5" s="1"/>
  <c r="K4" i="5"/>
  <c r="P3" i="5"/>
  <c r="M3" i="5"/>
  <c r="L3" i="5"/>
  <c r="K3" i="5"/>
  <c r="M2" i="5"/>
  <c r="M34" i="5" s="1"/>
  <c r="Q8" i="5" s="1"/>
  <c r="L2" i="5"/>
  <c r="K2" i="5"/>
  <c r="K34" i="5" s="1"/>
  <c r="M32" i="4"/>
  <c r="L32" i="4"/>
  <c r="K32" i="4"/>
  <c r="M31" i="4"/>
  <c r="L31" i="4"/>
  <c r="K31" i="4"/>
  <c r="M30" i="4"/>
  <c r="L30" i="4"/>
  <c r="K30" i="4"/>
  <c r="M29" i="4"/>
  <c r="L29" i="4"/>
  <c r="K29" i="4"/>
  <c r="M28" i="4"/>
  <c r="L28" i="4"/>
  <c r="K28" i="4"/>
  <c r="M27" i="4"/>
  <c r="L27" i="4"/>
  <c r="K27" i="4"/>
  <c r="M26" i="4"/>
  <c r="L26" i="4"/>
  <c r="K26" i="4"/>
  <c r="M25" i="4"/>
  <c r="L25" i="4"/>
  <c r="K25" i="4"/>
  <c r="M24" i="4"/>
  <c r="L24" i="4"/>
  <c r="K24" i="4"/>
  <c r="M23" i="4"/>
  <c r="L23" i="4"/>
  <c r="K23" i="4"/>
  <c r="M22" i="4"/>
  <c r="L22" i="4"/>
  <c r="K22" i="4"/>
  <c r="M21" i="4"/>
  <c r="L21" i="4"/>
  <c r="K21" i="4"/>
  <c r="M20" i="4"/>
  <c r="L20" i="4"/>
  <c r="K20" i="4"/>
  <c r="M19" i="4"/>
  <c r="L19" i="4"/>
  <c r="K19" i="4"/>
  <c r="M18" i="4"/>
  <c r="L18" i="4"/>
  <c r="K18" i="4"/>
  <c r="M17" i="4"/>
  <c r="L17" i="4"/>
  <c r="K17" i="4"/>
  <c r="M16" i="4"/>
  <c r="L16" i="4"/>
  <c r="K16" i="4"/>
  <c r="M15" i="4"/>
  <c r="L15" i="4"/>
  <c r="K15" i="4"/>
  <c r="M14" i="4"/>
  <c r="L14" i="4"/>
  <c r="K14" i="4"/>
  <c r="M13" i="4"/>
  <c r="L13" i="4"/>
  <c r="K13" i="4"/>
  <c r="M12" i="4"/>
  <c r="L12" i="4"/>
  <c r="K12" i="4"/>
  <c r="M11" i="4"/>
  <c r="L11" i="4"/>
  <c r="K11" i="4"/>
  <c r="M10" i="4"/>
  <c r="L10" i="4"/>
  <c r="K10" i="4"/>
  <c r="M9" i="4"/>
  <c r="L9" i="4"/>
  <c r="K9" i="4"/>
  <c r="M8" i="4"/>
  <c r="L8" i="4"/>
  <c r="K8" i="4"/>
  <c r="M7" i="4"/>
  <c r="L7" i="4"/>
  <c r="K7" i="4"/>
  <c r="M6" i="4"/>
  <c r="L6" i="4"/>
  <c r="K6" i="4"/>
  <c r="M5" i="4"/>
  <c r="L5" i="4"/>
  <c r="K5" i="4"/>
  <c r="P4" i="4"/>
  <c r="M4" i="4"/>
  <c r="L4" i="4"/>
  <c r="K4" i="4"/>
  <c r="P3" i="4"/>
  <c r="M3" i="4"/>
  <c r="L3" i="4"/>
  <c r="K3" i="4"/>
  <c r="M2" i="4"/>
  <c r="M34" i="4" s="1"/>
  <c r="Q8" i="4" s="1"/>
  <c r="L2" i="4"/>
  <c r="L34" i="4" s="1"/>
  <c r="K2" i="4"/>
  <c r="K34" i="4" s="1"/>
  <c r="M32" i="3"/>
  <c r="L32" i="3"/>
  <c r="K32" i="3"/>
  <c r="M31" i="3"/>
  <c r="L31" i="3"/>
  <c r="K31" i="3"/>
  <c r="M30" i="3"/>
  <c r="L30" i="3"/>
  <c r="K30" i="3"/>
  <c r="M29" i="3"/>
  <c r="L29" i="3"/>
  <c r="K29" i="3"/>
  <c r="M28" i="3"/>
  <c r="L28" i="3"/>
  <c r="K28" i="3"/>
  <c r="M27" i="3"/>
  <c r="L27" i="3"/>
  <c r="K27" i="3"/>
  <c r="M26" i="3"/>
  <c r="L26" i="3"/>
  <c r="K26" i="3"/>
  <c r="M25" i="3"/>
  <c r="L25" i="3"/>
  <c r="K25" i="3"/>
  <c r="M24" i="3"/>
  <c r="L24" i="3"/>
  <c r="K24" i="3"/>
  <c r="M23" i="3"/>
  <c r="L23" i="3"/>
  <c r="K23" i="3"/>
  <c r="M22" i="3"/>
  <c r="L22" i="3"/>
  <c r="K22" i="3"/>
  <c r="M21" i="3"/>
  <c r="L21" i="3"/>
  <c r="K21" i="3"/>
  <c r="M20" i="3"/>
  <c r="L20" i="3"/>
  <c r="K20" i="3"/>
  <c r="M19" i="3"/>
  <c r="L19" i="3"/>
  <c r="K19" i="3"/>
  <c r="M18" i="3"/>
  <c r="L18" i="3"/>
  <c r="K18" i="3"/>
  <c r="M17" i="3"/>
  <c r="L17" i="3"/>
  <c r="K17" i="3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M34" i="3" s="1"/>
  <c r="Q8" i="3" s="1"/>
  <c r="L5" i="3"/>
  <c r="K5" i="3"/>
  <c r="P4" i="3"/>
  <c r="M4" i="3"/>
  <c r="L4" i="3"/>
  <c r="K4" i="3"/>
  <c r="P3" i="3"/>
  <c r="M3" i="3"/>
  <c r="L3" i="3"/>
  <c r="K3" i="3"/>
  <c r="M2" i="3"/>
  <c r="L2" i="3"/>
  <c r="L34" i="3" s="1"/>
  <c r="K2" i="3"/>
  <c r="K34" i="3" s="1"/>
  <c r="Q6" i="3" s="1"/>
  <c r="K34" i="2"/>
  <c r="M32" i="2"/>
  <c r="L32" i="2"/>
  <c r="K32" i="2"/>
  <c r="M31" i="2"/>
  <c r="L31" i="2"/>
  <c r="K3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M24" i="2"/>
  <c r="L24" i="2"/>
  <c r="K24" i="2"/>
  <c r="M23" i="2"/>
  <c r="L23" i="2"/>
  <c r="K23" i="2"/>
  <c r="M22" i="2"/>
  <c r="L22" i="2"/>
  <c r="K22" i="2"/>
  <c r="M21" i="2"/>
  <c r="L21" i="2"/>
  <c r="K21" i="2"/>
  <c r="M20" i="2"/>
  <c r="L20" i="2"/>
  <c r="K20" i="2"/>
  <c r="M19" i="2"/>
  <c r="L19" i="2"/>
  <c r="K19" i="2"/>
  <c r="M18" i="2"/>
  <c r="L18" i="2"/>
  <c r="K18" i="2"/>
  <c r="M17" i="2"/>
  <c r="L17" i="2"/>
  <c r="K17" i="2"/>
  <c r="M16" i="2"/>
  <c r="L16" i="2"/>
  <c r="K16" i="2"/>
  <c r="M15" i="2"/>
  <c r="L15" i="2"/>
  <c r="K15" i="2"/>
  <c r="M14" i="2"/>
  <c r="L14" i="2"/>
  <c r="K14" i="2"/>
  <c r="M13" i="2"/>
  <c r="L13" i="2"/>
  <c r="K13" i="2"/>
  <c r="M12" i="2"/>
  <c r="L12" i="2"/>
  <c r="K12" i="2"/>
  <c r="M11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K7" i="2"/>
  <c r="M6" i="2"/>
  <c r="L6" i="2"/>
  <c r="K6" i="2"/>
  <c r="M5" i="2"/>
  <c r="L5" i="2"/>
  <c r="K5" i="2"/>
  <c r="P4" i="2"/>
  <c r="M4" i="2"/>
  <c r="L4" i="2"/>
  <c r="K4" i="2"/>
  <c r="P3" i="2"/>
  <c r="M3" i="2"/>
  <c r="L3" i="2"/>
  <c r="K3" i="2"/>
  <c r="M2" i="2"/>
  <c r="M34" i="2" s="1"/>
  <c r="Q8" i="2" s="1"/>
  <c r="L2" i="2"/>
  <c r="L34" i="2" s="1"/>
  <c r="K2" i="2"/>
  <c r="K34" i="8" l="1"/>
  <c r="Q6" i="8" s="1"/>
  <c r="M34" i="8"/>
  <c r="Q8" i="8" s="1"/>
  <c r="Q6" i="9"/>
  <c r="Q6" i="11"/>
  <c r="Q6" i="6"/>
  <c r="Q6" i="5"/>
  <c r="Q6" i="2"/>
  <c r="Q6" i="4"/>
</calcChain>
</file>

<file path=xl/sharedStrings.xml><?xml version="1.0" encoding="utf-8"?>
<sst xmlns="http://schemas.openxmlformats.org/spreadsheetml/2006/main" count="375" uniqueCount="37">
  <si>
    <t>MÊS</t>
  </si>
  <si>
    <t>ANO</t>
  </si>
  <si>
    <t>HORARIO POR DIA</t>
  </si>
  <si>
    <t>HORAS</t>
  </si>
  <si>
    <t>HORARIO REFEICAO</t>
  </si>
  <si>
    <t>ADICIONAL NOTURNO APÓS</t>
  </si>
  <si>
    <t>HORA POR DIA ESTAGIARIO</t>
  </si>
  <si>
    <t>DATA</t>
  </si>
  <si>
    <t>ENTRADA</t>
  </si>
  <si>
    <t>REFEICAO</t>
  </si>
  <si>
    <t>FINAL REFEICAO</t>
  </si>
  <si>
    <t>SAIDA</t>
  </si>
  <si>
    <t>FERIADO</t>
  </si>
  <si>
    <t>STATUS</t>
  </si>
  <si>
    <t>HORA EXTRA</t>
  </si>
  <si>
    <t>HORA REFEICAO</t>
  </si>
  <si>
    <t>ADICIONAL NOTURNO</t>
  </si>
  <si>
    <t>NOME</t>
  </si>
  <si>
    <t>ESTAGIARIO</t>
  </si>
  <si>
    <t>ADICIONAL</t>
  </si>
  <si>
    <t>TOTAL</t>
  </si>
  <si>
    <t>FUNCIONARIO</t>
  </si>
  <si>
    <t>PEDRO</t>
  </si>
  <si>
    <t>CLEITON</t>
  </si>
  <si>
    <t>ADRIANO</t>
  </si>
  <si>
    <t>REGINALDO</t>
  </si>
  <si>
    <t>WILSON</t>
  </si>
  <si>
    <t>MIKE</t>
  </si>
  <si>
    <t>SONIA ROSALIA</t>
  </si>
  <si>
    <t>LEIDIANE</t>
  </si>
  <si>
    <t>VANESSA</t>
  </si>
  <si>
    <t>JOSELI</t>
  </si>
  <si>
    <t>NÃO EXISTE</t>
  </si>
  <si>
    <t>HEBERT</t>
  </si>
  <si>
    <t>MOISES</t>
  </si>
  <si>
    <t>RAIMUNDO</t>
  </si>
  <si>
    <t>LARISSA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</si>
</sst>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F400]h:mm:ss\ AM/PM"/>
    <numFmt numFmtId="166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Border="1"/>
    <xf numFmtId="164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164" fontId="0" fillId="0" borderId="1" xfId="0" quotePrefix="1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3" sqref="B3"/>
    </sheetView>
  </sheetViews>
  <sheetFormatPr defaultRowHeight="14.4" x14ac:dyDescent="0.3"/>
  <cols>
    <col min="1" max="1" width="26.33203125" bestFit="1" customWidth="1"/>
    <col min="2" max="2" width="29.6640625" customWidth="1"/>
  </cols>
  <sheetData>
    <row r="1" spans="1:3" x14ac:dyDescent="0.3">
      <c r="A1" t="s">
        <v>0</v>
      </c>
      <c r="B1" s="9">
        <v>2</v>
      </c>
    </row>
    <row r="2" spans="1:3" x14ac:dyDescent="0.3">
      <c r="A2" t="s">
        <v>1</v>
      </c>
      <c r="B2" s="9">
        <v>2025</v>
      </c>
    </row>
    <row r="3" spans="1:3" x14ac:dyDescent="0.3">
      <c r="B3" s="9"/>
    </row>
    <row r="4" spans="1:3" x14ac:dyDescent="0.3">
      <c r="A4" t="s">
        <v>2</v>
      </c>
      <c r="B4" s="10">
        <v>0.30555555555555558</v>
      </c>
      <c r="C4" t="s">
        <v>3</v>
      </c>
    </row>
    <row r="5" spans="1:3" x14ac:dyDescent="0.3">
      <c r="A5" t="s">
        <v>4</v>
      </c>
      <c r="B5" s="10">
        <v>4.1666666666666657E-2</v>
      </c>
      <c r="C5" t="s">
        <v>3</v>
      </c>
    </row>
    <row r="6" spans="1:3" x14ac:dyDescent="0.3">
      <c r="A6" t="s">
        <v>5</v>
      </c>
      <c r="B6" s="11">
        <v>0.91666666666666663</v>
      </c>
    </row>
    <row r="7" spans="1:3" x14ac:dyDescent="0.3">
      <c r="B7" s="9"/>
    </row>
    <row r="8" spans="1:3" x14ac:dyDescent="0.3">
      <c r="B8" s="9"/>
    </row>
    <row r="9" spans="1:3" x14ac:dyDescent="0.3">
      <c r="A9" t="s">
        <v>6</v>
      </c>
      <c r="B9" s="11">
        <v>0.20833333333333329</v>
      </c>
      <c r="C9" t="s">
        <v>3</v>
      </c>
    </row>
  </sheetData>
  <sheetProtection sheet="1" objects="1" scenarios="1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workbookViewId="0">
      <selection activeCell="B2" sqref="B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/>
      <c r="C2" s="6"/>
      <c r="D2" s="6"/>
      <c r="E2" s="6"/>
      <c r="F2" s="7"/>
      <c r="G2" s="8"/>
      <c r="K2" s="2">
        <f>IF(G2="",E2-B2-DATA!B9-DATA!B5,"")</f>
        <v>-0.24999999999999994</v>
      </c>
      <c r="L2" s="2">
        <f>IF(G2="",DATA!B5-(D2-C2),"")</f>
        <v>4.1666666666666657E-2</v>
      </c>
      <c r="M2" s="1">
        <f>IF(E2&gt;DATA!B6,E2-DATA!B6,0)</f>
        <v>0</v>
      </c>
      <c r="O2" t="s">
        <v>17</v>
      </c>
      <c r="P2" t="s">
        <v>18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IF(G3="",E3-B3-DATA!B9-DATA!B5,"")</f>
        <v>-0.24999999999999994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/>
      <c r="C4" s="6"/>
      <c r="D4" s="6"/>
      <c r="E4" s="6"/>
      <c r="F4" s="7"/>
      <c r="G4" s="8"/>
      <c r="K4" s="2">
        <f>IF(G4="",E4-B4-DATA!B9-DATA!B5,"")</f>
        <v>-0.24999999999999994</v>
      </c>
      <c r="L4" s="2">
        <f>IF(G4="",DATA!B5-(D4-C4),"")</f>
        <v>4.1666666666666657E-2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/>
      <c r="C5" s="6"/>
      <c r="D5" s="6"/>
      <c r="E5" s="6"/>
      <c r="F5" s="7"/>
      <c r="G5" s="8"/>
      <c r="K5" s="2">
        <f>IF(G5="",E5-B5-DATA!B9-DATA!B5,"")</f>
        <v>-0.24999999999999994</v>
      </c>
      <c r="L5" s="2">
        <f>IF(G5="",DATA!B5-(D5-C5),"")</f>
        <v>4.1666666666666657E-2</v>
      </c>
      <c r="M5" s="1">
        <f>IF(E5&gt;DATA!B6,E5-DATA!B6,0)</f>
        <v>0</v>
      </c>
    </row>
    <row r="6" spans="1:17" x14ac:dyDescent="0.3">
      <c r="A6" s="5">
        <v>5</v>
      </c>
      <c r="B6" s="6"/>
      <c r="C6" s="6"/>
      <c r="D6" s="6"/>
      <c r="E6" s="6"/>
      <c r="F6" s="7"/>
      <c r="G6" s="8"/>
      <c r="K6" s="2">
        <f>IF(G6="",E6-B6-DATA!B9-DATA!B5,"")</f>
        <v>-0.24999999999999994</v>
      </c>
      <c r="L6" s="2">
        <f>IF(G6="",DATA!B5-(D6-C6),"")</f>
        <v>4.1666666666666657E-2</v>
      </c>
      <c r="M6" s="1">
        <f>IF(E6&gt;DATA!B6,E6-DATA!B6,0)</f>
        <v>0</v>
      </c>
      <c r="P6" t="s">
        <v>14</v>
      </c>
      <c r="Q6" s="4">
        <f>K34+L34</f>
        <v>-6.4583333333333321</v>
      </c>
    </row>
    <row r="7" spans="1:17" x14ac:dyDescent="0.3">
      <c r="A7" s="5">
        <v>6</v>
      </c>
      <c r="B7" s="6"/>
      <c r="C7" s="6"/>
      <c r="D7" s="6"/>
      <c r="E7" s="6"/>
      <c r="F7" s="7"/>
      <c r="G7" s="8"/>
      <c r="K7" s="2">
        <f>IF(G7="",E7-B7-DATA!B9-DATA!B5,"")</f>
        <v>-0.24999999999999994</v>
      </c>
      <c r="L7" s="2">
        <f>IF(G7="",DATA!B5-(D7-C7),"")</f>
        <v>4.1666666666666657E-2</v>
      </c>
      <c r="M7" s="1">
        <f>IF(E7&gt;DATA!B6,E7-DATA!B6,0)</f>
        <v>0</v>
      </c>
      <c r="Q7" s="4"/>
    </row>
    <row r="8" spans="1:17" x14ac:dyDescent="0.3">
      <c r="A8" s="5">
        <v>7</v>
      </c>
      <c r="B8" s="6"/>
      <c r="C8" s="6"/>
      <c r="D8" s="6"/>
      <c r="E8" s="6"/>
      <c r="F8" s="7"/>
      <c r="G8" s="8"/>
      <c r="K8" s="2">
        <f>IF(G8="",E8-B8-DATA!B9-DATA!B5,"")</f>
        <v>-0.24999999999999994</v>
      </c>
      <c r="L8" s="2">
        <f>IF(G8="",DATA!B5-(D8-C8),"")</f>
        <v>4.1666666666666657E-2</v>
      </c>
      <c r="M8" s="1">
        <f>IF(E8&gt;DATA!B6,E8-DATA!B6,0)</f>
        <v>0</v>
      </c>
      <c r="P8" t="s">
        <v>19</v>
      </c>
      <c r="Q8" s="4">
        <f>M34</f>
        <v>0</v>
      </c>
    </row>
    <row r="9" spans="1:17" x14ac:dyDescent="0.3">
      <c r="A9" s="5">
        <v>8</v>
      </c>
      <c r="B9" s="6"/>
      <c r="C9" s="6"/>
      <c r="D9" s="6"/>
      <c r="E9" s="6"/>
      <c r="F9" s="7"/>
      <c r="G9" s="8"/>
      <c r="K9" s="2">
        <f>IF(G9="",E9-B9-DATA!B9-DATA!B5,"")</f>
        <v>-0.24999999999999994</v>
      </c>
      <c r="L9" s="2">
        <f>IF(G9="",DATA!B5-(D9-C9),"")</f>
        <v>4.1666666666666657E-2</v>
      </c>
      <c r="M9" s="1">
        <f>IF(E9&gt;DATA!B6,E9-DATA!B6,0)</f>
        <v>0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IF(G10="",E10-B10-DATA!B9-DATA!B5,"")</f>
        <v>-0.24999999999999994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/>
      <c r="C11" s="6"/>
      <c r="D11" s="6"/>
      <c r="E11" s="6"/>
      <c r="F11" s="7"/>
      <c r="G11" s="8"/>
      <c r="K11" s="2">
        <f>IF(G11="",E11-B11-DATA!B9-DATA!B5,"")</f>
        <v>-0.24999999999999994</v>
      </c>
      <c r="L11" s="2">
        <f>IF(G11="",DATA!B5-(D11-C11),"")</f>
        <v>4.1666666666666657E-2</v>
      </c>
      <c r="M11" s="1">
        <f>IF(E11&gt;DATA!B6,E11-DATA!B6,0)</f>
        <v>0</v>
      </c>
    </row>
    <row r="12" spans="1:17" x14ac:dyDescent="0.3">
      <c r="A12" s="5">
        <v>11</v>
      </c>
      <c r="B12" s="6"/>
      <c r="C12" s="6"/>
      <c r="D12" s="6"/>
      <c r="E12" s="6"/>
      <c r="F12" s="7"/>
      <c r="G12" s="8"/>
      <c r="K12" s="2">
        <f>IF(G12="",E12-B12-DATA!B9-DATA!B5,"")</f>
        <v>-0.24999999999999994</v>
      </c>
      <c r="L12" s="2">
        <f>IF(G12="",DATA!B5-(D12-C12),"")</f>
        <v>4.1666666666666657E-2</v>
      </c>
      <c r="M12" s="1">
        <f>IF(E12&gt;DATA!B6,E12-DATA!B6,0)</f>
        <v>0</v>
      </c>
    </row>
    <row r="13" spans="1:17" x14ac:dyDescent="0.3">
      <c r="A13" s="5">
        <v>12</v>
      </c>
      <c r="B13" s="6"/>
      <c r="C13" s="6"/>
      <c r="D13" s="6"/>
      <c r="E13" s="6"/>
      <c r="F13" s="7"/>
      <c r="G13" s="8"/>
      <c r="K13" s="2">
        <f>IF(G13="",E13-B13-DATA!B9-DATA!B5,"")</f>
        <v>-0.24999999999999994</v>
      </c>
      <c r="L13" s="2">
        <f>IF(G13="",DATA!B5-(D13-C13),"")</f>
        <v>4.1666666666666657E-2</v>
      </c>
      <c r="M13" s="1">
        <f>IF(E13&gt;DATA!B6,E13-DATA!B6,0)</f>
        <v>0</v>
      </c>
    </row>
    <row r="14" spans="1:17" x14ac:dyDescent="0.3">
      <c r="A14" s="5">
        <v>13</v>
      </c>
      <c r="B14" s="6"/>
      <c r="C14" s="6"/>
      <c r="D14" s="6"/>
      <c r="E14" s="6"/>
      <c r="F14" s="7"/>
      <c r="G14" s="8"/>
      <c r="K14" s="2">
        <f>IF(G14="",E14-B14-DATA!B9-DATA!B5,"")</f>
        <v>-0.24999999999999994</v>
      </c>
      <c r="L14" s="2">
        <f>IF(G14="",DATA!B5-(D14-C14),"")</f>
        <v>4.1666666666666657E-2</v>
      </c>
      <c r="M14" s="1">
        <f>IF(E14&gt;DATA!B6,E14-DATA!B6,0)</f>
        <v>0</v>
      </c>
    </row>
    <row r="15" spans="1:17" x14ac:dyDescent="0.3">
      <c r="A15" s="5">
        <v>14</v>
      </c>
      <c r="B15" s="6"/>
      <c r="C15" s="6"/>
      <c r="D15" s="6"/>
      <c r="E15" s="6"/>
      <c r="F15" s="7"/>
      <c r="G15" s="8"/>
      <c r="K15" s="2">
        <f>IF(G15="",E15-B15-DATA!B9-DATA!B5,"")</f>
        <v>-0.24999999999999994</v>
      </c>
      <c r="L15" s="2">
        <f>IF(G15="",DATA!B5-(D15-C15),"")</f>
        <v>4.1666666666666657E-2</v>
      </c>
      <c r="M15" s="1">
        <f>IF(E15&gt;DATA!B6,E15-DATA!B6,0)</f>
        <v>0</v>
      </c>
    </row>
    <row r="16" spans="1:17" x14ac:dyDescent="0.3">
      <c r="A16" s="5">
        <v>15</v>
      </c>
      <c r="B16" s="6"/>
      <c r="C16" s="6"/>
      <c r="D16" s="6"/>
      <c r="E16" s="6"/>
      <c r="F16" s="7"/>
      <c r="G16" s="8"/>
      <c r="K16" s="2">
        <f>IF(G16="",E16-B16-DATA!B9-DATA!B5,"")</f>
        <v>-0.24999999999999994</v>
      </c>
      <c r="L16" s="2">
        <f>IF(G16="",DATA!B5-(D16-C16),"")</f>
        <v>4.1666666666666657E-2</v>
      </c>
      <c r="M16" s="1">
        <f>IF(E16&gt;DATA!B6,E16-DATA!B6,0)</f>
        <v>0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IF(G17="",E17-B17-DATA!B9-DATA!B5,"")</f>
        <v>-0.24999999999999994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/>
      <c r="C18" s="6"/>
      <c r="D18" s="6"/>
      <c r="E18" s="6"/>
      <c r="F18" s="7"/>
      <c r="G18" s="8"/>
      <c r="K18" s="2">
        <f>IF(G18="",E18-B18-DATA!B9-DATA!B5,"")</f>
        <v>-0.24999999999999994</v>
      </c>
      <c r="L18" s="2">
        <f>IF(G18="",DATA!B5-(D18-C18),"")</f>
        <v>4.1666666666666657E-2</v>
      </c>
      <c r="M18" s="1">
        <f>IF(E18&gt;DATA!B6,E18-DATA!B6,0)</f>
        <v>0</v>
      </c>
    </row>
    <row r="19" spans="1:13" x14ac:dyDescent="0.3">
      <c r="A19" s="5">
        <v>18</v>
      </c>
      <c r="B19" s="6"/>
      <c r="C19" s="6"/>
      <c r="D19" s="6"/>
      <c r="E19" s="6"/>
      <c r="F19" s="7"/>
      <c r="G19" s="8"/>
      <c r="K19" s="2">
        <f>IF(G19="",E19-B19-DATA!B9-DATA!B5,"")</f>
        <v>-0.24999999999999994</v>
      </c>
      <c r="L19" s="2">
        <f>IF(G19="",DATA!B5-(D19-C19),"")</f>
        <v>4.1666666666666657E-2</v>
      </c>
      <c r="M19" s="1">
        <f>IF(E19&gt;DATA!B6,E19-DATA!B6,0)</f>
        <v>0</v>
      </c>
    </row>
    <row r="20" spans="1:13" x14ac:dyDescent="0.3">
      <c r="A20" s="5">
        <v>19</v>
      </c>
      <c r="B20" s="6"/>
      <c r="C20" s="6"/>
      <c r="D20" s="6"/>
      <c r="E20" s="6"/>
      <c r="F20" s="7"/>
      <c r="G20" s="8"/>
      <c r="K20" s="2">
        <f>IF(G20="",E20-B20-DATA!B9-DATA!B5,"")</f>
        <v>-0.24999999999999994</v>
      </c>
      <c r="L20" s="2">
        <f>IF(G20="",DATA!B5-(D20-C20),"")</f>
        <v>4.1666666666666657E-2</v>
      </c>
      <c r="M20" s="1">
        <f>IF(E20&gt;DATA!B6,E20-DATA!B6,0)</f>
        <v>0</v>
      </c>
    </row>
    <row r="21" spans="1:13" x14ac:dyDescent="0.3">
      <c r="A21" s="5">
        <v>20</v>
      </c>
      <c r="B21" s="6"/>
      <c r="C21" s="6"/>
      <c r="D21" s="6"/>
      <c r="E21" s="6"/>
      <c r="F21" s="7"/>
      <c r="G21" s="8"/>
      <c r="K21" s="2">
        <f>IF(G21="",E21-B21-DATA!B9-DATA!B5,"")</f>
        <v>-0.24999999999999994</v>
      </c>
      <c r="L21" s="2">
        <f>IF(G21="",DATA!B5-(D21-C21),"")</f>
        <v>4.1666666666666657E-2</v>
      </c>
      <c r="M21" s="1">
        <f>IF(E21&gt;DATA!B6,E21-DATA!B6,0)</f>
        <v>0</v>
      </c>
    </row>
    <row r="22" spans="1:13" x14ac:dyDescent="0.3">
      <c r="A22" s="5">
        <v>21</v>
      </c>
      <c r="B22" s="6"/>
      <c r="C22" s="6"/>
      <c r="D22" s="6"/>
      <c r="E22" s="6"/>
      <c r="F22" s="7"/>
      <c r="G22" s="8"/>
      <c r="K22" s="2">
        <f>IF(G22="",E22-B22-DATA!B9-DATA!B5,"")</f>
        <v>-0.24999999999999994</v>
      </c>
      <c r="L22" s="2">
        <f>IF(G22="",DATA!B5-(D22-C22),"")</f>
        <v>4.1666666666666657E-2</v>
      </c>
      <c r="M22" s="1">
        <f>IF(E22&gt;DATA!B6,E22-DATA!B6,0)</f>
        <v>0</v>
      </c>
    </row>
    <row r="23" spans="1:13" x14ac:dyDescent="0.3">
      <c r="A23" s="5">
        <v>22</v>
      </c>
      <c r="B23" s="6"/>
      <c r="C23" s="6"/>
      <c r="D23" s="6"/>
      <c r="E23" s="6"/>
      <c r="F23" s="7"/>
      <c r="G23" s="8"/>
      <c r="K23" s="2">
        <f>IF(G23="",E23-B23-DATA!B9-DATA!B5,"")</f>
        <v>-0.24999999999999994</v>
      </c>
      <c r="L23" s="2">
        <f>IF(G23="",DATA!B5-(D23-C23),"")</f>
        <v>4.1666666666666657E-2</v>
      </c>
      <c r="M23" s="1">
        <f>IF(E23&gt;DATA!B6,E23-DATA!B6,0)</f>
        <v>0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IF(G24="",E24-B24-DATA!B9-DATA!B5,"")</f>
        <v>-0.24999999999999994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/>
      <c r="C25" s="6"/>
      <c r="D25" s="6"/>
      <c r="E25" s="6"/>
      <c r="F25" s="7"/>
      <c r="G25" s="8"/>
      <c r="K25" s="2">
        <f>IF(G25="",E25-B25-DATA!B9-DATA!B5,"")</f>
        <v>-0.24999999999999994</v>
      </c>
      <c r="L25" s="2">
        <f>IF(G25="",DATA!B5-(D25-C25),"")</f>
        <v>4.1666666666666657E-2</v>
      </c>
      <c r="M25" s="1">
        <f>IF(E25&gt;DATA!B6,E25-DATA!B6,0)</f>
        <v>0</v>
      </c>
    </row>
    <row r="26" spans="1:13" x14ac:dyDescent="0.3">
      <c r="A26" s="5">
        <v>25</v>
      </c>
      <c r="B26" s="6"/>
      <c r="C26" s="6"/>
      <c r="D26" s="6"/>
      <c r="E26" s="6"/>
      <c r="F26" s="7"/>
      <c r="G26" s="8"/>
      <c r="K26" s="2">
        <f>IF(G26="",E26-B26-DATA!B9-DATA!B5,"")</f>
        <v>-0.24999999999999994</v>
      </c>
      <c r="L26" s="2">
        <f>IF(G26="",DATA!B5-(D26-C26),"")</f>
        <v>4.1666666666666657E-2</v>
      </c>
      <c r="M26" s="1">
        <f>IF(E26&gt;DATA!B6,E26-DATA!B6,0)</f>
        <v>0</v>
      </c>
    </row>
    <row r="27" spans="1:13" x14ac:dyDescent="0.3">
      <c r="A27" s="5">
        <v>26</v>
      </c>
      <c r="B27" s="6"/>
      <c r="C27" s="6"/>
      <c r="D27" s="6"/>
      <c r="E27" s="6"/>
      <c r="F27" s="7"/>
      <c r="G27" s="8"/>
      <c r="K27" s="2">
        <f>IF(G27="",E27-B27-DATA!B9-DATA!B5,"")</f>
        <v>-0.24999999999999994</v>
      </c>
      <c r="L27" s="2">
        <f>IF(G27="",DATA!B5-(D27-C27),"")</f>
        <v>4.1666666666666657E-2</v>
      </c>
      <c r="M27" s="1">
        <f>IF(E27&gt;DATA!B6,E27-DATA!B6,0)</f>
        <v>0</v>
      </c>
    </row>
    <row r="28" spans="1:13" x14ac:dyDescent="0.3">
      <c r="A28" s="5">
        <v>27</v>
      </c>
      <c r="B28" s="6"/>
      <c r="C28" s="6"/>
      <c r="D28" s="6"/>
      <c r="E28" s="6"/>
      <c r="F28" s="7"/>
      <c r="G28" s="8"/>
      <c r="K28" s="2">
        <f>IF(G28="",E28-B28-DATA!B9-DATA!B5,"")</f>
        <v>-0.24999999999999994</v>
      </c>
      <c r="L28" s="2">
        <f>IF(G28="",DATA!B5-(D28-C28),"")</f>
        <v>4.1666666666666657E-2</v>
      </c>
      <c r="M28" s="1">
        <f>IF(E28&gt;DATA!B6,E28-DATA!B6,0)</f>
        <v>0</v>
      </c>
    </row>
    <row r="29" spans="1:13" x14ac:dyDescent="0.3">
      <c r="A29" s="5">
        <v>28</v>
      </c>
      <c r="B29" s="6"/>
      <c r="C29" s="6"/>
      <c r="D29" s="6"/>
      <c r="E29" s="6"/>
      <c r="F29" s="7"/>
      <c r="G29" s="8"/>
      <c r="K29" s="2">
        <f>IF(G29="",E29-B29-DATA!B9-DATA!B5,"")</f>
        <v>-0.24999999999999994</v>
      </c>
      <c r="L29" s="2">
        <f>IF(G29="",DATA!B5-(D29-C29),"")</f>
        <v>4.1666666666666657E-2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IF(G30="",E30-B30-DATA!B9-DATA!B5,"")</f>
        <v>-0.24999999999999994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IF(G31="",E31-B31-DATA!B9-DATA!B5,"")</f>
        <v>-0.24999999999999994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IF(G32="",E32-B32-DATA!B9-DATA!B5,"")</f>
        <v>-0.24999999999999994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-7.7499999999999991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1.2916666666666665</v>
      </c>
      <c r="M34" s="4">
        <f>SUM(M2:M32)</f>
        <v>0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1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7"/>
  <sheetViews>
    <sheetView workbookViewId="0">
      <selection sqref="A1:XFD1048576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/>
      <c r="C2" s="6"/>
      <c r="D2" s="6"/>
      <c r="E2" s="6"/>
      <c r="F2" s="7"/>
      <c r="G2" s="8"/>
      <c r="K2" s="2">
        <f>IF(G2="",E2-B2-DATA!B4-DATA!B5,"")</f>
        <v>-0.34722222222222221</v>
      </c>
      <c r="L2" s="2">
        <f>IF(G2="",DATA!B5-(D2-C2),"")</f>
        <v>4.1666666666666657E-2</v>
      </c>
      <c r="M2" s="1">
        <f>IF(E2&gt;DATA!B6,E2-DATA!B6,0)</f>
        <v>0</v>
      </c>
      <c r="O2" t="s">
        <v>17</v>
      </c>
      <c r="P2" t="s">
        <v>21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IF(G3="",E3-B3-DATA!B4-DATA!B5,"")</f>
        <v>-0.34722222222222221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/>
      <c r="C4" s="6"/>
      <c r="D4" s="6"/>
      <c r="E4" s="6"/>
      <c r="F4" s="7"/>
      <c r="G4" s="8"/>
      <c r="K4" s="2">
        <f>IF(G4="",E4-B4-DATA!B4-DATA!B5,"")</f>
        <v>-0.34722222222222221</v>
      </c>
      <c r="L4" s="2">
        <f>IF(G4="",DATA!B5-(D4-C4),"")</f>
        <v>4.1666666666666657E-2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/>
      <c r="C5" s="6"/>
      <c r="D5" s="6"/>
      <c r="E5" s="6"/>
      <c r="F5" s="7"/>
      <c r="G5" s="8"/>
      <c r="K5" s="2">
        <f>IF(G5="",E5-B5-DATA!B4-DATA!B5,"")</f>
        <v>-0.34722222222222221</v>
      </c>
      <c r="L5" s="2">
        <f>IF(G5="",DATA!B5-(D5-C5),"")</f>
        <v>4.1666666666666657E-2</v>
      </c>
      <c r="M5" s="1">
        <f>IF(E5&gt;DATA!B6,E5-DATA!B6,0)</f>
        <v>0</v>
      </c>
    </row>
    <row r="6" spans="1:17" x14ac:dyDescent="0.3">
      <c r="A6" s="5">
        <v>5</v>
      </c>
      <c r="B6" s="6"/>
      <c r="C6" s="6"/>
      <c r="D6" s="6"/>
      <c r="E6" s="6"/>
      <c r="F6" s="7"/>
      <c r="G6" s="8"/>
      <c r="K6" s="2">
        <f>IF(G6="",E6-B6-DATA!B4-DATA!B5,"")</f>
        <v>-0.34722222222222221</v>
      </c>
      <c r="L6" s="2">
        <f>IF(G6="",DATA!B5-(D6-C6),"")</f>
        <v>4.1666666666666657E-2</v>
      </c>
      <c r="M6" s="1">
        <f>IF(E6&gt;DATA!B6,E6-DATA!B6,0)</f>
        <v>0</v>
      </c>
      <c r="P6" t="s">
        <v>14</v>
      </c>
      <c r="Q6" s="4">
        <f>K34+L34</f>
        <v>-9.4722222222222179</v>
      </c>
    </row>
    <row r="7" spans="1:17" x14ac:dyDescent="0.3">
      <c r="A7" s="5">
        <v>6</v>
      </c>
      <c r="B7" s="6"/>
      <c r="C7" s="6"/>
      <c r="D7" s="6"/>
      <c r="E7" s="6"/>
      <c r="F7" s="7"/>
      <c r="G7" s="8"/>
      <c r="K7" s="2">
        <f>IF(G7="",E7-B7-DATA!B4-DATA!B5,"")</f>
        <v>-0.34722222222222221</v>
      </c>
      <c r="L7" s="2">
        <f>IF(G7="",DATA!B5-(D7-C7),"")</f>
        <v>4.1666666666666657E-2</v>
      </c>
      <c r="M7" s="1">
        <f>IF(E7&gt;DATA!B6,E7-DATA!B6,0)</f>
        <v>0</v>
      </c>
      <c r="Q7" s="4"/>
    </row>
    <row r="8" spans="1:17" x14ac:dyDescent="0.3">
      <c r="A8" s="5">
        <v>7</v>
      </c>
      <c r="B8" s="6"/>
      <c r="C8" s="6"/>
      <c r="D8" s="6"/>
      <c r="E8" s="6"/>
      <c r="F8" s="7"/>
      <c r="G8" s="8"/>
      <c r="K8" s="2">
        <f>IF(G8="",E8-B8-DATA!B4-DATA!B5,"")</f>
        <v>-0.34722222222222221</v>
      </c>
      <c r="L8" s="2">
        <f>IF(G8="",DATA!B5-(D8-C8),"")</f>
        <v>4.1666666666666657E-2</v>
      </c>
      <c r="M8" s="1">
        <f>IF(E8&gt;DATA!B6,E8-DATA!B6,0)</f>
        <v>0</v>
      </c>
      <c r="P8" t="s">
        <v>19</v>
      </c>
      <c r="Q8" s="4">
        <f>M34</f>
        <v>0</v>
      </c>
    </row>
    <row r="9" spans="1:17" x14ac:dyDescent="0.3">
      <c r="A9" s="5">
        <v>8</v>
      </c>
      <c r="B9" s="6"/>
      <c r="C9" s="6"/>
      <c r="D9" s="6"/>
      <c r="E9" s="6"/>
      <c r="F9" s="7"/>
      <c r="G9" s="8"/>
      <c r="K9" s="2">
        <f>IF(G9="",E9-B9-DATA!B4-DATA!B5,"")</f>
        <v>-0.34722222222222221</v>
      </c>
      <c r="L9" s="2">
        <f>IF(G9="",DATA!B5-(D9-C9),"")</f>
        <v>4.1666666666666657E-2</v>
      </c>
      <c r="M9" s="1">
        <f>IF(E9&gt;DATA!B6,E9-DATA!B6,0)</f>
        <v>0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IF(G10="",E10-B10-DATA!B4-DATA!B5,"")</f>
        <v>-0.34722222222222221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/>
      <c r="C11" s="6"/>
      <c r="D11" s="6"/>
      <c r="E11" s="6"/>
      <c r="F11" s="7"/>
      <c r="G11" s="8"/>
      <c r="K11" s="2">
        <f>IF(G11="",E11-B11-DATA!B4-DATA!B5,"")</f>
        <v>-0.34722222222222221</v>
      </c>
      <c r="L11" s="2">
        <f>IF(G11="",DATA!B5-(D11-C11),"")</f>
        <v>4.1666666666666657E-2</v>
      </c>
      <c r="M11" s="1">
        <f>IF(E11&gt;DATA!B6,E11-DATA!B6,0)</f>
        <v>0</v>
      </c>
    </row>
    <row r="12" spans="1:17" x14ac:dyDescent="0.3">
      <c r="A12" s="5">
        <v>11</v>
      </c>
      <c r="B12" s="6"/>
      <c r="C12" s="6"/>
      <c r="D12" s="6"/>
      <c r="E12" s="6"/>
      <c r="F12" s="7"/>
      <c r="G12" s="8"/>
      <c r="K12" s="2">
        <f>IF(G12="",E12-B12-DATA!B4-DATA!B5,"")</f>
        <v>-0.34722222222222221</v>
      </c>
      <c r="L12" s="2">
        <f>IF(G12="",DATA!B5-(D12-C12),"")</f>
        <v>4.1666666666666657E-2</v>
      </c>
      <c r="M12" s="1">
        <f>IF(E12&gt;DATA!B6,E12-DATA!B6,0)</f>
        <v>0</v>
      </c>
    </row>
    <row r="13" spans="1:17" x14ac:dyDescent="0.3">
      <c r="A13" s="5">
        <v>12</v>
      </c>
      <c r="B13" s="6"/>
      <c r="C13" s="6"/>
      <c r="D13" s="6"/>
      <c r="E13" s="6"/>
      <c r="F13" s="7"/>
      <c r="G13" s="8"/>
      <c r="K13" s="2">
        <f>IF(G13="",E13-B13-DATA!B4-DATA!B5,"")</f>
        <v>-0.34722222222222221</v>
      </c>
      <c r="L13" s="2">
        <f>IF(G13="",DATA!B5-(D13-C13),"")</f>
        <v>4.1666666666666657E-2</v>
      </c>
      <c r="M13" s="1">
        <f>IF(E13&gt;DATA!B6,E13-DATA!B6,0)</f>
        <v>0</v>
      </c>
    </row>
    <row r="14" spans="1:17" x14ac:dyDescent="0.3">
      <c r="A14" s="5">
        <v>13</v>
      </c>
      <c r="B14" s="6"/>
      <c r="C14" s="6"/>
      <c r="D14" s="6"/>
      <c r="E14" s="6"/>
      <c r="F14" s="7"/>
      <c r="G14" s="8"/>
      <c r="K14" s="2">
        <f>IF(G14="",E14-B14-DATA!B4-DATA!B5,"")</f>
        <v>-0.34722222222222221</v>
      </c>
      <c r="L14" s="2">
        <f>IF(G14="",DATA!B5-(D14-C14),"")</f>
        <v>4.1666666666666657E-2</v>
      </c>
      <c r="M14" s="1">
        <f>IF(E14&gt;DATA!B6,E14-DATA!B6,0)</f>
        <v>0</v>
      </c>
    </row>
    <row r="15" spans="1:17" x14ac:dyDescent="0.3">
      <c r="A15" s="5">
        <v>14</v>
      </c>
      <c r="B15" s="6"/>
      <c r="C15" s="6"/>
      <c r="D15" s="6"/>
      <c r="E15" s="6"/>
      <c r="F15" s="7"/>
      <c r="G15" s="8"/>
      <c r="K15" s="2">
        <f>IF(G15="",E15-B15-DATA!B4-DATA!B5,"")</f>
        <v>-0.34722222222222221</v>
      </c>
      <c r="L15" s="2">
        <f>IF(G15="",DATA!B5-(D15-C15),"")</f>
        <v>4.1666666666666657E-2</v>
      </c>
      <c r="M15" s="1">
        <f>IF(E15&gt;DATA!B6,E15-DATA!B6,0)</f>
        <v>0</v>
      </c>
    </row>
    <row r="16" spans="1:17" x14ac:dyDescent="0.3">
      <c r="A16" s="5">
        <v>15</v>
      </c>
      <c r="B16" s="6"/>
      <c r="C16" s="6"/>
      <c r="D16" s="6"/>
      <c r="E16" s="6"/>
      <c r="F16" s="7"/>
      <c r="G16" s="8"/>
      <c r="K16" s="2">
        <f>IF(G16="",E16-B16-DATA!B4-DATA!B5,"")</f>
        <v>-0.34722222222222221</v>
      </c>
      <c r="L16" s="2">
        <f>IF(G16="",DATA!B5-(D16-C16),"")</f>
        <v>4.1666666666666657E-2</v>
      </c>
      <c r="M16" s="1">
        <f>IF(E16&gt;DATA!B6,E16-DATA!B6,0)</f>
        <v>0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/>
      <c r="C18" s="6"/>
      <c r="D18" s="6"/>
      <c r="E18" s="6"/>
      <c r="F18" s="7"/>
      <c r="G18" s="8"/>
      <c r="K18" s="2">
        <f>IF(G18="",E18-B18-DATA!B4-DATA!B5,"")</f>
        <v>-0.34722222222222221</v>
      </c>
      <c r="L18" s="2">
        <f>IF(G18="",DATA!B5-(D18-C18),"")</f>
        <v>4.1666666666666657E-2</v>
      </c>
      <c r="M18" s="1">
        <f>IF(E18&gt;DATA!B6,E18-DATA!B6,0)</f>
        <v>0</v>
      </c>
    </row>
    <row r="19" spans="1:13" x14ac:dyDescent="0.3">
      <c r="A19" s="5">
        <v>18</v>
      </c>
      <c r="B19" s="6"/>
      <c r="C19" s="6"/>
      <c r="D19" s="6"/>
      <c r="E19" s="6"/>
      <c r="F19" s="7"/>
      <c r="G19" s="8"/>
      <c r="K19" s="2">
        <f>IF(G19="",E19-B19-DATA!B4-DATA!B5,"")</f>
        <v>-0.34722222222222221</v>
      </c>
      <c r="L19" s="2">
        <f>IF(G19="",DATA!B5-(D19-C19),"")</f>
        <v>4.1666666666666657E-2</v>
      </c>
      <c r="M19" s="1">
        <f>IF(E19&gt;DATA!B6,E19-DATA!B6,0)</f>
        <v>0</v>
      </c>
    </row>
    <row r="20" spans="1:13" x14ac:dyDescent="0.3">
      <c r="A20" s="5">
        <v>19</v>
      </c>
      <c r="B20" s="6"/>
      <c r="C20" s="6"/>
      <c r="D20" s="6"/>
      <c r="E20" s="6"/>
      <c r="F20" s="7"/>
      <c r="G20" s="8"/>
      <c r="K20" s="2">
        <f>IF(G20="",E20-B20-DATA!B4-DATA!B5,"")</f>
        <v>-0.34722222222222221</v>
      </c>
      <c r="L20" s="2">
        <f>IF(G20="",DATA!B5-(D20-C20),"")</f>
        <v>4.1666666666666657E-2</v>
      </c>
      <c r="M20" s="1">
        <f>IF(E20&gt;DATA!B6,E20-DATA!B6,0)</f>
        <v>0</v>
      </c>
    </row>
    <row r="21" spans="1:13" x14ac:dyDescent="0.3">
      <c r="A21" s="5">
        <v>20</v>
      </c>
      <c r="B21" s="6"/>
      <c r="C21" s="6"/>
      <c r="D21" s="6"/>
      <c r="E21" s="6"/>
      <c r="F21" s="7"/>
      <c r="G21" s="8"/>
      <c r="K21" s="2">
        <f>IF(G21="",E21-B21-DATA!B4-DATA!B5,"")</f>
        <v>-0.34722222222222221</v>
      </c>
      <c r="L21" s="2">
        <f>IF(G21="",DATA!B5-(D21-C21),"")</f>
        <v>4.1666666666666657E-2</v>
      </c>
      <c r="M21" s="1">
        <f>IF(E21&gt;DATA!B6,E21-DATA!B6,0)</f>
        <v>0</v>
      </c>
    </row>
    <row r="22" spans="1:13" x14ac:dyDescent="0.3">
      <c r="A22" s="5">
        <v>21</v>
      </c>
      <c r="B22" s="6"/>
      <c r="C22" s="6"/>
      <c r="D22" s="6"/>
      <c r="E22" s="6"/>
      <c r="F22" s="7"/>
      <c r="G22" s="8"/>
      <c r="K22" s="2">
        <f>IF(G22="",E22-B22-DATA!B4-DATA!B5,"")</f>
        <v>-0.34722222222222221</v>
      </c>
      <c r="L22" s="2">
        <f>IF(G22="",DATA!B5-(D22-C22),"")</f>
        <v>4.1666666666666657E-2</v>
      </c>
      <c r="M22" s="1">
        <f>IF(E22&gt;DATA!B6,E22-DATA!B6,0)</f>
        <v>0</v>
      </c>
    </row>
    <row r="23" spans="1:13" x14ac:dyDescent="0.3">
      <c r="A23" s="5">
        <v>22</v>
      </c>
      <c r="B23" s="6"/>
      <c r="C23" s="6"/>
      <c r="D23" s="6"/>
      <c r="E23" s="6"/>
      <c r="F23" s="7"/>
      <c r="G23" s="8"/>
      <c r="K23" s="2">
        <f>IF(G23="",E23-B23-DATA!B4-DATA!B5,"")</f>
        <v>-0.34722222222222221</v>
      </c>
      <c r="L23" s="2">
        <f>IF(G23="",DATA!B5-(D23-C23),"")</f>
        <v>4.1666666666666657E-2</v>
      </c>
      <c r="M23" s="1">
        <f>IF(E23&gt;DATA!B6,E23-DATA!B6,0)</f>
        <v>0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IF(G24="",E24-B24-DATA!B4-DATA!B5,"")</f>
        <v>-0.34722222222222221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/>
      <c r="C25" s="6"/>
      <c r="D25" s="6"/>
      <c r="E25" s="6"/>
      <c r="F25" s="7"/>
      <c r="G25" s="8"/>
      <c r="K25" s="2">
        <f>IF(G25="",E25-B25-DATA!B4-DATA!B5,"")</f>
        <v>-0.34722222222222221</v>
      </c>
      <c r="L25" s="2">
        <f>IF(G25="",DATA!B5-(D25-C25),"")</f>
        <v>4.1666666666666657E-2</v>
      </c>
      <c r="M25" s="1">
        <f>IF(E25&gt;DATA!B6,E25-DATA!B6,0)</f>
        <v>0</v>
      </c>
    </row>
    <row r="26" spans="1:13" x14ac:dyDescent="0.3">
      <c r="A26" s="5">
        <v>25</v>
      </c>
      <c r="B26" s="6"/>
      <c r="C26" s="6"/>
      <c r="D26" s="6"/>
      <c r="E26" s="6"/>
      <c r="F26" s="7"/>
      <c r="G26" s="8"/>
      <c r="K26" s="2">
        <f>IF(G26="",E26-B26-DATA!B4-DATA!B5,"")</f>
        <v>-0.34722222222222221</v>
      </c>
      <c r="L26" s="2">
        <f>IF(G26="",DATA!B5-(D26-C26),"")</f>
        <v>4.1666666666666657E-2</v>
      </c>
      <c r="M26" s="1">
        <f>IF(E26&gt;DATA!B6,E26-DATA!B6,0)</f>
        <v>0</v>
      </c>
    </row>
    <row r="27" spans="1:13" x14ac:dyDescent="0.3">
      <c r="A27" s="5">
        <v>26</v>
      </c>
      <c r="B27" s="6"/>
      <c r="C27" s="6"/>
      <c r="D27" s="6"/>
      <c r="E27" s="6"/>
      <c r="F27" s="7"/>
      <c r="G27" s="8"/>
      <c r="K27" s="2">
        <f>IF(G27="",E27-B27-DATA!B4-DATA!B5,"")</f>
        <v>-0.34722222222222221</v>
      </c>
      <c r="L27" s="2">
        <f>IF(G27="",DATA!B5-(D27-C27),"")</f>
        <v>4.1666666666666657E-2</v>
      </c>
      <c r="M27" s="1">
        <f>IF(E27&gt;DATA!B6,E27-DATA!B6,0)</f>
        <v>0</v>
      </c>
    </row>
    <row r="28" spans="1:13" x14ac:dyDescent="0.3">
      <c r="A28" s="5">
        <v>27</v>
      </c>
      <c r="B28" s="6"/>
      <c r="C28" s="6"/>
      <c r="D28" s="6"/>
      <c r="E28" s="6"/>
      <c r="F28" s="7"/>
      <c r="G28" s="8"/>
      <c r="K28" s="2">
        <f>IF(G28="",E28-B28-DATA!B4-DATA!B5,"")</f>
        <v>-0.34722222222222221</v>
      </c>
      <c r="L28" s="2">
        <f>IF(G28="",DATA!B5-(D28-C28),"")</f>
        <v>4.1666666666666657E-2</v>
      </c>
      <c r="M28" s="1">
        <f>IF(E28&gt;DATA!B6,E28-DATA!B6,0)</f>
        <v>0</v>
      </c>
    </row>
    <row r="29" spans="1:13" x14ac:dyDescent="0.3">
      <c r="A29" s="5">
        <v>28</v>
      </c>
      <c r="B29" s="6"/>
      <c r="C29" s="6"/>
      <c r="D29" s="6"/>
      <c r="E29" s="6"/>
      <c r="F29" s="7"/>
      <c r="G29" s="8"/>
      <c r="K29" s="2">
        <f>IF(G29="",E29-B29-DATA!B4-DATA!B5,"")</f>
        <v>-0.34722222222222221</v>
      </c>
      <c r="L29" s="2">
        <f>IF(G29="",DATA!B5-(D29-C29),"")</f>
        <v>4.1666666666666657E-2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-10.763888888888884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1.2916666666666665</v>
      </c>
      <c r="M34" s="4">
        <f>SUM(M2:M32)</f>
        <v>0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2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7"/>
  <sheetViews>
    <sheetView workbookViewId="0">
      <selection activeCell="B20" sqref="B20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0.60486111111111107</v>
      </c>
      <c r="C2" s="6">
        <v>0.68611111111111112</v>
      </c>
      <c r="D2" s="6">
        <v>0.72361111111111109</v>
      </c>
      <c r="E2" s="6">
        <v>0.92222222222222228</v>
      </c>
      <c r="F2" s="7"/>
      <c r="G2" s="8"/>
      <c r="K2" s="2">
        <f>IF(G2="",E2-B2-DATA!B4-DATA!B5,"")</f>
        <v>-2.9861111111111033E-2</v>
      </c>
      <c r="L2" s="2">
        <f>IF(G2="",DATA!B5-(D2-C2),"")</f>
        <v>4.1666666666666796E-3</v>
      </c>
      <c r="M2" s="1">
        <f>IF(E2&gt;DATA!B6,E2-DATA!B6,0)</f>
        <v>5.5555555555556468E-3</v>
      </c>
      <c r="O2" t="s">
        <v>17</v>
      </c>
      <c r="P2" t="s">
        <v>21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IF(G3="",E3-B3-DATA!B4-DATA!B5,"")</f>
        <v>-0.34722222222222221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>
        <v>0.60347222222222219</v>
      </c>
      <c r="C4" s="6">
        <v>0.66666666666666663</v>
      </c>
      <c r="D4" s="6">
        <v>0.70902777777777781</v>
      </c>
      <c r="E4" s="6">
        <v>0.91666666666666663</v>
      </c>
      <c r="F4" s="7"/>
      <c r="G4" s="8"/>
      <c r="K4" s="2">
        <f>IF(G4="",E4-B4-DATA!B4-DATA!B5,"")</f>
        <v>-3.4027777777777796E-2</v>
      </c>
      <c r="L4" s="2">
        <f>IF(G4="",DATA!B5-(D4-C4),"")</f>
        <v>-6.9444444444452524E-4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/>
      <c r="C5" s="6"/>
      <c r="D5" s="6"/>
      <c r="E5" s="6"/>
      <c r="F5" s="7"/>
      <c r="G5" s="8"/>
      <c r="K5" s="2">
        <f>IF(G5="",E5-B5-DATA!B4-DATA!B5,"")</f>
        <v>-0.34722222222222221</v>
      </c>
      <c r="L5" s="2">
        <f>IF(G5="",DATA!B5-(D5-C5),"")</f>
        <v>4.1666666666666657E-2</v>
      </c>
      <c r="M5" s="1">
        <f>IF(E5&gt;DATA!B6,E5-DATA!B6,0)</f>
        <v>0</v>
      </c>
    </row>
    <row r="6" spans="1:17" x14ac:dyDescent="0.3">
      <c r="A6" s="5">
        <v>5</v>
      </c>
      <c r="B6" s="6">
        <v>0.60416666666666663</v>
      </c>
      <c r="C6" s="6">
        <v>0.7104166666666667</v>
      </c>
      <c r="D6" s="6">
        <v>0.75277777777777777</v>
      </c>
      <c r="E6" s="6">
        <v>0.92500000000000004</v>
      </c>
      <c r="F6" s="7"/>
      <c r="G6" s="8"/>
      <c r="K6" s="2">
        <f>IF(G6="",E6-B6-DATA!B4-DATA!B5,"")</f>
        <v>-2.6388888888888823E-2</v>
      </c>
      <c r="L6" s="2">
        <f>IF(G6="",DATA!B5-(D6-C6),"")</f>
        <v>-6.9444444444441422E-4</v>
      </c>
      <c r="M6" s="1">
        <f>IF(E6&gt;DATA!B6,E6-DATA!B6,0)</f>
        <v>8.3333333333334147E-3</v>
      </c>
      <c r="P6" t="s">
        <v>14</v>
      </c>
      <c r="Q6" s="4">
        <f>K34+L34</f>
        <v>-2.8534722222222224</v>
      </c>
    </row>
    <row r="7" spans="1:17" x14ac:dyDescent="0.3">
      <c r="A7" s="5">
        <v>6</v>
      </c>
      <c r="B7" s="6">
        <v>0.60416666666666663</v>
      </c>
      <c r="C7" s="6">
        <v>0.66527777777777775</v>
      </c>
      <c r="D7" s="6">
        <v>0.70972222222222225</v>
      </c>
      <c r="E7" s="6">
        <v>0.92638888888888893</v>
      </c>
      <c r="F7" s="7"/>
      <c r="G7" s="8"/>
      <c r="K7" s="2">
        <f>IF(G7="",E7-B7-DATA!B4-DATA!B5,"")</f>
        <v>-2.4999999999999939E-2</v>
      </c>
      <c r="L7" s="2">
        <f>IF(G7="",DATA!B5-(D7-C7),"")</f>
        <v>-2.7777777777778512E-3</v>
      </c>
      <c r="M7" s="1">
        <f>IF(E7&gt;DATA!B6,E7-DATA!B6,0)</f>
        <v>9.7222222222222987E-3</v>
      </c>
      <c r="Q7" s="4"/>
    </row>
    <row r="8" spans="1:17" x14ac:dyDescent="0.3">
      <c r="A8" s="5">
        <v>7</v>
      </c>
      <c r="B8" s="6">
        <v>0.6069444444444444</v>
      </c>
      <c r="C8" s="6">
        <v>0.66666666666666663</v>
      </c>
      <c r="D8" s="6">
        <v>0.70833333333333337</v>
      </c>
      <c r="E8" s="6">
        <v>0.93125000000000002</v>
      </c>
      <c r="F8" s="7"/>
      <c r="G8" s="8"/>
      <c r="K8" s="2">
        <f>IF(G8="",E8-B8-DATA!B4-DATA!B5,"")</f>
        <v>-2.2916666666666613E-2</v>
      </c>
      <c r="L8" s="2">
        <f>IF(G8="",DATA!B5-(D8-C8),"")</f>
        <v>-8.3266726846886741E-17</v>
      </c>
      <c r="M8" s="1">
        <f>IF(E8&gt;DATA!B6,E8-DATA!B6,0)</f>
        <v>1.4583333333333393E-2</v>
      </c>
      <c r="P8" t="s">
        <v>19</v>
      </c>
      <c r="Q8" s="4">
        <f>M34</f>
        <v>0.22916666666666818</v>
      </c>
    </row>
    <row r="9" spans="1:17" x14ac:dyDescent="0.3">
      <c r="A9" s="5">
        <v>8</v>
      </c>
      <c r="B9" s="6">
        <v>0.60624999999999996</v>
      </c>
      <c r="C9" s="6">
        <v>0.72152777777777777</v>
      </c>
      <c r="D9" s="6">
        <v>0.76111111111111107</v>
      </c>
      <c r="E9" s="6">
        <v>0.92291666666666672</v>
      </c>
      <c r="F9" s="7"/>
      <c r="G9" s="8"/>
      <c r="K9" s="2">
        <f>IF(G9="",E9-B9-DATA!B4-DATA!B5,"")</f>
        <v>-3.0555555555555475E-2</v>
      </c>
      <c r="L9" s="2">
        <f>IF(G9="",DATA!B5-(D9-C9),"")</f>
        <v>2.0833333333333537E-3</v>
      </c>
      <c r="M9" s="1">
        <f>IF(E9&gt;DATA!B6,E9-DATA!B6,0)</f>
        <v>6.2500000000000888E-3</v>
      </c>
    </row>
    <row r="10" spans="1:17" x14ac:dyDescent="0.3">
      <c r="A10" s="5">
        <v>9</v>
      </c>
      <c r="B10" s="6">
        <v>0.37708333333333333</v>
      </c>
      <c r="C10" s="6">
        <v>0.47152777777777782</v>
      </c>
      <c r="D10" s="6">
        <v>0.51180555555555551</v>
      </c>
      <c r="E10" s="6">
        <v>0.92708333333333337</v>
      </c>
      <c r="F10" s="7"/>
      <c r="G10" s="8"/>
      <c r="K10" s="2">
        <f>IF(G10="",E10-B10-DATA!B4-DATA!B5,"")</f>
        <v>0.20277777777777781</v>
      </c>
      <c r="L10" s="2">
        <f>IF(G10="",DATA!B5-(D10-C10),"")</f>
        <v>1.3888888888889672E-3</v>
      </c>
      <c r="M10" s="1">
        <f>IF(E10&gt;DATA!B6,E10-DATA!B6,0)</f>
        <v>1.0416666666666741E-2</v>
      </c>
      <c r="P10" t="s">
        <v>12</v>
      </c>
    </row>
    <row r="11" spans="1:17" x14ac:dyDescent="0.3">
      <c r="A11" s="5">
        <v>10</v>
      </c>
      <c r="B11" s="6"/>
      <c r="C11" s="6"/>
      <c r="D11" s="6"/>
      <c r="E11" s="6"/>
      <c r="F11" s="7"/>
      <c r="G11" s="8"/>
      <c r="K11" s="2">
        <f>IF(G11="",E11-B11-DATA!B4-DATA!B5,"")</f>
        <v>-0.34722222222222221</v>
      </c>
      <c r="L11" s="2">
        <f>IF(G11="",DATA!B5-(D11-C11),"")</f>
        <v>4.1666666666666657E-2</v>
      </c>
      <c r="M11" s="1">
        <f>IF(E11&gt;DATA!B6,E11-DATA!B6,0)</f>
        <v>0</v>
      </c>
    </row>
    <row r="12" spans="1:17" x14ac:dyDescent="0.3">
      <c r="A12" s="5">
        <v>11</v>
      </c>
      <c r="B12" s="6">
        <v>0.60486111111111107</v>
      </c>
      <c r="C12" s="6">
        <v>0.66111111111111109</v>
      </c>
      <c r="D12" s="6">
        <v>0.70625000000000004</v>
      </c>
      <c r="E12" s="6">
        <v>0.92986111111111114</v>
      </c>
      <c r="F12" s="7"/>
      <c r="G12" s="8"/>
      <c r="K12" s="2">
        <f>IF(G12="",E12-B12-DATA!B4-DATA!B5,"")</f>
        <v>-2.2222222222222171E-2</v>
      </c>
      <c r="L12" s="2">
        <f>IF(G12="",DATA!B5-(D12-C12),"")</f>
        <v>-3.4722222222222932E-3</v>
      </c>
      <c r="M12" s="1">
        <f>IF(E12&gt;DATA!B6,E12-DATA!B6,0)</f>
        <v>1.3194444444444509E-2</v>
      </c>
    </row>
    <row r="13" spans="1:17" x14ac:dyDescent="0.3">
      <c r="A13" s="5">
        <v>12</v>
      </c>
      <c r="B13" s="6">
        <v>0.60347222222222219</v>
      </c>
      <c r="C13" s="6">
        <v>0.71180555555555558</v>
      </c>
      <c r="D13" s="6">
        <v>0.75347222222222221</v>
      </c>
      <c r="E13" s="6">
        <v>0.92638888888888893</v>
      </c>
      <c r="F13" s="7"/>
      <c r="G13" s="8"/>
      <c r="K13" s="2">
        <f>IF(G13="",E13-B13-DATA!B4-DATA!B5,"")</f>
        <v>-2.4305555555555497E-2</v>
      </c>
      <c r="L13" s="2">
        <f>IF(G13="",DATA!B5-(D13-C13),"")</f>
        <v>2.7755575615628914E-17</v>
      </c>
      <c r="M13" s="1">
        <f>IF(E13&gt;DATA!B6,E13-DATA!B6,0)</f>
        <v>9.7222222222222987E-3</v>
      </c>
    </row>
    <row r="14" spans="1:17" x14ac:dyDescent="0.3">
      <c r="A14" s="5">
        <v>13</v>
      </c>
      <c r="B14" s="6">
        <v>0.60555555555555551</v>
      </c>
      <c r="C14" s="6">
        <v>0.66111111111111109</v>
      </c>
      <c r="D14" s="6">
        <v>0.7055555555555556</v>
      </c>
      <c r="E14" s="6">
        <v>0.9291666666666667</v>
      </c>
      <c r="F14" s="7"/>
      <c r="G14" s="8"/>
      <c r="K14" s="2">
        <f>IF(G14="",E14-B14-DATA!B4-DATA!B5,"")</f>
        <v>-2.3611111111111055E-2</v>
      </c>
      <c r="L14" s="2">
        <f>IF(G14="",DATA!B5-(D14-C14),"")</f>
        <v>-2.7777777777778512E-3</v>
      </c>
      <c r="M14" s="1">
        <f>IF(E14&gt;DATA!B6,E14-DATA!B6,0)</f>
        <v>1.2500000000000067E-2</v>
      </c>
    </row>
    <row r="15" spans="1:17" x14ac:dyDescent="0.3">
      <c r="A15" s="5">
        <v>14</v>
      </c>
      <c r="B15" s="6">
        <v>0.6069444444444444</v>
      </c>
      <c r="C15" s="6">
        <v>0.66527777777777775</v>
      </c>
      <c r="D15" s="6">
        <v>0.70486111111111116</v>
      </c>
      <c r="E15" s="6">
        <v>0.9291666666666667</v>
      </c>
      <c r="F15" s="7"/>
      <c r="G15" s="8"/>
      <c r="K15" s="2">
        <f>IF(G15="",E15-B15-DATA!B4-DATA!B5,"")</f>
        <v>-2.4999999999999939E-2</v>
      </c>
      <c r="L15" s="2">
        <f>IF(G15="",DATA!B5-(D15-C15),"")</f>
        <v>2.0833333333332427E-3</v>
      </c>
      <c r="M15" s="1">
        <f>IF(E15&gt;DATA!B6,E15-DATA!B6,0)</f>
        <v>1.2500000000000067E-2</v>
      </c>
    </row>
    <row r="16" spans="1:17" x14ac:dyDescent="0.3">
      <c r="A16" s="5">
        <v>15</v>
      </c>
      <c r="B16" s="6">
        <v>0.61041666666666672</v>
      </c>
      <c r="C16" s="6">
        <v>0.67083333333333328</v>
      </c>
      <c r="D16" s="6">
        <v>0.71111111111111114</v>
      </c>
      <c r="E16" s="6">
        <v>0.92986111111111114</v>
      </c>
      <c r="F16" s="7"/>
      <c r="G16" s="8"/>
      <c r="K16" s="2">
        <f>IF(G16="",E16-B16-DATA!B4-DATA!B5,"")</f>
        <v>-2.7777777777777818E-2</v>
      </c>
      <c r="L16" s="2">
        <f>IF(G16="",DATA!B5-(D16-C16),"")</f>
        <v>1.3888888888888007E-3</v>
      </c>
      <c r="M16" s="1">
        <f>IF(E16&gt;DATA!B6,E16-DATA!B6,0)</f>
        <v>1.3194444444444509E-2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/>
      <c r="C18" s="6"/>
      <c r="D18" s="6"/>
      <c r="E18" s="6"/>
      <c r="F18" s="7"/>
      <c r="G18" s="8"/>
      <c r="K18" s="2">
        <f>IF(G18="",E18-B18-DATA!B4-DATA!B5,"")</f>
        <v>-0.34722222222222221</v>
      </c>
      <c r="L18" s="2">
        <f>IF(G18="",DATA!B5-(D18-C18),"")</f>
        <v>4.1666666666666657E-2</v>
      </c>
      <c r="M18" s="1">
        <f>IF(E18&gt;DATA!B6,E18-DATA!B6,0)</f>
        <v>0</v>
      </c>
    </row>
    <row r="19" spans="1:13" x14ac:dyDescent="0.3">
      <c r="A19" s="5">
        <v>18</v>
      </c>
      <c r="B19" s="6">
        <v>0.60486111111111107</v>
      </c>
      <c r="C19" s="6">
        <v>0.66319444444444442</v>
      </c>
      <c r="D19" s="6">
        <v>0.70486111111111116</v>
      </c>
      <c r="E19" s="6">
        <v>0.92500000000000004</v>
      </c>
      <c r="F19" s="7"/>
      <c r="G19" s="8"/>
      <c r="K19" s="2">
        <f>IF(G19="",E19-B19-DATA!B4-DATA!B5,"")</f>
        <v>-2.7083333333333265E-2</v>
      </c>
      <c r="L19" s="2">
        <f>IF(G19="",DATA!B5-(D19-C19),"")</f>
        <v>-8.3266726846886741E-17</v>
      </c>
      <c r="M19" s="1">
        <f>IF(E19&gt;DATA!B6,E19-DATA!B6,0)</f>
        <v>8.3333333333334147E-3</v>
      </c>
    </row>
    <row r="20" spans="1:13" x14ac:dyDescent="0.3">
      <c r="A20" s="5">
        <v>19</v>
      </c>
      <c r="B20" s="6">
        <v>0.60416666666666663</v>
      </c>
      <c r="C20" s="6">
        <v>0.71250000000000002</v>
      </c>
      <c r="D20" s="6">
        <v>0.75208333333333333</v>
      </c>
      <c r="E20" s="6">
        <v>0.9291666666666667</v>
      </c>
      <c r="F20" s="7"/>
      <c r="G20" s="8"/>
      <c r="K20" s="2">
        <f>IF(G20="",E20-B20-DATA!B4-DATA!B5,"")</f>
        <v>-2.2222222222222171E-2</v>
      </c>
      <c r="L20" s="2">
        <f>IF(G20="",DATA!B5-(D20-C20),"")</f>
        <v>2.0833333333333537E-3</v>
      </c>
      <c r="M20" s="1">
        <f>IF(E20&gt;DATA!B6,E20-DATA!B6,0)</f>
        <v>1.2500000000000067E-2</v>
      </c>
    </row>
    <row r="21" spans="1:13" x14ac:dyDescent="0.3">
      <c r="A21" s="5">
        <v>20</v>
      </c>
      <c r="B21" s="6">
        <v>0.60416666666666663</v>
      </c>
      <c r="C21" s="6">
        <v>0.65694444444444444</v>
      </c>
      <c r="D21" s="6">
        <v>0.69861111111111107</v>
      </c>
      <c r="E21" s="6">
        <v>0.92569444444444449</v>
      </c>
      <c r="F21" s="7"/>
      <c r="G21" s="8"/>
      <c r="K21" s="2">
        <f>IF(G21="",E21-B21-DATA!B4-DATA!B5,"")</f>
        <v>-2.5694444444444381E-2</v>
      </c>
      <c r="L21" s="2">
        <f>IF(G21="",DATA!B5-(D21-C21),"")</f>
        <v>2.7755575615628914E-17</v>
      </c>
      <c r="M21" s="1">
        <f>IF(E21&gt;DATA!B6,E21-DATA!B6,0)</f>
        <v>9.0277777777778567E-3</v>
      </c>
    </row>
    <row r="22" spans="1:13" x14ac:dyDescent="0.3">
      <c r="A22" s="5">
        <v>21</v>
      </c>
      <c r="B22" s="6">
        <v>0.60624999999999996</v>
      </c>
      <c r="C22" s="6">
        <v>0.66666666666666663</v>
      </c>
      <c r="D22" s="6">
        <v>0.70902777777777781</v>
      </c>
      <c r="E22" s="6">
        <v>0.93125000000000002</v>
      </c>
      <c r="F22" s="7"/>
      <c r="G22" s="8"/>
      <c r="K22" s="2">
        <f>IF(G22="",E22-B22-DATA!B4-DATA!B5,"")</f>
        <v>-2.2222222222222171E-2</v>
      </c>
      <c r="L22" s="2">
        <f>IF(G22="",DATA!B5-(D22-C22),"")</f>
        <v>-6.9444444444452524E-4</v>
      </c>
      <c r="M22" s="1">
        <f>IF(E22&gt;DATA!B6,E22-DATA!B6,0)</f>
        <v>1.4583333333333393E-2</v>
      </c>
    </row>
    <row r="23" spans="1:13" x14ac:dyDescent="0.3">
      <c r="A23" s="5">
        <v>22</v>
      </c>
      <c r="B23" s="6">
        <v>0.60416666666666663</v>
      </c>
      <c r="C23" s="6">
        <v>0.72083333333333333</v>
      </c>
      <c r="D23" s="6">
        <v>0.75902777777777775</v>
      </c>
      <c r="E23" s="6">
        <v>0.92500000000000004</v>
      </c>
      <c r="F23" s="7"/>
      <c r="G23" s="8"/>
      <c r="K23" s="2">
        <f>IF(G23="",E23-B23-DATA!B4-DATA!B5,"")</f>
        <v>-2.6388888888888823E-2</v>
      </c>
      <c r="L23" s="2">
        <f>IF(G23="",DATA!B5-(D23-C23),"")</f>
        <v>3.4722222222222376E-3</v>
      </c>
      <c r="M23" s="1">
        <f>IF(E23&gt;DATA!B6,E23-DATA!B6,0)</f>
        <v>8.3333333333334147E-3</v>
      </c>
    </row>
    <row r="24" spans="1:13" x14ac:dyDescent="0.3">
      <c r="A24" s="5">
        <v>23</v>
      </c>
      <c r="B24" s="6">
        <v>0.37986111111111109</v>
      </c>
      <c r="C24" s="6">
        <v>0.47986111111111113</v>
      </c>
      <c r="D24" s="6">
        <v>0.52361111111111114</v>
      </c>
      <c r="E24" s="6">
        <v>0.92847222222222225</v>
      </c>
      <c r="F24" s="7"/>
      <c r="G24" s="8"/>
      <c r="K24" s="2">
        <f>IF(G24="",E24-B24-DATA!B4-DATA!B5,"")</f>
        <v>0.20138888888888892</v>
      </c>
      <c r="L24" s="2">
        <f>IF(G24="",DATA!B5-(D24-C24),"")</f>
        <v>-2.0833333333333537E-3</v>
      </c>
      <c r="M24" s="1">
        <f>IF(E24&gt;DATA!B6,E24-DATA!B6,0)</f>
        <v>1.1805555555555625E-2</v>
      </c>
    </row>
    <row r="25" spans="1:13" x14ac:dyDescent="0.3">
      <c r="A25" s="5">
        <v>24</v>
      </c>
      <c r="B25" s="6"/>
      <c r="C25" s="6"/>
      <c r="D25" s="6"/>
      <c r="E25" s="6"/>
      <c r="F25" s="7"/>
      <c r="G25" s="8"/>
      <c r="K25" s="2">
        <f>IF(G25="",E25-B25-DATA!B4-DATA!B5,"")</f>
        <v>-0.34722222222222221</v>
      </c>
      <c r="L25" s="2">
        <f>IF(G25="",DATA!B5-(D25-C25),"")</f>
        <v>4.1666666666666657E-2</v>
      </c>
      <c r="M25" s="1">
        <f>IF(E25&gt;DATA!B6,E25-DATA!B6,0)</f>
        <v>0</v>
      </c>
    </row>
    <row r="26" spans="1:13" x14ac:dyDescent="0.3">
      <c r="A26" s="5">
        <v>25</v>
      </c>
      <c r="B26" s="6">
        <v>0.60555555555555551</v>
      </c>
      <c r="C26" s="6">
        <v>0.66319444444444442</v>
      </c>
      <c r="D26" s="6">
        <v>0.7055555555555556</v>
      </c>
      <c r="E26" s="6">
        <v>0.93125000000000002</v>
      </c>
      <c r="F26" s="7"/>
      <c r="G26" s="8"/>
      <c r="K26" s="2">
        <f>IF(G26="",E26-B26-DATA!B4-DATA!B5,"")</f>
        <v>-2.1527777777777729E-2</v>
      </c>
      <c r="L26" s="2">
        <f>IF(G26="",DATA!B5-(D26-C26),"")</f>
        <v>-6.9444444444452524E-4</v>
      </c>
      <c r="M26" s="1">
        <f>IF(E26&gt;DATA!B6,E26-DATA!B6,0)</f>
        <v>1.4583333333333393E-2</v>
      </c>
    </row>
    <row r="27" spans="1:13" x14ac:dyDescent="0.3">
      <c r="A27" s="5">
        <v>26</v>
      </c>
      <c r="B27" s="6">
        <v>0.60486111111111107</v>
      </c>
      <c r="C27" s="6">
        <v>0.66736111111111107</v>
      </c>
      <c r="D27" s="6">
        <v>0.70972222222222225</v>
      </c>
      <c r="E27" s="6">
        <v>0.92777777777777781</v>
      </c>
      <c r="F27" s="7"/>
      <c r="G27" s="8"/>
      <c r="K27" s="2">
        <f>IF(G27="",E27-B27-DATA!B4-DATA!B5,"")</f>
        <v>-2.4305555555555497E-2</v>
      </c>
      <c r="L27" s="2">
        <f>IF(G27="",DATA!B5-(D27-C27),"")</f>
        <v>-6.9444444444452524E-4</v>
      </c>
      <c r="M27" s="1">
        <f>IF(E27&gt;DATA!B6,E27-DATA!B6,0)</f>
        <v>1.1111111111111183E-2</v>
      </c>
    </row>
    <row r="28" spans="1:13" x14ac:dyDescent="0.3">
      <c r="A28" s="5">
        <v>27</v>
      </c>
      <c r="B28" s="6">
        <v>0.60486111111111107</v>
      </c>
      <c r="C28" s="6">
        <v>0.66041666666666665</v>
      </c>
      <c r="D28" s="6">
        <v>0.70277777777777772</v>
      </c>
      <c r="E28" s="6">
        <v>0.92638888888888893</v>
      </c>
      <c r="F28" s="7"/>
      <c r="G28" s="8"/>
      <c r="K28" s="2">
        <f>IF(G28="",E28-B28-DATA!B4-DATA!B5,"")</f>
        <v>-2.5694444444444381E-2</v>
      </c>
      <c r="L28" s="2">
        <f>IF(G28="",DATA!B5-(D28-C28),"")</f>
        <v>-6.9444444444441422E-4</v>
      </c>
      <c r="M28" s="1">
        <f>IF(E28&gt;DATA!B6,E28-DATA!B6,0)</f>
        <v>9.7222222222222987E-3</v>
      </c>
    </row>
    <row r="29" spans="1:13" x14ac:dyDescent="0.3">
      <c r="A29" s="5">
        <v>28</v>
      </c>
      <c r="B29" s="6">
        <v>0.60486111111111107</v>
      </c>
      <c r="C29" s="6">
        <v>0.66319444444444442</v>
      </c>
      <c r="D29" s="6">
        <v>0.70486111111111116</v>
      </c>
      <c r="E29" s="6">
        <v>0.92986111111111114</v>
      </c>
      <c r="F29" s="7"/>
      <c r="G29" s="8"/>
      <c r="K29" s="2">
        <f>IF(G29="",E29-B29-DATA!B4-DATA!B5,"")</f>
        <v>-2.2222222222222171E-2</v>
      </c>
      <c r="L29" s="2">
        <f>IF(G29="",DATA!B5-(D29-C29),"")</f>
        <v>-8.3266726846886741E-17</v>
      </c>
      <c r="M29" s="1">
        <f>IF(E29&gt;DATA!B6,E29-DATA!B6,0)</f>
        <v>1.3194444444444509E-2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-3.2298611111111102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0.37638888888888788</v>
      </c>
      <c r="M34" s="4">
        <f>SUM(M2:M32)</f>
        <v>0.22916666666666818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dataValidations disablePrompts="1" count="1">
    <dataValidation type="list" showInputMessage="1" showErrorMessage="1" sqref="G2:G32" xr:uid="{00000000-0002-0000-03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workbookViewId="0">
      <selection activeCell="B2" sqref="B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0.60555555555555551</v>
      </c>
      <c r="C2" s="6">
        <v>0.67569444444444449</v>
      </c>
      <c r="D2" s="6">
        <v>0.71736111111111112</v>
      </c>
      <c r="E2" s="6">
        <v>0.92222222222222228</v>
      </c>
      <c r="F2" s="7"/>
      <c r="G2" s="8"/>
      <c r="K2" s="2">
        <f>IF(G2="",E2-B2-DATA!B4-DATA!B5,"")</f>
        <v>-3.0555555555555475E-2</v>
      </c>
      <c r="L2" s="2">
        <f>IF(G2="",DATA!B5-(D2-C2),"")</f>
        <v>2.7755575615628914E-17</v>
      </c>
      <c r="M2" s="1">
        <f>IF(E2&gt;DATA!B6,E2-DATA!B6,0)</f>
        <v>5.5555555555556468E-3</v>
      </c>
      <c r="O2" t="s">
        <v>17</v>
      </c>
      <c r="P2" t="s">
        <v>22</v>
      </c>
    </row>
    <row r="3" spans="1:17" x14ac:dyDescent="0.3">
      <c r="A3" s="5">
        <v>2</v>
      </c>
      <c r="B3" s="6">
        <v>0.35833333333333328</v>
      </c>
      <c r="C3" s="6">
        <v>0.46944444444444439</v>
      </c>
      <c r="D3" s="6">
        <v>0.51388888888888884</v>
      </c>
      <c r="E3" s="6">
        <v>0.91736111111111107</v>
      </c>
      <c r="F3" s="7"/>
      <c r="G3" s="8"/>
      <c r="K3" s="2">
        <f>IF(G3="",E3-B3-DATA!B4-DATA!B5,"")</f>
        <v>0.21180555555555555</v>
      </c>
      <c r="L3" s="2">
        <f>IF(G3="",DATA!B5-(D3-C3),"")</f>
        <v>-2.7777777777777957E-3</v>
      </c>
      <c r="M3" s="1">
        <f>IF(E3&gt;DATA!B6,E3-DATA!B6,0)</f>
        <v>6.9444444444444198E-4</v>
      </c>
      <c r="O3" t="s">
        <v>0</v>
      </c>
      <c r="P3">
        <f>DATA!B1</f>
        <v>2</v>
      </c>
    </row>
    <row r="4" spans="1:17" x14ac:dyDescent="0.3">
      <c r="A4" s="5">
        <v>3</v>
      </c>
      <c r="B4" s="6"/>
      <c r="C4" s="6"/>
      <c r="D4" s="6"/>
      <c r="E4" s="6"/>
      <c r="F4" s="7"/>
      <c r="G4" s="8"/>
      <c r="K4" s="2">
        <f>IF(G4="",E4-B4-DATA!B4-DATA!B5,"")</f>
        <v>-0.34722222222222221</v>
      </c>
      <c r="L4" s="2">
        <f>IF(G4="",DATA!B5-(D4-C4),"")</f>
        <v>4.1666666666666657E-2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>
        <v>0.6118055555555556</v>
      </c>
      <c r="C5" s="6">
        <v>0.66388888888888886</v>
      </c>
      <c r="D5" s="6">
        <v>0.69791666666666663</v>
      </c>
      <c r="E5" s="6">
        <v>0.92361111111111116</v>
      </c>
      <c r="F5" s="7"/>
      <c r="G5" s="8"/>
      <c r="K5" s="2">
        <f>IF(G5="",E5-B5-DATA!B4-DATA!B5,"")</f>
        <v>-3.541666666666668E-2</v>
      </c>
      <c r="L5" s="2">
        <f>IF(G5="",DATA!B5-(D5-C5),"")</f>
        <v>7.6388888888888895E-3</v>
      </c>
      <c r="M5" s="1">
        <f>IF(E5&gt;DATA!B6,E5-DATA!B6,0)</f>
        <v>6.9444444444445308E-3</v>
      </c>
    </row>
    <row r="6" spans="1:17" x14ac:dyDescent="0.3">
      <c r="A6" s="5">
        <v>5</v>
      </c>
      <c r="B6" s="6">
        <v>0.60277777777777775</v>
      </c>
      <c r="C6" s="6">
        <v>0.66041666666666665</v>
      </c>
      <c r="D6" s="6">
        <v>0.69722222222222219</v>
      </c>
      <c r="E6" s="6">
        <v>0.92500000000000004</v>
      </c>
      <c r="F6" s="7"/>
      <c r="G6" s="8"/>
      <c r="K6" s="2">
        <f>IF(G6="",E6-B6-DATA!B4-DATA!B5,"")</f>
        <v>-2.4999999999999939E-2</v>
      </c>
      <c r="L6" s="2">
        <f>IF(G6="",DATA!B5-(D6-C6),"")</f>
        <v>4.8611111111111216E-3</v>
      </c>
      <c r="M6" s="1">
        <f>IF(E6&gt;DATA!B6,E6-DATA!B6,0)</f>
        <v>8.3333333333334147E-3</v>
      </c>
      <c r="P6" t="s">
        <v>14</v>
      </c>
      <c r="Q6" s="4">
        <f>K34+L34</f>
        <v>-3.0631944444444441</v>
      </c>
    </row>
    <row r="7" spans="1:17" x14ac:dyDescent="0.3">
      <c r="A7" s="5">
        <v>6</v>
      </c>
      <c r="B7" s="6">
        <v>0.60347222222222219</v>
      </c>
      <c r="C7" s="6">
        <v>0.65972222222222221</v>
      </c>
      <c r="D7" s="6">
        <v>0.70972222222222225</v>
      </c>
      <c r="E7" s="6">
        <v>0.92500000000000004</v>
      </c>
      <c r="F7" s="7"/>
      <c r="G7" s="8"/>
      <c r="K7" s="2">
        <f>IF(G7="",E7-B7-DATA!B4-DATA!B5,"")</f>
        <v>-2.5694444444444381E-2</v>
      </c>
      <c r="L7" s="2">
        <f>IF(G7="",DATA!B5-(D7-C7),"")</f>
        <v>-8.333333333333387E-3</v>
      </c>
      <c r="M7" s="1">
        <f>IF(E7&gt;DATA!B6,E7-DATA!B6,0)</f>
        <v>8.3333333333334147E-3</v>
      </c>
      <c r="Q7" s="4"/>
    </row>
    <row r="8" spans="1:17" x14ac:dyDescent="0.3">
      <c r="A8" s="5">
        <v>7</v>
      </c>
      <c r="B8" s="6">
        <v>0.60555555555555551</v>
      </c>
      <c r="C8" s="6">
        <v>0.65625</v>
      </c>
      <c r="D8" s="6">
        <v>0.69166666666666665</v>
      </c>
      <c r="E8" s="6">
        <v>0.92569444444444449</v>
      </c>
      <c r="F8" s="7"/>
      <c r="G8" s="8"/>
      <c r="K8" s="2">
        <f>IF(G8="",E8-B8-DATA!B4-DATA!B5,"")</f>
        <v>-2.7083333333333265E-2</v>
      </c>
      <c r="L8" s="2">
        <f>IF(G8="",DATA!B5-(D8-C8),"")</f>
        <v>6.2500000000000056E-3</v>
      </c>
      <c r="M8" s="1">
        <f>IF(E8&gt;DATA!B6,E8-DATA!B6,0)</f>
        <v>9.0277777777778567E-3</v>
      </c>
      <c r="P8" t="s">
        <v>19</v>
      </c>
      <c r="Q8" s="4">
        <f>M34</f>
        <v>0.19166666666666821</v>
      </c>
    </row>
    <row r="9" spans="1:17" x14ac:dyDescent="0.3">
      <c r="A9" s="5">
        <v>8</v>
      </c>
      <c r="B9" s="6">
        <v>0.6069444444444444</v>
      </c>
      <c r="C9" s="6">
        <v>0.66319444444444442</v>
      </c>
      <c r="D9" s="6">
        <v>0.69930555555555551</v>
      </c>
      <c r="E9" s="6">
        <v>0.92291666666666672</v>
      </c>
      <c r="F9" s="7"/>
      <c r="G9" s="8"/>
      <c r="K9" s="2">
        <f>IF(G9="",E9-B9-DATA!B4-DATA!B5,"")</f>
        <v>-3.1249999999999917E-2</v>
      </c>
      <c r="L9" s="2">
        <f>IF(G9="",DATA!B5-(D9-C9),"")</f>
        <v>5.5555555555555636E-3</v>
      </c>
      <c r="M9" s="1">
        <f>IF(E9&gt;DATA!B6,E9-DATA!B6,0)</f>
        <v>6.2500000000000888E-3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IF(G10="",E10-B10-DATA!B4-DATA!B5,"")</f>
        <v>-0.34722222222222221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/>
      <c r="C11" s="6"/>
      <c r="D11" s="6"/>
      <c r="E11" s="6"/>
      <c r="F11" s="7"/>
      <c r="G11" s="8"/>
      <c r="K11" s="2">
        <f>IF(G11="",E11-B11-DATA!B4-DATA!B5,"")</f>
        <v>-0.34722222222222221</v>
      </c>
      <c r="L11" s="2">
        <f>IF(G11="",DATA!B5-(D11-C11),"")</f>
        <v>4.1666666666666657E-2</v>
      </c>
      <c r="M11" s="1">
        <f>IF(E11&gt;DATA!B6,E11-DATA!B6,0)</f>
        <v>0</v>
      </c>
    </row>
    <row r="12" spans="1:17" x14ac:dyDescent="0.3">
      <c r="A12" s="5">
        <v>11</v>
      </c>
      <c r="B12" s="6">
        <v>0.60763888888888884</v>
      </c>
      <c r="C12" s="6">
        <v>0.65902777777777777</v>
      </c>
      <c r="D12" s="6">
        <v>0.70486111111111116</v>
      </c>
      <c r="E12" s="6">
        <v>0.92777777777777781</v>
      </c>
      <c r="F12" s="7"/>
      <c r="G12" s="8"/>
      <c r="K12" s="2">
        <f>IF(G12="",E12-B12-DATA!B4-DATA!B5,"")</f>
        <v>-2.7083333333333265E-2</v>
      </c>
      <c r="L12" s="2">
        <f>IF(G12="",DATA!B5-(D12-C12),"")</f>
        <v>-4.1666666666667351E-3</v>
      </c>
      <c r="M12" s="1">
        <f>IF(E12&gt;DATA!B6,E12-DATA!B6,0)</f>
        <v>1.1111111111111183E-2</v>
      </c>
    </row>
    <row r="13" spans="1:17" x14ac:dyDescent="0.3">
      <c r="A13" s="5">
        <v>12</v>
      </c>
      <c r="B13" s="6">
        <v>0.60347222222222219</v>
      </c>
      <c r="C13" s="6">
        <v>0.65277777777777779</v>
      </c>
      <c r="D13" s="6">
        <v>0.69652777777777775</v>
      </c>
      <c r="E13" s="6">
        <v>0.92638888888888893</v>
      </c>
      <c r="F13" s="7"/>
      <c r="G13" s="8"/>
      <c r="K13" s="2">
        <f>IF(G13="",E13-B13-DATA!B4-DATA!B5,"")</f>
        <v>-2.4305555555555497E-2</v>
      </c>
      <c r="L13" s="2">
        <f>IF(G13="",DATA!B5-(D13-C13),"")</f>
        <v>-2.0833333333332982E-3</v>
      </c>
      <c r="M13" s="1">
        <f>IF(E13&gt;DATA!B6,E13-DATA!B6,0)</f>
        <v>9.7222222222222987E-3</v>
      </c>
    </row>
    <row r="14" spans="1:17" x14ac:dyDescent="0.3">
      <c r="A14" s="5">
        <v>13</v>
      </c>
      <c r="B14" s="6">
        <v>0.60486111111111107</v>
      </c>
      <c r="C14" s="6">
        <v>0.65625</v>
      </c>
      <c r="D14" s="6">
        <v>0.70208333333333328</v>
      </c>
      <c r="E14" s="6">
        <v>0.92569444444444449</v>
      </c>
      <c r="F14" s="7"/>
      <c r="G14" s="8"/>
      <c r="K14" s="2">
        <f>IF(G14="",E14-B14-DATA!B4-DATA!B5,"")</f>
        <v>-2.6388888888888823E-2</v>
      </c>
      <c r="L14" s="2">
        <f>IF(G14="",DATA!B5-(D14-C14),"")</f>
        <v>-4.1666666666666241E-3</v>
      </c>
      <c r="M14" s="1">
        <f>IF(E14&gt;DATA!B6,E14-DATA!B6,0)</f>
        <v>9.0277777777778567E-3</v>
      </c>
    </row>
    <row r="15" spans="1:17" x14ac:dyDescent="0.3">
      <c r="A15" s="5">
        <v>14</v>
      </c>
      <c r="B15" s="6">
        <v>0.61041666666666672</v>
      </c>
      <c r="C15" s="6">
        <v>0.65555555555555556</v>
      </c>
      <c r="D15" s="6">
        <v>0.69166666666666665</v>
      </c>
      <c r="E15" s="6">
        <v>0.92986111111111114</v>
      </c>
      <c r="F15" s="7"/>
      <c r="G15" s="8"/>
      <c r="K15" s="2">
        <f>IF(G15="",E15-B15-DATA!B4-DATA!B5,"")</f>
        <v>-2.7777777777777818E-2</v>
      </c>
      <c r="L15" s="2">
        <f>IF(G15="",DATA!B5-(D15-C15),"")</f>
        <v>5.5555555555555636E-3</v>
      </c>
      <c r="M15" s="1">
        <f>IF(E15&gt;DATA!B6,E15-DATA!B6,0)</f>
        <v>1.3194444444444509E-2</v>
      </c>
    </row>
    <row r="16" spans="1:17" x14ac:dyDescent="0.3">
      <c r="A16" s="5">
        <v>15</v>
      </c>
      <c r="B16" s="6">
        <v>0.6</v>
      </c>
      <c r="C16" s="6">
        <v>0.6694444444444444</v>
      </c>
      <c r="D16" s="6">
        <v>0.71111111111111114</v>
      </c>
      <c r="E16" s="6">
        <v>0.92986111111111114</v>
      </c>
      <c r="F16" s="7"/>
      <c r="G16" s="8"/>
      <c r="K16" s="2">
        <f>IF(G16="",E16-B16-DATA!B4-DATA!B5,"")</f>
        <v>-1.7361111111111077E-2</v>
      </c>
      <c r="L16" s="2">
        <f>IF(G16="",DATA!B5-(D16-C16),"")</f>
        <v>-8.3266726846886741E-17</v>
      </c>
      <c r="M16" s="1">
        <f>IF(E16&gt;DATA!B6,E16-DATA!B6,0)</f>
        <v>1.3194444444444509E-2</v>
      </c>
    </row>
    <row r="17" spans="1:13" x14ac:dyDescent="0.3">
      <c r="A17" s="5">
        <v>16</v>
      </c>
      <c r="B17" s="6">
        <v>0.34305555555555561</v>
      </c>
      <c r="C17" s="6">
        <v>0.46250000000000002</v>
      </c>
      <c r="D17" s="6">
        <v>0.50069444444444444</v>
      </c>
      <c r="E17" s="6">
        <v>0.92291666666666672</v>
      </c>
      <c r="F17" s="7"/>
      <c r="G17" s="8"/>
      <c r="K17" s="2">
        <f>IF(G17="",E17-B17-DATA!B4-DATA!B5,"")</f>
        <v>0.23263888888888892</v>
      </c>
      <c r="L17" s="2">
        <f>IF(G17="",DATA!B5-(D17-C17),"")</f>
        <v>3.4722222222222376E-3</v>
      </c>
      <c r="M17" s="1">
        <f>IF(E17&gt;DATA!B6,E17-DATA!B6,0)</f>
        <v>6.2500000000000888E-3</v>
      </c>
    </row>
    <row r="18" spans="1:13" x14ac:dyDescent="0.3">
      <c r="A18" s="5">
        <v>17</v>
      </c>
      <c r="B18" s="6"/>
      <c r="C18" s="6"/>
      <c r="D18" s="6"/>
      <c r="E18" s="6"/>
      <c r="F18" s="7"/>
      <c r="G18" s="8"/>
      <c r="K18" s="2">
        <f>IF(G18="",E18-B18-DATA!B4-DATA!B5,"")</f>
        <v>-0.34722222222222221</v>
      </c>
      <c r="L18" s="2">
        <f>IF(G18="",DATA!B5-(D18-C18),"")</f>
        <v>4.1666666666666657E-2</v>
      </c>
      <c r="M18" s="1">
        <f>IF(E18&gt;DATA!B6,E18-DATA!B6,0)</f>
        <v>0</v>
      </c>
    </row>
    <row r="19" spans="1:13" x14ac:dyDescent="0.3">
      <c r="A19" s="5">
        <v>18</v>
      </c>
      <c r="B19" s="6">
        <v>0.60416666666666663</v>
      </c>
      <c r="C19" s="6">
        <v>0.65416666666666667</v>
      </c>
      <c r="D19" s="6">
        <v>0.7055555555555556</v>
      </c>
      <c r="E19" s="6">
        <v>0.92500000000000004</v>
      </c>
      <c r="F19" s="7"/>
      <c r="G19" s="8"/>
      <c r="K19" s="2">
        <f>IF(G19="",E19-B19-DATA!B4-DATA!B5,"")</f>
        <v>-2.6388888888888823E-2</v>
      </c>
      <c r="L19" s="2">
        <f>IF(G19="",DATA!B5-(D19-C19),"")</f>
        <v>-9.7222222222222709E-3</v>
      </c>
      <c r="M19" s="1">
        <f>IF(E19&gt;DATA!B6,E19-DATA!B6,0)</f>
        <v>8.3333333333334147E-3</v>
      </c>
    </row>
    <row r="20" spans="1:13" x14ac:dyDescent="0.3">
      <c r="A20" s="5">
        <v>19</v>
      </c>
      <c r="B20" s="6">
        <v>0.60555555555555551</v>
      </c>
      <c r="C20" s="6">
        <v>0.66111111111111109</v>
      </c>
      <c r="D20" s="6">
        <v>0.7006944444444444</v>
      </c>
      <c r="E20" s="6">
        <v>0.9291666666666667</v>
      </c>
      <c r="F20" s="7"/>
      <c r="G20" s="8"/>
      <c r="K20" s="2">
        <f>IF(G20="",E20-B20-DATA!B4-DATA!B5,"")</f>
        <v>-2.3611111111111055E-2</v>
      </c>
      <c r="L20" s="2">
        <f>IF(G20="",DATA!B5-(D20-C20),"")</f>
        <v>2.0833333333333537E-3</v>
      </c>
      <c r="M20" s="1">
        <f>IF(E20&gt;DATA!B6,E20-DATA!B6,0)</f>
        <v>1.2500000000000067E-2</v>
      </c>
    </row>
    <row r="21" spans="1:13" x14ac:dyDescent="0.3">
      <c r="A21" s="5">
        <v>20</v>
      </c>
      <c r="B21" s="6">
        <v>0.60486111111111107</v>
      </c>
      <c r="C21" s="6">
        <v>0.66180555555555554</v>
      </c>
      <c r="D21" s="6">
        <v>0.70208333333333328</v>
      </c>
      <c r="E21" s="6">
        <v>0.92500000000000004</v>
      </c>
      <c r="F21" s="7"/>
      <c r="G21" s="8"/>
      <c r="K21" s="2">
        <f>IF(G21="",E21-B21-DATA!B4-DATA!B5,"")</f>
        <v>-2.7083333333333265E-2</v>
      </c>
      <c r="L21" s="2">
        <f>IF(G21="",DATA!B5-(D21-C21),"")</f>
        <v>1.3888888888889117E-3</v>
      </c>
      <c r="M21" s="1">
        <f>IF(E21&gt;DATA!B6,E21-DATA!B6,0)</f>
        <v>8.3333333333334147E-3</v>
      </c>
    </row>
    <row r="22" spans="1:13" x14ac:dyDescent="0.3">
      <c r="A22" s="5">
        <v>21</v>
      </c>
      <c r="B22" s="6">
        <v>0.6069444444444444</v>
      </c>
      <c r="C22" s="6">
        <v>0.65833333333333333</v>
      </c>
      <c r="D22" s="6">
        <v>0.70972222222222225</v>
      </c>
      <c r="E22" s="6">
        <v>0.92847222222222225</v>
      </c>
      <c r="F22" s="7"/>
      <c r="G22" s="8"/>
      <c r="K22" s="2">
        <f>IF(G22="",E22-B22-DATA!B4-DATA!B5,"")</f>
        <v>-2.5694444444444381E-2</v>
      </c>
      <c r="L22" s="2">
        <f>IF(G22="",DATA!B5-(D22-C22),"")</f>
        <v>-9.7222222222222709E-3</v>
      </c>
      <c r="M22" s="1">
        <f>IF(E22&gt;DATA!B6,E22-DATA!B6,0)</f>
        <v>1.1805555555555625E-2</v>
      </c>
    </row>
    <row r="23" spans="1:13" x14ac:dyDescent="0.3">
      <c r="A23" s="5">
        <v>22</v>
      </c>
      <c r="B23" s="6">
        <v>0.60138888888888886</v>
      </c>
      <c r="C23" s="6">
        <v>0.67847222222222225</v>
      </c>
      <c r="D23" s="6">
        <v>0.71666666666666667</v>
      </c>
      <c r="E23" s="6">
        <v>0.92500000000000004</v>
      </c>
      <c r="F23" s="7"/>
      <c r="G23" s="8"/>
      <c r="K23" s="2">
        <f>IF(G23="",E23-B23-DATA!B4-DATA!B5,"")</f>
        <v>-2.3611111111111055E-2</v>
      </c>
      <c r="L23" s="2">
        <f>IF(G23="",DATA!B5-(D23-C23),"")</f>
        <v>3.4722222222222376E-3</v>
      </c>
      <c r="M23" s="1">
        <f>IF(E23&gt;DATA!B6,E23-DATA!B6,0)</f>
        <v>8.3333333333334147E-3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IF(G24="",E24-B24-DATA!B4-DATA!B5,"")</f>
        <v>-0.34722222222222221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/>
      <c r="C25" s="6"/>
      <c r="D25" s="6"/>
      <c r="E25" s="6"/>
      <c r="F25" s="7"/>
      <c r="G25" s="8"/>
      <c r="K25" s="2">
        <f>IF(G25="",E25-B25-DATA!B4-DATA!B5,"")</f>
        <v>-0.34722222222222221</v>
      </c>
      <c r="L25" s="2">
        <f>IF(G25="",DATA!B5-(D25-C25),"")</f>
        <v>4.1666666666666657E-2</v>
      </c>
      <c r="M25" s="1">
        <f>IF(E25&gt;DATA!B6,E25-DATA!B6,0)</f>
        <v>0</v>
      </c>
    </row>
    <row r="26" spans="1:13" x14ac:dyDescent="0.3">
      <c r="A26" s="5">
        <v>25</v>
      </c>
      <c r="B26" s="6">
        <v>0.60347222222222219</v>
      </c>
      <c r="C26" s="6">
        <v>0.65833333333333333</v>
      </c>
      <c r="D26" s="6">
        <v>0.70138888888888884</v>
      </c>
      <c r="E26" s="6">
        <v>0.93125000000000002</v>
      </c>
      <c r="F26" s="7"/>
      <c r="G26" s="8"/>
      <c r="K26" s="2">
        <f>IF(G26="",E26-B26-DATA!B4-DATA!B5,"")</f>
        <v>-1.9444444444444403E-2</v>
      </c>
      <c r="L26" s="2">
        <f>IF(G26="",DATA!B5-(D26-C26),"")</f>
        <v>-1.3888888888888562E-3</v>
      </c>
      <c r="M26" s="1">
        <f>IF(E26&gt;DATA!B6,E26-DATA!B6,0)</f>
        <v>1.4583333333333393E-2</v>
      </c>
    </row>
    <row r="27" spans="1:13" x14ac:dyDescent="0.3">
      <c r="A27" s="5">
        <v>26</v>
      </c>
      <c r="B27" s="6">
        <v>0.60486111111111107</v>
      </c>
      <c r="C27" s="6">
        <v>0.65763888888888888</v>
      </c>
      <c r="D27" s="6">
        <v>0.70486111111111116</v>
      </c>
      <c r="E27" s="6">
        <v>0.92777777777777781</v>
      </c>
      <c r="F27" s="7"/>
      <c r="G27" s="8"/>
      <c r="K27" s="2">
        <f>IF(G27="",E27-B27-DATA!B4-DATA!B5,"")</f>
        <v>-2.4305555555555497E-2</v>
      </c>
      <c r="L27" s="2">
        <f>IF(G27="",DATA!B5-(D27-C27),"")</f>
        <v>-5.5555555555556191E-3</v>
      </c>
      <c r="M27" s="1">
        <f>IF(E27&gt;DATA!B6,E27-DATA!B6,0)</f>
        <v>1.1111111111111183E-2</v>
      </c>
    </row>
    <row r="28" spans="1:13" x14ac:dyDescent="0.3">
      <c r="A28" s="5">
        <v>27</v>
      </c>
      <c r="B28" s="6">
        <v>0.60486111111111107</v>
      </c>
      <c r="C28" s="6">
        <v>0.66388888888888886</v>
      </c>
      <c r="D28" s="6">
        <v>0.70833333333333337</v>
      </c>
      <c r="E28" s="6">
        <v>0.92569444444444449</v>
      </c>
      <c r="F28" s="7"/>
      <c r="G28" s="8"/>
      <c r="K28" s="2">
        <f>IF(G28="",E28-B28-DATA!B4-DATA!B5,"")</f>
        <v>-2.6388888888888823E-2</v>
      </c>
      <c r="L28" s="2">
        <f>IF(G28="",DATA!B5-(D28-C28),"")</f>
        <v>-2.7777777777778512E-3</v>
      </c>
      <c r="M28" s="1">
        <f>IF(E28&gt;DATA!B6,E28-DATA!B6,0)</f>
        <v>9.0277777777778567E-3</v>
      </c>
    </row>
    <row r="29" spans="1:13" x14ac:dyDescent="0.3">
      <c r="A29" s="5">
        <v>28</v>
      </c>
      <c r="B29" s="6">
        <v>0.61319444444444449</v>
      </c>
      <c r="C29" s="6">
        <v>0.625</v>
      </c>
      <c r="D29" s="6">
        <v>0.62569444444444444</v>
      </c>
      <c r="E29" s="6">
        <v>0.66666666666666663</v>
      </c>
      <c r="F29" s="7"/>
      <c r="G29" s="8"/>
      <c r="K29" s="2">
        <f>IF(G29="",E29-B29-DATA!B4-DATA!B5,"")</f>
        <v>-0.29375000000000007</v>
      </c>
      <c r="L29" s="2">
        <f>IF(G29="",DATA!B5-(D29-C29),"")</f>
        <v>4.0972222222222215E-2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-3.4687499999999996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0.40555555555555522</v>
      </c>
      <c r="M34" s="4">
        <f>SUM(M2:M32)</f>
        <v>0.19166666666666821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4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7"/>
  <sheetViews>
    <sheetView workbookViewId="0">
      <selection activeCell="B2" sqref="B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/>
      <c r="C2" s="6"/>
      <c r="D2" s="6"/>
      <c r="E2" s="6"/>
      <c r="F2" s="7"/>
      <c r="G2" s="8"/>
      <c r="K2" s="2">
        <f>IF(G2="",E2-B2-DATA!B4-DATA!B5,"")</f>
        <v>-0.34722222222222221</v>
      </c>
      <c r="L2" s="2">
        <f>IF(G2="",DATA!B5-(D2-C2),"")</f>
        <v>4.1666666666666657E-2</v>
      </c>
      <c r="M2" s="1">
        <f>IF(E2&gt;DATA!B6,E2-DATA!B6,0)</f>
        <v>0</v>
      </c>
      <c r="O2" t="s">
        <v>17</v>
      </c>
      <c r="P2" t="s">
        <v>23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IF(G3="",E3-B3-DATA!B4-DATA!B5,"")</f>
        <v>-0.34722222222222221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/>
      <c r="C4" s="6"/>
      <c r="D4" s="6"/>
      <c r="E4" s="6"/>
      <c r="F4" s="7"/>
      <c r="G4" s="8"/>
      <c r="K4" s="2">
        <f>IF(G4="",E4-B4-DATA!B4-DATA!B5,"")</f>
        <v>-0.34722222222222221</v>
      </c>
      <c r="L4" s="2">
        <f>IF(G4="",DATA!B5-(D4-C4),"")</f>
        <v>4.1666666666666657E-2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/>
      <c r="C5" s="6"/>
      <c r="D5" s="6"/>
      <c r="E5" s="6"/>
      <c r="F5" s="7"/>
      <c r="G5" s="8"/>
      <c r="K5" s="2">
        <f>IF(G5="",E5-B5-DATA!B4-DATA!B5,"")</f>
        <v>-0.34722222222222221</v>
      </c>
      <c r="L5" s="2">
        <f>IF(G5="",DATA!B5-(D5-C5),"")</f>
        <v>4.1666666666666657E-2</v>
      </c>
      <c r="M5" s="1">
        <f>IF(E5&gt;DATA!B6,E5-DATA!B6,0)</f>
        <v>0</v>
      </c>
    </row>
    <row r="6" spans="1:17" x14ac:dyDescent="0.3">
      <c r="A6" s="5">
        <v>5</v>
      </c>
      <c r="B6" s="6"/>
      <c r="C6" s="6"/>
      <c r="D6" s="6"/>
      <c r="E6" s="6"/>
      <c r="F6" s="7"/>
      <c r="G6" s="8"/>
      <c r="K6" s="2">
        <f>IF(G6="",E6-B6-DATA!B4-DATA!B5,"")</f>
        <v>-0.34722222222222221</v>
      </c>
      <c r="L6" s="2">
        <f>IF(G6="",DATA!B5-(D6-C6),"")</f>
        <v>4.1666666666666657E-2</v>
      </c>
      <c r="M6" s="1">
        <f>IF(E6&gt;DATA!B6,E6-DATA!B6,0)</f>
        <v>0</v>
      </c>
      <c r="P6" t="s">
        <v>14</v>
      </c>
      <c r="Q6" s="4">
        <f>K34+L34</f>
        <v>-9.4722222222222179</v>
      </c>
    </row>
    <row r="7" spans="1:17" x14ac:dyDescent="0.3">
      <c r="A7" s="5">
        <v>6</v>
      </c>
      <c r="B7" s="6"/>
      <c r="C7" s="6"/>
      <c r="D7" s="6"/>
      <c r="E7" s="6"/>
      <c r="F7" s="7"/>
      <c r="G7" s="8"/>
      <c r="K7" s="2">
        <f>IF(G7="",E7-B7-DATA!B4-DATA!B5,"")</f>
        <v>-0.34722222222222221</v>
      </c>
      <c r="L7" s="2">
        <f>IF(G7="",DATA!B5-(D7-C7),"")</f>
        <v>4.1666666666666657E-2</v>
      </c>
      <c r="M7" s="1">
        <f>IF(E7&gt;DATA!B6,E7-DATA!B6,0)</f>
        <v>0</v>
      </c>
      <c r="Q7" s="4"/>
    </row>
    <row r="8" spans="1:17" x14ac:dyDescent="0.3">
      <c r="A8" s="5">
        <v>7</v>
      </c>
      <c r="B8" s="6"/>
      <c r="C8" s="6"/>
      <c r="D8" s="6"/>
      <c r="E8" s="6"/>
      <c r="F8" s="7"/>
      <c r="G8" s="8"/>
      <c r="K8" s="2">
        <f>IF(G8="",E8-B8-DATA!B4-DATA!B5,"")</f>
        <v>-0.34722222222222221</v>
      </c>
      <c r="L8" s="2">
        <f>IF(G8="",DATA!B5-(D8-C8),"")</f>
        <v>4.1666666666666657E-2</v>
      </c>
      <c r="M8" s="1">
        <f>IF(E8&gt;DATA!B6,E8-DATA!B6,0)</f>
        <v>0</v>
      </c>
      <c r="P8" t="s">
        <v>19</v>
      </c>
      <c r="Q8" s="4">
        <f>M34</f>
        <v>0</v>
      </c>
    </row>
    <row r="9" spans="1:17" x14ac:dyDescent="0.3">
      <c r="A9" s="5">
        <v>8</v>
      </c>
      <c r="B9" s="6"/>
      <c r="C9" s="6"/>
      <c r="D9" s="6"/>
      <c r="E9" s="6"/>
      <c r="F9" s="7"/>
      <c r="G9" s="8"/>
      <c r="K9" s="2">
        <f>IF(G9="",E9-B9-DATA!B4-DATA!B5,"")</f>
        <v>-0.34722222222222221</v>
      </c>
      <c r="L9" s="2">
        <f>IF(G9="",DATA!B5-(D9-C9),"")</f>
        <v>4.1666666666666657E-2</v>
      </c>
      <c r="M9" s="1">
        <f>IF(E9&gt;DATA!B6,E9-DATA!B6,0)</f>
        <v>0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IF(G10="",E10-B10-DATA!B4-DATA!B5,"")</f>
        <v>-0.34722222222222221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/>
      <c r="C11" s="6"/>
      <c r="D11" s="6"/>
      <c r="E11" s="6"/>
      <c r="F11" s="7"/>
      <c r="G11" s="8"/>
      <c r="K11" s="2">
        <f>IF(G11="",E11-B11-DATA!B4-DATA!B5,"")</f>
        <v>-0.34722222222222221</v>
      </c>
      <c r="L11" s="2">
        <f>IF(G11="",DATA!B5-(D11-C11),"")</f>
        <v>4.1666666666666657E-2</v>
      </c>
      <c r="M11" s="1">
        <f>IF(E11&gt;DATA!B6,E11-DATA!B6,0)</f>
        <v>0</v>
      </c>
    </row>
    <row r="12" spans="1:17" x14ac:dyDescent="0.3">
      <c r="A12" s="5">
        <v>11</v>
      </c>
      <c r="B12" s="6"/>
      <c r="C12" s="6"/>
      <c r="D12" s="6"/>
      <c r="E12" s="6"/>
      <c r="F12" s="7"/>
      <c r="G12" s="8"/>
      <c r="K12" s="2">
        <f>IF(G12="",E12-B12-DATA!B4-DATA!B5,"")</f>
        <v>-0.34722222222222221</v>
      </c>
      <c r="L12" s="2">
        <f>IF(G12="",DATA!B5-(D12-C12),"")</f>
        <v>4.1666666666666657E-2</v>
      </c>
      <c r="M12" s="1">
        <f>IF(E12&gt;DATA!B6,E12-DATA!B6,0)</f>
        <v>0</v>
      </c>
    </row>
    <row r="13" spans="1:17" x14ac:dyDescent="0.3">
      <c r="A13" s="5">
        <v>12</v>
      </c>
      <c r="B13" s="6"/>
      <c r="C13" s="6"/>
      <c r="D13" s="6"/>
      <c r="E13" s="6"/>
      <c r="F13" s="7"/>
      <c r="G13" s="8"/>
      <c r="K13" s="2">
        <f>IF(G13="",E13-B13-DATA!B4-DATA!B5,"")</f>
        <v>-0.34722222222222221</v>
      </c>
      <c r="L13" s="2">
        <f>IF(G13="",DATA!B5-(D13-C13),"")</f>
        <v>4.1666666666666657E-2</v>
      </c>
      <c r="M13" s="1">
        <f>IF(E13&gt;DATA!B6,E13-DATA!B6,0)</f>
        <v>0</v>
      </c>
    </row>
    <row r="14" spans="1:17" x14ac:dyDescent="0.3">
      <c r="A14" s="5">
        <v>13</v>
      </c>
      <c r="B14" s="6"/>
      <c r="C14" s="6"/>
      <c r="D14" s="6"/>
      <c r="E14" s="6"/>
      <c r="F14" s="7"/>
      <c r="G14" s="8"/>
      <c r="K14" s="2">
        <f>IF(G14="",E14-B14-DATA!B4-DATA!B5,"")</f>
        <v>-0.34722222222222221</v>
      </c>
      <c r="L14" s="2">
        <f>IF(G14="",DATA!B5-(D14-C14),"")</f>
        <v>4.1666666666666657E-2</v>
      </c>
      <c r="M14" s="1">
        <f>IF(E14&gt;DATA!B6,E14-DATA!B6,0)</f>
        <v>0</v>
      </c>
    </row>
    <row r="15" spans="1:17" x14ac:dyDescent="0.3">
      <c r="A15" s="5">
        <v>14</v>
      </c>
      <c r="B15" s="6"/>
      <c r="C15" s="6"/>
      <c r="D15" s="6"/>
      <c r="E15" s="6"/>
      <c r="F15" s="7"/>
      <c r="G15" s="8"/>
      <c r="K15" s="2">
        <f>IF(G15="",E15-B15-DATA!B4-DATA!B5,"")</f>
        <v>-0.34722222222222221</v>
      </c>
      <c r="L15" s="2">
        <f>IF(G15="",DATA!B5-(D15-C15),"")</f>
        <v>4.1666666666666657E-2</v>
      </c>
      <c r="M15" s="1">
        <f>IF(E15&gt;DATA!B6,E15-DATA!B6,0)</f>
        <v>0</v>
      </c>
    </row>
    <row r="16" spans="1:17" x14ac:dyDescent="0.3">
      <c r="A16" s="5">
        <v>15</v>
      </c>
      <c r="B16" s="6"/>
      <c r="C16" s="6"/>
      <c r="D16" s="6"/>
      <c r="E16" s="6"/>
      <c r="F16" s="7"/>
      <c r="G16" s="8"/>
      <c r="K16" s="2">
        <f>IF(G16="",E16-B16-DATA!B4-DATA!B5,"")</f>
        <v>-0.34722222222222221</v>
      </c>
      <c r="L16" s="2">
        <f>IF(G16="",DATA!B5-(D16-C16),"")</f>
        <v>4.1666666666666657E-2</v>
      </c>
      <c r="M16" s="1">
        <f>IF(E16&gt;DATA!B6,E16-DATA!B6,0)</f>
        <v>0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/>
      <c r="C18" s="6"/>
      <c r="D18" s="6"/>
      <c r="E18" s="6"/>
      <c r="F18" s="7"/>
      <c r="G18" s="8"/>
      <c r="K18" s="2">
        <f>IF(G18="",E18-B18-DATA!B4-DATA!B5,"")</f>
        <v>-0.34722222222222221</v>
      </c>
      <c r="L18" s="2">
        <f>IF(G18="",DATA!B5-(D18-C18),"")</f>
        <v>4.1666666666666657E-2</v>
      </c>
      <c r="M18" s="1">
        <f>IF(E18&gt;DATA!B6,E18-DATA!B6,0)</f>
        <v>0</v>
      </c>
    </row>
    <row r="19" spans="1:13" x14ac:dyDescent="0.3">
      <c r="A19" s="5">
        <v>18</v>
      </c>
      <c r="B19" s="6"/>
      <c r="C19" s="6"/>
      <c r="D19" s="6"/>
      <c r="E19" s="6"/>
      <c r="F19" s="7"/>
      <c r="G19" s="8"/>
      <c r="K19" s="2">
        <f>IF(G19="",E19-B19-DATA!B4-DATA!B5,"")</f>
        <v>-0.34722222222222221</v>
      </c>
      <c r="L19" s="2">
        <f>IF(G19="",DATA!B5-(D19-C19),"")</f>
        <v>4.1666666666666657E-2</v>
      </c>
      <c r="M19" s="1">
        <f>IF(E19&gt;DATA!B6,E19-DATA!B6,0)</f>
        <v>0</v>
      </c>
    </row>
    <row r="20" spans="1:13" x14ac:dyDescent="0.3">
      <c r="A20" s="5">
        <v>19</v>
      </c>
      <c r="B20" s="6"/>
      <c r="C20" s="6"/>
      <c r="D20" s="6"/>
      <c r="E20" s="6"/>
      <c r="F20" s="7"/>
      <c r="G20" s="8"/>
      <c r="K20" s="2">
        <f>IF(G20="",E20-B20-DATA!B4-DATA!B5,"")</f>
        <v>-0.34722222222222221</v>
      </c>
      <c r="L20" s="2">
        <f>IF(G20="",DATA!B5-(D20-C20),"")</f>
        <v>4.1666666666666657E-2</v>
      </c>
      <c r="M20" s="1">
        <f>IF(E20&gt;DATA!B6,E20-DATA!B6,0)</f>
        <v>0</v>
      </c>
    </row>
    <row r="21" spans="1:13" x14ac:dyDescent="0.3">
      <c r="A21" s="5">
        <v>20</v>
      </c>
      <c r="B21" s="6"/>
      <c r="C21" s="6"/>
      <c r="D21" s="6"/>
      <c r="E21" s="6"/>
      <c r="F21" s="7"/>
      <c r="G21" s="8"/>
      <c r="K21" s="2">
        <f>IF(G21="",E21-B21-DATA!B4-DATA!B5,"")</f>
        <v>-0.34722222222222221</v>
      </c>
      <c r="L21" s="2">
        <f>IF(G21="",DATA!B5-(D21-C21),"")</f>
        <v>4.1666666666666657E-2</v>
      </c>
      <c r="M21" s="1">
        <f>IF(E21&gt;DATA!B6,E21-DATA!B6,0)</f>
        <v>0</v>
      </c>
    </row>
    <row r="22" spans="1:13" x14ac:dyDescent="0.3">
      <c r="A22" s="5">
        <v>21</v>
      </c>
      <c r="B22" s="6"/>
      <c r="C22" s="6"/>
      <c r="D22" s="6"/>
      <c r="E22" s="6"/>
      <c r="F22" s="7"/>
      <c r="G22" s="8"/>
      <c r="K22" s="2">
        <f>IF(G22="",E22-B22-DATA!B4-DATA!B5,"")</f>
        <v>-0.34722222222222221</v>
      </c>
      <c r="L22" s="2">
        <f>IF(G22="",DATA!B5-(D22-C22),"")</f>
        <v>4.1666666666666657E-2</v>
      </c>
      <c r="M22" s="1">
        <f>IF(E22&gt;DATA!B6,E22-DATA!B6,0)</f>
        <v>0</v>
      </c>
    </row>
    <row r="23" spans="1:13" x14ac:dyDescent="0.3">
      <c r="A23" s="5">
        <v>22</v>
      </c>
      <c r="B23" s="6"/>
      <c r="C23" s="6"/>
      <c r="D23" s="6"/>
      <c r="E23" s="6"/>
      <c r="F23" s="7"/>
      <c r="G23" s="8"/>
      <c r="K23" s="2">
        <f>IF(G23="",E23-B23-DATA!B4-DATA!B5,"")</f>
        <v>-0.34722222222222221</v>
      </c>
      <c r="L23" s="2">
        <f>IF(G23="",DATA!B5-(D23-C23),"")</f>
        <v>4.1666666666666657E-2</v>
      </c>
      <c r="M23" s="1">
        <f>IF(E23&gt;DATA!B6,E23-DATA!B6,0)</f>
        <v>0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IF(G24="",E24-B24-DATA!B4-DATA!B5,"")</f>
        <v>-0.34722222222222221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/>
      <c r="C25" s="6"/>
      <c r="D25" s="6"/>
      <c r="E25" s="6"/>
      <c r="F25" s="7"/>
      <c r="G25" s="8"/>
      <c r="K25" s="2">
        <f>IF(G25="",E25-B25-DATA!B4-DATA!B5,"")</f>
        <v>-0.34722222222222221</v>
      </c>
      <c r="L25" s="2">
        <f>IF(G25="",DATA!B5-(D25-C25),"")</f>
        <v>4.1666666666666657E-2</v>
      </c>
      <c r="M25" s="1">
        <f>IF(E25&gt;DATA!B6,E25-DATA!B6,0)</f>
        <v>0</v>
      </c>
    </row>
    <row r="26" spans="1:13" x14ac:dyDescent="0.3">
      <c r="A26" s="5">
        <v>25</v>
      </c>
      <c r="B26" s="6"/>
      <c r="C26" s="6"/>
      <c r="D26" s="6"/>
      <c r="E26" s="6"/>
      <c r="F26" s="7"/>
      <c r="G26" s="8"/>
      <c r="K26" s="2">
        <f>IF(G26="",E26-B26-DATA!B4-DATA!B5,"")</f>
        <v>-0.34722222222222221</v>
      </c>
      <c r="L26" s="2">
        <f>IF(G26="",DATA!B5-(D26-C26),"")</f>
        <v>4.1666666666666657E-2</v>
      </c>
      <c r="M26" s="1">
        <f>IF(E26&gt;DATA!B6,E26-DATA!B6,0)</f>
        <v>0</v>
      </c>
    </row>
    <row r="27" spans="1:13" x14ac:dyDescent="0.3">
      <c r="A27" s="5">
        <v>26</v>
      </c>
      <c r="B27" s="6"/>
      <c r="C27" s="6"/>
      <c r="D27" s="6"/>
      <c r="E27" s="6"/>
      <c r="F27" s="7"/>
      <c r="G27" s="8"/>
      <c r="K27" s="2">
        <f>IF(G27="",E27-B27-DATA!B4-DATA!B5,"")</f>
        <v>-0.34722222222222221</v>
      </c>
      <c r="L27" s="2">
        <f>IF(G27="",DATA!B5-(D27-C27),"")</f>
        <v>4.1666666666666657E-2</v>
      </c>
      <c r="M27" s="1">
        <f>IF(E27&gt;DATA!B6,E27-DATA!B6,0)</f>
        <v>0</v>
      </c>
    </row>
    <row r="28" spans="1:13" x14ac:dyDescent="0.3">
      <c r="A28" s="5">
        <v>27</v>
      </c>
      <c r="B28" s="6"/>
      <c r="C28" s="6"/>
      <c r="D28" s="6"/>
      <c r="E28" s="6"/>
      <c r="F28" s="7"/>
      <c r="G28" s="8"/>
      <c r="K28" s="2">
        <f>IF(G28="",E28-B28-DATA!B4-DATA!B5,"")</f>
        <v>-0.34722222222222221</v>
      </c>
      <c r="L28" s="2">
        <f>IF(G28="",DATA!B5-(D28-C28),"")</f>
        <v>4.1666666666666657E-2</v>
      </c>
      <c r="M28" s="1">
        <f>IF(E28&gt;DATA!B6,E28-DATA!B6,0)</f>
        <v>0</v>
      </c>
    </row>
    <row r="29" spans="1:13" x14ac:dyDescent="0.3">
      <c r="A29" s="5">
        <v>28</v>
      </c>
      <c r="B29" s="6"/>
      <c r="C29" s="6"/>
      <c r="D29" s="6"/>
      <c r="E29" s="6"/>
      <c r="F29" s="7"/>
      <c r="G29" s="8"/>
      <c r="K29" s="2">
        <f>IF(G29="",E29-B29-DATA!B4-DATA!B5,"")</f>
        <v>-0.34722222222222221</v>
      </c>
      <c r="L29" s="2">
        <f>IF(G29="",DATA!B5-(D29-C29),"")</f>
        <v>4.1666666666666657E-2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-10.763888888888884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1.2916666666666665</v>
      </c>
      <c r="M34" s="4">
        <f>SUM(M2:M32)</f>
        <v>0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5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"/>
  <sheetViews>
    <sheetView workbookViewId="0">
      <selection activeCell="B2" sqref="B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0.38611111111111113</v>
      </c>
      <c r="C2" s="6">
        <v>0.48541666666666672</v>
      </c>
      <c r="D2" s="6">
        <v>0.52569444444444446</v>
      </c>
      <c r="E2" s="6">
        <v>0.71250000000000002</v>
      </c>
      <c r="F2" s="7"/>
      <c r="G2" s="8"/>
      <c r="K2" s="2">
        <f>IF(G2="",E2-B2-DATA!B4-DATA!B5,"")</f>
        <v>-2.0833333333333343E-2</v>
      </c>
      <c r="L2" s="2">
        <f>IF(G2="",DATA!B5-(D2-C2),"")</f>
        <v>1.3888888888889117E-3</v>
      </c>
      <c r="M2" s="1">
        <f>IF(E2&gt;DATA!B6,E2-DATA!B6,0)</f>
        <v>0</v>
      </c>
      <c r="O2" t="s">
        <v>17</v>
      </c>
      <c r="P2" t="s">
        <v>24</v>
      </c>
    </row>
    <row r="3" spans="1:17" x14ac:dyDescent="0.3">
      <c r="A3" s="5">
        <v>2</v>
      </c>
      <c r="B3" s="6">
        <v>0.39097222222222222</v>
      </c>
      <c r="C3" s="6">
        <v>0.48888888888888887</v>
      </c>
      <c r="D3" s="6">
        <v>0.52916666666666667</v>
      </c>
      <c r="E3" s="6">
        <v>0.91319444444444442</v>
      </c>
      <c r="F3" s="7"/>
      <c r="G3" s="8"/>
      <c r="K3" s="2">
        <f>IF(G3="",E3-B3-DATA!B4-DATA!B5,"")</f>
        <v>0.17499999999999991</v>
      </c>
      <c r="L3" s="2">
        <f>IF(G3="",DATA!B5-(D3-C3),"")</f>
        <v>1.3888888888888562E-3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>
        <v>0.41180555555555548</v>
      </c>
      <c r="C4" s="6">
        <v>0.48402777777777778</v>
      </c>
      <c r="D4" s="6">
        <v>0.51249999999999996</v>
      </c>
      <c r="E4" s="6">
        <v>0.7104166666666667</v>
      </c>
      <c r="F4" s="7"/>
      <c r="G4" s="8"/>
      <c r="K4" s="2">
        <f>IF(G4="",E4-B4-DATA!B4-DATA!B5,"")</f>
        <v>-4.8611111111111022E-2</v>
      </c>
      <c r="L4" s="2">
        <f>IF(G4="",DATA!B5-(D4-C4),"")</f>
        <v>1.3194444444444481E-2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>
        <v>0.39374999999999999</v>
      </c>
      <c r="C5" s="6">
        <v>0.49930555555555561</v>
      </c>
      <c r="D5" s="6">
        <v>0.54027777777777775</v>
      </c>
      <c r="E5" s="6">
        <v>0.71250000000000002</v>
      </c>
      <c r="F5" s="7"/>
      <c r="G5" s="8"/>
      <c r="K5" s="2">
        <f>IF(G5="",E5-B5-DATA!B4-DATA!B5,"")</f>
        <v>-2.8472222222222204E-2</v>
      </c>
      <c r="L5" s="2">
        <f>IF(G5="",DATA!B5-(D5-C5),"")</f>
        <v>6.9444444444452524E-4</v>
      </c>
      <c r="M5" s="1">
        <f>IF(E5&gt;DATA!B6,E5-DATA!B6,0)</f>
        <v>0</v>
      </c>
    </row>
    <row r="6" spans="1:17" x14ac:dyDescent="0.3">
      <c r="A6" s="5">
        <v>5</v>
      </c>
      <c r="B6" s="6"/>
      <c r="C6" s="6"/>
      <c r="D6" s="6"/>
      <c r="E6" s="6"/>
      <c r="F6" s="7"/>
      <c r="G6" s="8"/>
      <c r="K6" s="2">
        <f>IF(G6="",E6-B6-DATA!B4-DATA!B5,"")</f>
        <v>-0.34722222222222221</v>
      </c>
      <c r="L6" s="2">
        <f>IF(G6="",DATA!B5-(D6-C6),"")</f>
        <v>4.1666666666666657E-2</v>
      </c>
      <c r="M6" s="1">
        <f>IF(E6&gt;DATA!B6,E6-DATA!B6,0)</f>
        <v>0</v>
      </c>
      <c r="P6" t="s">
        <v>14</v>
      </c>
      <c r="Q6" s="4">
        <f>K34+L34</f>
        <v>-2.8527777777777779</v>
      </c>
    </row>
    <row r="7" spans="1:17" x14ac:dyDescent="0.3">
      <c r="A7" s="5">
        <v>6</v>
      </c>
      <c r="B7" s="6">
        <v>0.39166666666666672</v>
      </c>
      <c r="C7" s="6">
        <v>0.49722222222222218</v>
      </c>
      <c r="D7" s="6">
        <v>0.53888888888888886</v>
      </c>
      <c r="E7" s="6">
        <v>0.71319444444444446</v>
      </c>
      <c r="F7" s="7"/>
      <c r="G7" s="8"/>
      <c r="K7" s="2">
        <f>IF(G7="",E7-B7-DATA!B4-DATA!B5,"")</f>
        <v>-2.5694444444444492E-2</v>
      </c>
      <c r="L7" s="2">
        <f>IF(G7="",DATA!B5-(D7-C7),"")</f>
        <v>-2.7755575615628914E-17</v>
      </c>
      <c r="M7" s="1">
        <f>IF(E7&gt;DATA!B6,E7-DATA!B6,0)</f>
        <v>0</v>
      </c>
      <c r="Q7" s="4"/>
    </row>
    <row r="8" spans="1:17" x14ac:dyDescent="0.3">
      <c r="A8" s="5">
        <v>7</v>
      </c>
      <c r="B8" s="6">
        <v>0.39374999999999999</v>
      </c>
      <c r="C8" s="6">
        <v>0.49791666666666667</v>
      </c>
      <c r="D8" s="6">
        <v>0.53888888888888886</v>
      </c>
      <c r="E8" s="6">
        <v>0.71250000000000002</v>
      </c>
      <c r="F8" s="7"/>
      <c r="G8" s="8"/>
      <c r="K8" s="2">
        <f>IF(G8="",E8-B8-DATA!B4-DATA!B5,"")</f>
        <v>-2.8472222222222204E-2</v>
      </c>
      <c r="L8" s="2">
        <f>IF(G8="",DATA!B5-(D8-C8),"")</f>
        <v>6.9444444444446973E-4</v>
      </c>
      <c r="M8" s="1">
        <f>IF(E8&gt;DATA!B6,E8-DATA!B6,0)</f>
        <v>0</v>
      </c>
      <c r="P8" t="s">
        <v>19</v>
      </c>
      <c r="Q8" s="4">
        <f>M34</f>
        <v>6.9444444444444198E-4</v>
      </c>
    </row>
    <row r="9" spans="1:17" x14ac:dyDescent="0.3">
      <c r="A9" s="5">
        <v>8</v>
      </c>
      <c r="B9" s="6">
        <v>0.39097222222222222</v>
      </c>
      <c r="C9" s="6">
        <v>0.48125000000000001</v>
      </c>
      <c r="D9" s="6">
        <v>0.52222222222222225</v>
      </c>
      <c r="E9" s="6">
        <v>0.7104166666666667</v>
      </c>
      <c r="F9" s="7"/>
      <c r="G9" s="8"/>
      <c r="K9" s="2">
        <f>IF(G9="",E9-B9-DATA!B4-DATA!B5,"")</f>
        <v>-2.7777777777777762E-2</v>
      </c>
      <c r="L9" s="2">
        <f>IF(G9="",DATA!B5-(D9-C9),"")</f>
        <v>6.9444444444441422E-4</v>
      </c>
      <c r="M9" s="1">
        <f>IF(E9&gt;DATA!B6,E9-DATA!B6,0)</f>
        <v>0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IF(G10="",E10-B10-DATA!B4-DATA!B5,"")</f>
        <v>-0.34722222222222221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>
        <v>0.38611111111111113</v>
      </c>
      <c r="C11" s="6">
        <v>0.48194444444444451</v>
      </c>
      <c r="D11" s="6">
        <v>0.5229166666666667</v>
      </c>
      <c r="E11" s="6">
        <v>0.71180555555555558</v>
      </c>
      <c r="F11" s="7"/>
      <c r="G11" s="8"/>
      <c r="K11" s="2">
        <f>IF(G11="",E11-B11-DATA!B4-DATA!B5,"")</f>
        <v>-2.1527777777777785E-2</v>
      </c>
      <c r="L11" s="2">
        <f>IF(G11="",DATA!B5-(D11-C11),"")</f>
        <v>6.9444444444446973E-4</v>
      </c>
      <c r="M11" s="1">
        <f>IF(E11&gt;DATA!B6,E11-DATA!B6,0)</f>
        <v>0</v>
      </c>
    </row>
    <row r="12" spans="1:17" x14ac:dyDescent="0.3">
      <c r="A12" s="5">
        <v>11</v>
      </c>
      <c r="B12" s="6">
        <v>0.375</v>
      </c>
      <c r="C12" s="6">
        <v>0.4861111111111111</v>
      </c>
      <c r="D12" s="6">
        <v>0.52708333333333335</v>
      </c>
      <c r="E12" s="6">
        <v>0.71388888888888891</v>
      </c>
      <c r="F12" s="7"/>
      <c r="G12" s="8"/>
      <c r="K12" s="2">
        <f>IF(G12="",E12-B12-DATA!B4-DATA!B5,"")</f>
        <v>-8.3333333333333315E-3</v>
      </c>
      <c r="L12" s="2">
        <f>IF(G12="",DATA!B5-(D12-C12),"")</f>
        <v>6.9444444444441422E-4</v>
      </c>
      <c r="M12" s="1">
        <f>IF(E12&gt;DATA!B6,E12-DATA!B6,0)</f>
        <v>0</v>
      </c>
    </row>
    <row r="13" spans="1:17" x14ac:dyDescent="0.3">
      <c r="A13" s="5">
        <v>12</v>
      </c>
      <c r="B13" s="6"/>
      <c r="C13" s="6"/>
      <c r="D13" s="6"/>
      <c r="E13" s="6"/>
      <c r="F13" s="7"/>
      <c r="G13" s="8"/>
      <c r="K13" s="2">
        <f>IF(G13="",E13-B13-DATA!B4-DATA!B5,"")</f>
        <v>-0.34722222222222221</v>
      </c>
      <c r="L13" s="2">
        <f>IF(G13="",DATA!B5-(D13-C13),"")</f>
        <v>4.1666666666666657E-2</v>
      </c>
      <c r="M13" s="1">
        <f>IF(E13&gt;DATA!B6,E13-DATA!B6,0)</f>
        <v>0</v>
      </c>
    </row>
    <row r="14" spans="1:17" x14ac:dyDescent="0.3">
      <c r="A14" s="5">
        <v>13</v>
      </c>
      <c r="B14" s="6">
        <v>0.3888888888888889</v>
      </c>
      <c r="C14" s="6">
        <v>0.49166666666666659</v>
      </c>
      <c r="D14" s="6">
        <v>0.5229166666666667</v>
      </c>
      <c r="E14" s="6">
        <v>0.71458333333333335</v>
      </c>
      <c r="F14" s="7"/>
      <c r="G14" s="8"/>
      <c r="K14" s="2">
        <f>IF(G14="",E14-B14-DATA!B4-DATA!B5,"")</f>
        <v>-2.1527777777777785E-2</v>
      </c>
      <c r="L14" s="2">
        <f>IF(G14="",DATA!B5-(D14-C14),"")</f>
        <v>1.0416666666666546E-2</v>
      </c>
      <c r="M14" s="1">
        <f>IF(E14&gt;DATA!B6,E14-DATA!B6,0)</f>
        <v>0</v>
      </c>
    </row>
    <row r="15" spans="1:17" x14ac:dyDescent="0.3">
      <c r="A15" s="5">
        <v>14</v>
      </c>
      <c r="B15" s="6">
        <v>0.3888888888888889</v>
      </c>
      <c r="C15" s="6">
        <v>0.48819444444444438</v>
      </c>
      <c r="D15" s="6">
        <v>0.52847222222222223</v>
      </c>
      <c r="E15" s="6">
        <v>0.71180555555555558</v>
      </c>
      <c r="F15" s="7"/>
      <c r="G15" s="8"/>
      <c r="K15" s="2">
        <f>IF(G15="",E15-B15-DATA!B4-DATA!B5,"")</f>
        <v>-2.4305555555555552E-2</v>
      </c>
      <c r="L15" s="2">
        <f>IF(G15="",DATA!B5-(D15-C15),"")</f>
        <v>1.3888888888888007E-3</v>
      </c>
      <c r="M15" s="1">
        <f>IF(E15&gt;DATA!B6,E15-DATA!B6,0)</f>
        <v>0</v>
      </c>
    </row>
    <row r="16" spans="1:17" x14ac:dyDescent="0.3">
      <c r="A16" s="5">
        <v>15</v>
      </c>
      <c r="B16" s="6">
        <v>0.38472222222222219</v>
      </c>
      <c r="C16" s="6">
        <v>0.48541666666666672</v>
      </c>
      <c r="D16" s="6">
        <v>0.52430555555555558</v>
      </c>
      <c r="E16" s="6">
        <v>0.71250000000000002</v>
      </c>
      <c r="F16" s="7"/>
      <c r="G16" s="8"/>
      <c r="K16" s="2">
        <f>IF(G16="",E16-B16-DATA!B4-DATA!B5,"")</f>
        <v>-1.9444444444444403E-2</v>
      </c>
      <c r="L16" s="2">
        <f>IF(G16="",DATA!B5-(D16-C16),"")</f>
        <v>2.7777777777777957E-3</v>
      </c>
      <c r="M16" s="1">
        <f>IF(E16&gt;DATA!B6,E16-DATA!B6,0)</f>
        <v>0</v>
      </c>
    </row>
    <row r="17" spans="1:13" x14ac:dyDescent="0.3">
      <c r="A17" s="5">
        <v>16</v>
      </c>
      <c r="B17" s="6">
        <v>0.38194444444444442</v>
      </c>
      <c r="C17" s="6">
        <v>0.45624999999999999</v>
      </c>
      <c r="D17" s="6">
        <v>0.49513888888888891</v>
      </c>
      <c r="E17" s="6">
        <v>0.91736111111111107</v>
      </c>
      <c r="F17" s="7"/>
      <c r="G17" s="8"/>
      <c r="K17" s="2">
        <f>IF(G17="",E17-B17-DATA!B4-DATA!B5,"")</f>
        <v>0.18819444444444441</v>
      </c>
      <c r="L17" s="2">
        <f>IF(G17="",DATA!B5-(D17-C17),"")</f>
        <v>2.7777777777777402E-3</v>
      </c>
      <c r="M17" s="1">
        <f>IF(E17&gt;DATA!B6,E17-DATA!B6,0)</f>
        <v>6.9444444444444198E-4</v>
      </c>
    </row>
    <row r="18" spans="1:13" x14ac:dyDescent="0.3">
      <c r="A18" s="5">
        <v>17</v>
      </c>
      <c r="B18" s="6">
        <v>0.38750000000000001</v>
      </c>
      <c r="C18" s="6">
        <v>0.47916666666666669</v>
      </c>
      <c r="D18" s="6">
        <v>0.5180555555555556</v>
      </c>
      <c r="E18" s="6">
        <v>0.7104166666666667</v>
      </c>
      <c r="F18" s="7"/>
      <c r="G18" s="8"/>
      <c r="K18" s="2">
        <f>IF(G18="",E18-B18-DATA!B4-DATA!B5,"")</f>
        <v>-2.4305555555555552E-2</v>
      </c>
      <c r="L18" s="2">
        <f>IF(G18="",DATA!B5-(D18-C18),"")</f>
        <v>2.7777777777777402E-3</v>
      </c>
      <c r="M18" s="1">
        <f>IF(E18&gt;DATA!B6,E18-DATA!B6,0)</f>
        <v>0</v>
      </c>
    </row>
    <row r="19" spans="1:13" x14ac:dyDescent="0.3">
      <c r="A19" s="5">
        <v>18</v>
      </c>
      <c r="B19" s="6">
        <v>0.39097222222222222</v>
      </c>
      <c r="C19" s="6">
        <v>0.48541666666666672</v>
      </c>
      <c r="D19" s="6">
        <v>0.52361111111111114</v>
      </c>
      <c r="E19" s="6">
        <v>0.70972222222222225</v>
      </c>
      <c r="F19" s="7"/>
      <c r="G19" s="8"/>
      <c r="K19" s="2">
        <f>IF(G19="",E19-B19-DATA!B4-DATA!B5,"")</f>
        <v>-2.8472222222222204E-2</v>
      </c>
      <c r="L19" s="2">
        <f>IF(G19="",DATA!B5-(D19-C19),"")</f>
        <v>3.4722222222222376E-3</v>
      </c>
      <c r="M19" s="1">
        <f>IF(E19&gt;DATA!B6,E19-DATA!B6,0)</f>
        <v>0</v>
      </c>
    </row>
    <row r="20" spans="1:13" x14ac:dyDescent="0.3">
      <c r="A20" s="5">
        <v>19</v>
      </c>
      <c r="B20" s="6"/>
      <c r="C20" s="6"/>
      <c r="D20" s="6"/>
      <c r="E20" s="6"/>
      <c r="F20" s="7"/>
      <c r="G20" s="8"/>
      <c r="K20" s="2">
        <f>IF(G20="",E20-B20-DATA!B4-DATA!B5,"")</f>
        <v>-0.34722222222222221</v>
      </c>
      <c r="L20" s="2">
        <f>IF(G20="",DATA!B5-(D20-C20),"")</f>
        <v>4.1666666666666657E-2</v>
      </c>
      <c r="M20" s="1">
        <f>IF(E20&gt;DATA!B6,E20-DATA!B6,0)</f>
        <v>0</v>
      </c>
    </row>
    <row r="21" spans="1:13" x14ac:dyDescent="0.3">
      <c r="A21" s="5">
        <v>20</v>
      </c>
      <c r="B21" s="6">
        <v>0.39583333333333331</v>
      </c>
      <c r="C21" s="6">
        <v>0.49305555555555558</v>
      </c>
      <c r="D21" s="6">
        <v>0.53055555555555556</v>
      </c>
      <c r="E21" s="6">
        <v>0.7104166666666667</v>
      </c>
      <c r="F21" s="7"/>
      <c r="G21" s="8"/>
      <c r="K21" s="2">
        <f>IF(G21="",E21-B21-DATA!B4-DATA!B5,"")</f>
        <v>-3.2638888888888856E-2</v>
      </c>
      <c r="L21" s="2">
        <f>IF(G21="",DATA!B5-(D21-C21),"")</f>
        <v>4.1666666666666796E-3</v>
      </c>
      <c r="M21" s="1">
        <f>IF(E21&gt;DATA!B6,E21-DATA!B6,0)</f>
        <v>0</v>
      </c>
    </row>
    <row r="22" spans="1:13" x14ac:dyDescent="0.3">
      <c r="A22" s="5">
        <v>21</v>
      </c>
      <c r="B22" s="6">
        <v>0.39652777777777781</v>
      </c>
      <c r="C22" s="6">
        <v>0.49930555555555561</v>
      </c>
      <c r="D22" s="6">
        <v>0.53749999999999998</v>
      </c>
      <c r="E22" s="6">
        <v>0.71111111111111114</v>
      </c>
      <c r="F22" s="7"/>
      <c r="G22" s="8"/>
      <c r="K22" s="2">
        <f>IF(G22="",E22-B22-DATA!B4-DATA!B5,"")</f>
        <v>-3.2638888888888912E-2</v>
      </c>
      <c r="L22" s="2">
        <f>IF(G22="",DATA!B5-(D22-C22),"")</f>
        <v>3.4722222222222932E-3</v>
      </c>
      <c r="M22" s="1">
        <f>IF(E22&gt;DATA!B6,E22-DATA!B6,0)</f>
        <v>0</v>
      </c>
    </row>
    <row r="23" spans="1:13" x14ac:dyDescent="0.3">
      <c r="A23" s="5">
        <v>22</v>
      </c>
      <c r="B23" s="6">
        <v>0.3923611111111111</v>
      </c>
      <c r="C23" s="6">
        <v>0.49166666666666659</v>
      </c>
      <c r="D23" s="6">
        <v>0.53333333333333333</v>
      </c>
      <c r="E23" s="6">
        <v>0.7104166666666667</v>
      </c>
      <c r="F23" s="7"/>
      <c r="G23" s="8"/>
      <c r="K23" s="2">
        <f>IF(G23="",E23-B23-DATA!B4-DATA!B5,"")</f>
        <v>-2.9166666666666646E-2</v>
      </c>
      <c r="L23" s="2">
        <f>IF(G23="",DATA!B5-(D23-C23),"")</f>
        <v>-8.3266726846886741E-17</v>
      </c>
      <c r="M23" s="1">
        <f>IF(E23&gt;DATA!B6,E23-DATA!B6,0)</f>
        <v>0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IF(G24="",E24-B24-DATA!B4-DATA!B5,"")</f>
        <v>-0.34722222222222221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>
        <v>0.39791666666666659</v>
      </c>
      <c r="C25" s="6">
        <v>0.48125000000000001</v>
      </c>
      <c r="D25" s="6">
        <v>0.51944444444444449</v>
      </c>
      <c r="E25" s="6">
        <v>0.70972222222222225</v>
      </c>
      <c r="F25" s="7"/>
      <c r="G25" s="8"/>
      <c r="K25" s="2">
        <f>IF(G25="",E25-B25-DATA!B4-DATA!B5,"")</f>
        <v>-3.5416666666666569E-2</v>
      </c>
      <c r="L25" s="2">
        <f>IF(G25="",DATA!B5-(D25-C25),"")</f>
        <v>3.4722222222221821E-3</v>
      </c>
      <c r="M25" s="1">
        <f>IF(E25&gt;DATA!B6,E25-DATA!B6,0)</f>
        <v>0</v>
      </c>
    </row>
    <row r="26" spans="1:13" x14ac:dyDescent="0.3">
      <c r="A26" s="5">
        <v>25</v>
      </c>
      <c r="B26" s="6">
        <v>0.41249999999999998</v>
      </c>
      <c r="C26" s="6">
        <v>0.49027777777777781</v>
      </c>
      <c r="D26" s="6">
        <v>0.52916666666666667</v>
      </c>
      <c r="E26" s="6">
        <v>0.71527777777777779</v>
      </c>
      <c r="F26" s="7"/>
      <c r="G26" s="8"/>
      <c r="K26" s="2">
        <f>IF(G26="",E26-B26-DATA!B4-DATA!B5,"")</f>
        <v>-4.4444444444444425E-2</v>
      </c>
      <c r="L26" s="2">
        <f>IF(G26="",DATA!B5-(D26-C26),"")</f>
        <v>2.7777777777777957E-3</v>
      </c>
      <c r="M26" s="1">
        <f>IF(E26&gt;DATA!B6,E26-DATA!B6,0)</f>
        <v>0</v>
      </c>
    </row>
    <row r="27" spans="1:13" x14ac:dyDescent="0.3">
      <c r="A27" s="5">
        <v>26</v>
      </c>
      <c r="B27" s="6"/>
      <c r="C27" s="6"/>
      <c r="D27" s="6"/>
      <c r="E27" s="6"/>
      <c r="F27" s="7"/>
      <c r="G27" s="8"/>
      <c r="K27" s="2">
        <f>IF(G27="",E27-B27-DATA!B4-DATA!B5,"")</f>
        <v>-0.34722222222222221</v>
      </c>
      <c r="L27" s="2">
        <f>IF(G27="",DATA!B5-(D27-C27),"")</f>
        <v>4.1666666666666657E-2</v>
      </c>
      <c r="M27" s="1">
        <f>IF(E27&gt;DATA!B6,E27-DATA!B6,0)</f>
        <v>0</v>
      </c>
    </row>
    <row r="28" spans="1:13" x14ac:dyDescent="0.3">
      <c r="A28" s="5">
        <v>27</v>
      </c>
      <c r="B28" s="6">
        <v>0.39305555555555549</v>
      </c>
      <c r="C28" s="6">
        <v>0.49722222222222218</v>
      </c>
      <c r="D28" s="6">
        <v>0.53472222222222221</v>
      </c>
      <c r="E28" s="6">
        <v>0.71180555555555558</v>
      </c>
      <c r="F28" s="7"/>
      <c r="G28" s="8"/>
      <c r="K28" s="2">
        <f>IF(G28="",E28-B28-DATA!B4-DATA!B5,"")</f>
        <v>-2.8472222222222149E-2</v>
      </c>
      <c r="L28" s="2">
        <f>IF(G28="",DATA!B5-(D28-C28),"")</f>
        <v>4.1666666666666241E-3</v>
      </c>
      <c r="M28" s="1">
        <f>IF(E28&gt;DATA!B6,E28-DATA!B6,0)</f>
        <v>0</v>
      </c>
    </row>
    <row r="29" spans="1:13" x14ac:dyDescent="0.3">
      <c r="A29" s="5">
        <v>28</v>
      </c>
      <c r="B29" s="6">
        <v>0.36875000000000002</v>
      </c>
      <c r="C29" s="6">
        <v>0.48125000000000001</v>
      </c>
      <c r="D29" s="6">
        <v>0.52013888888888893</v>
      </c>
      <c r="E29" s="6">
        <v>0.71666666666666667</v>
      </c>
      <c r="F29" s="7"/>
      <c r="G29" s="8"/>
      <c r="K29" s="2">
        <f>IF(G29="",E29-B29-DATA!B4-DATA!B5,"")</f>
        <v>6.9444444444441422E-4</v>
      </c>
      <c r="L29" s="2">
        <f>IF(G29="",DATA!B5-(D29-C29),"")</f>
        <v>2.7777777777777402E-3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-3.2916666666666665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0.43888888888888844</v>
      </c>
      <c r="M34" s="4">
        <f>SUM(M2:M32)</f>
        <v>6.9444444444444198E-4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6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7"/>
  <sheetViews>
    <sheetView topLeftCell="A12" workbookViewId="0">
      <selection activeCell="E29" sqref="E29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0.60486111111111107</v>
      </c>
      <c r="C2" s="6">
        <v>0.62847222222222221</v>
      </c>
      <c r="D2" s="6">
        <v>0.66666666666666663</v>
      </c>
      <c r="E2" s="6">
        <v>0.92222222222222228</v>
      </c>
      <c r="F2" s="7"/>
      <c r="G2" s="8"/>
      <c r="K2" s="2">
        <f>IF(G2="",E2-B2-DATA!B4-DATA!B5,"")</f>
        <v>-2.9861111111111033E-2</v>
      </c>
      <c r="L2" s="2">
        <f>IF(G2="",DATA!B5-(D2-C2),"")</f>
        <v>3.4722222222222376E-3</v>
      </c>
      <c r="M2" s="1">
        <f>IF(E2&gt;DATA!B6,E2-DATA!B6,0)</f>
        <v>5.5555555555556468E-3</v>
      </c>
      <c r="O2" t="s">
        <v>17</v>
      </c>
      <c r="P2" t="s">
        <v>25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IF(G3="",E3-B3-DATA!B4-DATA!B5,"")</f>
        <v>-0.34722222222222221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>
        <v>0.60763888888888884</v>
      </c>
      <c r="C4" s="6">
        <v>0.66319444444444442</v>
      </c>
      <c r="D4" s="6">
        <v>0.70625000000000004</v>
      </c>
      <c r="E4" s="6">
        <v>0.9291666666666667</v>
      </c>
      <c r="F4" s="7"/>
      <c r="G4" s="8"/>
      <c r="K4" s="2">
        <f>IF(G4="",E4-B4-DATA!B4-DATA!B5,"")</f>
        <v>-2.5694444444444381E-2</v>
      </c>
      <c r="L4" s="2">
        <f>IF(G4="",DATA!B5-(D4-C4),"")</f>
        <v>-1.3888888888889672E-3</v>
      </c>
      <c r="M4" s="1">
        <f>IF(E4&gt;DATA!B6,E4-DATA!B6,0)</f>
        <v>1.2500000000000067E-2</v>
      </c>
      <c r="O4" t="s">
        <v>1</v>
      </c>
      <c r="P4">
        <f>DATA!B2</f>
        <v>2025</v>
      </c>
    </row>
    <row r="5" spans="1:17" x14ac:dyDescent="0.3">
      <c r="A5" s="5">
        <v>4</v>
      </c>
      <c r="B5" s="6"/>
      <c r="C5" s="6"/>
      <c r="D5" s="6"/>
      <c r="E5" s="6"/>
      <c r="F5" s="7"/>
      <c r="G5" s="8"/>
      <c r="K5" s="2">
        <f>IF(G5="",E5-B5-DATA!B4-DATA!B5,"")</f>
        <v>-0.34722222222222221</v>
      </c>
      <c r="L5" s="2">
        <f>IF(G5="",DATA!B5-(D5-C5),"")</f>
        <v>4.1666666666666657E-2</v>
      </c>
      <c r="M5" s="1">
        <f>IF(E5&gt;DATA!B6,E5-DATA!B6,0)</f>
        <v>0</v>
      </c>
    </row>
    <row r="6" spans="1:17" x14ac:dyDescent="0.3">
      <c r="A6" s="5">
        <v>5</v>
      </c>
      <c r="B6" s="6">
        <v>0.45</v>
      </c>
      <c r="C6" s="6">
        <v>0.60972222222222228</v>
      </c>
      <c r="D6" s="6">
        <v>0.65763888888888888</v>
      </c>
      <c r="E6" s="6">
        <v>0.78472222222222221</v>
      </c>
      <c r="F6" s="7"/>
      <c r="G6" s="8"/>
      <c r="K6" s="2">
        <f>IF(G6="",E6-B6-DATA!B4-DATA!B5,"")</f>
        <v>-1.2500000000000039E-2</v>
      </c>
      <c r="L6" s="2">
        <f>IF(G6="",DATA!B5-(D6-C6),"")</f>
        <v>-6.24999999999995E-3</v>
      </c>
      <c r="M6" s="1">
        <f>IF(E6&gt;DATA!B6,E6-DATA!B6,0)</f>
        <v>0</v>
      </c>
      <c r="P6" t="s">
        <v>14</v>
      </c>
      <c r="Q6" s="4">
        <f>K34+L34</f>
        <v>-2.6395833333333334</v>
      </c>
    </row>
    <row r="7" spans="1:17" x14ac:dyDescent="0.3">
      <c r="A7" s="5">
        <v>6</v>
      </c>
      <c r="B7" s="6">
        <v>0.45069444444444451</v>
      </c>
      <c r="C7" s="6">
        <v>0.60833333333333328</v>
      </c>
      <c r="D7" s="6">
        <v>0.65416666666666667</v>
      </c>
      <c r="E7" s="6">
        <v>0.78402777777777777</v>
      </c>
      <c r="F7" s="7"/>
      <c r="G7" s="8"/>
      <c r="K7" s="2">
        <f>IF(G7="",E7-B7-DATA!B4-DATA!B5,"")</f>
        <v>-1.3888888888888978E-2</v>
      </c>
      <c r="L7" s="2">
        <f>IF(G7="",DATA!B5-(D7-C7),"")</f>
        <v>-4.1666666666667351E-3</v>
      </c>
      <c r="M7" s="1">
        <f>IF(E7&gt;DATA!B6,E7-DATA!B6,0)</f>
        <v>0</v>
      </c>
      <c r="Q7" s="4"/>
    </row>
    <row r="8" spans="1:17" x14ac:dyDescent="0.3">
      <c r="A8" s="5">
        <v>7</v>
      </c>
      <c r="B8" s="6">
        <v>0.44791666666666669</v>
      </c>
      <c r="C8" s="6">
        <v>0.60902777777777772</v>
      </c>
      <c r="D8" s="6">
        <v>0.65416666666666667</v>
      </c>
      <c r="E8" s="6">
        <v>0.78263888888888888</v>
      </c>
      <c r="F8" s="7"/>
      <c r="G8" s="8"/>
      <c r="K8" s="2">
        <f>IF(G8="",E8-B8-DATA!B4-DATA!B5,"")</f>
        <v>-1.2500000000000039E-2</v>
      </c>
      <c r="L8" s="2">
        <f>IF(G8="",DATA!B5-(D8-C8),"")</f>
        <v>-3.4722222222222932E-3</v>
      </c>
      <c r="M8" s="1">
        <f>IF(E8&gt;DATA!B6,E8-DATA!B6,0)</f>
        <v>0</v>
      </c>
      <c r="P8" t="s">
        <v>19</v>
      </c>
      <c r="Q8" s="4">
        <f>M34</f>
        <v>9.5833333333334103E-2</v>
      </c>
    </row>
    <row r="9" spans="1:17" x14ac:dyDescent="0.3">
      <c r="A9" s="5">
        <v>8</v>
      </c>
      <c r="B9" s="6">
        <v>0.59791666666666665</v>
      </c>
      <c r="C9" s="6">
        <v>0.61250000000000004</v>
      </c>
      <c r="D9" s="6">
        <v>0.65486111111111112</v>
      </c>
      <c r="E9" s="6">
        <v>0.92291666666666672</v>
      </c>
      <c r="F9" s="7"/>
      <c r="G9" s="8"/>
      <c r="K9" s="2">
        <f>IF(G9="",E9-B9-DATA!B4-DATA!B5,"")</f>
        <v>-2.2222222222222171E-2</v>
      </c>
      <c r="L9" s="2">
        <f>IF(G9="",DATA!B5-(D9-C9),"")</f>
        <v>-6.9444444444441422E-4</v>
      </c>
      <c r="M9" s="1">
        <f>IF(E9&gt;DATA!B6,E9-DATA!B6,0)</f>
        <v>6.2500000000000888E-3</v>
      </c>
    </row>
    <row r="10" spans="1:17" x14ac:dyDescent="0.3">
      <c r="A10" s="5">
        <v>9</v>
      </c>
      <c r="B10" s="6">
        <v>0.38819444444444451</v>
      </c>
      <c r="C10" s="6">
        <v>0.5</v>
      </c>
      <c r="D10" s="6">
        <v>0.54166666666666663</v>
      </c>
      <c r="E10" s="6">
        <v>0.9243055555555556</v>
      </c>
      <c r="F10" s="7"/>
      <c r="G10" s="8"/>
      <c r="K10" s="2">
        <f>IF(G10="",E10-B10-DATA!B4-DATA!B5,"")</f>
        <v>0.18888888888888886</v>
      </c>
      <c r="L10" s="2">
        <f>IF(G10="",DATA!B5-(D10-C10),"")</f>
        <v>2.7755575615628914E-17</v>
      </c>
      <c r="M10" s="1">
        <f>IF(E10&gt;DATA!B6,E10-DATA!B6,0)</f>
        <v>7.6388888888889728E-3</v>
      </c>
      <c r="P10" t="s">
        <v>12</v>
      </c>
    </row>
    <row r="11" spans="1:17" x14ac:dyDescent="0.3">
      <c r="A11" s="5">
        <v>10</v>
      </c>
      <c r="B11" s="6">
        <v>0.60902777777777772</v>
      </c>
      <c r="C11" s="6">
        <v>0.66180555555555554</v>
      </c>
      <c r="D11" s="6">
        <v>0.7055555555555556</v>
      </c>
      <c r="E11" s="6">
        <v>0.92847222222222225</v>
      </c>
      <c r="F11" s="7"/>
      <c r="G11" s="8"/>
      <c r="K11" s="2">
        <f>IF(G11="",E11-B11-DATA!B4-DATA!B5,"")</f>
        <v>-2.7777777777777707E-2</v>
      </c>
      <c r="L11" s="2">
        <f>IF(G11="",DATA!B5-(D11-C11),"")</f>
        <v>-2.0833333333334092E-3</v>
      </c>
      <c r="M11" s="1">
        <f>IF(E11&gt;DATA!B6,E11-DATA!B6,0)</f>
        <v>1.1805555555555625E-2</v>
      </c>
    </row>
    <row r="12" spans="1:17" x14ac:dyDescent="0.3">
      <c r="A12" s="5">
        <v>11</v>
      </c>
      <c r="B12" s="6"/>
      <c r="C12" s="6"/>
      <c r="D12" s="6"/>
      <c r="E12" s="6"/>
      <c r="F12" s="7"/>
      <c r="G12" s="8"/>
      <c r="K12" s="2">
        <f>IF(G12="",E12-B12-DATA!B4-DATA!B5,"")</f>
        <v>-0.34722222222222221</v>
      </c>
      <c r="L12" s="2">
        <f>IF(G12="",DATA!B5-(D12-C12),"")</f>
        <v>4.1666666666666657E-2</v>
      </c>
      <c r="M12" s="1">
        <f>IF(E12&gt;DATA!B6,E12-DATA!B6,0)</f>
        <v>0</v>
      </c>
    </row>
    <row r="13" spans="1:17" x14ac:dyDescent="0.3">
      <c r="A13" s="5">
        <v>12</v>
      </c>
      <c r="B13" s="6">
        <v>0.44861111111111113</v>
      </c>
      <c r="C13" s="6">
        <v>0.60763888888888884</v>
      </c>
      <c r="D13" s="6">
        <v>0.65069444444444446</v>
      </c>
      <c r="E13" s="6">
        <v>0.79027777777777775</v>
      </c>
      <c r="F13" s="7"/>
      <c r="G13" s="8"/>
      <c r="K13" s="2">
        <f>IF(G13="",E13-B13-DATA!B4-DATA!B5,"")</f>
        <v>-5.5555555555556191E-3</v>
      </c>
      <c r="L13" s="2">
        <f>IF(G13="",DATA!B5-(D13-C13),"")</f>
        <v>-1.3888888888889672E-3</v>
      </c>
      <c r="M13" s="1">
        <f>IF(E13&gt;DATA!B6,E13-DATA!B6,0)</f>
        <v>0</v>
      </c>
    </row>
    <row r="14" spans="1:17" x14ac:dyDescent="0.3">
      <c r="A14" s="5">
        <v>13</v>
      </c>
      <c r="B14" s="6">
        <v>0.45</v>
      </c>
      <c r="C14" s="6">
        <v>0.60763888888888884</v>
      </c>
      <c r="D14" s="6">
        <v>0.64930555555555558</v>
      </c>
      <c r="E14" s="6">
        <v>0.78472222222222221</v>
      </c>
      <c r="F14" s="7"/>
      <c r="G14" s="8"/>
      <c r="K14" s="2">
        <f>IF(G14="",E14-B14-DATA!B4-DATA!B5,"")</f>
        <v>-1.2500000000000039E-2</v>
      </c>
      <c r="L14" s="2">
        <f>IF(G14="",DATA!B5-(D14-C14),"")</f>
        <v>-8.3266726846886741E-17</v>
      </c>
      <c r="M14" s="1">
        <f>IF(E14&gt;DATA!B6,E14-DATA!B6,0)</f>
        <v>0</v>
      </c>
    </row>
    <row r="15" spans="1:17" x14ac:dyDescent="0.3">
      <c r="A15" s="5">
        <v>14</v>
      </c>
      <c r="B15" s="6">
        <v>0.44861111111111113</v>
      </c>
      <c r="C15" s="6">
        <v>0.61319444444444449</v>
      </c>
      <c r="D15" s="6">
        <v>0.65416666666666667</v>
      </c>
      <c r="E15" s="6">
        <v>0.78194444444444444</v>
      </c>
      <c r="F15" s="7"/>
      <c r="G15" s="8"/>
      <c r="K15" s="2">
        <f>IF(G15="",E15-B15-DATA!B4-DATA!B5,"")</f>
        <v>-1.3888888888888923E-2</v>
      </c>
      <c r="L15" s="2">
        <f>IF(G15="",DATA!B5-(D15-C15),"")</f>
        <v>6.9444444444446973E-4</v>
      </c>
      <c r="M15" s="1">
        <f>IF(E15&gt;DATA!B6,E15-DATA!B6,0)</f>
        <v>0</v>
      </c>
    </row>
    <row r="16" spans="1:17" x14ac:dyDescent="0.3">
      <c r="A16" s="5">
        <v>15</v>
      </c>
      <c r="B16" s="6">
        <v>0.60069444444444442</v>
      </c>
      <c r="C16" s="6">
        <v>0.62013888888888891</v>
      </c>
      <c r="D16" s="6">
        <v>0.66180555555555554</v>
      </c>
      <c r="E16" s="6">
        <v>0.92777777777777781</v>
      </c>
      <c r="F16" s="7"/>
      <c r="G16" s="8"/>
      <c r="K16" s="2">
        <f>IF(G16="",E16-B16-DATA!B4-DATA!B5,"")</f>
        <v>-2.0138888888888845E-2</v>
      </c>
      <c r="L16" s="2">
        <f>IF(G16="",DATA!B5-(D16-C16),"")</f>
        <v>2.7755575615628914E-17</v>
      </c>
      <c r="M16" s="1">
        <f>IF(E16&gt;DATA!B6,E16-DATA!B6,0)</f>
        <v>1.1111111111111183E-2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>
        <v>0.6069444444444444</v>
      </c>
      <c r="C18" s="6">
        <v>0.6645833333333333</v>
      </c>
      <c r="D18" s="6">
        <v>0.70694444444444449</v>
      </c>
      <c r="E18" s="6">
        <v>0.92777777777777781</v>
      </c>
      <c r="F18" s="7"/>
      <c r="G18" s="8"/>
      <c r="K18" s="2">
        <f>IF(G18="",E18-B18-DATA!B4-DATA!B5,"")</f>
        <v>-2.6388888888888823E-2</v>
      </c>
      <c r="L18" s="2">
        <f>IF(G18="",DATA!B5-(D18-C18),"")</f>
        <v>-6.9444444444452524E-4</v>
      </c>
      <c r="M18" s="1">
        <f>IF(E18&gt;DATA!B6,E18-DATA!B6,0)</f>
        <v>1.1111111111111183E-2</v>
      </c>
    </row>
    <row r="19" spans="1:13" x14ac:dyDescent="0.3">
      <c r="A19" s="5">
        <v>18</v>
      </c>
      <c r="B19" s="6"/>
      <c r="C19" s="6"/>
      <c r="D19" s="6"/>
      <c r="E19" s="6"/>
      <c r="F19" s="7"/>
      <c r="G19" s="8"/>
      <c r="K19" s="2">
        <f>IF(G19="",E19-B19-DATA!B4-DATA!B5,"")</f>
        <v>-0.34722222222222221</v>
      </c>
      <c r="L19" s="2">
        <f>IF(G19="",DATA!B5-(D19-C19),"")</f>
        <v>4.1666666666666657E-2</v>
      </c>
      <c r="M19" s="1">
        <f>IF(E19&gt;DATA!B6,E19-DATA!B6,0)</f>
        <v>0</v>
      </c>
    </row>
    <row r="20" spans="1:13" x14ac:dyDescent="0.3">
      <c r="A20" s="5">
        <v>19</v>
      </c>
      <c r="B20" s="6">
        <v>0.44861111111111113</v>
      </c>
      <c r="C20" s="6">
        <v>0.61041666666666672</v>
      </c>
      <c r="D20" s="6">
        <v>0.65763888888888888</v>
      </c>
      <c r="E20" s="6">
        <v>0.78402777777777777</v>
      </c>
      <c r="F20" s="7"/>
      <c r="G20" s="8"/>
      <c r="K20" s="2">
        <f>IF(G20="",E20-B20-DATA!B4-DATA!B5,"")</f>
        <v>-1.1805555555555597E-2</v>
      </c>
      <c r="L20" s="2">
        <f>IF(G20="",DATA!B5-(D20-C20),"")</f>
        <v>-5.5555555555555081E-3</v>
      </c>
      <c r="M20" s="1">
        <f>IF(E20&gt;DATA!B6,E20-DATA!B6,0)</f>
        <v>0</v>
      </c>
    </row>
    <row r="21" spans="1:13" x14ac:dyDescent="0.3">
      <c r="A21" s="5">
        <v>20</v>
      </c>
      <c r="B21" s="6">
        <v>0.4548611111111111</v>
      </c>
      <c r="C21" s="6">
        <v>0.61041666666666672</v>
      </c>
      <c r="D21" s="6">
        <v>0.65625</v>
      </c>
      <c r="E21" s="6">
        <v>0.78472222222222221</v>
      </c>
      <c r="F21" s="7"/>
      <c r="G21" s="8"/>
      <c r="K21" s="2">
        <f>IF(G21="",E21-B21-DATA!B4-DATA!B5,"")</f>
        <v>-1.7361111111111133E-2</v>
      </c>
      <c r="L21" s="2">
        <f>IF(G21="",DATA!B5-(D21-C21),"")</f>
        <v>-4.1666666666666241E-3</v>
      </c>
      <c r="M21" s="1">
        <f>IF(E21&gt;DATA!B6,E21-DATA!B6,0)</f>
        <v>0</v>
      </c>
    </row>
    <row r="22" spans="1:13" x14ac:dyDescent="0.3">
      <c r="A22" s="5">
        <v>21</v>
      </c>
      <c r="B22" s="6">
        <v>0.4513888888888889</v>
      </c>
      <c r="C22" s="6">
        <v>0.60902777777777772</v>
      </c>
      <c r="D22" s="6">
        <v>0.65555555555555556</v>
      </c>
      <c r="E22" s="6">
        <v>0.78472222222222221</v>
      </c>
      <c r="F22" s="7"/>
      <c r="G22" s="8"/>
      <c r="K22" s="2">
        <f>IF(G22="",E22-B22-DATA!B4-DATA!B5,"")</f>
        <v>-1.3888888888888923E-2</v>
      </c>
      <c r="L22" s="2">
        <f>IF(G22="",DATA!B5-(D22-C22),"")</f>
        <v>-4.8611111111111771E-3</v>
      </c>
      <c r="M22" s="1">
        <f>IF(E22&gt;DATA!B6,E22-DATA!B6,0)</f>
        <v>0</v>
      </c>
    </row>
    <row r="23" spans="1:13" x14ac:dyDescent="0.3">
      <c r="A23" s="5">
        <v>22</v>
      </c>
      <c r="B23" s="6">
        <v>0.60138888888888886</v>
      </c>
      <c r="C23" s="6">
        <v>0.61944444444444446</v>
      </c>
      <c r="D23" s="6">
        <v>0.66874999999999996</v>
      </c>
      <c r="E23" s="6">
        <v>0.92500000000000004</v>
      </c>
      <c r="F23" s="7"/>
      <c r="G23" s="8"/>
      <c r="K23" s="2">
        <f>IF(G23="",E23-B23-DATA!B4-DATA!B5,"")</f>
        <v>-2.3611111111111055E-2</v>
      </c>
      <c r="L23" s="2">
        <f>IF(G23="",DATA!B5-(D23-C23),"")</f>
        <v>-7.638888888888834E-3</v>
      </c>
      <c r="M23" s="1">
        <f>IF(E23&gt;DATA!B6,E23-DATA!B6,0)</f>
        <v>8.3333333333334147E-3</v>
      </c>
    </row>
    <row r="24" spans="1:13" x14ac:dyDescent="0.3">
      <c r="A24" s="5">
        <v>23</v>
      </c>
      <c r="B24" s="6">
        <v>0.39444444444444438</v>
      </c>
      <c r="C24" s="6">
        <v>0.5</v>
      </c>
      <c r="D24" s="6">
        <v>0.54166666666666663</v>
      </c>
      <c r="E24" s="6">
        <v>0.92500000000000004</v>
      </c>
      <c r="F24" s="7"/>
      <c r="G24" s="8"/>
      <c r="K24" s="2">
        <f>IF(G24="",E24-B24-DATA!B4-DATA!B5,"")</f>
        <v>0.18333333333333343</v>
      </c>
      <c r="L24" s="2">
        <f>IF(G24="",DATA!B5-(D24-C24),"")</f>
        <v>2.7755575615628914E-17</v>
      </c>
      <c r="M24" s="1">
        <f>IF(E24&gt;DATA!B6,E24-DATA!B6,0)</f>
        <v>8.3333333333334147E-3</v>
      </c>
    </row>
    <row r="25" spans="1:13" x14ac:dyDescent="0.3">
      <c r="A25" s="5">
        <v>24</v>
      </c>
      <c r="B25" s="6">
        <v>0.60624999999999996</v>
      </c>
      <c r="C25" s="6">
        <v>0.66180555555555554</v>
      </c>
      <c r="D25" s="6">
        <v>0.70625000000000004</v>
      </c>
      <c r="E25" s="6">
        <v>0.92986111111111114</v>
      </c>
      <c r="F25" s="7"/>
      <c r="G25" s="8"/>
      <c r="K25" s="2">
        <f>IF(G25="",E25-B25-DATA!B4-DATA!B5,"")</f>
        <v>-2.3611111111111055E-2</v>
      </c>
      <c r="L25" s="2">
        <f>IF(G25="",DATA!B5-(D25-C25),"")</f>
        <v>-2.7777777777778512E-3</v>
      </c>
      <c r="M25" s="1">
        <f>IF(E25&gt;DATA!B6,E25-DATA!B6,0)</f>
        <v>1.3194444444444509E-2</v>
      </c>
    </row>
    <row r="26" spans="1:13" x14ac:dyDescent="0.3">
      <c r="A26" s="5">
        <v>25</v>
      </c>
      <c r="B26" s="6"/>
      <c r="C26" s="6"/>
      <c r="D26" s="6"/>
      <c r="E26" s="6"/>
      <c r="F26" s="7"/>
      <c r="G26" s="8"/>
      <c r="K26" s="2">
        <f>IF(G26="",E26-B26-DATA!B4-DATA!B5,"")</f>
        <v>-0.34722222222222221</v>
      </c>
      <c r="L26" s="2">
        <f>IF(G26="",DATA!B5-(D26-C26),"")</f>
        <v>4.1666666666666657E-2</v>
      </c>
      <c r="M26" s="1">
        <f>IF(E26&gt;DATA!B6,E26-DATA!B6,0)</f>
        <v>0</v>
      </c>
    </row>
    <row r="27" spans="1:13" x14ac:dyDescent="0.3">
      <c r="A27" s="5">
        <v>26</v>
      </c>
      <c r="B27" s="6">
        <v>0.4513888888888889</v>
      </c>
      <c r="C27" s="6">
        <v>0.61111111111111116</v>
      </c>
      <c r="D27" s="6">
        <v>0.65486111111111112</v>
      </c>
      <c r="E27" s="6">
        <v>0.7895833333333333</v>
      </c>
      <c r="F27" s="7"/>
      <c r="G27" s="8"/>
      <c r="K27" s="2">
        <f>IF(G27="",E27-B27-DATA!B4-DATA!B5,"")</f>
        <v>-9.027777777777829E-3</v>
      </c>
      <c r="L27" s="2">
        <f>IF(G27="",DATA!B5-(D27-C27),"")</f>
        <v>-2.0833333333332982E-3</v>
      </c>
      <c r="M27" s="1">
        <f>IF(E27&gt;DATA!B6,E27-DATA!B6,0)</f>
        <v>0</v>
      </c>
    </row>
    <row r="28" spans="1:13" x14ac:dyDescent="0.3">
      <c r="A28" s="5">
        <v>27</v>
      </c>
      <c r="B28" s="6">
        <v>0.45208333333333328</v>
      </c>
      <c r="C28" s="6">
        <v>0.60972222222222228</v>
      </c>
      <c r="D28" s="6">
        <v>0.65416666666666667</v>
      </c>
      <c r="E28" s="6">
        <v>0.78819444444444442</v>
      </c>
      <c r="F28" s="7"/>
      <c r="G28" s="8"/>
      <c r="K28" s="2">
        <f>IF(G28="",E28-B28-DATA!B4-DATA!B5,"")</f>
        <v>-1.1111111111111099E-2</v>
      </c>
      <c r="L28" s="2">
        <f>IF(G28="",DATA!B5-(D28-C28),"")</f>
        <v>-2.7777777777777402E-3</v>
      </c>
      <c r="M28" s="1">
        <f>IF(E28&gt;DATA!B6,E28-DATA!B6,0)</f>
        <v>0</v>
      </c>
    </row>
    <row r="29" spans="1:13" x14ac:dyDescent="0.3">
      <c r="A29" s="5">
        <v>28</v>
      </c>
      <c r="B29" s="6">
        <v>0.45347222222222222</v>
      </c>
      <c r="C29" s="6">
        <v>0.61597222222222225</v>
      </c>
      <c r="D29" s="6">
        <v>0.65625</v>
      </c>
      <c r="E29" s="6">
        <v>0.91666666666666663</v>
      </c>
      <c r="F29" s="7"/>
      <c r="G29" s="8"/>
      <c r="K29" s="2">
        <f>IF(G29="",E29-B29-DATA!B4-DATA!B5,"")</f>
        <v>0.11597222222222217</v>
      </c>
      <c r="L29" s="2">
        <f>IF(G29="",DATA!B5-(D29-C29),"")</f>
        <v>1.3888888888889117E-3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-2.9701388888888887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0.33055555555555527</v>
      </c>
      <c r="M34" s="4">
        <f>SUM(M2:M32)</f>
        <v>9.5833333333334103E-2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7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7"/>
  <sheetViews>
    <sheetView topLeftCell="D1" workbookViewId="0">
      <selection activeCell="B2" sqref="B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0.3659722222222222</v>
      </c>
      <c r="C2" s="6">
        <v>0.59722222222222221</v>
      </c>
      <c r="D2" s="6">
        <v>0.63888888888888884</v>
      </c>
      <c r="E2" s="6">
        <v>0.72986111111111107</v>
      </c>
      <c r="F2" s="7"/>
      <c r="G2" s="8"/>
      <c r="K2" s="2">
        <f>IF(G2="",E2-B2-DATA!B4-DATA!B5,"")</f>
        <v>1.6666666666666635E-2</v>
      </c>
      <c r="L2" s="2">
        <f>IF(G2="",DATA!B5-(D2-C2),"")</f>
        <v>2.7755575615628914E-17</v>
      </c>
      <c r="M2" s="1">
        <f>IF(E2&gt;DATA!B6,E2-DATA!B6,0)</f>
        <v>0</v>
      </c>
      <c r="O2" t="s">
        <v>17</v>
      </c>
      <c r="P2" t="s">
        <v>26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IF(G3="",E3-B3-DATA!B4-DATA!B5,"")</f>
        <v>-0.34722222222222221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>
        <v>0.36180555555555549</v>
      </c>
      <c r="C4" s="6">
        <v>0.59236111111111112</v>
      </c>
      <c r="D4" s="6">
        <v>0.63194444444444442</v>
      </c>
      <c r="E4" s="6">
        <v>0.70902777777777781</v>
      </c>
      <c r="F4" s="7"/>
      <c r="G4" s="8"/>
      <c r="K4" s="2">
        <f>IF(G4="",E4-B4-DATA!B4-DATA!B5,"")</f>
        <v>8.3266726846886741E-17</v>
      </c>
      <c r="L4" s="2">
        <f>IF(G4="",DATA!B5-(D4-C4),"")</f>
        <v>2.0833333333333537E-3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>
        <v>0.36041666666666672</v>
      </c>
      <c r="C5" s="6">
        <v>0.60416666666666663</v>
      </c>
      <c r="D5" s="6">
        <v>0.64583333333333337</v>
      </c>
      <c r="E5" s="6">
        <v>0.75416666666666665</v>
      </c>
      <c r="F5" s="7"/>
      <c r="G5" s="8"/>
      <c r="K5" s="2">
        <f>IF(G5="",E5-B5-DATA!B4-DATA!B5,"")</f>
        <v>4.6527777777777696E-2</v>
      </c>
      <c r="L5" s="2">
        <f>IF(G5="",DATA!B5-(D5-C5),"")</f>
        <v>-8.3266726846886741E-17</v>
      </c>
      <c r="M5" s="1">
        <f>IF(E5&gt;DATA!B6,E5-DATA!B6,0)</f>
        <v>0</v>
      </c>
    </row>
    <row r="6" spans="1:17" x14ac:dyDescent="0.3">
      <c r="A6" s="5">
        <v>5</v>
      </c>
      <c r="B6" s="6">
        <v>0.35416666666666669</v>
      </c>
      <c r="C6" s="6">
        <v>0.58333333333333337</v>
      </c>
      <c r="D6" s="6">
        <v>0.625</v>
      </c>
      <c r="E6" s="6">
        <v>0.71180555555555558</v>
      </c>
      <c r="F6" s="7"/>
      <c r="G6" s="8"/>
      <c r="K6" s="2">
        <f>IF(G6="",E6-B6-DATA!B4-DATA!B5,"")</f>
        <v>1.0416666666666657E-2</v>
      </c>
      <c r="L6" s="2">
        <f>IF(G6="",DATA!B5-(D6-C6),"")</f>
        <v>2.7755575615628914E-17</v>
      </c>
      <c r="M6" s="1">
        <f>IF(E6&gt;DATA!B6,E6-DATA!B6,0)</f>
        <v>0</v>
      </c>
      <c r="P6" t="s">
        <v>14</v>
      </c>
      <c r="Q6" s="4">
        <f>K34+L34</f>
        <v>-1.813194444444445</v>
      </c>
    </row>
    <row r="7" spans="1:17" x14ac:dyDescent="0.3">
      <c r="A7" s="5">
        <v>6</v>
      </c>
      <c r="B7" s="6">
        <v>0.35902777777777778</v>
      </c>
      <c r="C7" s="6">
        <v>0.55694444444444446</v>
      </c>
      <c r="D7" s="6">
        <v>0.59930555555555554</v>
      </c>
      <c r="E7" s="6">
        <v>0.75069444444444444</v>
      </c>
      <c r="F7" s="7"/>
      <c r="G7" s="8"/>
      <c r="K7" s="2">
        <f>IF(G7="",E7-B7-DATA!B4-DATA!B5,"")</f>
        <v>4.4444444444444425E-2</v>
      </c>
      <c r="L7" s="2">
        <f>IF(G7="",DATA!B5-(D7-C7),"")</f>
        <v>-6.9444444444441422E-4</v>
      </c>
      <c r="M7" s="1">
        <f>IF(E7&gt;DATA!B6,E7-DATA!B6,0)</f>
        <v>0</v>
      </c>
      <c r="Q7" s="4"/>
    </row>
    <row r="8" spans="1:17" x14ac:dyDescent="0.3">
      <c r="A8" s="5">
        <v>7</v>
      </c>
      <c r="B8" s="6">
        <v>0.3576388888888889</v>
      </c>
      <c r="C8" s="6">
        <v>0.57708333333333328</v>
      </c>
      <c r="D8" s="6">
        <v>0.62708333333333333</v>
      </c>
      <c r="E8" s="6">
        <v>0.72916666666666663</v>
      </c>
      <c r="F8" s="7"/>
      <c r="G8" s="8"/>
      <c r="K8" s="2">
        <f>IF(G8="",E8-B8-DATA!B4-DATA!B5,"")</f>
        <v>2.4305555555555497E-2</v>
      </c>
      <c r="L8" s="2">
        <f>IF(G8="",DATA!B5-(D8-C8),"")</f>
        <v>-8.333333333333387E-3</v>
      </c>
      <c r="M8" s="1">
        <f>IF(E8&gt;DATA!B6,E8-DATA!B6,0)</f>
        <v>0</v>
      </c>
      <c r="P8" t="s">
        <v>19</v>
      </c>
      <c r="Q8" s="4">
        <f>M34</f>
        <v>0</v>
      </c>
    </row>
    <row r="9" spans="1:17" x14ac:dyDescent="0.3">
      <c r="A9" s="5">
        <v>8</v>
      </c>
      <c r="B9" s="6">
        <v>0.3888888888888889</v>
      </c>
      <c r="C9" s="6">
        <v>0.58958333333333335</v>
      </c>
      <c r="D9" s="6">
        <v>0.63402777777777775</v>
      </c>
      <c r="E9" s="6">
        <v>0.8041666666666667</v>
      </c>
      <c r="F9" s="7"/>
      <c r="G9" s="8"/>
      <c r="K9" s="2">
        <f>IF(G9="",E9-B9-DATA!B4-DATA!B5,"")</f>
        <v>6.8055555555555564E-2</v>
      </c>
      <c r="L9" s="2">
        <f>IF(G9="",DATA!B5-(D9-C9),"")</f>
        <v>-2.7777777777777402E-3</v>
      </c>
      <c r="M9" s="1">
        <f>IF(E9&gt;DATA!B6,E9-DATA!B6,0)</f>
        <v>0</v>
      </c>
    </row>
    <row r="10" spans="1:17" x14ac:dyDescent="0.3">
      <c r="A10" s="5">
        <v>9</v>
      </c>
      <c r="B10" s="6">
        <v>0.44027777777777782</v>
      </c>
      <c r="C10" s="6">
        <v>0.44444444444444442</v>
      </c>
      <c r="D10" s="6">
        <v>0.44513888888888892</v>
      </c>
      <c r="E10" s="6">
        <v>0.49305555555555558</v>
      </c>
      <c r="F10" s="7"/>
      <c r="G10" s="8"/>
      <c r="K10" s="2">
        <f>IF(G10="",E10-B10-DATA!B4-DATA!B5,"")</f>
        <v>-0.29444444444444451</v>
      </c>
      <c r="L10" s="2">
        <f>IF(G10="",DATA!B5-(D10-C10),"")</f>
        <v>4.097222222222216E-2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>
        <v>0.36180555555555549</v>
      </c>
      <c r="C11" s="6">
        <v>0.52430555555555558</v>
      </c>
      <c r="D11" s="6">
        <v>0.56666666666666665</v>
      </c>
      <c r="E11" s="6">
        <v>0.70694444444444449</v>
      </c>
      <c r="F11" s="7"/>
      <c r="G11" s="8"/>
      <c r="K11" s="2">
        <f>IF(G11="",E11-B11-DATA!B4-DATA!B5,"")</f>
        <v>-2.0833333333332427E-3</v>
      </c>
      <c r="L11" s="2">
        <f>IF(G11="",DATA!B5-(D11-C11),"")</f>
        <v>-6.9444444444441422E-4</v>
      </c>
      <c r="M11" s="1">
        <f>IF(E11&gt;DATA!B6,E11-DATA!B6,0)</f>
        <v>0</v>
      </c>
    </row>
    <row r="12" spans="1:17" x14ac:dyDescent="0.3">
      <c r="A12" s="5">
        <v>11</v>
      </c>
      <c r="B12" s="6">
        <v>0.36041666666666672</v>
      </c>
      <c r="C12" s="6">
        <v>0.57430555555555551</v>
      </c>
      <c r="D12" s="6">
        <v>0.61736111111111114</v>
      </c>
      <c r="E12" s="6">
        <v>0.8618055555555556</v>
      </c>
      <c r="F12" s="7"/>
      <c r="G12" s="8"/>
      <c r="K12" s="2">
        <f>IF(G12="",E12-B12-DATA!B4-DATA!B5,"")</f>
        <v>0.15416666666666665</v>
      </c>
      <c r="L12" s="2">
        <f>IF(G12="",DATA!B5-(D12-C12),"")</f>
        <v>-1.3888888888889672E-3</v>
      </c>
      <c r="M12" s="1">
        <f>IF(E12&gt;DATA!B6,E12-DATA!B6,0)</f>
        <v>0</v>
      </c>
    </row>
    <row r="13" spans="1:17" x14ac:dyDescent="0.3">
      <c r="A13" s="5">
        <v>12</v>
      </c>
      <c r="B13" s="6"/>
      <c r="C13" s="6"/>
      <c r="D13" s="6"/>
      <c r="E13" s="6"/>
      <c r="F13" s="7"/>
      <c r="G13" s="8"/>
      <c r="K13" s="2">
        <f>IF(G13="",E13-B13-DATA!B4-DATA!B5,"")</f>
        <v>-0.34722222222222221</v>
      </c>
      <c r="L13" s="2">
        <f>IF(G13="",DATA!B5-(D13-C13),"")</f>
        <v>4.1666666666666657E-2</v>
      </c>
      <c r="M13" s="1">
        <f>IF(E13&gt;DATA!B6,E13-DATA!B6,0)</f>
        <v>0</v>
      </c>
    </row>
    <row r="14" spans="1:17" x14ac:dyDescent="0.3">
      <c r="A14" s="5">
        <v>13</v>
      </c>
      <c r="B14" s="6">
        <v>0.3576388888888889</v>
      </c>
      <c r="C14" s="6">
        <v>0.54513888888888884</v>
      </c>
      <c r="D14" s="6">
        <v>0.59444444444444444</v>
      </c>
      <c r="E14" s="6">
        <v>0.76666666666666672</v>
      </c>
      <c r="F14" s="7"/>
      <c r="G14" s="8"/>
      <c r="K14" s="2">
        <f>IF(G14="",E14-B14-DATA!B4-DATA!B5,"")</f>
        <v>6.1805555555555586E-2</v>
      </c>
      <c r="L14" s="2">
        <f>IF(G14="",DATA!B5-(D14-C14),"")</f>
        <v>-7.638888888888945E-3</v>
      </c>
      <c r="M14" s="1">
        <f>IF(E14&gt;DATA!B6,E14-DATA!B6,0)</f>
        <v>0</v>
      </c>
    </row>
    <row r="15" spans="1:17" x14ac:dyDescent="0.3">
      <c r="A15" s="5">
        <v>14</v>
      </c>
      <c r="B15" s="6">
        <v>0.35416666666666669</v>
      </c>
      <c r="C15" s="6">
        <v>0.56527777777777777</v>
      </c>
      <c r="D15" s="6">
        <v>0.60972222222222228</v>
      </c>
      <c r="E15" s="6">
        <v>0.70902777777777781</v>
      </c>
      <c r="F15" s="7"/>
      <c r="G15" s="8"/>
      <c r="K15" s="2">
        <f>IF(G15="",E15-B15-DATA!B4-DATA!B5,"")</f>
        <v>7.6388888888888895E-3</v>
      </c>
      <c r="L15" s="2">
        <f>IF(G15="",DATA!B5-(D15-C15),"")</f>
        <v>-2.7777777777778512E-3</v>
      </c>
      <c r="M15" s="1">
        <f>IF(E15&gt;DATA!B6,E15-DATA!B6,0)</f>
        <v>0</v>
      </c>
    </row>
    <row r="16" spans="1:17" x14ac:dyDescent="0.3">
      <c r="A16" s="5">
        <v>15</v>
      </c>
      <c r="B16" s="6">
        <v>0.35694444444444451</v>
      </c>
      <c r="C16" s="6">
        <v>0.55625000000000002</v>
      </c>
      <c r="D16" s="6">
        <v>0.59305555555555556</v>
      </c>
      <c r="E16" s="6">
        <v>0.6743055555555556</v>
      </c>
      <c r="F16" s="7"/>
      <c r="G16" s="8"/>
      <c r="K16" s="2">
        <f>IF(G16="",E16-B16-DATA!B4-DATA!B5,"")</f>
        <v>-2.9861111111111144E-2</v>
      </c>
      <c r="L16" s="2">
        <f>IF(G16="",DATA!B5-(D16-C16),"")</f>
        <v>4.8611111111111216E-3</v>
      </c>
      <c r="M16" s="1">
        <f>IF(E16&gt;DATA!B6,E16-DATA!B6,0)</f>
        <v>0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>
        <v>0.38263888888888892</v>
      </c>
      <c r="C18" s="6">
        <v>0.5493055555555556</v>
      </c>
      <c r="D18" s="6">
        <v>0.58819444444444446</v>
      </c>
      <c r="E18" s="6">
        <v>0.71111111111111114</v>
      </c>
      <c r="F18" s="7"/>
      <c r="G18" s="8"/>
      <c r="K18" s="2">
        <f>IF(G18="",E18-B18-DATA!B4-DATA!B5,"")</f>
        <v>-1.8750000000000017E-2</v>
      </c>
      <c r="L18" s="2">
        <f>IF(G18="",DATA!B5-(D18-C18),"")</f>
        <v>2.7777777777777957E-3</v>
      </c>
      <c r="M18" s="1">
        <f>IF(E18&gt;DATA!B6,E18-DATA!B6,0)</f>
        <v>0</v>
      </c>
    </row>
    <row r="19" spans="1:13" x14ac:dyDescent="0.3">
      <c r="A19" s="5">
        <v>18</v>
      </c>
      <c r="B19" s="6">
        <v>0.35347222222222219</v>
      </c>
      <c r="C19" s="6">
        <v>0.58402777777777781</v>
      </c>
      <c r="D19" s="6">
        <v>0.61736111111111114</v>
      </c>
      <c r="E19" s="6">
        <v>0.74375000000000002</v>
      </c>
      <c r="F19" s="7"/>
      <c r="G19" s="8"/>
      <c r="K19" s="2">
        <f>IF(G19="",E19-B19-DATA!B4-DATA!B5,"")</f>
        <v>4.3055555555555597E-2</v>
      </c>
      <c r="L19" s="2">
        <f>IF(G19="",DATA!B5-(D19-C19),"")</f>
        <v>8.3333333333333315E-3</v>
      </c>
      <c r="M19" s="1">
        <f>IF(E19&gt;DATA!B6,E19-DATA!B6,0)</f>
        <v>0</v>
      </c>
    </row>
    <row r="20" spans="1:13" x14ac:dyDescent="0.3">
      <c r="A20" s="5">
        <v>19</v>
      </c>
      <c r="B20" s="6">
        <v>0.35833333333333328</v>
      </c>
      <c r="C20" s="6">
        <v>0.5756944444444444</v>
      </c>
      <c r="D20" s="6">
        <v>0.61458333333333337</v>
      </c>
      <c r="E20" s="6">
        <v>0.71527777777777779</v>
      </c>
      <c r="F20" s="7"/>
      <c r="G20" s="8"/>
      <c r="K20" s="2">
        <f>IF(G20="",E20-B20-DATA!B4-DATA!B5,"")</f>
        <v>9.7222222222222709E-3</v>
      </c>
      <c r="L20" s="2">
        <f>IF(G20="",DATA!B5-(D20-C20),"")</f>
        <v>2.7777777777776846E-3</v>
      </c>
      <c r="M20" s="1">
        <f>IF(E20&gt;DATA!B6,E20-DATA!B6,0)</f>
        <v>0</v>
      </c>
    </row>
    <row r="21" spans="1:13" x14ac:dyDescent="0.3">
      <c r="A21" s="5">
        <v>20</v>
      </c>
      <c r="B21" s="6">
        <v>0.3659722222222222</v>
      </c>
      <c r="C21" s="6">
        <v>0.56458333333333333</v>
      </c>
      <c r="D21" s="6">
        <v>0.61319444444444449</v>
      </c>
      <c r="E21" s="6">
        <v>0.7729166666666667</v>
      </c>
      <c r="F21" s="7"/>
      <c r="G21" s="8"/>
      <c r="K21" s="2">
        <f>IF(G21="",E21-B21-DATA!B4-DATA!B5,"")</f>
        <v>5.972222222222226E-2</v>
      </c>
      <c r="L21" s="2">
        <f>IF(G21="",DATA!B5-(D21-C21),"")</f>
        <v>-6.944444444444503E-3</v>
      </c>
      <c r="M21" s="1">
        <f>IF(E21&gt;DATA!B6,E21-DATA!B6,0)</f>
        <v>0</v>
      </c>
    </row>
    <row r="22" spans="1:13" x14ac:dyDescent="0.3">
      <c r="A22" s="5">
        <v>21</v>
      </c>
      <c r="B22" s="6">
        <v>0.37986111111111109</v>
      </c>
      <c r="C22" s="6">
        <v>0.5493055555555556</v>
      </c>
      <c r="D22" s="6">
        <v>0.59097222222222223</v>
      </c>
      <c r="E22" s="6">
        <v>0.72083333333333333</v>
      </c>
      <c r="F22" s="7"/>
      <c r="G22" s="8"/>
      <c r="K22" s="2">
        <f>IF(G22="",E22-B22-DATA!B4-DATA!B5,"")</f>
        <v>-6.2500000000000056E-3</v>
      </c>
      <c r="L22" s="2">
        <f>IF(G22="",DATA!B5-(D22-C22),"")</f>
        <v>2.7755575615628914E-17</v>
      </c>
      <c r="M22" s="1">
        <f>IF(E22&gt;DATA!B6,E22-DATA!B6,0)</f>
        <v>0</v>
      </c>
    </row>
    <row r="23" spans="1:13" x14ac:dyDescent="0.3">
      <c r="A23" s="5">
        <v>22</v>
      </c>
      <c r="B23" s="6">
        <v>0.36041666666666672</v>
      </c>
      <c r="C23" s="6">
        <v>0.57499999999999996</v>
      </c>
      <c r="D23" s="6">
        <v>0.6166666666666667</v>
      </c>
      <c r="E23" s="6">
        <v>0.70208333333333328</v>
      </c>
      <c r="F23" s="7"/>
      <c r="G23" s="8"/>
      <c r="K23" s="2">
        <f>IF(G23="",E23-B23-DATA!B4-DATA!B5,"")</f>
        <v>-5.5555555555556746E-3</v>
      </c>
      <c r="L23" s="2">
        <f>IF(G23="",DATA!B5-(D23-C23),"")</f>
        <v>-8.3266726846886741E-17</v>
      </c>
      <c r="M23" s="1">
        <f>IF(E23&gt;DATA!B6,E23-DATA!B6,0)</f>
        <v>0</v>
      </c>
    </row>
    <row r="24" spans="1:13" x14ac:dyDescent="0.3">
      <c r="A24" s="5">
        <v>23</v>
      </c>
      <c r="B24" s="6">
        <v>0.43194444444444452</v>
      </c>
      <c r="C24" s="6">
        <v>0.4513888888888889</v>
      </c>
      <c r="D24" s="6">
        <v>0.45208333333333328</v>
      </c>
      <c r="E24" s="6">
        <v>0.49166666666666659</v>
      </c>
      <c r="F24" s="7"/>
      <c r="G24" s="8"/>
      <c r="K24" s="2">
        <f>IF(G24="",E24-B24-DATA!B4-DATA!B5,"")</f>
        <v>-0.2875000000000002</v>
      </c>
      <c r="L24" s="2">
        <f>IF(G24="",DATA!B5-(D24-C24),"")</f>
        <v>4.0972222222222271E-2</v>
      </c>
      <c r="M24" s="1">
        <f>IF(E24&gt;DATA!B6,E24-DATA!B6,0)</f>
        <v>0</v>
      </c>
    </row>
    <row r="25" spans="1:13" x14ac:dyDescent="0.3">
      <c r="A25" s="5">
        <v>24</v>
      </c>
      <c r="B25" s="6">
        <v>0.35416666666666669</v>
      </c>
      <c r="C25" s="6">
        <v>0.55138888888888893</v>
      </c>
      <c r="D25" s="6">
        <v>0.59375</v>
      </c>
      <c r="E25" s="6">
        <v>0.71944444444444444</v>
      </c>
      <c r="F25" s="7"/>
      <c r="G25" s="8"/>
      <c r="K25" s="2">
        <f>IF(G25="",E25-B25-DATA!B4-DATA!B5,"")</f>
        <v>1.8055555555555519E-2</v>
      </c>
      <c r="L25" s="2">
        <f>IF(G25="",DATA!B5-(D25-C25),"")</f>
        <v>-6.9444444444441422E-4</v>
      </c>
      <c r="M25" s="1">
        <f>IF(E25&gt;DATA!B6,E25-DATA!B6,0)</f>
        <v>0</v>
      </c>
    </row>
    <row r="26" spans="1:13" x14ac:dyDescent="0.3">
      <c r="A26" s="5">
        <v>25</v>
      </c>
      <c r="B26" s="6">
        <v>0.36319444444444438</v>
      </c>
      <c r="C26" s="6">
        <v>0.55555555555555558</v>
      </c>
      <c r="D26" s="6">
        <v>0.59861111111111109</v>
      </c>
      <c r="E26" s="6">
        <v>0.90416666666666667</v>
      </c>
      <c r="F26" s="7"/>
      <c r="G26" s="8"/>
      <c r="K26" s="2">
        <f>IF(G26="",E26-B26-DATA!B4-DATA!B5,"")</f>
        <v>0.19375000000000006</v>
      </c>
      <c r="L26" s="2">
        <f>IF(G26="",DATA!B5-(D26-C26),"")</f>
        <v>-1.3888888888888562E-3</v>
      </c>
      <c r="M26" s="1">
        <f>IF(E26&gt;DATA!B6,E26-DATA!B6,0)</f>
        <v>0</v>
      </c>
    </row>
    <row r="27" spans="1:13" x14ac:dyDescent="0.3">
      <c r="A27" s="5">
        <v>26</v>
      </c>
      <c r="B27" s="6"/>
      <c r="C27" s="6"/>
      <c r="D27" s="6"/>
      <c r="E27" s="6"/>
      <c r="F27" s="7"/>
      <c r="G27" s="8"/>
      <c r="K27" s="2">
        <f>IF(G27="",E27-B27-DATA!B4-DATA!B5,"")</f>
        <v>-0.34722222222222221</v>
      </c>
      <c r="L27" s="2">
        <f>IF(G27="",DATA!B5-(D27-C27),"")</f>
        <v>4.1666666666666657E-2</v>
      </c>
      <c r="M27" s="1">
        <f>IF(E27&gt;DATA!B6,E27-DATA!B6,0)</f>
        <v>0</v>
      </c>
    </row>
    <row r="28" spans="1:13" x14ac:dyDescent="0.3">
      <c r="A28" s="5">
        <v>27</v>
      </c>
      <c r="B28" s="6">
        <v>0.3659722222222222</v>
      </c>
      <c r="C28" s="6">
        <v>0.59583333333333333</v>
      </c>
      <c r="D28" s="6">
        <v>0.63472222222222219</v>
      </c>
      <c r="E28" s="6">
        <v>0.81944444444444442</v>
      </c>
      <c r="F28" s="7"/>
      <c r="G28" s="8"/>
      <c r="K28" s="2">
        <f>IF(G28="",E28-B28-DATA!B4-DATA!B5,"")</f>
        <v>0.10624999999999998</v>
      </c>
      <c r="L28" s="2">
        <f>IF(G28="",DATA!B5-(D28-C28),"")</f>
        <v>2.7777777777777957E-3</v>
      </c>
      <c r="M28" s="1">
        <f>IF(E28&gt;DATA!B6,E28-DATA!B6,0)</f>
        <v>0</v>
      </c>
    </row>
    <row r="29" spans="1:13" x14ac:dyDescent="0.3">
      <c r="A29" s="5">
        <v>28</v>
      </c>
      <c r="B29" s="6">
        <v>0.35416666666666669</v>
      </c>
      <c r="C29" s="6">
        <v>0.5756944444444444</v>
      </c>
      <c r="D29" s="6">
        <v>0.61736111111111114</v>
      </c>
      <c r="E29" s="6">
        <v>0.73472222222222228</v>
      </c>
      <c r="F29" s="7"/>
      <c r="G29" s="8"/>
      <c r="K29" s="2">
        <f>IF(G29="",E29-B29-DATA!B4-DATA!B5,"")</f>
        <v>3.3333333333333354E-2</v>
      </c>
      <c r="L29" s="2">
        <f>IF(G29="",DATA!B5-(D29-C29),"")</f>
        <v>-8.3266726846886741E-17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-2.1770833333333335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0.36388888888888837</v>
      </c>
      <c r="M34" s="4">
        <f>SUM(M2:M32)</f>
        <v>0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8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7"/>
  <sheetViews>
    <sheetView workbookViewId="0">
      <selection activeCell="B2" sqref="B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0.3659722222222222</v>
      </c>
      <c r="C2" s="6">
        <v>0.60972222222222228</v>
      </c>
      <c r="D2" s="6">
        <v>0.65902777777777777</v>
      </c>
      <c r="E2" s="6">
        <v>0.68888888888888888</v>
      </c>
      <c r="F2" s="7"/>
      <c r="G2" s="8"/>
      <c r="K2" s="2">
        <f>IF(G2="",E2-B2-DATA!B4-DATA!B5,"")</f>
        <v>-2.4305555555555552E-2</v>
      </c>
      <c r="L2" s="2">
        <f>IF(G2="",DATA!B5-(D2-C2),"")</f>
        <v>-7.638888888888834E-3</v>
      </c>
      <c r="M2" s="1">
        <f>IF(E2&gt;DATA!B6,E2-DATA!B6,0)</f>
        <v>0</v>
      </c>
      <c r="O2" t="s">
        <v>17</v>
      </c>
      <c r="P2" t="s">
        <v>21</v>
      </c>
    </row>
    <row r="3" spans="1:17" x14ac:dyDescent="0.3">
      <c r="A3" s="5">
        <v>2</v>
      </c>
      <c r="B3" s="6">
        <v>0.50972222222222219</v>
      </c>
      <c r="C3" s="6">
        <v>0.64930555555555558</v>
      </c>
      <c r="D3" s="6">
        <v>0.69652777777777775</v>
      </c>
      <c r="E3" s="6">
        <v>0.84027777777777779</v>
      </c>
      <c r="F3" s="7"/>
      <c r="G3" s="8"/>
      <c r="K3" s="2">
        <f>IF(G3="",E3-B3-DATA!B4-DATA!B5,"")</f>
        <v>-1.6666666666666635E-2</v>
      </c>
      <c r="L3" s="2">
        <f>IF(G3="",DATA!B5-(D3-C3),"")</f>
        <v>-5.5555555555555081E-3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>
        <v>0.44861111111111113</v>
      </c>
      <c r="C4" s="6">
        <v>0.61597222222222225</v>
      </c>
      <c r="D4" s="6">
        <v>0.65763888888888888</v>
      </c>
      <c r="E4" s="6">
        <v>0.79722222222222228</v>
      </c>
      <c r="F4" s="7"/>
      <c r="G4" s="8"/>
      <c r="K4" s="2">
        <f>IF(G4="",E4-B4-DATA!B4-DATA!B5,"")</f>
        <v>1.3888888888889117E-3</v>
      </c>
      <c r="L4" s="2">
        <f>IF(G4="",DATA!B5-(D4-C4),"")</f>
        <v>2.7755575615628914E-17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>
        <v>0.45694444444444438</v>
      </c>
      <c r="C5" s="6">
        <v>0.61597222222222225</v>
      </c>
      <c r="D5" s="6">
        <v>0.66249999999999998</v>
      </c>
      <c r="E5" s="6">
        <v>0.7944444444444444</v>
      </c>
      <c r="F5" s="7"/>
      <c r="G5" s="8"/>
      <c r="K5" s="2">
        <f>IF(G5="",E5-B5-DATA!B4-DATA!B5,"")</f>
        <v>-9.7222222222222154E-3</v>
      </c>
      <c r="L5" s="2">
        <f>IF(G5="",DATA!B5-(D5-C5),"")</f>
        <v>-4.8611111111110661E-3</v>
      </c>
      <c r="M5" s="1">
        <f>IF(E5&gt;DATA!B6,E5-DATA!B6,0)</f>
        <v>0</v>
      </c>
    </row>
    <row r="6" spans="1:17" x14ac:dyDescent="0.3">
      <c r="A6" s="5">
        <v>5</v>
      </c>
      <c r="B6" s="6">
        <v>0.39583333333333331</v>
      </c>
      <c r="C6" s="6">
        <v>0.5</v>
      </c>
      <c r="D6" s="6">
        <v>0.53611111111111109</v>
      </c>
      <c r="E6" s="6">
        <v>0.71527777777777779</v>
      </c>
      <c r="F6" s="7"/>
      <c r="G6" s="8"/>
      <c r="K6" s="2">
        <f>IF(G6="",E6-B6-DATA!B4-DATA!B5,"")</f>
        <v>-2.7777777777777762E-2</v>
      </c>
      <c r="L6" s="2">
        <f>IF(G6="",DATA!B5-(D6-C6),"")</f>
        <v>5.5555555555555636E-3</v>
      </c>
      <c r="M6" s="1">
        <f>IF(E6&gt;DATA!B6,E6-DATA!B6,0)</f>
        <v>0</v>
      </c>
      <c r="P6" t="s">
        <v>14</v>
      </c>
      <c r="Q6" s="4">
        <f>K34+L34</f>
        <v>-2.7611111111111115</v>
      </c>
    </row>
    <row r="7" spans="1:17" x14ac:dyDescent="0.3">
      <c r="A7" s="5">
        <v>6</v>
      </c>
      <c r="B7" s="6"/>
      <c r="C7" s="6"/>
      <c r="D7" s="6"/>
      <c r="E7" s="6"/>
      <c r="F7" s="7"/>
      <c r="G7" s="8"/>
      <c r="K7" s="2">
        <f>IF(G7="",E7-B7-DATA!B4-DATA!B5,"")</f>
        <v>-0.34722222222222221</v>
      </c>
      <c r="L7" s="2">
        <f>IF(G7="",DATA!B5-(D7-C7),"")</f>
        <v>4.1666666666666657E-2</v>
      </c>
      <c r="M7" s="1">
        <f>IF(E7&gt;DATA!B6,E7-DATA!B6,0)</f>
        <v>0</v>
      </c>
      <c r="Q7" s="4"/>
    </row>
    <row r="8" spans="1:17" x14ac:dyDescent="0.3">
      <c r="A8" s="5">
        <v>7</v>
      </c>
      <c r="B8" s="6">
        <v>0.50486111111111109</v>
      </c>
      <c r="C8" s="6">
        <v>0.61736111111111114</v>
      </c>
      <c r="D8" s="6">
        <v>0.66597222222222219</v>
      </c>
      <c r="E8" s="6">
        <v>0.84791666666666665</v>
      </c>
      <c r="F8" s="7"/>
      <c r="G8" s="8"/>
      <c r="K8" s="2">
        <f>IF(G8="",E8-B8-DATA!B4-DATA!B5,"")</f>
        <v>-4.1666666666666796E-3</v>
      </c>
      <c r="L8" s="2">
        <f>IF(G8="",DATA!B5-(D8-C8),"")</f>
        <v>-6.944444444444392E-3</v>
      </c>
      <c r="M8" s="1">
        <f>IF(E8&gt;DATA!B6,E8-DATA!B6,0)</f>
        <v>0</v>
      </c>
      <c r="P8" t="s">
        <v>19</v>
      </c>
      <c r="Q8" s="4">
        <f>M34</f>
        <v>0</v>
      </c>
    </row>
    <row r="9" spans="1:17" x14ac:dyDescent="0.3">
      <c r="A9" s="5">
        <v>8</v>
      </c>
      <c r="B9" s="6">
        <v>0.36527777777777781</v>
      </c>
      <c r="C9" s="6">
        <v>0.59722222222222221</v>
      </c>
      <c r="D9" s="6">
        <v>0.64861111111111114</v>
      </c>
      <c r="E9" s="6">
        <v>0.71319444444444446</v>
      </c>
      <c r="F9" s="7"/>
      <c r="G9" s="8"/>
      <c r="K9" s="2">
        <f>IF(G9="",E9-B9-DATA!B4-DATA!B5,"")</f>
        <v>6.9444444444441422E-4</v>
      </c>
      <c r="L9" s="2">
        <f>IF(G9="",DATA!B5-(D9-C9),"")</f>
        <v>-9.7222222222222709E-3</v>
      </c>
      <c r="M9" s="1">
        <f>IF(E9&gt;DATA!B6,E9-DATA!B6,0)</f>
        <v>0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IF(G10="",E10-B10-DATA!B4-DATA!B5,"")</f>
        <v>-0.34722222222222221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>
        <v>0.47291666666666671</v>
      </c>
      <c r="C11" s="6">
        <v>0.61458333333333337</v>
      </c>
      <c r="D11" s="6">
        <v>0.65902777777777777</v>
      </c>
      <c r="E11" s="6">
        <v>0.8</v>
      </c>
      <c r="F11" s="7"/>
      <c r="G11" s="8"/>
      <c r="K11" s="2">
        <f>IF(G11="",E11-B11-DATA!B4-DATA!B5,"")</f>
        <v>-2.0138888888888901E-2</v>
      </c>
      <c r="L11" s="2">
        <f>IF(G11="",DATA!B5-(D11-C11),"")</f>
        <v>-2.7777777777777402E-3</v>
      </c>
      <c r="M11" s="1">
        <f>IF(E11&gt;DATA!B6,E11-DATA!B6,0)</f>
        <v>0</v>
      </c>
    </row>
    <row r="12" spans="1:17" x14ac:dyDescent="0.3">
      <c r="A12" s="5">
        <v>11</v>
      </c>
      <c r="B12" s="6">
        <v>0.47847222222222219</v>
      </c>
      <c r="C12" s="6">
        <v>0.60972222222222228</v>
      </c>
      <c r="D12" s="6">
        <v>0.65694444444444444</v>
      </c>
      <c r="E12" s="6">
        <v>0.80277777777777781</v>
      </c>
      <c r="F12" s="7"/>
      <c r="G12" s="8"/>
      <c r="K12" s="2">
        <f>IF(G12="",E12-B12-DATA!B4-DATA!B5,"")</f>
        <v>-2.2916666666666613E-2</v>
      </c>
      <c r="L12" s="2">
        <f>IF(G12="",DATA!B5-(D12-C12),"")</f>
        <v>-5.5555555555555081E-3</v>
      </c>
      <c r="M12" s="1">
        <f>IF(E12&gt;DATA!B6,E12-DATA!B6,0)</f>
        <v>0</v>
      </c>
    </row>
    <row r="13" spans="1:17" x14ac:dyDescent="0.3">
      <c r="A13" s="5">
        <v>12</v>
      </c>
      <c r="B13" s="6">
        <v>0.39097222222222222</v>
      </c>
      <c r="C13" s="6">
        <v>0.49236111111111108</v>
      </c>
      <c r="D13" s="6">
        <v>0.53263888888888888</v>
      </c>
      <c r="E13" s="6">
        <v>0.71805555555555556</v>
      </c>
      <c r="F13" s="7"/>
      <c r="G13" s="8"/>
      <c r="K13" s="2">
        <f>IF(G13="",E13-B13-DATA!B4-DATA!B5,"")</f>
        <v>-2.0138888888888901E-2</v>
      </c>
      <c r="L13" s="2">
        <f>IF(G13="",DATA!B5-(D13-C13),"")</f>
        <v>1.3888888888888562E-3</v>
      </c>
      <c r="M13" s="1">
        <f>IF(E13&gt;DATA!B6,E13-DATA!B6,0)</f>
        <v>0</v>
      </c>
    </row>
    <row r="14" spans="1:17" x14ac:dyDescent="0.3">
      <c r="A14" s="5">
        <v>13</v>
      </c>
      <c r="B14" s="6"/>
      <c r="C14" s="6"/>
      <c r="D14" s="6"/>
      <c r="E14" s="6"/>
      <c r="F14" s="7"/>
      <c r="G14" s="8"/>
      <c r="K14" s="2">
        <f>IF(G14="",E14-B14-DATA!B4-DATA!B5,"")</f>
        <v>-0.34722222222222221</v>
      </c>
      <c r="L14" s="2">
        <f>IF(G14="",DATA!B5-(D14-C14),"")</f>
        <v>4.1666666666666657E-2</v>
      </c>
      <c r="M14" s="1">
        <f>IF(E14&gt;DATA!B6,E14-DATA!B6,0)</f>
        <v>0</v>
      </c>
    </row>
    <row r="15" spans="1:17" x14ac:dyDescent="0.3">
      <c r="A15" s="5">
        <v>14</v>
      </c>
      <c r="B15" s="6">
        <v>0.50138888888888888</v>
      </c>
      <c r="C15" s="6">
        <v>0.60833333333333328</v>
      </c>
      <c r="D15" s="6">
        <v>0.64930555555555558</v>
      </c>
      <c r="E15" s="6">
        <v>0.8666666666666667</v>
      </c>
      <c r="F15" s="7"/>
      <c r="G15" s="8"/>
      <c r="K15" s="2">
        <f>IF(G15="",E15-B15-DATA!B4-DATA!B5,"")</f>
        <v>1.8055555555555575E-2</v>
      </c>
      <c r="L15" s="2">
        <f>IF(G15="",DATA!B5-(D15-C15),"")</f>
        <v>6.9444444444435871E-4</v>
      </c>
      <c r="M15" s="1">
        <f>IF(E15&gt;DATA!B6,E15-DATA!B6,0)</f>
        <v>0</v>
      </c>
    </row>
    <row r="16" spans="1:17" x14ac:dyDescent="0.3">
      <c r="A16" s="5">
        <v>15</v>
      </c>
      <c r="B16" s="6">
        <v>0.36805555555555558</v>
      </c>
      <c r="C16" s="6">
        <v>0.60416666666666663</v>
      </c>
      <c r="D16" s="6">
        <v>0.65069444444444446</v>
      </c>
      <c r="E16" s="6">
        <v>0.70763888888888893</v>
      </c>
      <c r="F16" s="7"/>
      <c r="G16" s="8"/>
      <c r="K16" s="2">
        <f>IF(G16="",E16-B16-DATA!B4-DATA!B5,"")</f>
        <v>-7.6388888888888895E-3</v>
      </c>
      <c r="L16" s="2">
        <f>IF(G16="",DATA!B5-(D16-C16),"")</f>
        <v>-4.8611111111111771E-3</v>
      </c>
      <c r="M16" s="1">
        <f>IF(E16&gt;DATA!B6,E16-DATA!B6,0)</f>
        <v>0</v>
      </c>
    </row>
    <row r="17" spans="1:13" x14ac:dyDescent="0.3">
      <c r="A17" s="5">
        <v>16</v>
      </c>
      <c r="B17" s="6">
        <v>0.51249999999999996</v>
      </c>
      <c r="C17" s="6">
        <v>0.67083333333333328</v>
      </c>
      <c r="D17" s="6">
        <v>0.71597222222222223</v>
      </c>
      <c r="E17" s="6">
        <v>0.84097222222222223</v>
      </c>
      <c r="F17" s="7"/>
      <c r="G17" s="8"/>
      <c r="K17" s="2">
        <f>IF(G17="",E17-B17-DATA!B4-DATA!B5,"")</f>
        <v>-1.8749999999999961E-2</v>
      </c>
      <c r="L17" s="2">
        <f>IF(G17="",DATA!B5-(D17-C17),"")</f>
        <v>-3.4722222222222932E-3</v>
      </c>
      <c r="M17" s="1">
        <f>IF(E17&gt;DATA!B6,E17-DATA!B6,0)</f>
        <v>0</v>
      </c>
    </row>
    <row r="18" spans="1:13" x14ac:dyDescent="0.3">
      <c r="A18" s="5">
        <v>17</v>
      </c>
      <c r="B18" s="6">
        <v>0.46250000000000002</v>
      </c>
      <c r="C18" s="6">
        <v>0.61805555555555558</v>
      </c>
      <c r="D18" s="6">
        <v>0.66041666666666665</v>
      </c>
      <c r="E18" s="6">
        <v>0.7993055555555556</v>
      </c>
      <c r="F18" s="7"/>
      <c r="G18" s="8"/>
      <c r="K18" s="2">
        <f>IF(G18="",E18-B18-DATA!B4-DATA!B5,"")</f>
        <v>-1.0416666666666657E-2</v>
      </c>
      <c r="L18" s="2">
        <f>IF(G18="",DATA!B5-(D18-C18),"")</f>
        <v>-6.9444444444441422E-4</v>
      </c>
      <c r="M18" s="1">
        <f>IF(E18&gt;DATA!B6,E18-DATA!B6,0)</f>
        <v>0</v>
      </c>
    </row>
    <row r="19" spans="1:13" x14ac:dyDescent="0.3">
      <c r="A19" s="5">
        <v>18</v>
      </c>
      <c r="B19" s="6">
        <v>0.46111111111111108</v>
      </c>
      <c r="C19" s="6">
        <v>0.60763888888888884</v>
      </c>
      <c r="D19" s="6">
        <v>0.65</v>
      </c>
      <c r="E19" s="6">
        <v>0.7993055555555556</v>
      </c>
      <c r="F19" s="7"/>
      <c r="G19" s="8"/>
      <c r="K19" s="2">
        <f>IF(G19="",E19-B19-DATA!B4-DATA!B5,"")</f>
        <v>-9.0277777777777179E-3</v>
      </c>
      <c r="L19" s="2">
        <f>IF(G19="",DATA!B5-(D19-C19),"")</f>
        <v>-6.9444444444452524E-4</v>
      </c>
      <c r="M19" s="1">
        <f>IF(E19&gt;DATA!B6,E19-DATA!B6,0)</f>
        <v>0</v>
      </c>
    </row>
    <row r="20" spans="1:13" x14ac:dyDescent="0.3">
      <c r="A20" s="5">
        <v>19</v>
      </c>
      <c r="B20" s="6">
        <v>0.40763888888888888</v>
      </c>
      <c r="C20" s="6">
        <v>0.49027777777777781</v>
      </c>
      <c r="D20" s="6">
        <v>0.53541666666666665</v>
      </c>
      <c r="E20" s="6">
        <v>0.72291666666666665</v>
      </c>
      <c r="F20" s="7"/>
      <c r="G20" s="8"/>
      <c r="K20" s="2">
        <f>IF(G20="",E20-B20-DATA!B4-DATA!B5,"")</f>
        <v>-3.194444444444447E-2</v>
      </c>
      <c r="L20" s="2">
        <f>IF(G20="",DATA!B5-(D20-C20),"")</f>
        <v>-3.4722222222221821E-3</v>
      </c>
      <c r="M20" s="1">
        <f>IF(E20&gt;DATA!B6,E20-DATA!B6,0)</f>
        <v>0</v>
      </c>
    </row>
    <row r="21" spans="1:13" x14ac:dyDescent="0.3">
      <c r="A21" s="5">
        <v>20</v>
      </c>
      <c r="B21" s="6"/>
      <c r="C21" s="6"/>
      <c r="D21" s="6"/>
      <c r="E21" s="6"/>
      <c r="F21" s="7"/>
      <c r="G21" s="8"/>
      <c r="K21" s="2">
        <f>IF(G21="",E21-B21-DATA!B4-DATA!B5,"")</f>
        <v>-0.34722222222222221</v>
      </c>
      <c r="L21" s="2">
        <f>IF(G21="",DATA!B5-(D21-C21),"")</f>
        <v>4.1666666666666657E-2</v>
      </c>
      <c r="M21" s="1">
        <f>IF(E21&gt;DATA!B6,E21-DATA!B6,0)</f>
        <v>0</v>
      </c>
    </row>
    <row r="22" spans="1:13" x14ac:dyDescent="0.3">
      <c r="A22" s="5">
        <v>21</v>
      </c>
      <c r="B22" s="6">
        <v>0.50208333333333333</v>
      </c>
      <c r="C22" s="6">
        <v>0.61736111111111114</v>
      </c>
      <c r="D22" s="6">
        <v>0.65902777777777777</v>
      </c>
      <c r="E22" s="6">
        <v>0.84652777777777777</v>
      </c>
      <c r="F22" s="7"/>
      <c r="G22" s="8"/>
      <c r="K22" s="2">
        <f>IF(G22="",E22-B22-DATA!B4-DATA!B5,"")</f>
        <v>-2.7777777777777957E-3</v>
      </c>
      <c r="L22" s="2">
        <f>IF(G22="",DATA!B5-(D22-C22),"")</f>
        <v>2.7755575615628914E-17</v>
      </c>
      <c r="M22" s="1">
        <f>IF(E22&gt;DATA!B6,E22-DATA!B6,0)</f>
        <v>0</v>
      </c>
    </row>
    <row r="23" spans="1:13" x14ac:dyDescent="0.3">
      <c r="A23" s="5">
        <v>22</v>
      </c>
      <c r="B23" s="6">
        <v>0.35972222222222222</v>
      </c>
      <c r="C23" s="6">
        <v>0.61111111111111116</v>
      </c>
      <c r="D23" s="6">
        <v>0.65694444444444444</v>
      </c>
      <c r="E23" s="6">
        <v>0.72013888888888888</v>
      </c>
      <c r="F23" s="7"/>
      <c r="G23" s="8"/>
      <c r="K23" s="2">
        <f>IF(G23="",E23-B23-DATA!B4-DATA!B5,"")</f>
        <v>1.3194444444444425E-2</v>
      </c>
      <c r="L23" s="2">
        <f>IF(G23="",DATA!B5-(D23-C23),"")</f>
        <v>-4.1666666666666241E-3</v>
      </c>
      <c r="M23" s="1">
        <f>IF(E23&gt;DATA!B6,E23-DATA!B6,0)</f>
        <v>0</v>
      </c>
    </row>
    <row r="24" spans="1:13" x14ac:dyDescent="0.3">
      <c r="A24" s="5">
        <v>23</v>
      </c>
      <c r="B24" s="6">
        <v>0.50694444444444442</v>
      </c>
      <c r="C24" s="6">
        <v>0.68055555555555558</v>
      </c>
      <c r="D24" s="6">
        <v>0.73124999999999996</v>
      </c>
      <c r="E24" s="6">
        <v>0.84097222222222223</v>
      </c>
      <c r="F24" s="7"/>
      <c r="G24" s="8"/>
      <c r="K24" s="2">
        <f>IF(G24="",E24-B24-DATA!B4-DATA!B5,"")</f>
        <v>-1.3194444444444425E-2</v>
      </c>
      <c r="L24" s="2">
        <f>IF(G24="",DATA!B5-(D24-C24),"")</f>
        <v>-9.0277777777777179E-3</v>
      </c>
      <c r="M24" s="1">
        <f>IF(E24&gt;DATA!B6,E24-DATA!B6,0)</f>
        <v>0</v>
      </c>
    </row>
    <row r="25" spans="1:13" x14ac:dyDescent="0.3">
      <c r="A25" s="5">
        <v>24</v>
      </c>
      <c r="B25" s="6">
        <v>0.45694444444444438</v>
      </c>
      <c r="C25" s="6">
        <v>0.62152777777777779</v>
      </c>
      <c r="D25" s="6">
        <v>0.66041666666666665</v>
      </c>
      <c r="E25" s="6">
        <v>0.79513888888888884</v>
      </c>
      <c r="F25" s="7"/>
      <c r="G25" s="8"/>
      <c r="K25" s="2">
        <f>IF(G25="",E25-B25-DATA!B4-DATA!B5,"")</f>
        <v>-9.0277777777777735E-3</v>
      </c>
      <c r="L25" s="2">
        <f>IF(G25="",DATA!B5-(D25-C25),"")</f>
        <v>2.7777777777777957E-3</v>
      </c>
      <c r="M25" s="1">
        <f>IF(E25&gt;DATA!B6,E25-DATA!B6,0)</f>
        <v>0</v>
      </c>
    </row>
    <row r="26" spans="1:13" x14ac:dyDescent="0.3">
      <c r="A26" s="5">
        <v>25</v>
      </c>
      <c r="B26" s="6">
        <v>0.46388888888888891</v>
      </c>
      <c r="C26" s="6">
        <v>0.6118055555555556</v>
      </c>
      <c r="D26" s="6">
        <v>0.65486111111111112</v>
      </c>
      <c r="E26" s="6">
        <v>0.79652777777777772</v>
      </c>
      <c r="F26" s="7"/>
      <c r="G26" s="8"/>
      <c r="K26" s="2">
        <f>IF(G26="",E26-B26-DATA!B4-DATA!B5,"")</f>
        <v>-1.458333333333342E-2</v>
      </c>
      <c r="L26" s="2">
        <f>IF(G26="",DATA!B5-(D26-C26),"")</f>
        <v>-1.3888888888888562E-3</v>
      </c>
      <c r="M26" s="1">
        <f>IF(E26&gt;DATA!B6,E26-DATA!B6,0)</f>
        <v>0</v>
      </c>
    </row>
    <row r="27" spans="1:13" x14ac:dyDescent="0.3">
      <c r="A27" s="5">
        <v>26</v>
      </c>
      <c r="B27" s="6">
        <v>0.39791666666666659</v>
      </c>
      <c r="C27" s="6">
        <v>0.49722222222222218</v>
      </c>
      <c r="D27" s="6">
        <v>0.54097222222222219</v>
      </c>
      <c r="E27" s="6">
        <v>0.72291666666666665</v>
      </c>
      <c r="F27" s="7"/>
      <c r="G27" s="8"/>
      <c r="K27" s="2">
        <f>IF(G27="",E27-B27-DATA!B4-DATA!B5,"")</f>
        <v>-2.2222222222222171E-2</v>
      </c>
      <c r="L27" s="2">
        <f>IF(G27="",DATA!B5-(D27-C27),"")</f>
        <v>-2.0833333333333537E-3</v>
      </c>
      <c r="M27" s="1">
        <f>IF(E27&gt;DATA!B6,E27-DATA!B6,0)</f>
        <v>0</v>
      </c>
    </row>
    <row r="28" spans="1:13" x14ac:dyDescent="0.3">
      <c r="A28" s="5">
        <v>27</v>
      </c>
      <c r="B28" s="6"/>
      <c r="C28" s="6"/>
      <c r="D28" s="6"/>
      <c r="E28" s="6"/>
      <c r="F28" s="7"/>
      <c r="G28" s="8"/>
      <c r="K28" s="2">
        <f>IF(G28="",E28-B28-DATA!B4-DATA!B5,"")</f>
        <v>-0.34722222222222221</v>
      </c>
      <c r="L28" s="2">
        <f>IF(G28="",DATA!B5-(D28-C28),"")</f>
        <v>4.1666666666666657E-2</v>
      </c>
      <c r="M28" s="1">
        <f>IF(E28&gt;DATA!B6,E28-DATA!B6,0)</f>
        <v>0</v>
      </c>
    </row>
    <row r="29" spans="1:13" x14ac:dyDescent="0.3">
      <c r="A29" s="5">
        <v>28</v>
      </c>
      <c r="B29" s="6">
        <v>0.49375000000000002</v>
      </c>
      <c r="C29" s="6">
        <v>0.61527777777777781</v>
      </c>
      <c r="D29" s="6">
        <v>0.66041666666666665</v>
      </c>
      <c r="E29" s="6">
        <v>0.84236111111111112</v>
      </c>
      <c r="F29" s="7"/>
      <c r="G29" s="8"/>
      <c r="K29" s="2">
        <f>IF(G29="",E29-B29-DATA!B4-DATA!B5,"")</f>
        <v>1.3888888888888562E-3</v>
      </c>
      <c r="L29" s="2">
        <f>IF(G29="",DATA!B5-(D29-C29),"")</f>
        <v>-3.4722222222221821E-3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-3.0284722222222227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0.26736111111111127</v>
      </c>
      <c r="M34" s="4">
        <f>SUM(M2:M32)</f>
        <v>0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9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7"/>
  <sheetViews>
    <sheetView topLeftCell="A13" workbookViewId="0">
      <selection activeCell="G32" sqref="G3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/>
      <c r="C2" s="6"/>
      <c r="D2" s="6"/>
      <c r="E2" s="6"/>
      <c r="F2" s="7"/>
      <c r="G2" s="8"/>
      <c r="K2" s="2">
        <f>IF(G2="",E2-B2-DATA!B4-DATA!B5,"")</f>
        <v>-0.34722222222222221</v>
      </c>
      <c r="L2" s="2">
        <f>IF(G2="",DATA!B5-(D2-C2),"")</f>
        <v>4.1666666666666657E-2</v>
      </c>
      <c r="M2" s="1">
        <f>IF(E2&gt;DATA!B6,E2-DATA!B6,0)</f>
        <v>0</v>
      </c>
      <c r="O2" t="s">
        <v>17</v>
      </c>
      <c r="P2" t="s">
        <v>27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IF(G3="",E3-B3-DATA!B4-DATA!B5,"")</f>
        <v>-0.34722222222222221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/>
      <c r="C4" s="6"/>
      <c r="D4" s="6"/>
      <c r="E4" s="6"/>
      <c r="F4" s="7"/>
      <c r="G4" s="8"/>
      <c r="K4" s="2">
        <f>IF(G4="",E4-B4-DATA!B4-DATA!B5,"")</f>
        <v>-0.34722222222222221</v>
      </c>
      <c r="L4" s="2">
        <f>IF(G4="",DATA!B5-(D4-C4),"")</f>
        <v>4.1666666666666657E-2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/>
      <c r="C5" s="6"/>
      <c r="D5" s="6"/>
      <c r="E5" s="6"/>
      <c r="F5" s="7"/>
      <c r="G5" s="8"/>
      <c r="K5" s="2">
        <f>IF(G5="",E5-B5-DATA!B4-DATA!B5,"")</f>
        <v>-0.34722222222222221</v>
      </c>
      <c r="L5" s="2">
        <f>IF(G5="",DATA!B5-(D5-C5),"")</f>
        <v>4.1666666666666657E-2</v>
      </c>
      <c r="M5" s="1">
        <f>IF(E5&gt;DATA!B6,E5-DATA!B6,0)</f>
        <v>0</v>
      </c>
    </row>
    <row r="6" spans="1:17" x14ac:dyDescent="0.3">
      <c r="A6" s="5">
        <v>5</v>
      </c>
      <c r="B6" s="6"/>
      <c r="C6" s="6"/>
      <c r="D6" s="6"/>
      <c r="E6" s="6"/>
      <c r="F6" s="7"/>
      <c r="G6" s="8"/>
      <c r="K6" s="2">
        <f>IF(G6="",E6-B6-DATA!B4-DATA!B5,"")</f>
        <v>-0.34722222222222221</v>
      </c>
      <c r="L6" s="2">
        <f>IF(G6="",DATA!B5-(D6-C6),"")</f>
        <v>4.1666666666666657E-2</v>
      </c>
      <c r="M6" s="1">
        <f>IF(E6&gt;DATA!B6,E6-DATA!B6,0)</f>
        <v>0</v>
      </c>
      <c r="P6" t="s">
        <v>14</v>
      </c>
      <c r="Q6" s="4">
        <f>K34+L34</f>
        <v>-9.4722222222222179</v>
      </c>
    </row>
    <row r="7" spans="1:17" x14ac:dyDescent="0.3">
      <c r="A7" s="5">
        <v>6</v>
      </c>
      <c r="B7" s="6"/>
      <c r="C7" s="6"/>
      <c r="D7" s="6"/>
      <c r="E7" s="6"/>
      <c r="F7" s="7"/>
      <c r="G7" s="8"/>
      <c r="K7" s="2">
        <f>IF(G7="",E7-B7-DATA!B4-DATA!B5,"")</f>
        <v>-0.34722222222222221</v>
      </c>
      <c r="L7" s="2">
        <f>IF(G7="",DATA!B5-(D7-C7),"")</f>
        <v>4.1666666666666657E-2</v>
      </c>
      <c r="M7" s="1">
        <f>IF(E7&gt;DATA!B6,E7-DATA!B6,0)</f>
        <v>0</v>
      </c>
      <c r="Q7" s="4"/>
    </row>
    <row r="8" spans="1:17" x14ac:dyDescent="0.3">
      <c r="A8" s="5">
        <v>7</v>
      </c>
      <c r="B8" s="6"/>
      <c r="C8" s="6"/>
      <c r="D8" s="6"/>
      <c r="E8" s="6"/>
      <c r="F8" s="7"/>
      <c r="G8" s="8"/>
      <c r="K8" s="2">
        <f>IF(G8="",E8-B8-DATA!B4-DATA!B5,"")</f>
        <v>-0.34722222222222221</v>
      </c>
      <c r="L8" s="2">
        <f>IF(G8="",DATA!B5-(D8-C8),"")</f>
        <v>4.1666666666666657E-2</v>
      </c>
      <c r="M8" s="1">
        <f>IF(E8&gt;DATA!B6,E8-DATA!B6,0)</f>
        <v>0</v>
      </c>
      <c r="P8" t="s">
        <v>19</v>
      </c>
      <c r="Q8" s="4">
        <f>M34</f>
        <v>0</v>
      </c>
    </row>
    <row r="9" spans="1:17" x14ac:dyDescent="0.3">
      <c r="A9" s="5">
        <v>8</v>
      </c>
      <c r="B9" s="6"/>
      <c r="C9" s="6"/>
      <c r="D9" s="6"/>
      <c r="E9" s="6"/>
      <c r="F9" s="7"/>
      <c r="G9" s="8"/>
      <c r="K9" s="2">
        <f>IF(G9="",E9-B9-DATA!B4-DATA!B5,"")</f>
        <v>-0.34722222222222221</v>
      </c>
      <c r="L9" s="2">
        <f>IF(G9="",DATA!B5-(D9-C9),"")</f>
        <v>4.1666666666666657E-2</v>
      </c>
      <c r="M9" s="1">
        <f>IF(E9&gt;DATA!B6,E9-DATA!B6,0)</f>
        <v>0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IF(G10="",E10-B10-DATA!B4-DATA!B5,"")</f>
        <v>-0.34722222222222221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/>
      <c r="C11" s="6"/>
      <c r="D11" s="6"/>
      <c r="E11" s="6"/>
      <c r="F11" s="7"/>
      <c r="G11" s="8"/>
      <c r="K11" s="2">
        <f>IF(G11="",E11-B11-DATA!B4-DATA!B5,"")</f>
        <v>-0.34722222222222221</v>
      </c>
      <c r="L11" s="2">
        <f>IF(G11="",DATA!B5-(D11-C11),"")</f>
        <v>4.1666666666666657E-2</v>
      </c>
      <c r="M11" s="1">
        <f>IF(E11&gt;DATA!B6,E11-DATA!B6,0)</f>
        <v>0</v>
      </c>
    </row>
    <row r="12" spans="1:17" x14ac:dyDescent="0.3">
      <c r="A12" s="5">
        <v>11</v>
      </c>
      <c r="B12" s="6"/>
      <c r="C12" s="6"/>
      <c r="D12" s="6"/>
      <c r="E12" s="6"/>
      <c r="F12" s="7"/>
      <c r="G12" s="8"/>
      <c r="K12" s="2">
        <f>IF(G12="",E12-B12-DATA!B4-DATA!B5,"")</f>
        <v>-0.34722222222222221</v>
      </c>
      <c r="L12" s="2">
        <f>IF(G12="",DATA!B5-(D12-C12),"")</f>
        <v>4.1666666666666657E-2</v>
      </c>
      <c r="M12" s="1">
        <f>IF(E12&gt;DATA!B6,E12-DATA!B6,0)</f>
        <v>0</v>
      </c>
    </row>
    <row r="13" spans="1:17" x14ac:dyDescent="0.3">
      <c r="A13" s="5">
        <v>12</v>
      </c>
      <c r="B13" s="6"/>
      <c r="C13" s="6"/>
      <c r="D13" s="6"/>
      <c r="E13" s="6"/>
      <c r="F13" s="7"/>
      <c r="G13" s="8"/>
      <c r="K13" s="2">
        <f>IF(G13="",E13-B13-DATA!B4-DATA!B5,"")</f>
        <v>-0.34722222222222221</v>
      </c>
      <c r="L13" s="2">
        <f>IF(G13="",DATA!B5-(D13-C13),"")</f>
        <v>4.1666666666666657E-2</v>
      </c>
      <c r="M13" s="1">
        <f>IF(E13&gt;DATA!B6,E13-DATA!B6,0)</f>
        <v>0</v>
      </c>
    </row>
    <row r="14" spans="1:17" x14ac:dyDescent="0.3">
      <c r="A14" s="5">
        <v>13</v>
      </c>
      <c r="B14" s="6"/>
      <c r="C14" s="6"/>
      <c r="D14" s="6"/>
      <c r="E14" s="6"/>
      <c r="F14" s="7"/>
      <c r="G14" s="8"/>
      <c r="K14" s="2">
        <f>IF(G14="",E14-B14-DATA!B4-DATA!B5,"")</f>
        <v>-0.34722222222222221</v>
      </c>
      <c r="L14" s="2">
        <f>IF(G14="",DATA!B5-(D14-C14),"")</f>
        <v>4.1666666666666657E-2</v>
      </c>
      <c r="M14" s="1">
        <f>IF(E14&gt;DATA!B6,E14-DATA!B6,0)</f>
        <v>0</v>
      </c>
    </row>
    <row r="15" spans="1:17" x14ac:dyDescent="0.3">
      <c r="A15" s="5">
        <v>14</v>
      </c>
      <c r="B15" s="6"/>
      <c r="C15" s="6"/>
      <c r="D15" s="6"/>
      <c r="E15" s="6"/>
      <c r="F15" s="7"/>
      <c r="G15" s="8"/>
      <c r="K15" s="2">
        <f>IF(G15="",E15-B15-DATA!B4-DATA!B5,"")</f>
        <v>-0.34722222222222221</v>
      </c>
      <c r="L15" s="2">
        <f>IF(G15="",DATA!B5-(D15-C15),"")</f>
        <v>4.1666666666666657E-2</v>
      </c>
      <c r="M15" s="1">
        <f>IF(E15&gt;DATA!B6,E15-DATA!B6,0)</f>
        <v>0</v>
      </c>
    </row>
    <row r="16" spans="1:17" x14ac:dyDescent="0.3">
      <c r="A16" s="5">
        <v>15</v>
      </c>
      <c r="B16" s="6"/>
      <c r="C16" s="6"/>
      <c r="D16" s="6"/>
      <c r="E16" s="6"/>
      <c r="F16" s="7"/>
      <c r="G16" s="8"/>
      <c r="K16" s="2">
        <f>IF(G16="",E16-B16-DATA!B4-DATA!B5,"")</f>
        <v>-0.34722222222222221</v>
      </c>
      <c r="L16" s="2">
        <f>IF(G16="",DATA!B5-(D16-C16),"")</f>
        <v>4.1666666666666657E-2</v>
      </c>
      <c r="M16" s="1">
        <f>IF(E16&gt;DATA!B6,E16-DATA!B6,0)</f>
        <v>0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/>
      <c r="C18" s="6"/>
      <c r="D18" s="6"/>
      <c r="E18" s="6"/>
      <c r="F18" s="7"/>
      <c r="G18" s="8"/>
      <c r="K18" s="2">
        <f>IF(G18="",E18-B18-DATA!B4-DATA!B5,"")</f>
        <v>-0.34722222222222221</v>
      </c>
      <c r="L18" s="2">
        <f>IF(G18="",DATA!B5-(D18-C18),"")</f>
        <v>4.1666666666666657E-2</v>
      </c>
      <c r="M18" s="1">
        <f>IF(E18&gt;DATA!B6,E18-DATA!B6,0)</f>
        <v>0</v>
      </c>
    </row>
    <row r="19" spans="1:13" x14ac:dyDescent="0.3">
      <c r="A19" s="5">
        <v>18</v>
      </c>
      <c r="B19" s="6"/>
      <c r="C19" s="6"/>
      <c r="D19" s="6"/>
      <c r="E19" s="6"/>
      <c r="F19" s="7"/>
      <c r="G19" s="8"/>
      <c r="K19" s="2">
        <f>IF(G19="",E19-B19-DATA!B4-DATA!B5,"")</f>
        <v>-0.34722222222222221</v>
      </c>
      <c r="L19" s="2">
        <f>IF(G19="",DATA!B5-(D19-C19),"")</f>
        <v>4.1666666666666657E-2</v>
      </c>
      <c r="M19" s="1">
        <f>IF(E19&gt;DATA!B6,E19-DATA!B6,0)</f>
        <v>0</v>
      </c>
    </row>
    <row r="20" spans="1:13" x14ac:dyDescent="0.3">
      <c r="A20" s="5">
        <v>19</v>
      </c>
      <c r="B20" s="6"/>
      <c r="C20" s="6"/>
      <c r="D20" s="6"/>
      <c r="E20" s="6"/>
      <c r="F20" s="7"/>
      <c r="G20" s="8"/>
      <c r="K20" s="2">
        <f>IF(G20="",E20-B20-DATA!B4-DATA!B5,"")</f>
        <v>-0.34722222222222221</v>
      </c>
      <c r="L20" s="2">
        <f>IF(G20="",DATA!B5-(D20-C20),"")</f>
        <v>4.1666666666666657E-2</v>
      </c>
      <c r="M20" s="1">
        <f>IF(E20&gt;DATA!B6,E20-DATA!B6,0)</f>
        <v>0</v>
      </c>
    </row>
    <row r="21" spans="1:13" x14ac:dyDescent="0.3">
      <c r="A21" s="5">
        <v>20</v>
      </c>
      <c r="B21" s="6"/>
      <c r="C21" s="6"/>
      <c r="D21" s="6"/>
      <c r="E21" s="6"/>
      <c r="F21" s="7"/>
      <c r="G21" s="8"/>
      <c r="K21" s="2">
        <f>IF(G21="",E21-B21-DATA!B4-DATA!B5,"")</f>
        <v>-0.34722222222222221</v>
      </c>
      <c r="L21" s="2">
        <f>IF(G21="",DATA!B5-(D21-C21),"")</f>
        <v>4.1666666666666657E-2</v>
      </c>
      <c r="M21" s="1">
        <f>IF(E21&gt;DATA!B6,E21-DATA!B6,0)</f>
        <v>0</v>
      </c>
    </row>
    <row r="22" spans="1:13" x14ac:dyDescent="0.3">
      <c r="A22" s="5">
        <v>21</v>
      </c>
      <c r="B22" s="6"/>
      <c r="C22" s="6"/>
      <c r="D22" s="6"/>
      <c r="E22" s="6"/>
      <c r="F22" s="7"/>
      <c r="G22" s="8"/>
      <c r="K22" s="2">
        <f>IF(G22="",E22-B22-DATA!B4-DATA!B5,"")</f>
        <v>-0.34722222222222221</v>
      </c>
      <c r="L22" s="2">
        <f>IF(G22="",DATA!B5-(D22-C22),"")</f>
        <v>4.1666666666666657E-2</v>
      </c>
      <c r="M22" s="1">
        <f>IF(E22&gt;DATA!B6,E22-DATA!B6,0)</f>
        <v>0</v>
      </c>
    </row>
    <row r="23" spans="1:13" x14ac:dyDescent="0.3">
      <c r="A23" s="5">
        <v>22</v>
      </c>
      <c r="B23" s="6"/>
      <c r="C23" s="6"/>
      <c r="D23" s="6"/>
      <c r="E23" s="6"/>
      <c r="F23" s="7"/>
      <c r="G23" s="8"/>
      <c r="K23" s="2">
        <f>IF(G23="",E23-B23-DATA!B4-DATA!B5,"")</f>
        <v>-0.34722222222222221</v>
      </c>
      <c r="L23" s="2">
        <f>IF(G23="",DATA!B5-(D23-C23),"")</f>
        <v>4.1666666666666657E-2</v>
      </c>
      <c r="M23" s="1">
        <f>IF(E23&gt;DATA!B6,E23-DATA!B6,0)</f>
        <v>0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IF(G24="",E24-B24-DATA!B4-DATA!B5,"")</f>
        <v>-0.34722222222222221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/>
      <c r="C25" s="6"/>
      <c r="D25" s="6"/>
      <c r="E25" s="6"/>
      <c r="F25" s="7"/>
      <c r="G25" s="8"/>
      <c r="K25" s="2">
        <f>IF(G25="",E25-B25-DATA!B4-DATA!B5,"")</f>
        <v>-0.34722222222222221</v>
      </c>
      <c r="L25" s="2">
        <f>IF(G25="",DATA!B5-(D25-C25),"")</f>
        <v>4.1666666666666657E-2</v>
      </c>
      <c r="M25" s="1">
        <f>IF(E25&gt;DATA!B6,E25-DATA!B6,0)</f>
        <v>0</v>
      </c>
    </row>
    <row r="26" spans="1:13" x14ac:dyDescent="0.3">
      <c r="A26" s="5">
        <v>25</v>
      </c>
      <c r="B26" s="6"/>
      <c r="C26" s="6"/>
      <c r="D26" s="6"/>
      <c r="E26" s="6"/>
      <c r="F26" s="7"/>
      <c r="G26" s="8"/>
      <c r="K26" s="2">
        <f>IF(G26="",E26-B26-DATA!B4-DATA!B5,"")</f>
        <v>-0.34722222222222221</v>
      </c>
      <c r="L26" s="2">
        <f>IF(G26="",DATA!B5-(D26-C26),"")</f>
        <v>4.1666666666666657E-2</v>
      </c>
      <c r="M26" s="1">
        <f>IF(E26&gt;DATA!B6,E26-DATA!B6,0)</f>
        <v>0</v>
      </c>
    </row>
    <row r="27" spans="1:13" x14ac:dyDescent="0.3">
      <c r="A27" s="5">
        <v>26</v>
      </c>
      <c r="B27" s="6"/>
      <c r="C27" s="6"/>
      <c r="D27" s="6"/>
      <c r="E27" s="6"/>
      <c r="F27" s="7"/>
      <c r="G27" s="8"/>
      <c r="K27" s="2">
        <f>IF(G27="",E27-B27-DATA!B4-DATA!B5,"")</f>
        <v>-0.34722222222222221</v>
      </c>
      <c r="L27" s="2">
        <f>IF(G27="",DATA!B5-(D27-C27),"")</f>
        <v>4.1666666666666657E-2</v>
      </c>
      <c r="M27" s="1">
        <f>IF(E27&gt;DATA!B6,E27-DATA!B6,0)</f>
        <v>0</v>
      </c>
    </row>
    <row r="28" spans="1:13" x14ac:dyDescent="0.3">
      <c r="A28" s="5">
        <v>27</v>
      </c>
      <c r="B28" s="6"/>
      <c r="C28" s="6"/>
      <c r="D28" s="6"/>
      <c r="E28" s="6"/>
      <c r="F28" s="7"/>
      <c r="G28" s="8"/>
      <c r="K28" s="2">
        <f>IF(G28="",E28-B28-DATA!B4-DATA!B5,"")</f>
        <v>-0.34722222222222221</v>
      </c>
      <c r="L28" s="2">
        <f>IF(G28="",DATA!B5-(D28-C28),"")</f>
        <v>4.1666666666666657E-2</v>
      </c>
      <c r="M28" s="1">
        <f>IF(E28&gt;DATA!B6,E28-DATA!B6,0)</f>
        <v>0</v>
      </c>
    </row>
    <row r="29" spans="1:13" x14ac:dyDescent="0.3">
      <c r="A29" s="5">
        <v>28</v>
      </c>
      <c r="B29" s="6"/>
      <c r="C29" s="6"/>
      <c r="D29" s="6"/>
      <c r="E29" s="6"/>
      <c r="F29" s="7"/>
      <c r="G29" s="8"/>
      <c r="K29" s="2">
        <f>IF(G29="",E29-B29-DATA!B4-DATA!B5,"")</f>
        <v>-0.34722222222222221</v>
      </c>
      <c r="L29" s="2">
        <f>IF(G29="",DATA!B5-(D29-C29),"")</f>
        <v>4.1666666666666657E-2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-10.763888888888884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1.2916666666666665</v>
      </c>
      <c r="M34" s="4">
        <f>SUM(M2:M32)</f>
        <v>0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A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7"/>
  <sheetViews>
    <sheetView workbookViewId="0">
      <selection activeCell="F20" sqref="F20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0.46597222222222218</v>
      </c>
      <c r="C2" s="6">
        <v>0.64236111111111116</v>
      </c>
      <c r="D2" s="6">
        <v>0.68402777777777779</v>
      </c>
      <c r="E2" s="6">
        <v>0.77708333333333335</v>
      </c>
      <c r="F2" s="7"/>
      <c r="G2" s="8"/>
      <c r="K2" s="2">
        <f>IF(G2="",E2-B2-DATA!B4-DATA!B5,"")</f>
        <v>-3.6111111111111066E-2</v>
      </c>
      <c r="L2" s="2">
        <f>IF(G2="",DATA!B5-(D2-C2),"")</f>
        <v>2.7755575615628914E-17</v>
      </c>
      <c r="M2" s="1">
        <f>IF(E2&gt;DATA!B6,E2-DATA!B6,0)</f>
        <v>0</v>
      </c>
      <c r="O2" t="s">
        <v>17</v>
      </c>
      <c r="P2" t="s">
        <v>28</v>
      </c>
    </row>
    <row r="3" spans="1:17" x14ac:dyDescent="0.3">
      <c r="A3" s="5">
        <v>2</v>
      </c>
      <c r="B3" s="6">
        <v>0.37847222222222221</v>
      </c>
      <c r="C3" s="6">
        <v>0.48402777777777778</v>
      </c>
      <c r="D3" s="6">
        <v>0.52638888888888891</v>
      </c>
      <c r="E3" s="6">
        <v>0.87222222222222223</v>
      </c>
      <c r="F3" s="7"/>
      <c r="G3" s="8"/>
      <c r="K3" s="2">
        <f>IF(G3="",E3-B3-DATA!B4-DATA!B5,"")</f>
        <v>0.14652777777777778</v>
      </c>
      <c r="L3" s="2">
        <f>IF(G3="",DATA!B5-(D3-C3),"")</f>
        <v>-6.9444444444446973E-4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/>
      <c r="C4" s="6"/>
      <c r="D4" s="6"/>
      <c r="E4" s="6"/>
      <c r="F4" s="7"/>
      <c r="G4" s="8"/>
      <c r="K4" s="2">
        <f>IF(G4="",E4-B4-DATA!B4-DATA!B5,"")</f>
        <v>-0.34722222222222221</v>
      </c>
      <c r="L4" s="2">
        <f>IF(G4="",DATA!B5-(D4-C4),"")</f>
        <v>4.1666666666666657E-2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>
        <v>0.44236111111111109</v>
      </c>
      <c r="C5" s="6">
        <v>0.62708333333333333</v>
      </c>
      <c r="D5" s="6">
        <v>0.66874999999999996</v>
      </c>
      <c r="E5" s="6">
        <v>0.77708333333333335</v>
      </c>
      <c r="F5" s="7"/>
      <c r="G5" s="8"/>
      <c r="K5" s="2">
        <f>IF(G5="",E5-B5-DATA!B4-DATA!B5,"")</f>
        <v>-1.2499999999999983E-2</v>
      </c>
      <c r="L5" s="2">
        <f>IF(G5="",DATA!B5-(D5-C5),"")</f>
        <v>2.7755575615628914E-17</v>
      </c>
      <c r="M5" s="1">
        <f>IF(E5&gt;DATA!B6,E5-DATA!B6,0)</f>
        <v>0</v>
      </c>
    </row>
    <row r="6" spans="1:17" x14ac:dyDescent="0.3">
      <c r="A6" s="5">
        <v>5</v>
      </c>
      <c r="B6" s="6">
        <v>0.43263888888888891</v>
      </c>
      <c r="C6" s="6">
        <v>0.62569444444444444</v>
      </c>
      <c r="D6" s="6">
        <v>0.66805555555555551</v>
      </c>
      <c r="E6" s="6">
        <v>0.7680555555555556</v>
      </c>
      <c r="F6" s="7"/>
      <c r="G6" s="8"/>
      <c r="K6" s="2">
        <f>IF(G6="",E6-B6-DATA!B4-DATA!B5,"")</f>
        <v>-1.1805555555555541E-2</v>
      </c>
      <c r="L6" s="2">
        <f>IF(G6="",DATA!B5-(D6-C6),"")</f>
        <v>-6.9444444444441422E-4</v>
      </c>
      <c r="M6" s="1">
        <f>IF(E6&gt;DATA!B6,E6-DATA!B6,0)</f>
        <v>0</v>
      </c>
      <c r="P6" t="s">
        <v>14</v>
      </c>
      <c r="Q6" s="4">
        <f>K34+L34</f>
        <v>-2.8111111111111113</v>
      </c>
    </row>
    <row r="7" spans="1:17" x14ac:dyDescent="0.3">
      <c r="A7" s="5">
        <v>6</v>
      </c>
      <c r="B7" s="6">
        <v>0.45624999999999999</v>
      </c>
      <c r="C7" s="6">
        <v>0.62361111111111112</v>
      </c>
      <c r="D7" s="6">
        <v>0.66666666666666663</v>
      </c>
      <c r="E7" s="6">
        <v>0.76944444444444449</v>
      </c>
      <c r="F7" s="7"/>
      <c r="G7" s="8"/>
      <c r="K7" s="2">
        <f>IF(G7="",E7-B7-DATA!B4-DATA!B5,"")</f>
        <v>-3.402777777777774E-2</v>
      </c>
      <c r="L7" s="2">
        <f>IF(G7="",DATA!B5-(D7-C7),"")</f>
        <v>-1.3888888888888562E-3</v>
      </c>
      <c r="M7" s="1">
        <f>IF(E7&gt;DATA!B6,E7-DATA!B6,0)</f>
        <v>0</v>
      </c>
      <c r="Q7" s="4"/>
    </row>
    <row r="8" spans="1:17" x14ac:dyDescent="0.3">
      <c r="A8" s="5">
        <v>7</v>
      </c>
      <c r="B8" s="6">
        <v>0.45763888888888887</v>
      </c>
      <c r="C8" s="6">
        <v>0.61875000000000002</v>
      </c>
      <c r="D8" s="6">
        <v>0.65902777777777777</v>
      </c>
      <c r="E8" s="12">
        <v>0.77569444444444446</v>
      </c>
      <c r="F8" s="7"/>
      <c r="G8" s="8"/>
      <c r="K8" s="2">
        <f>IF(G8="",E8-B8-DATA!B4-DATA!B5,"")</f>
        <v>-2.9166666666666646E-2</v>
      </c>
      <c r="L8" s="2">
        <f>IF(G8="",DATA!B5-(D8-C8),"")</f>
        <v>1.3888888888889117E-3</v>
      </c>
      <c r="M8" s="1">
        <f>IF(E8&gt;DATA!B6,E8-DATA!B6,0)</f>
        <v>0</v>
      </c>
      <c r="P8" t="s">
        <v>19</v>
      </c>
      <c r="Q8" s="4">
        <f>M34</f>
        <v>0</v>
      </c>
    </row>
    <row r="9" spans="1:17" x14ac:dyDescent="0.3">
      <c r="A9" s="5">
        <v>8</v>
      </c>
      <c r="B9" s="6">
        <v>0.44374999999999998</v>
      </c>
      <c r="C9" s="6">
        <v>0.63541666666666663</v>
      </c>
      <c r="D9" s="6">
        <v>0.67777777777777781</v>
      </c>
      <c r="E9" s="6">
        <v>0.77500000000000002</v>
      </c>
      <c r="F9" s="7"/>
      <c r="G9" s="8"/>
      <c r="K9" s="2">
        <f>IF(G9="",E9-B9-DATA!B4-DATA!B5,"")</f>
        <v>-1.5972222222222193E-2</v>
      </c>
      <c r="L9" s="2">
        <f>IF(G9="",DATA!B5-(D9-C9),"")</f>
        <v>-6.9444444444452524E-4</v>
      </c>
      <c r="M9" s="1">
        <f>IF(E9&gt;DATA!B6,E9-DATA!B6,0)</f>
        <v>0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IF(G10="",E10-B10-DATA!B4-DATA!B5,"")</f>
        <v>-0.34722222222222221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/>
      <c r="C11" s="6"/>
      <c r="D11" s="6"/>
      <c r="E11" s="6"/>
      <c r="F11" s="7"/>
      <c r="G11" s="8"/>
      <c r="K11" s="2">
        <f>IF(G11="",E11-B11-DATA!B4-DATA!B5,"")</f>
        <v>-0.34722222222222221</v>
      </c>
      <c r="L11" s="2">
        <f>IF(G11="",DATA!B5-(D11-C11),"")</f>
        <v>4.1666666666666657E-2</v>
      </c>
      <c r="M11" s="1">
        <f>IF(E11&gt;DATA!B6,E11-DATA!B6,0)</f>
        <v>0</v>
      </c>
    </row>
    <row r="12" spans="1:17" x14ac:dyDescent="0.3">
      <c r="A12" s="5">
        <v>11</v>
      </c>
      <c r="B12" s="6">
        <v>0.43333333333333329</v>
      </c>
      <c r="C12" s="6">
        <v>0.62430555555555556</v>
      </c>
      <c r="D12" s="6">
        <v>0.65972222222222221</v>
      </c>
      <c r="E12" s="6">
        <v>0.7729166666666667</v>
      </c>
      <c r="F12" s="7"/>
      <c r="G12" s="8"/>
      <c r="K12" s="2">
        <f>IF(G12="",E12-B12-DATA!B4-DATA!B5,"")</f>
        <v>-7.638888888888834E-3</v>
      </c>
      <c r="L12" s="2">
        <f>IF(G12="",DATA!B5-(D12-C12),"")</f>
        <v>6.2500000000000056E-3</v>
      </c>
      <c r="M12" s="1">
        <f>IF(E12&gt;DATA!B6,E12-DATA!B6,0)</f>
        <v>0</v>
      </c>
    </row>
    <row r="13" spans="1:17" x14ac:dyDescent="0.3">
      <c r="A13" s="5">
        <v>12</v>
      </c>
      <c r="B13" s="6">
        <v>0.39305555555555549</v>
      </c>
      <c r="C13" s="6">
        <v>0.62430555555555556</v>
      </c>
      <c r="D13" s="6">
        <v>0.65972222222222221</v>
      </c>
      <c r="E13" s="6">
        <v>0.7729166666666667</v>
      </c>
      <c r="F13" s="7"/>
      <c r="G13" s="8"/>
      <c r="K13" s="2">
        <f>IF(G13="",E13-B13-DATA!B4-DATA!B5,"")</f>
        <v>3.2638888888888967E-2</v>
      </c>
      <c r="L13" s="2">
        <f>IF(G13="",DATA!B5-(D13-C13),"")</f>
        <v>6.2500000000000056E-3</v>
      </c>
      <c r="M13" s="1">
        <f>IF(E13&gt;DATA!B6,E13-DATA!B6,0)</f>
        <v>0</v>
      </c>
    </row>
    <row r="14" spans="1:17" x14ac:dyDescent="0.3">
      <c r="A14" s="5">
        <v>13</v>
      </c>
      <c r="B14" s="6">
        <v>0.4465277777777778</v>
      </c>
      <c r="C14" s="6">
        <v>0.63194444444444442</v>
      </c>
      <c r="D14" s="6">
        <v>0.67013888888888884</v>
      </c>
      <c r="E14" s="6">
        <v>0.77986111111111112</v>
      </c>
      <c r="F14" s="7"/>
      <c r="G14" s="8"/>
      <c r="K14" s="2">
        <f>IF(G14="",E14-B14-DATA!B4-DATA!B5,"")</f>
        <v>-1.3888888888888923E-2</v>
      </c>
      <c r="L14" s="2">
        <f>IF(G14="",DATA!B5-(D14-C14),"")</f>
        <v>3.4722222222222376E-3</v>
      </c>
      <c r="M14" s="1">
        <f>IF(E14&gt;DATA!B6,E14-DATA!B6,0)</f>
        <v>0</v>
      </c>
    </row>
    <row r="15" spans="1:17" x14ac:dyDescent="0.3">
      <c r="A15" s="5">
        <v>14</v>
      </c>
      <c r="B15" s="6">
        <v>0.44097222222222221</v>
      </c>
      <c r="C15" s="6">
        <v>0.61111111111111116</v>
      </c>
      <c r="D15" s="6">
        <v>0.65416666666666667</v>
      </c>
      <c r="E15" s="6">
        <v>0.76944444444444449</v>
      </c>
      <c r="F15" s="7"/>
      <c r="G15" s="8"/>
      <c r="K15" s="2">
        <f>IF(G15="",E15-B15-DATA!B4-DATA!B5,"")</f>
        <v>-1.8749999999999961E-2</v>
      </c>
      <c r="L15" s="2">
        <f>IF(G15="",DATA!B5-(D15-C15),"")</f>
        <v>-1.3888888888888562E-3</v>
      </c>
      <c r="M15" s="1">
        <f>IF(E15&gt;DATA!B6,E15-DATA!B6,0)</f>
        <v>0</v>
      </c>
    </row>
    <row r="16" spans="1:17" x14ac:dyDescent="0.3">
      <c r="A16" s="5">
        <v>15</v>
      </c>
      <c r="B16" s="6">
        <v>0.44861111111111113</v>
      </c>
      <c r="C16" s="6">
        <v>0.62361111111111112</v>
      </c>
      <c r="D16" s="6">
        <v>0.6645833333333333</v>
      </c>
      <c r="E16" s="6">
        <v>0.77222222222222225</v>
      </c>
      <c r="F16" s="7"/>
      <c r="G16" s="8"/>
      <c r="K16" s="2">
        <f>IF(G16="",E16-B16-DATA!B4-DATA!B5,"")</f>
        <v>-2.361111111111111E-2</v>
      </c>
      <c r="L16" s="2">
        <f>IF(G16="",DATA!B5-(D16-C16),"")</f>
        <v>6.9444444444446973E-4</v>
      </c>
      <c r="M16" s="1">
        <f>IF(E16&gt;DATA!B6,E16-DATA!B6,0)</f>
        <v>0</v>
      </c>
    </row>
    <row r="17" spans="1:13" x14ac:dyDescent="0.3">
      <c r="A17" s="5">
        <v>16</v>
      </c>
      <c r="B17" s="6">
        <v>0.3611111111111111</v>
      </c>
      <c r="C17" s="6">
        <v>0.47916666666666669</v>
      </c>
      <c r="D17" s="6">
        <v>0.5229166666666667</v>
      </c>
      <c r="E17" s="6">
        <v>0.86250000000000004</v>
      </c>
      <c r="F17" s="7"/>
      <c r="G17" s="8"/>
      <c r="K17" s="2">
        <f>IF(G17="",E17-B17-DATA!B4-DATA!B5,"")</f>
        <v>0.15416666666666665</v>
      </c>
      <c r="L17" s="2">
        <f>IF(G17="",DATA!B5-(D17-C17),"")</f>
        <v>-2.0833333333333537E-3</v>
      </c>
      <c r="M17" s="1">
        <f>IF(E17&gt;DATA!B6,E17-DATA!B6,0)</f>
        <v>0</v>
      </c>
    </row>
    <row r="18" spans="1:13" x14ac:dyDescent="0.3">
      <c r="A18" s="5">
        <v>17</v>
      </c>
      <c r="B18" s="6">
        <v>0.35902777777777778</v>
      </c>
      <c r="C18" s="6">
        <v>0.63055555555555554</v>
      </c>
      <c r="D18" s="6">
        <v>0.67222222222222228</v>
      </c>
      <c r="E18" s="6">
        <v>0.7</v>
      </c>
      <c r="F18" s="7"/>
      <c r="G18" s="8"/>
      <c r="K18" s="2">
        <f>IF(G18="",E18-B18-DATA!B4-DATA!B5,"")</f>
        <v>-6.2500000000000611E-3</v>
      </c>
      <c r="L18" s="2">
        <f>IF(G18="",DATA!B5-(D18-C18),"")</f>
        <v>-8.3266726846886741E-17</v>
      </c>
      <c r="M18" s="1">
        <f>IF(E18&gt;DATA!B6,E18-DATA!B6,0)</f>
        <v>0</v>
      </c>
    </row>
    <row r="19" spans="1:13" x14ac:dyDescent="0.3">
      <c r="A19" s="5">
        <v>18</v>
      </c>
      <c r="B19" s="6"/>
      <c r="C19" s="6"/>
      <c r="D19" s="6"/>
      <c r="E19" s="6"/>
      <c r="F19" s="7"/>
      <c r="G19" s="8"/>
      <c r="K19" s="2">
        <f>IF(G19="",E19-B19-DATA!B4-DATA!B5,"")</f>
        <v>-0.34722222222222221</v>
      </c>
      <c r="L19" s="2">
        <f>IF(G19="",DATA!B5-(D19-C19),"")</f>
        <v>4.1666666666666657E-2</v>
      </c>
      <c r="M19" s="1">
        <f>IF(E19&gt;DATA!B6,E19-DATA!B6,0)</f>
        <v>0</v>
      </c>
    </row>
    <row r="20" spans="1:13" x14ac:dyDescent="0.3">
      <c r="A20" s="5">
        <v>19</v>
      </c>
      <c r="B20" s="6">
        <v>0.43333333333333329</v>
      </c>
      <c r="C20" s="6">
        <v>0.62708333333333333</v>
      </c>
      <c r="D20" s="6">
        <v>0.68125000000000002</v>
      </c>
      <c r="E20" s="6">
        <v>0.78263888888888888</v>
      </c>
      <c r="F20" s="7"/>
      <c r="G20" s="8"/>
      <c r="K20" s="2">
        <f>IF(G20="",E20-B20-DATA!B4-DATA!B5,"")</f>
        <v>2.0833333333333537E-3</v>
      </c>
      <c r="L20" s="2">
        <f>IF(G20="",DATA!B5-(D20-C20),"")</f>
        <v>-1.2500000000000039E-2</v>
      </c>
      <c r="M20" s="1">
        <f>IF(E20&gt;DATA!B6,E20-DATA!B6,0)</f>
        <v>0</v>
      </c>
    </row>
    <row r="21" spans="1:13" x14ac:dyDescent="0.3">
      <c r="A21" s="5">
        <v>20</v>
      </c>
      <c r="B21" s="6">
        <v>0.46111111111111108</v>
      </c>
      <c r="C21" s="6">
        <v>0.62569444444444444</v>
      </c>
      <c r="D21" s="6">
        <v>0.66736111111111107</v>
      </c>
      <c r="E21" s="6">
        <v>0.78402777777777777</v>
      </c>
      <c r="F21" s="7"/>
      <c r="G21" s="8"/>
      <c r="K21" s="2">
        <f>IF(G21="",E21-B21-DATA!B4-DATA!B5,"")</f>
        <v>-2.4305555555555552E-2</v>
      </c>
      <c r="L21" s="2">
        <f>IF(G21="",DATA!B5-(D21-C21),"")</f>
        <v>2.7755575615628914E-17</v>
      </c>
      <c r="M21" s="1">
        <f>IF(E21&gt;DATA!B6,E21-DATA!B6,0)</f>
        <v>0</v>
      </c>
    </row>
    <row r="22" spans="1:13" x14ac:dyDescent="0.3">
      <c r="A22" s="5">
        <v>21</v>
      </c>
      <c r="B22" s="6">
        <v>0.50972222222222219</v>
      </c>
      <c r="C22" s="6">
        <v>0.62361111111111112</v>
      </c>
      <c r="D22" s="6">
        <v>0.66527777777777775</v>
      </c>
      <c r="E22" s="6">
        <v>0.77708333333333335</v>
      </c>
      <c r="F22" s="7"/>
      <c r="G22" s="8"/>
      <c r="K22" s="2">
        <f>IF(G22="",E22-B22-DATA!B4-DATA!B5,"")</f>
        <v>-7.9861111111111077E-2</v>
      </c>
      <c r="L22" s="2">
        <f>IF(G22="",DATA!B5-(D22-C22),"")</f>
        <v>2.7755575615628914E-17</v>
      </c>
      <c r="M22" s="1">
        <f>IF(E22&gt;DATA!B6,E22-DATA!B6,0)</f>
        <v>0</v>
      </c>
    </row>
    <row r="23" spans="1:13" x14ac:dyDescent="0.3">
      <c r="A23" s="5">
        <v>22</v>
      </c>
      <c r="B23" s="6">
        <v>0.45</v>
      </c>
      <c r="C23" s="6">
        <v>0.63194444444444442</v>
      </c>
      <c r="D23" s="6">
        <v>0.67777777777777781</v>
      </c>
      <c r="E23" s="6">
        <v>0.78472222222222221</v>
      </c>
      <c r="F23" s="7"/>
      <c r="G23" s="8"/>
      <c r="K23" s="2">
        <f>IF(G23="",E23-B23-DATA!B4-DATA!B5,"")</f>
        <v>-1.2500000000000039E-2</v>
      </c>
      <c r="L23" s="2">
        <f>IF(G23="",DATA!B5-(D23-C23),"")</f>
        <v>-4.1666666666667351E-3</v>
      </c>
      <c r="M23" s="1">
        <f>IF(E23&gt;DATA!B6,E23-DATA!B6,0)</f>
        <v>0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IF(G24="",E24-B24-DATA!B4-DATA!B5,"")</f>
        <v>-0.34722222222222221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/>
      <c r="C25" s="6"/>
      <c r="D25" s="6"/>
      <c r="E25" s="6"/>
      <c r="F25" s="7"/>
      <c r="G25" s="8"/>
      <c r="K25" s="2">
        <f>IF(G25="",E25-B25-DATA!B4-DATA!B5,"")</f>
        <v>-0.34722222222222221</v>
      </c>
      <c r="L25" s="2">
        <f>IF(G25="",DATA!B5-(D25-C25),"")</f>
        <v>4.1666666666666657E-2</v>
      </c>
      <c r="M25" s="1">
        <f>IF(E25&gt;DATA!B6,E25-DATA!B6,0)</f>
        <v>0</v>
      </c>
    </row>
    <row r="26" spans="1:13" x14ac:dyDescent="0.3">
      <c r="A26" s="5">
        <v>25</v>
      </c>
      <c r="B26" s="6">
        <v>0.47083333333333333</v>
      </c>
      <c r="C26" s="6">
        <v>0.62361111111111112</v>
      </c>
      <c r="D26" s="6">
        <v>0.6645833333333333</v>
      </c>
      <c r="E26" s="6">
        <v>0.79027777777777775</v>
      </c>
      <c r="F26" s="7"/>
      <c r="G26" s="8"/>
      <c r="K26" s="2">
        <f>IF(G26="",E26-B26-DATA!B4-DATA!B5,"")</f>
        <v>-2.7777777777777818E-2</v>
      </c>
      <c r="L26" s="2">
        <f>IF(G26="",DATA!B5-(D26-C26),"")</f>
        <v>6.9444444444446973E-4</v>
      </c>
      <c r="M26" s="1">
        <f>IF(E26&gt;DATA!B6,E26-DATA!B6,0)</f>
        <v>0</v>
      </c>
    </row>
    <row r="27" spans="1:13" x14ac:dyDescent="0.3">
      <c r="A27" s="5">
        <v>26</v>
      </c>
      <c r="B27" s="6">
        <v>0.36458333333333331</v>
      </c>
      <c r="C27" s="6">
        <v>0.62777777777777777</v>
      </c>
      <c r="D27" s="6">
        <v>0.66111111111111109</v>
      </c>
      <c r="E27" s="6">
        <v>0.7055555555555556</v>
      </c>
      <c r="F27" s="7"/>
      <c r="G27" s="8"/>
      <c r="K27" s="2">
        <f>IF(G27="",E27-B27-DATA!B4-DATA!B5,"")</f>
        <v>-6.24999999999995E-3</v>
      </c>
      <c r="L27" s="2">
        <f>IF(G27="",DATA!B5-(D27-C27),"")</f>
        <v>8.3333333333333315E-3</v>
      </c>
      <c r="M27" s="1">
        <f>IF(E27&gt;DATA!B6,E27-DATA!B6,0)</f>
        <v>0</v>
      </c>
    </row>
    <row r="28" spans="1:13" x14ac:dyDescent="0.3">
      <c r="A28" s="5">
        <v>27</v>
      </c>
      <c r="B28" s="6">
        <v>0.42569444444444438</v>
      </c>
      <c r="C28" s="6">
        <v>0.61944444444444446</v>
      </c>
      <c r="D28" s="6">
        <v>0.65763888888888888</v>
      </c>
      <c r="E28" s="6">
        <v>0.7729166666666667</v>
      </c>
      <c r="F28" s="7"/>
      <c r="G28" s="8"/>
      <c r="K28" s="2">
        <f>IF(G28="",E28-B28-DATA!B4-DATA!B5,"")</f>
        <v>8.3266726846886741E-17</v>
      </c>
      <c r="L28" s="2">
        <f>IF(G28="",DATA!B5-(D28-C28),"")</f>
        <v>3.4722222222222376E-3</v>
      </c>
      <c r="M28" s="1">
        <f>IF(E28&gt;DATA!B6,E28-DATA!B6,0)</f>
        <v>0</v>
      </c>
    </row>
    <row r="29" spans="1:13" x14ac:dyDescent="0.3">
      <c r="A29" s="5">
        <v>28</v>
      </c>
      <c r="B29" s="6">
        <v>0.46736111111111112</v>
      </c>
      <c r="C29" s="6">
        <v>0.61875000000000002</v>
      </c>
      <c r="D29" s="6">
        <v>0.66249999999999998</v>
      </c>
      <c r="E29" s="6">
        <v>0.77361111111111114</v>
      </c>
      <c r="F29" s="7"/>
      <c r="G29" s="8"/>
      <c r="K29" s="2">
        <f>IF(G29="",E29-B29-DATA!B4-DATA!B5,"")</f>
        <v>-4.0972222222222215E-2</v>
      </c>
      <c r="L29" s="2">
        <f>IF(G29="",DATA!B5-(D29-C29),"")</f>
        <v>-2.0833333333332982E-3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-3.1909722222222223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0.37986111111111098</v>
      </c>
      <c r="M34" s="4">
        <f>SUM(M2:M32)</f>
        <v>0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B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7"/>
  <sheetViews>
    <sheetView workbookViewId="0">
      <selection activeCell="B2" sqref="B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0.37708333333333333</v>
      </c>
      <c r="C2" s="6">
        <v>0.63472222222222219</v>
      </c>
      <c r="D2" s="6">
        <v>0.67777777777777781</v>
      </c>
      <c r="E2" s="6">
        <v>0.72013888888888888</v>
      </c>
      <c r="F2" s="7"/>
      <c r="G2" s="8"/>
      <c r="K2" s="2">
        <f>IF(G2="",E2-B2-DATA!B4-DATA!B5,"")</f>
        <v>-4.1666666666666796E-3</v>
      </c>
      <c r="L2" s="2">
        <f>IF(G2="",DATA!B5-(D2-C2),"")</f>
        <v>-1.3888888888889672E-3</v>
      </c>
      <c r="M2" s="1">
        <f>IF(E2&gt;DATA!B6,E2-DATA!B6,0)</f>
        <v>0</v>
      </c>
      <c r="O2" t="s">
        <v>17</v>
      </c>
      <c r="P2" t="s">
        <v>29</v>
      </c>
    </row>
    <row r="3" spans="1:17" x14ac:dyDescent="0.3">
      <c r="A3" s="5">
        <v>2</v>
      </c>
      <c r="B3" s="6">
        <v>0.38055555555555548</v>
      </c>
      <c r="C3" s="6">
        <v>0.53055555555555556</v>
      </c>
      <c r="D3" s="6">
        <v>0.57638888888888884</v>
      </c>
      <c r="E3" s="6">
        <v>0.92083333333333328</v>
      </c>
      <c r="F3" s="7"/>
      <c r="G3" s="8"/>
      <c r="K3" s="2">
        <f>IF(G3="",E3-B3-DATA!B4-DATA!B5,"")</f>
        <v>0.19305555555555562</v>
      </c>
      <c r="L3" s="2">
        <f>IF(G3="",DATA!B5-(D3-C3),"")</f>
        <v>-4.1666666666666241E-3</v>
      </c>
      <c r="M3" s="1">
        <f>IF(E3&gt;DATA!B6,E3-DATA!B6,0)</f>
        <v>4.1666666666666519E-3</v>
      </c>
      <c r="O3" t="s">
        <v>0</v>
      </c>
      <c r="P3">
        <f>DATA!B1</f>
        <v>2</v>
      </c>
    </row>
    <row r="4" spans="1:17" x14ac:dyDescent="0.3">
      <c r="A4" s="5">
        <v>3</v>
      </c>
      <c r="B4" s="6">
        <v>0.38194444444444442</v>
      </c>
      <c r="C4" s="6">
        <v>0.62083333333333335</v>
      </c>
      <c r="D4" s="6">
        <v>0.66180555555555554</v>
      </c>
      <c r="E4" s="6">
        <v>0.71666666666666667</v>
      </c>
      <c r="F4" s="7"/>
      <c r="G4" s="8"/>
      <c r="K4" s="2">
        <f>IF(G4="",E4-B4-DATA!B4-DATA!B5,"")</f>
        <v>-1.2499999999999983E-2</v>
      </c>
      <c r="L4" s="2">
        <f>IF(G4="",DATA!B5-(D4-C4),"")</f>
        <v>6.9444444444446973E-4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>
        <v>0.36319444444444438</v>
      </c>
      <c r="C5" s="6">
        <v>0.61250000000000004</v>
      </c>
      <c r="D5" s="6">
        <v>0.65486111111111112</v>
      </c>
      <c r="E5" s="6">
        <v>0.71319444444444446</v>
      </c>
      <c r="F5" s="7"/>
      <c r="G5" s="8"/>
      <c r="K5" s="2">
        <f>IF(G5="",E5-B5-DATA!B4-DATA!B5,"")</f>
        <v>2.7777777777778512E-3</v>
      </c>
      <c r="L5" s="2">
        <f>IF(G5="",DATA!B5-(D5-C5),"")</f>
        <v>-6.9444444444441422E-4</v>
      </c>
      <c r="M5" s="1">
        <f>IF(E5&gt;DATA!B6,E5-DATA!B6,0)</f>
        <v>0</v>
      </c>
    </row>
    <row r="6" spans="1:17" x14ac:dyDescent="0.3">
      <c r="A6" s="5">
        <v>5</v>
      </c>
      <c r="B6" s="6">
        <v>0.37569444444444439</v>
      </c>
      <c r="C6" s="6">
        <v>0.61736111111111114</v>
      </c>
      <c r="D6" s="6">
        <v>0.65763888888888888</v>
      </c>
      <c r="E6" s="6">
        <v>0.71180555555555558</v>
      </c>
      <c r="F6" s="7"/>
      <c r="G6" s="8"/>
      <c r="K6" s="2">
        <f>IF(G6="",E6-B6-DATA!B4-DATA!B5,"")</f>
        <v>-1.1111111111111044E-2</v>
      </c>
      <c r="L6" s="2">
        <f>IF(G6="",DATA!B5-(D6-C6),"")</f>
        <v>1.3888888888889117E-3</v>
      </c>
      <c r="M6" s="1">
        <f>IF(E6&gt;DATA!B6,E6-DATA!B6,0)</f>
        <v>0</v>
      </c>
      <c r="P6" t="s">
        <v>14</v>
      </c>
      <c r="Q6" s="4">
        <f>K34+L34</f>
        <v>-3.0444444444444438</v>
      </c>
    </row>
    <row r="7" spans="1:17" x14ac:dyDescent="0.3">
      <c r="A7" s="5">
        <v>6</v>
      </c>
      <c r="B7" s="6"/>
      <c r="C7" s="6"/>
      <c r="D7" s="6"/>
      <c r="E7" s="6"/>
      <c r="F7" s="7"/>
      <c r="G7" s="8"/>
      <c r="K7" s="2">
        <f>IF(G7="",E7-B7-DATA!B4-DATA!B5,"")</f>
        <v>-0.34722222222222221</v>
      </c>
      <c r="L7" s="2">
        <f>IF(G7="",DATA!B5-(D7-C7),"")</f>
        <v>4.1666666666666657E-2</v>
      </c>
      <c r="M7" s="1">
        <f>IF(E7&gt;DATA!B6,E7-DATA!B6,0)</f>
        <v>0</v>
      </c>
      <c r="Q7" s="4"/>
    </row>
    <row r="8" spans="1:17" x14ac:dyDescent="0.3">
      <c r="A8" s="5">
        <v>7</v>
      </c>
      <c r="B8" s="6">
        <v>0.36249999999999999</v>
      </c>
      <c r="C8" s="6">
        <v>0.61875000000000002</v>
      </c>
      <c r="D8" s="6">
        <v>0.65902777777777777</v>
      </c>
      <c r="E8" s="6">
        <v>0.71597222222222223</v>
      </c>
      <c r="F8" s="7"/>
      <c r="G8" s="8"/>
      <c r="K8" s="2">
        <f>IF(G8="",E8-B8-DATA!B4-DATA!B5,"")</f>
        <v>6.2500000000000056E-3</v>
      </c>
      <c r="L8" s="2">
        <f>IF(G8="",DATA!B5-(D8-C8),"")</f>
        <v>1.3888888888889117E-3</v>
      </c>
      <c r="M8" s="1">
        <f>IF(E8&gt;DATA!B6,E8-DATA!B6,0)</f>
        <v>0</v>
      </c>
      <c r="P8" t="s">
        <v>19</v>
      </c>
      <c r="Q8" s="4">
        <f>M34</f>
        <v>4.444444444444462E-2</v>
      </c>
    </row>
    <row r="9" spans="1:17" x14ac:dyDescent="0.3">
      <c r="A9" s="5">
        <v>8</v>
      </c>
      <c r="B9" s="6">
        <v>0.36736111111111108</v>
      </c>
      <c r="C9" s="6">
        <v>0.625</v>
      </c>
      <c r="D9" s="6">
        <v>0.66249999999999998</v>
      </c>
      <c r="E9" s="6">
        <v>0.72569444444444442</v>
      </c>
      <c r="F9" s="7"/>
      <c r="G9" s="8"/>
      <c r="K9" s="2">
        <f>IF(G9="",E9-B9-DATA!B4-DATA!B5,"")</f>
        <v>1.1111111111111099E-2</v>
      </c>
      <c r="L9" s="2">
        <f>IF(G9="",DATA!B5-(D9-C9),"")</f>
        <v>4.1666666666666796E-3</v>
      </c>
      <c r="M9" s="1">
        <f>IF(E9&gt;DATA!B6,E9-DATA!B6,0)</f>
        <v>0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IF(G10="",E10-B10-DATA!B4-DATA!B5,"")</f>
        <v>-0.34722222222222221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>
        <v>0.61736111111111114</v>
      </c>
      <c r="C11" s="6">
        <v>0.70833333333333337</v>
      </c>
      <c r="D11" s="6">
        <v>0.75</v>
      </c>
      <c r="E11" s="6">
        <v>0.93125000000000002</v>
      </c>
      <c r="F11" s="7"/>
      <c r="G11" s="8"/>
      <c r="K11" s="2">
        <f>IF(G11="",E11-B11-DATA!B4-DATA!B5,"")</f>
        <v>-3.3333333333333354E-2</v>
      </c>
      <c r="L11" s="2">
        <f>IF(G11="",DATA!B5-(D11-C11),"")</f>
        <v>2.7755575615628914E-17</v>
      </c>
      <c r="M11" s="1">
        <f>IF(E11&gt;DATA!B6,E11-DATA!B6,0)</f>
        <v>1.4583333333333393E-2</v>
      </c>
    </row>
    <row r="12" spans="1:17" x14ac:dyDescent="0.3">
      <c r="A12" s="5">
        <v>11</v>
      </c>
      <c r="B12" s="6">
        <v>0.38124999999999998</v>
      </c>
      <c r="C12" s="6">
        <v>0.61458333333333337</v>
      </c>
      <c r="D12" s="6">
        <v>0.65555555555555556</v>
      </c>
      <c r="E12" s="6">
        <v>0.7104166666666667</v>
      </c>
      <c r="F12" s="7"/>
      <c r="G12" s="8"/>
      <c r="K12" s="2">
        <f>IF(G12="",E12-B12-DATA!B4-DATA!B5,"")</f>
        <v>-1.8055555555555519E-2</v>
      </c>
      <c r="L12" s="2">
        <f>IF(G12="",DATA!B5-(D12-C12),"")</f>
        <v>6.9444444444446973E-4</v>
      </c>
      <c r="M12" s="1">
        <f>IF(E12&gt;DATA!B6,E12-DATA!B6,0)</f>
        <v>0</v>
      </c>
    </row>
    <row r="13" spans="1:17" x14ac:dyDescent="0.3">
      <c r="A13" s="5">
        <v>12</v>
      </c>
      <c r="B13" s="6">
        <v>0.37430555555555561</v>
      </c>
      <c r="C13" s="6">
        <v>0.62013888888888891</v>
      </c>
      <c r="D13" s="6">
        <v>0.66597222222222219</v>
      </c>
      <c r="E13" s="6">
        <v>0.71388888888888891</v>
      </c>
      <c r="F13" s="7"/>
      <c r="G13" s="8"/>
      <c r="K13" s="2">
        <f>IF(G13="",E13-B13-DATA!B4-DATA!B5,"")</f>
        <v>-7.638888888888945E-3</v>
      </c>
      <c r="L13" s="2">
        <f>IF(G13="",DATA!B5-(D13-C13),"")</f>
        <v>-4.1666666666666241E-3</v>
      </c>
      <c r="M13" s="1">
        <f>IF(E13&gt;DATA!B6,E13-DATA!B6,0)</f>
        <v>0</v>
      </c>
    </row>
    <row r="14" spans="1:17" x14ac:dyDescent="0.3">
      <c r="A14" s="5">
        <v>13</v>
      </c>
      <c r="B14" s="6"/>
      <c r="C14" s="6"/>
      <c r="D14" s="6"/>
      <c r="E14" s="6"/>
      <c r="F14" s="7"/>
      <c r="G14" s="8"/>
      <c r="K14" s="2">
        <f>IF(G14="",E14-B14-DATA!B4-DATA!B5,"")</f>
        <v>-0.34722222222222221</v>
      </c>
      <c r="L14" s="2">
        <f>IF(G14="",DATA!B5-(D14-C14),"")</f>
        <v>4.1666666666666657E-2</v>
      </c>
      <c r="M14" s="1">
        <f>IF(E14&gt;DATA!B6,E14-DATA!B6,0)</f>
        <v>0</v>
      </c>
    </row>
    <row r="15" spans="1:17" x14ac:dyDescent="0.3">
      <c r="A15" s="5">
        <v>14</v>
      </c>
      <c r="B15" s="6">
        <v>0.36458333333333331</v>
      </c>
      <c r="C15" s="6">
        <v>0.61944444444444446</v>
      </c>
      <c r="D15" s="6">
        <v>0.65416666666666667</v>
      </c>
      <c r="E15" s="6">
        <v>0.71111111111111114</v>
      </c>
      <c r="F15" s="7"/>
      <c r="G15" s="8"/>
      <c r="K15" s="2">
        <f>IF(G15="",E15-B15-DATA!B4-DATA!B5,"")</f>
        <v>-6.9444444444441422E-4</v>
      </c>
      <c r="L15" s="2">
        <f>IF(G15="",DATA!B5-(D15-C15),"")</f>
        <v>6.9444444444444475E-3</v>
      </c>
      <c r="M15" s="1">
        <f>IF(E15&gt;DATA!B6,E15-DATA!B6,0)</f>
        <v>0</v>
      </c>
    </row>
    <row r="16" spans="1:17" x14ac:dyDescent="0.3">
      <c r="A16" s="5">
        <v>15</v>
      </c>
      <c r="B16" s="6">
        <v>0.37291666666666667</v>
      </c>
      <c r="C16" s="6">
        <v>0.61250000000000004</v>
      </c>
      <c r="D16" s="6">
        <v>0.65694444444444444</v>
      </c>
      <c r="E16" s="6">
        <v>0.71597222222222223</v>
      </c>
      <c r="F16" s="7"/>
      <c r="G16" s="8"/>
      <c r="K16" s="2">
        <f>IF(G16="",E16-B16-DATA!B4-DATA!B5,"")</f>
        <v>-4.1666666666666796E-3</v>
      </c>
      <c r="L16" s="2">
        <f>IF(G16="",DATA!B5-(D16-C16),"")</f>
        <v>-2.7777777777777402E-3</v>
      </c>
      <c r="M16" s="1">
        <f>IF(E16&gt;DATA!B6,E16-DATA!B6,0)</f>
        <v>0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>
        <v>0.63402777777777775</v>
      </c>
      <c r="C18" s="6">
        <v>0.72430555555555554</v>
      </c>
      <c r="D18" s="6">
        <v>0.77083333333333337</v>
      </c>
      <c r="E18" s="6">
        <v>0.92847222222222225</v>
      </c>
      <c r="F18" s="7"/>
      <c r="G18" s="8"/>
      <c r="K18" s="2">
        <f>IF(G18="",E18-B18-DATA!B4-DATA!B5,"")</f>
        <v>-5.2777777777777729E-2</v>
      </c>
      <c r="L18" s="2">
        <f>IF(G18="",DATA!B5-(D18-C18),"")</f>
        <v>-4.8611111111111771E-3</v>
      </c>
      <c r="M18" s="1">
        <f>IF(E18&gt;DATA!B6,E18-DATA!B6,0)</f>
        <v>1.1805555555555625E-2</v>
      </c>
    </row>
    <row r="19" spans="1:13" x14ac:dyDescent="0.3">
      <c r="A19" s="5">
        <v>18</v>
      </c>
      <c r="B19" s="6">
        <v>0.37638888888888888</v>
      </c>
      <c r="C19" s="6">
        <v>0.61736111111111114</v>
      </c>
      <c r="D19" s="6">
        <v>0.66041666666666665</v>
      </c>
      <c r="E19" s="6">
        <v>0.71111111111111114</v>
      </c>
      <c r="F19" s="7"/>
      <c r="G19" s="8"/>
      <c r="K19" s="2">
        <f>IF(G19="",E19-B19-DATA!B4-DATA!B5,"")</f>
        <v>-1.2499999999999983E-2</v>
      </c>
      <c r="L19" s="2">
        <f>IF(G19="",DATA!B5-(D19-C19),"")</f>
        <v>-1.3888888888888562E-3</v>
      </c>
      <c r="M19" s="1">
        <f>IF(E19&gt;DATA!B6,E19-DATA!B6,0)</f>
        <v>0</v>
      </c>
    </row>
    <row r="20" spans="1:13" x14ac:dyDescent="0.3">
      <c r="A20" s="5">
        <v>19</v>
      </c>
      <c r="B20" s="6">
        <v>0.37083333333333329</v>
      </c>
      <c r="C20" s="6">
        <v>0.62152777777777779</v>
      </c>
      <c r="D20" s="6">
        <v>0.65902777777777777</v>
      </c>
      <c r="E20" s="6">
        <v>0.71527777777777779</v>
      </c>
      <c r="F20" s="7"/>
      <c r="G20" s="8"/>
      <c r="K20" s="2">
        <f>IF(G20="",E20-B20-DATA!B4-DATA!B5,"")</f>
        <v>-2.7777777777777402E-3</v>
      </c>
      <c r="L20" s="2">
        <f>IF(G20="",DATA!B5-(D20-C20),"")</f>
        <v>4.1666666666666796E-3</v>
      </c>
      <c r="M20" s="1">
        <f>IF(E20&gt;DATA!B6,E20-DATA!B6,0)</f>
        <v>0</v>
      </c>
    </row>
    <row r="21" spans="1:13" x14ac:dyDescent="0.3">
      <c r="A21" s="5">
        <v>20</v>
      </c>
      <c r="B21" s="6"/>
      <c r="C21" s="6"/>
      <c r="D21" s="6"/>
      <c r="E21" s="6"/>
      <c r="F21" s="7"/>
      <c r="G21" s="8"/>
      <c r="K21" s="2">
        <f>IF(G21="",E21-B21-DATA!B4-DATA!B5,"")</f>
        <v>-0.34722222222222221</v>
      </c>
      <c r="L21" s="2">
        <f>IF(G21="",DATA!B5-(D21-C21),"")</f>
        <v>4.1666666666666657E-2</v>
      </c>
      <c r="M21" s="1">
        <f>IF(E21&gt;DATA!B6,E21-DATA!B6,0)</f>
        <v>0</v>
      </c>
    </row>
    <row r="22" spans="1:13" x14ac:dyDescent="0.3">
      <c r="A22" s="5">
        <v>21</v>
      </c>
      <c r="B22" s="6">
        <v>0.37013888888888891</v>
      </c>
      <c r="C22" s="6">
        <v>0.62152777777777779</v>
      </c>
      <c r="D22" s="6">
        <v>0.66319444444444442</v>
      </c>
      <c r="E22" s="6">
        <v>0.71736111111111112</v>
      </c>
      <c r="F22" s="7"/>
      <c r="G22" s="8"/>
      <c r="K22" s="2">
        <f>IF(G22="",E22-B22-DATA!B4-DATA!B5,"")</f>
        <v>-2.7755575615628914E-17</v>
      </c>
      <c r="L22" s="2">
        <f>IF(G22="",DATA!B5-(D22-C22),"")</f>
        <v>2.7755575615628914E-17</v>
      </c>
      <c r="M22" s="1">
        <f>IF(E22&gt;DATA!B6,E22-DATA!B6,0)</f>
        <v>0</v>
      </c>
    </row>
    <row r="23" spans="1:13" x14ac:dyDescent="0.3">
      <c r="A23" s="5">
        <v>22</v>
      </c>
      <c r="B23" s="6">
        <v>0.37361111111111112</v>
      </c>
      <c r="C23" s="6">
        <v>0.62291666666666667</v>
      </c>
      <c r="D23" s="6">
        <v>0.66388888888888886</v>
      </c>
      <c r="E23" s="6">
        <v>0.71666666666666667</v>
      </c>
      <c r="F23" s="7"/>
      <c r="G23" s="8"/>
      <c r="K23" s="2">
        <f>IF(G23="",E23-B23-DATA!B4-DATA!B5,"")</f>
        <v>-4.1666666666666796E-3</v>
      </c>
      <c r="L23" s="2">
        <f>IF(G23="",DATA!B5-(D23-C23),"")</f>
        <v>6.9444444444446973E-4</v>
      </c>
      <c r="M23" s="1">
        <f>IF(E23&gt;DATA!B6,E23-DATA!B6,0)</f>
        <v>0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IF(G24="",E24-B24-DATA!B4-DATA!B5,"")</f>
        <v>-0.34722222222222221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>
        <v>0.59166666666666667</v>
      </c>
      <c r="C25" s="6">
        <v>0.7104166666666667</v>
      </c>
      <c r="D25" s="6">
        <v>0.75972222222222219</v>
      </c>
      <c r="E25" s="6">
        <v>0.93055555555555558</v>
      </c>
      <c r="F25" s="7"/>
      <c r="G25" s="8"/>
      <c r="K25" s="2">
        <f>IF(G25="",E25-B25-DATA!B4-DATA!B5,"")</f>
        <v>-8.3333333333333315E-3</v>
      </c>
      <c r="L25" s="2">
        <f>IF(G25="",DATA!B5-(D25-C25),"")</f>
        <v>-7.638888888888834E-3</v>
      </c>
      <c r="M25" s="1">
        <f>IF(E25&gt;DATA!B6,E25-DATA!B6,0)</f>
        <v>1.3888888888888951E-2</v>
      </c>
    </row>
    <row r="26" spans="1:13" x14ac:dyDescent="0.3">
      <c r="A26" s="5">
        <v>25</v>
      </c>
      <c r="B26" s="6">
        <v>0.375</v>
      </c>
      <c r="C26" s="6">
        <v>0.61736111111111114</v>
      </c>
      <c r="D26" s="6">
        <v>0.65833333333333333</v>
      </c>
      <c r="E26" s="6">
        <v>0.71319444444444446</v>
      </c>
      <c r="F26" s="7"/>
      <c r="G26" s="8"/>
      <c r="K26" s="2">
        <f>IF(G26="",E26-B26-DATA!B4-DATA!B5,"")</f>
        <v>-9.0277777777777735E-3</v>
      </c>
      <c r="L26" s="2">
        <f>IF(G26="",DATA!B5-(D26-C26),"")</f>
        <v>6.9444444444446973E-4</v>
      </c>
      <c r="M26" s="1">
        <f>IF(E26&gt;DATA!B6,E26-DATA!B6,0)</f>
        <v>0</v>
      </c>
    </row>
    <row r="27" spans="1:13" x14ac:dyDescent="0.3">
      <c r="A27" s="5">
        <v>26</v>
      </c>
      <c r="B27" s="6">
        <v>0.36666666666666659</v>
      </c>
      <c r="C27" s="6">
        <v>0.62152777777777779</v>
      </c>
      <c r="D27" s="6">
        <v>0.65902777777777777</v>
      </c>
      <c r="E27" s="6">
        <v>0.71250000000000002</v>
      </c>
      <c r="F27" s="7"/>
      <c r="G27" s="8"/>
      <c r="K27" s="2">
        <f>IF(G27="",E27-B27-DATA!B4-DATA!B5,"")</f>
        <v>-1.3888888888888007E-3</v>
      </c>
      <c r="L27" s="2">
        <f>IF(G27="",DATA!B5-(D27-C27),"")</f>
        <v>4.1666666666666796E-3</v>
      </c>
      <c r="M27" s="1">
        <f>IF(E27&gt;DATA!B6,E27-DATA!B6,0)</f>
        <v>0</v>
      </c>
    </row>
    <row r="28" spans="1:13" x14ac:dyDescent="0.3">
      <c r="A28" s="5">
        <v>27</v>
      </c>
      <c r="B28" s="6"/>
      <c r="C28" s="6"/>
      <c r="D28" s="6"/>
      <c r="E28" s="6"/>
      <c r="F28" s="7"/>
      <c r="G28" s="8"/>
      <c r="K28" s="2">
        <f>IF(G28="",E28-B28-DATA!B4-DATA!B5,"")</f>
        <v>-0.34722222222222221</v>
      </c>
      <c r="L28" s="2">
        <f>IF(G28="",DATA!B5-(D28-C28),"")</f>
        <v>4.1666666666666657E-2</v>
      </c>
      <c r="M28" s="1">
        <f>IF(E28&gt;DATA!B6,E28-DATA!B6,0)</f>
        <v>0</v>
      </c>
    </row>
    <row r="29" spans="1:13" x14ac:dyDescent="0.3">
      <c r="A29" s="5">
        <v>28</v>
      </c>
      <c r="B29" s="6">
        <v>0.38263888888888892</v>
      </c>
      <c r="C29" s="6">
        <v>0.61250000000000004</v>
      </c>
      <c r="D29" s="6">
        <v>0.65833333333333333</v>
      </c>
      <c r="E29" s="6">
        <v>0.71666666666666667</v>
      </c>
      <c r="F29" s="7"/>
      <c r="G29" s="8"/>
      <c r="K29" s="2">
        <f>IF(G29="",E29-B29-DATA!B4-DATA!B5,"")</f>
        <v>-1.3194444444444481E-2</v>
      </c>
      <c r="L29" s="2">
        <f>IF(G29="",DATA!B5-(D29-C29),"")</f>
        <v>-4.1666666666666241E-3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-3.4548611111111107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0.41041666666666687</v>
      </c>
      <c r="M34" s="4">
        <f>SUM(M2:M32)</f>
        <v>4.444444444444462E-2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C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7"/>
  <sheetViews>
    <sheetView workbookViewId="0">
      <selection activeCell="B2" sqref="B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/>
      <c r="C2" s="6"/>
      <c r="D2" s="6"/>
      <c r="E2" s="6"/>
      <c r="F2" s="7"/>
      <c r="G2" s="8"/>
      <c r="K2" s="2">
        <f>IF(G2="",E2-B2-DATA!B4-DATA!B5,"")</f>
        <v>-0.34722222222222221</v>
      </c>
      <c r="L2" s="2">
        <f>IF(G2="",DATA!B5-(D2-C2),"")</f>
        <v>4.1666666666666657E-2</v>
      </c>
      <c r="M2" s="1">
        <f>IF(E2&gt;DATA!B6,E2-DATA!B6,0)</f>
        <v>0</v>
      </c>
      <c r="O2" t="s">
        <v>17</v>
      </c>
      <c r="P2" t="s">
        <v>30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IF(G3="",E3-B3-DATA!B4-DATA!B5,"")</f>
        <v>-0.34722222222222221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/>
      <c r="C4" s="6"/>
      <c r="D4" s="6"/>
      <c r="E4" s="6"/>
      <c r="F4" s="7"/>
      <c r="G4" s="8"/>
      <c r="K4" s="2">
        <f>IF(G4="",E4-B4-DATA!B4-DATA!B5,"")</f>
        <v>-0.34722222222222221</v>
      </c>
      <c r="L4" s="2">
        <f>IF(G4="",DATA!B5-(D4-C4),"")</f>
        <v>4.1666666666666657E-2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/>
      <c r="C5" s="6"/>
      <c r="D5" s="6"/>
      <c r="E5" s="6"/>
      <c r="F5" s="7"/>
      <c r="G5" s="8"/>
      <c r="K5" s="2">
        <f>IF(G5="",E5-B5-DATA!B4-DATA!B5,"")</f>
        <v>-0.34722222222222221</v>
      </c>
      <c r="L5" s="2">
        <f>IF(G5="",DATA!B5-(D5-C5),"")</f>
        <v>4.1666666666666657E-2</v>
      </c>
      <c r="M5" s="1">
        <f>IF(E5&gt;DATA!B6,E5-DATA!B6,0)</f>
        <v>0</v>
      </c>
    </row>
    <row r="6" spans="1:17" x14ac:dyDescent="0.3">
      <c r="A6" s="5">
        <v>5</v>
      </c>
      <c r="B6" s="6"/>
      <c r="C6" s="6"/>
      <c r="D6" s="6"/>
      <c r="E6" s="6"/>
      <c r="F6" s="7"/>
      <c r="G6" s="8"/>
      <c r="K6" s="2">
        <f>IF(G6="",E6-B6-DATA!B4-DATA!B5,"")</f>
        <v>-0.34722222222222221</v>
      </c>
      <c r="L6" s="2">
        <f>IF(G6="",DATA!B5-(D6-C6),"")</f>
        <v>4.1666666666666657E-2</v>
      </c>
      <c r="M6" s="1">
        <f>IF(E6&gt;DATA!B6,E6-DATA!B6,0)</f>
        <v>0</v>
      </c>
      <c r="P6" t="s">
        <v>14</v>
      </c>
      <c r="Q6" s="4">
        <f>K34+L34</f>
        <v>-9.4722222222222179</v>
      </c>
    </row>
    <row r="7" spans="1:17" x14ac:dyDescent="0.3">
      <c r="A7" s="5">
        <v>6</v>
      </c>
      <c r="B7" s="6"/>
      <c r="C7" s="6"/>
      <c r="D7" s="6"/>
      <c r="E7" s="6"/>
      <c r="F7" s="7"/>
      <c r="G7" s="8"/>
      <c r="K7" s="2">
        <f>IF(G7="",E7-B7-DATA!B4-DATA!B5,"")</f>
        <v>-0.34722222222222221</v>
      </c>
      <c r="L7" s="2">
        <f>IF(G7="",DATA!B5-(D7-C7),"")</f>
        <v>4.1666666666666657E-2</v>
      </c>
      <c r="M7" s="1">
        <f>IF(E7&gt;DATA!B6,E7-DATA!B6,0)</f>
        <v>0</v>
      </c>
      <c r="Q7" s="4"/>
    </row>
    <row r="8" spans="1:17" x14ac:dyDescent="0.3">
      <c r="A8" s="5">
        <v>7</v>
      </c>
      <c r="B8" s="6"/>
      <c r="C8" s="6"/>
      <c r="D8" s="6"/>
      <c r="E8" s="6"/>
      <c r="F8" s="7"/>
      <c r="G8" s="8"/>
      <c r="K8" s="2">
        <f>IF(G8="",E8-B8-DATA!B4-DATA!B5,"")</f>
        <v>-0.34722222222222221</v>
      </c>
      <c r="L8" s="2">
        <f>IF(G8="",DATA!B5-(D8-C8),"")</f>
        <v>4.1666666666666657E-2</v>
      </c>
      <c r="M8" s="1">
        <f>IF(E8&gt;DATA!B6,E8-DATA!B6,0)</f>
        <v>0</v>
      </c>
      <c r="P8" t="s">
        <v>19</v>
      </c>
      <c r="Q8" s="4">
        <f>M34</f>
        <v>0</v>
      </c>
    </row>
    <row r="9" spans="1:17" x14ac:dyDescent="0.3">
      <c r="A9" s="5">
        <v>8</v>
      </c>
      <c r="B9" s="6"/>
      <c r="C9" s="6"/>
      <c r="D9" s="6"/>
      <c r="E9" s="6"/>
      <c r="F9" s="7"/>
      <c r="G9" s="8"/>
      <c r="K9" s="2">
        <f>IF(G9="",E9-B9-DATA!B4-DATA!B5,"")</f>
        <v>-0.34722222222222221</v>
      </c>
      <c r="L9" s="2">
        <f>IF(G9="",DATA!B5-(D9-C9),"")</f>
        <v>4.1666666666666657E-2</v>
      </c>
      <c r="M9" s="1">
        <f>IF(E9&gt;DATA!B6,E9-DATA!B6,0)</f>
        <v>0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IF(G10="",E10-B10-DATA!B4-DATA!B5,"")</f>
        <v>-0.34722222222222221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/>
      <c r="C11" s="6"/>
      <c r="D11" s="6"/>
      <c r="E11" s="6"/>
      <c r="F11" s="7"/>
      <c r="G11" s="8"/>
      <c r="K11" s="2">
        <f>IF(G11="",E11-B11-DATA!B4-DATA!B5,"")</f>
        <v>-0.34722222222222221</v>
      </c>
      <c r="L11" s="2">
        <f>IF(G11="",DATA!B5-(D11-C11),"")</f>
        <v>4.1666666666666657E-2</v>
      </c>
      <c r="M11" s="1">
        <f>IF(E11&gt;DATA!B6,E11-DATA!B6,0)</f>
        <v>0</v>
      </c>
    </row>
    <row r="12" spans="1:17" x14ac:dyDescent="0.3">
      <c r="A12" s="5">
        <v>11</v>
      </c>
      <c r="B12" s="6"/>
      <c r="C12" s="6"/>
      <c r="D12" s="6"/>
      <c r="E12" s="6"/>
      <c r="F12" s="7"/>
      <c r="G12" s="8"/>
      <c r="K12" s="2">
        <f>IF(G12="",E12-B12-DATA!B4-DATA!B5,"")</f>
        <v>-0.34722222222222221</v>
      </c>
      <c r="L12" s="2">
        <f>IF(G12="",DATA!B5-(D12-C12),"")</f>
        <v>4.1666666666666657E-2</v>
      </c>
      <c r="M12" s="1">
        <f>IF(E12&gt;DATA!B6,E12-DATA!B6,0)</f>
        <v>0</v>
      </c>
    </row>
    <row r="13" spans="1:17" x14ac:dyDescent="0.3">
      <c r="A13" s="5">
        <v>12</v>
      </c>
      <c r="B13" s="6"/>
      <c r="C13" s="6"/>
      <c r="D13" s="6"/>
      <c r="E13" s="6"/>
      <c r="F13" s="7"/>
      <c r="G13" s="8"/>
      <c r="K13" s="2">
        <f>IF(G13="",E13-B13-DATA!B4-DATA!B5,"")</f>
        <v>-0.34722222222222221</v>
      </c>
      <c r="L13" s="2">
        <f>IF(G13="",DATA!B5-(D13-C13),"")</f>
        <v>4.1666666666666657E-2</v>
      </c>
      <c r="M13" s="1">
        <f>IF(E13&gt;DATA!B6,E13-DATA!B6,0)</f>
        <v>0</v>
      </c>
    </row>
    <row r="14" spans="1:17" x14ac:dyDescent="0.3">
      <c r="A14" s="5">
        <v>13</v>
      </c>
      <c r="B14" s="6"/>
      <c r="C14" s="6"/>
      <c r="D14" s="6"/>
      <c r="E14" s="6"/>
      <c r="F14" s="7"/>
      <c r="G14" s="8"/>
      <c r="K14" s="2">
        <f>IF(G14="",E14-B14-DATA!B4-DATA!B5,"")</f>
        <v>-0.34722222222222221</v>
      </c>
      <c r="L14" s="2">
        <f>IF(G14="",DATA!B5-(D14-C14),"")</f>
        <v>4.1666666666666657E-2</v>
      </c>
      <c r="M14" s="1">
        <f>IF(E14&gt;DATA!B6,E14-DATA!B6,0)</f>
        <v>0</v>
      </c>
    </row>
    <row r="15" spans="1:17" x14ac:dyDescent="0.3">
      <c r="A15" s="5">
        <v>14</v>
      </c>
      <c r="B15" s="6"/>
      <c r="C15" s="6"/>
      <c r="D15" s="6"/>
      <c r="E15" s="6"/>
      <c r="F15" s="7"/>
      <c r="G15" s="8"/>
      <c r="K15" s="2">
        <f>IF(G15="",E15-B15-DATA!B4-DATA!B5,"")</f>
        <v>-0.34722222222222221</v>
      </c>
      <c r="L15" s="2">
        <f>IF(G15="",DATA!B5-(D15-C15),"")</f>
        <v>4.1666666666666657E-2</v>
      </c>
      <c r="M15" s="1">
        <f>IF(E15&gt;DATA!B6,E15-DATA!B6,0)</f>
        <v>0</v>
      </c>
    </row>
    <row r="16" spans="1:17" x14ac:dyDescent="0.3">
      <c r="A16" s="5">
        <v>15</v>
      </c>
      <c r="B16" s="6"/>
      <c r="C16" s="6"/>
      <c r="D16" s="6"/>
      <c r="E16" s="6"/>
      <c r="F16" s="7"/>
      <c r="G16" s="8"/>
      <c r="K16" s="2">
        <f>IF(G16="",E16-B16-DATA!B4-DATA!B5,"")</f>
        <v>-0.34722222222222221</v>
      </c>
      <c r="L16" s="2">
        <f>IF(G16="",DATA!B5-(D16-C16),"")</f>
        <v>4.1666666666666657E-2</v>
      </c>
      <c r="M16" s="1">
        <f>IF(E16&gt;DATA!B6,E16-DATA!B6,0)</f>
        <v>0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/>
      <c r="C18" s="6"/>
      <c r="D18" s="6"/>
      <c r="E18" s="6"/>
      <c r="F18" s="7"/>
      <c r="G18" s="8"/>
      <c r="K18" s="2">
        <f>IF(G18="",E18-B18-DATA!B4-DATA!B5,"")</f>
        <v>-0.34722222222222221</v>
      </c>
      <c r="L18" s="2">
        <f>IF(G18="",DATA!B5-(D18-C18),"")</f>
        <v>4.1666666666666657E-2</v>
      </c>
      <c r="M18" s="1">
        <f>IF(E18&gt;DATA!B6,E18-DATA!B6,0)</f>
        <v>0</v>
      </c>
    </row>
    <row r="19" spans="1:13" x14ac:dyDescent="0.3">
      <c r="A19" s="5">
        <v>18</v>
      </c>
      <c r="B19" s="6"/>
      <c r="C19" s="6"/>
      <c r="D19" s="6"/>
      <c r="E19" s="6"/>
      <c r="F19" s="7"/>
      <c r="G19" s="8"/>
      <c r="K19" s="2">
        <f>IF(G19="",E19-B19-DATA!B4-DATA!B5,"")</f>
        <v>-0.34722222222222221</v>
      </c>
      <c r="L19" s="2">
        <f>IF(G19="",DATA!B5-(D19-C19),"")</f>
        <v>4.1666666666666657E-2</v>
      </c>
      <c r="M19" s="1">
        <f>IF(E19&gt;DATA!B6,E19-DATA!B6,0)</f>
        <v>0</v>
      </c>
    </row>
    <row r="20" spans="1:13" x14ac:dyDescent="0.3">
      <c r="A20" s="5">
        <v>19</v>
      </c>
      <c r="B20" s="6"/>
      <c r="C20" s="6"/>
      <c r="D20" s="6"/>
      <c r="E20" s="6"/>
      <c r="F20" s="7"/>
      <c r="G20" s="8"/>
      <c r="K20" s="2">
        <f>IF(G20="",E20-B20-DATA!B4-DATA!B5,"")</f>
        <v>-0.34722222222222221</v>
      </c>
      <c r="L20" s="2">
        <f>IF(G20="",DATA!B5-(D20-C20),"")</f>
        <v>4.1666666666666657E-2</v>
      </c>
      <c r="M20" s="1">
        <f>IF(E20&gt;DATA!B6,E20-DATA!B6,0)</f>
        <v>0</v>
      </c>
    </row>
    <row r="21" spans="1:13" x14ac:dyDescent="0.3">
      <c r="A21" s="5">
        <v>20</v>
      </c>
      <c r="B21" s="6"/>
      <c r="C21" s="6"/>
      <c r="D21" s="6"/>
      <c r="E21" s="6"/>
      <c r="F21" s="7"/>
      <c r="G21" s="8"/>
      <c r="K21" s="2">
        <f>IF(G21="",E21-B21-DATA!B4-DATA!B5,"")</f>
        <v>-0.34722222222222221</v>
      </c>
      <c r="L21" s="2">
        <f>IF(G21="",DATA!B5-(D21-C21),"")</f>
        <v>4.1666666666666657E-2</v>
      </c>
      <c r="M21" s="1">
        <f>IF(E21&gt;DATA!B6,E21-DATA!B6,0)</f>
        <v>0</v>
      </c>
    </row>
    <row r="22" spans="1:13" x14ac:dyDescent="0.3">
      <c r="A22" s="5">
        <v>21</v>
      </c>
      <c r="B22" s="6"/>
      <c r="C22" s="6"/>
      <c r="D22" s="6"/>
      <c r="E22" s="6"/>
      <c r="F22" s="7"/>
      <c r="G22" s="8"/>
      <c r="K22" s="2">
        <f>IF(G22="",E22-B22-DATA!B4-DATA!B5,"")</f>
        <v>-0.34722222222222221</v>
      </c>
      <c r="L22" s="2">
        <f>IF(G22="",DATA!B5-(D22-C22),"")</f>
        <v>4.1666666666666657E-2</v>
      </c>
      <c r="M22" s="1">
        <f>IF(E22&gt;DATA!B6,E22-DATA!B6,0)</f>
        <v>0</v>
      </c>
    </row>
    <row r="23" spans="1:13" x14ac:dyDescent="0.3">
      <c r="A23" s="5">
        <v>22</v>
      </c>
      <c r="B23" s="6"/>
      <c r="C23" s="6"/>
      <c r="D23" s="6"/>
      <c r="E23" s="6"/>
      <c r="F23" s="7"/>
      <c r="G23" s="8"/>
      <c r="K23" s="2">
        <f>IF(G23="",E23-B23-DATA!B4-DATA!B5,"")</f>
        <v>-0.34722222222222221</v>
      </c>
      <c r="L23" s="2">
        <f>IF(G23="",DATA!B5-(D23-C23),"")</f>
        <v>4.1666666666666657E-2</v>
      </c>
      <c r="M23" s="1">
        <f>IF(E23&gt;DATA!B6,E23-DATA!B6,0)</f>
        <v>0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IF(G24="",E24-B24-DATA!B4-DATA!B5,"")</f>
        <v>-0.34722222222222221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/>
      <c r="C25" s="6"/>
      <c r="D25" s="6"/>
      <c r="E25" s="6"/>
      <c r="F25" s="7"/>
      <c r="G25" s="8"/>
      <c r="K25" s="2">
        <f>IF(G25="",E25-B25-DATA!B4-DATA!B5,"")</f>
        <v>-0.34722222222222221</v>
      </c>
      <c r="L25" s="2">
        <f>IF(G25="",DATA!B5-(D25-C25),"")</f>
        <v>4.1666666666666657E-2</v>
      </c>
      <c r="M25" s="1">
        <f>IF(E25&gt;DATA!B6,E25-DATA!B6,0)</f>
        <v>0</v>
      </c>
    </row>
    <row r="26" spans="1:13" x14ac:dyDescent="0.3">
      <c r="A26" s="5">
        <v>25</v>
      </c>
      <c r="B26" s="6"/>
      <c r="C26" s="6"/>
      <c r="D26" s="6"/>
      <c r="E26" s="6"/>
      <c r="F26" s="7"/>
      <c r="G26" s="8"/>
      <c r="K26" s="2">
        <f>IF(G26="",E26-B26-DATA!B4-DATA!B5,"")</f>
        <v>-0.34722222222222221</v>
      </c>
      <c r="L26" s="2">
        <f>IF(G26="",DATA!B5-(D26-C26),"")</f>
        <v>4.1666666666666657E-2</v>
      </c>
      <c r="M26" s="1">
        <f>IF(E26&gt;DATA!B6,E26-DATA!B6,0)</f>
        <v>0</v>
      </c>
    </row>
    <row r="27" spans="1:13" x14ac:dyDescent="0.3">
      <c r="A27" s="5">
        <v>26</v>
      </c>
      <c r="B27" s="6"/>
      <c r="C27" s="6"/>
      <c r="D27" s="6"/>
      <c r="E27" s="6"/>
      <c r="F27" s="7"/>
      <c r="G27" s="8"/>
      <c r="K27" s="2">
        <f>IF(G27="",E27-B27-DATA!B4-DATA!B5,"")</f>
        <v>-0.34722222222222221</v>
      </c>
      <c r="L27" s="2">
        <f>IF(G27="",DATA!B5-(D27-C27),"")</f>
        <v>4.1666666666666657E-2</v>
      </c>
      <c r="M27" s="1">
        <f>IF(E27&gt;DATA!B6,E27-DATA!B6,0)</f>
        <v>0</v>
      </c>
    </row>
    <row r="28" spans="1:13" x14ac:dyDescent="0.3">
      <c r="A28" s="5">
        <v>27</v>
      </c>
      <c r="B28" s="6"/>
      <c r="C28" s="6"/>
      <c r="D28" s="6"/>
      <c r="E28" s="6"/>
      <c r="F28" s="7"/>
      <c r="G28" s="8"/>
      <c r="K28" s="2">
        <f>IF(G28="",E28-B28-DATA!B4-DATA!B5,"")</f>
        <v>-0.34722222222222221</v>
      </c>
      <c r="L28" s="2">
        <f>IF(G28="",DATA!B5-(D28-C28),"")</f>
        <v>4.1666666666666657E-2</v>
      </c>
      <c r="M28" s="1">
        <f>IF(E28&gt;DATA!B6,E28-DATA!B6,0)</f>
        <v>0</v>
      </c>
    </row>
    <row r="29" spans="1:13" x14ac:dyDescent="0.3">
      <c r="A29" s="5">
        <v>28</v>
      </c>
      <c r="B29" s="6"/>
      <c r="C29" s="6"/>
      <c r="D29" s="6"/>
      <c r="E29" s="6"/>
      <c r="F29" s="7"/>
      <c r="G29" s="8"/>
      <c r="K29" s="2">
        <f>IF(G29="",E29-B29-DATA!B4-DATA!B5,"")</f>
        <v>-0.34722222222222221</v>
      </c>
      <c r="L29" s="2">
        <f>IF(G29="",DATA!B5-(D29-C29),"")</f>
        <v>4.1666666666666657E-2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-10.763888888888884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1.2916666666666665</v>
      </c>
      <c r="M34" s="4">
        <f>SUM(M2:M32)</f>
        <v>0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D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7"/>
  <sheetViews>
    <sheetView workbookViewId="0">
      <selection activeCell="B2" sqref="B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0.4909722222222222</v>
      </c>
      <c r="C2" s="6">
        <v>0.63611111111111107</v>
      </c>
      <c r="D2" s="6">
        <v>0.67777777777777781</v>
      </c>
      <c r="E2" s="6">
        <v>0.83750000000000002</v>
      </c>
      <c r="F2" s="7"/>
      <c r="G2" s="8"/>
      <c r="K2" s="2">
        <f>IF(G2="",E2-B2-DATA!B4-DATA!B5,"")</f>
        <v>-6.9444444444441422E-4</v>
      </c>
      <c r="L2" s="2">
        <f>IF(G2="",DATA!B5-(D2-C2),"")</f>
        <v>-8.3266726846886741E-17</v>
      </c>
      <c r="M2" s="1">
        <f>IF(E2&gt;DATA!B6,E2-DATA!B6,0)</f>
        <v>0</v>
      </c>
      <c r="O2" t="s">
        <v>17</v>
      </c>
      <c r="P2" t="s">
        <v>31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IF(G3="",E3-B3-DATA!B4-DATA!B5,"")</f>
        <v>-0.34722222222222221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/>
      <c r="C4" s="6"/>
      <c r="D4" s="6"/>
      <c r="E4" s="6"/>
      <c r="F4" s="7"/>
      <c r="G4" s="8"/>
      <c r="K4" s="2">
        <f>IF(G4="",E4-B4-DATA!B4-DATA!B5,"")</f>
        <v>-0.34722222222222221</v>
      </c>
      <c r="L4" s="2">
        <f>IF(G4="",DATA!B5-(D4-C4),"")</f>
        <v>4.1666666666666657E-2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/>
      <c r="C5" s="6"/>
      <c r="D5" s="6"/>
      <c r="E5" s="6"/>
      <c r="F5" s="7"/>
      <c r="G5" s="8"/>
      <c r="K5" s="2">
        <f>IF(G5="",E5-B5-DATA!B4-DATA!B5,"")</f>
        <v>-0.34722222222222221</v>
      </c>
      <c r="L5" s="2">
        <f>IF(G5="",DATA!B5-(D5-C5),"")</f>
        <v>4.1666666666666657E-2</v>
      </c>
      <c r="M5" s="1">
        <f>IF(E5&gt;DATA!B6,E5-DATA!B6,0)</f>
        <v>0</v>
      </c>
    </row>
    <row r="6" spans="1:17" x14ac:dyDescent="0.3">
      <c r="A6" s="5">
        <v>5</v>
      </c>
      <c r="B6" s="6">
        <v>0.60277777777777775</v>
      </c>
      <c r="C6" s="6">
        <v>0.66388888888888886</v>
      </c>
      <c r="D6" s="6">
        <v>0.70347222222222228</v>
      </c>
      <c r="E6" s="6">
        <v>0.92500000000000004</v>
      </c>
      <c r="F6" s="7"/>
      <c r="G6" s="8"/>
      <c r="K6" s="2">
        <f>IF(G6="",E6-B6-DATA!B4-DATA!B5,"")</f>
        <v>-2.4999999999999939E-2</v>
      </c>
      <c r="L6" s="2">
        <f>IF(G6="",DATA!B5-(D6-C6),"")</f>
        <v>2.0833333333332427E-3</v>
      </c>
      <c r="M6" s="1">
        <f>IF(E6&gt;DATA!B6,E6-DATA!B6,0)</f>
        <v>8.3333333333334147E-3</v>
      </c>
      <c r="P6" t="s">
        <v>14</v>
      </c>
      <c r="Q6" s="4">
        <f>K34+L34</f>
        <v>-3.3041666666666671</v>
      </c>
    </row>
    <row r="7" spans="1:17" x14ac:dyDescent="0.3">
      <c r="A7" s="5">
        <v>6</v>
      </c>
      <c r="B7" s="6">
        <v>0.375</v>
      </c>
      <c r="C7" s="6">
        <v>0.61805555555555558</v>
      </c>
      <c r="D7" s="6">
        <v>0.66736111111111107</v>
      </c>
      <c r="E7" s="6">
        <v>0.83958333333333335</v>
      </c>
      <c r="F7" s="7"/>
      <c r="G7" s="8"/>
      <c r="K7" s="2">
        <f>IF(G7="",E7-B7-DATA!B4-DATA!B5,"")</f>
        <v>0.11736111111111111</v>
      </c>
      <c r="L7" s="2">
        <f>IF(G7="",DATA!B5-(D7-C7),"")</f>
        <v>-7.638888888888834E-3</v>
      </c>
      <c r="M7" s="1">
        <f>IF(E7&gt;DATA!B6,E7-DATA!B6,0)</f>
        <v>0</v>
      </c>
      <c r="Q7" s="4"/>
    </row>
    <row r="8" spans="1:17" x14ac:dyDescent="0.3">
      <c r="A8" s="5">
        <v>7</v>
      </c>
      <c r="B8" s="6">
        <v>0.49930555555555561</v>
      </c>
      <c r="C8" s="6">
        <v>0.62083333333333335</v>
      </c>
      <c r="D8" s="6">
        <v>0.66736111111111107</v>
      </c>
      <c r="E8" s="6">
        <v>0.83958333333333335</v>
      </c>
      <c r="F8" s="7"/>
      <c r="G8" s="8"/>
      <c r="K8" s="2">
        <f>IF(G8="",E8-B8-DATA!B4-DATA!B5,"")</f>
        <v>-6.944444444444503E-3</v>
      </c>
      <c r="L8" s="2">
        <f>IF(G8="",DATA!B5-(D8-C8),"")</f>
        <v>-4.8611111111110661E-3</v>
      </c>
      <c r="M8" s="1">
        <f>IF(E8&gt;DATA!B6,E8-DATA!B6,0)</f>
        <v>0</v>
      </c>
      <c r="P8" t="s">
        <v>19</v>
      </c>
      <c r="Q8" s="4">
        <f>M34</f>
        <v>5.416666666666714E-2</v>
      </c>
    </row>
    <row r="9" spans="1:17" x14ac:dyDescent="0.3">
      <c r="A9" s="5">
        <v>8</v>
      </c>
      <c r="B9" s="6">
        <v>0.6166666666666667</v>
      </c>
      <c r="C9" s="6">
        <v>0.6694444444444444</v>
      </c>
      <c r="D9" s="6">
        <v>0.71319444444444446</v>
      </c>
      <c r="E9" s="6">
        <v>0.92291666666666672</v>
      </c>
      <c r="F9" s="7"/>
      <c r="G9" s="8"/>
      <c r="K9" s="2">
        <f>IF(G9="",E9-B9-DATA!B4-DATA!B5,"")</f>
        <v>-4.0972222222222215E-2</v>
      </c>
      <c r="L9" s="2">
        <f>IF(G9="",DATA!B5-(D9-C9),"")</f>
        <v>-2.0833333333334092E-3</v>
      </c>
      <c r="M9" s="1">
        <f>IF(E9&gt;DATA!B6,E9-DATA!B6,0)</f>
        <v>6.2500000000000888E-3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IF(G10="",E10-B10-DATA!B4-DATA!B5,"")</f>
        <v>-0.34722222222222221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>
        <v>0.37361111111111112</v>
      </c>
      <c r="C11" s="6">
        <v>0.61805555555555558</v>
      </c>
      <c r="D11" s="6">
        <v>0.65972222222222221</v>
      </c>
      <c r="E11" s="6">
        <v>0.70833333333333337</v>
      </c>
      <c r="F11" s="7"/>
      <c r="G11" s="8"/>
      <c r="K11" s="2">
        <f>IF(G11="",E11-B11-DATA!B4-DATA!B5,"")</f>
        <v>-1.2499999999999983E-2</v>
      </c>
      <c r="L11" s="2">
        <f>IF(G11="",DATA!B5-(D11-C11),"")</f>
        <v>2.7755575615628914E-17</v>
      </c>
      <c r="M11" s="1">
        <f>IF(E11&gt;DATA!B6,E11-DATA!B6,0)</f>
        <v>0</v>
      </c>
    </row>
    <row r="12" spans="1:17" x14ac:dyDescent="0.3">
      <c r="A12" s="5">
        <v>11</v>
      </c>
      <c r="B12" s="6"/>
      <c r="C12" s="6"/>
      <c r="D12" s="6"/>
      <c r="E12" s="6"/>
      <c r="F12" s="7"/>
      <c r="G12" s="8"/>
      <c r="K12" s="2">
        <f>IF(G12="",E12-B12-DATA!B4-DATA!B5,"")</f>
        <v>-0.34722222222222221</v>
      </c>
      <c r="L12" s="2">
        <f>IF(G12="",DATA!B5-(D12-C12),"")</f>
        <v>4.1666666666666657E-2</v>
      </c>
      <c r="M12" s="1">
        <f>IF(E12&gt;DATA!B6,E12-DATA!B6,0)</f>
        <v>0</v>
      </c>
    </row>
    <row r="13" spans="1:17" x14ac:dyDescent="0.3">
      <c r="A13" s="5">
        <v>12</v>
      </c>
      <c r="B13" s="6">
        <v>0.61041666666666672</v>
      </c>
      <c r="C13" s="6">
        <v>0.66597222222222219</v>
      </c>
      <c r="D13" s="6">
        <v>0.70625000000000004</v>
      </c>
      <c r="E13" s="6">
        <v>0.92638888888888893</v>
      </c>
      <c r="F13" s="7"/>
      <c r="G13" s="8"/>
      <c r="K13" s="2">
        <f>IF(G13="",E13-B13-DATA!B4-DATA!B5,"")</f>
        <v>-3.1250000000000028E-2</v>
      </c>
      <c r="L13" s="2">
        <f>IF(G13="",DATA!B5-(D13-C13),"")</f>
        <v>1.3888888888888007E-3</v>
      </c>
      <c r="M13" s="1">
        <f>IF(E13&gt;DATA!B6,E13-DATA!B6,0)</f>
        <v>9.7222222222222987E-3</v>
      </c>
    </row>
    <row r="14" spans="1:17" x14ac:dyDescent="0.3">
      <c r="A14" s="5">
        <v>13</v>
      </c>
      <c r="B14" s="6">
        <v>0.37430555555555561</v>
      </c>
      <c r="C14" s="6">
        <v>0.61597222222222225</v>
      </c>
      <c r="D14" s="6">
        <v>0.65902777777777777</v>
      </c>
      <c r="E14" s="6">
        <v>0.72291666666666665</v>
      </c>
      <c r="F14" s="7"/>
      <c r="G14" s="8"/>
      <c r="K14" s="2">
        <f>IF(G14="",E14-B14-DATA!B4-DATA!B5,"")</f>
        <v>1.3888888888888007E-3</v>
      </c>
      <c r="L14" s="2">
        <f>IF(G14="",DATA!B5-(D14-C14),"")</f>
        <v>-1.3888888888888562E-3</v>
      </c>
      <c r="M14" s="1">
        <f>IF(E14&gt;DATA!B6,E14-DATA!B6,0)</f>
        <v>0</v>
      </c>
    </row>
    <row r="15" spans="1:17" x14ac:dyDescent="0.3">
      <c r="A15" s="5">
        <v>14</v>
      </c>
      <c r="B15" s="6">
        <v>0.49444444444444452</v>
      </c>
      <c r="C15" s="6">
        <v>0.62013888888888891</v>
      </c>
      <c r="D15" s="6">
        <v>0.66597222222222219</v>
      </c>
      <c r="E15" s="6">
        <v>0.83680555555555558</v>
      </c>
      <c r="F15" s="7"/>
      <c r="G15" s="8"/>
      <c r="K15" s="2">
        <f>IF(G15="",E15-B15-DATA!B4-DATA!B5,"")</f>
        <v>-4.8611111111111771E-3</v>
      </c>
      <c r="L15" s="2">
        <f>IF(G15="",DATA!B5-(D15-C15),"")</f>
        <v>-4.1666666666666241E-3</v>
      </c>
      <c r="M15" s="1">
        <f>IF(E15&gt;DATA!B6,E15-DATA!B6,0)</f>
        <v>0</v>
      </c>
    </row>
    <row r="16" spans="1:17" x14ac:dyDescent="0.3">
      <c r="A16" s="5">
        <v>15</v>
      </c>
      <c r="B16" s="6">
        <v>0.50069444444444444</v>
      </c>
      <c r="C16" s="6">
        <v>0.66805555555555551</v>
      </c>
      <c r="D16" s="6">
        <v>0.71180555555555558</v>
      </c>
      <c r="E16" s="6">
        <v>0.83958333333333335</v>
      </c>
      <c r="F16" s="7"/>
      <c r="G16" s="8"/>
      <c r="K16" s="2">
        <f>IF(G16="",E16-B16-DATA!B4-DATA!B5,"")</f>
        <v>-8.3333333333333315E-3</v>
      </c>
      <c r="L16" s="2">
        <f>IF(G16="",DATA!B5-(D16-C16),"")</f>
        <v>-2.0833333333334092E-3</v>
      </c>
      <c r="M16" s="1">
        <f>IF(E16&gt;DATA!B6,E16-DATA!B6,0)</f>
        <v>0</v>
      </c>
    </row>
    <row r="17" spans="1:13" x14ac:dyDescent="0.3">
      <c r="A17" s="5">
        <v>16</v>
      </c>
      <c r="B17" s="6">
        <v>0.37152777777777779</v>
      </c>
      <c r="C17" s="6">
        <v>0.48055555555555562</v>
      </c>
      <c r="D17" s="6">
        <v>0.52222222222222225</v>
      </c>
      <c r="E17" s="6">
        <v>0.92291666666666672</v>
      </c>
      <c r="F17" s="7"/>
      <c r="G17" s="8"/>
      <c r="K17" s="2">
        <f>IF(G17="",E17-B17-DATA!B4-DATA!B5,"")</f>
        <v>0.20416666666666669</v>
      </c>
      <c r="L17" s="2">
        <f>IF(G17="",DATA!B5-(D17-C17),"")</f>
        <v>2.7755575615628914E-17</v>
      </c>
      <c r="M17" s="1">
        <f>IF(E17&gt;DATA!B6,E17-DATA!B6,0)</f>
        <v>6.2500000000000888E-3</v>
      </c>
    </row>
    <row r="18" spans="1:13" x14ac:dyDescent="0.3">
      <c r="A18" s="5">
        <v>17</v>
      </c>
      <c r="B18" s="6">
        <v>0.37569444444444439</v>
      </c>
      <c r="C18" s="6">
        <v>0.61736111111111114</v>
      </c>
      <c r="D18" s="6">
        <v>0.65902777777777777</v>
      </c>
      <c r="E18" s="6">
        <v>0.71944444444444444</v>
      </c>
      <c r="F18" s="7"/>
      <c r="G18" s="8"/>
      <c r="K18" s="2">
        <f>IF(G18="",E18-B18-DATA!B4-DATA!B5,"")</f>
        <v>-3.4722222222221821E-3</v>
      </c>
      <c r="L18" s="2">
        <f>IF(G18="",DATA!B5-(D18-C18),"")</f>
        <v>2.7755575615628914E-17</v>
      </c>
      <c r="M18" s="1">
        <f>IF(E18&gt;DATA!B6,E18-DATA!B6,0)</f>
        <v>0</v>
      </c>
    </row>
    <row r="19" spans="1:13" x14ac:dyDescent="0.3">
      <c r="A19" s="5">
        <v>18</v>
      </c>
      <c r="B19" s="6"/>
      <c r="C19" s="6"/>
      <c r="D19" s="6"/>
      <c r="E19" s="6"/>
      <c r="F19" s="7"/>
      <c r="G19" s="8"/>
      <c r="K19" s="2">
        <f>IF(G19="",E19-B19-DATA!B4-DATA!B5,"")</f>
        <v>-0.34722222222222221</v>
      </c>
      <c r="L19" s="2">
        <f>IF(G19="",DATA!B5-(D19-C19),"")</f>
        <v>4.1666666666666657E-2</v>
      </c>
      <c r="M19" s="1">
        <f>IF(E19&gt;DATA!B6,E19-DATA!B6,0)</f>
        <v>0</v>
      </c>
    </row>
    <row r="20" spans="1:13" x14ac:dyDescent="0.3">
      <c r="A20" s="5">
        <v>19</v>
      </c>
      <c r="B20" s="6">
        <v>0.60555555555555551</v>
      </c>
      <c r="C20" s="6">
        <v>0.6645833333333333</v>
      </c>
      <c r="D20" s="6">
        <v>0.70902777777777781</v>
      </c>
      <c r="E20" s="6">
        <v>0.9291666666666667</v>
      </c>
      <c r="F20" s="7"/>
      <c r="G20" s="8"/>
      <c r="K20" s="2">
        <f>IF(G20="",E20-B20-DATA!B4-DATA!B5,"")</f>
        <v>-2.3611111111111055E-2</v>
      </c>
      <c r="L20" s="2">
        <f>IF(G20="",DATA!B5-(D20-C20),"")</f>
        <v>-2.7777777777778512E-3</v>
      </c>
      <c r="M20" s="1">
        <f>IF(E20&gt;DATA!B6,E20-DATA!B6,0)</f>
        <v>1.2500000000000067E-2</v>
      </c>
    </row>
    <row r="21" spans="1:13" x14ac:dyDescent="0.3">
      <c r="A21" s="5">
        <v>20</v>
      </c>
      <c r="B21" s="6">
        <v>0.38124999999999998</v>
      </c>
      <c r="C21" s="6">
        <v>0.61250000000000004</v>
      </c>
      <c r="D21" s="6">
        <v>0.65486111111111112</v>
      </c>
      <c r="E21" s="6">
        <v>0.72222222222222221</v>
      </c>
      <c r="F21" s="7"/>
      <c r="G21" s="8"/>
      <c r="K21" s="2">
        <f>IF(G21="",E21-B21-DATA!B4-DATA!B5,"")</f>
        <v>-6.2500000000000056E-3</v>
      </c>
      <c r="L21" s="2">
        <f>IF(G21="",DATA!B5-(D21-C21),"")</f>
        <v>-6.9444444444441422E-4</v>
      </c>
      <c r="M21" s="1">
        <f>IF(E21&gt;DATA!B6,E21-DATA!B6,0)</f>
        <v>0</v>
      </c>
    </row>
    <row r="22" spans="1:13" x14ac:dyDescent="0.3">
      <c r="A22" s="5">
        <v>21</v>
      </c>
      <c r="B22" s="6">
        <v>0.49513888888888891</v>
      </c>
      <c r="C22" s="6">
        <v>0.65972222222222221</v>
      </c>
      <c r="D22" s="6">
        <v>0.70138888888888884</v>
      </c>
      <c r="E22" s="6">
        <v>0.84166666666666667</v>
      </c>
      <c r="F22" s="7"/>
      <c r="G22" s="8"/>
      <c r="K22" s="2">
        <f>IF(G22="",E22-B22-DATA!B4-DATA!B5,"")</f>
        <v>-6.9444444444446973E-4</v>
      </c>
      <c r="L22" s="2">
        <f>IF(G22="",DATA!B5-(D22-C22),"")</f>
        <v>2.7755575615628914E-17</v>
      </c>
      <c r="M22" s="1">
        <f>IF(E22&gt;DATA!B6,E22-DATA!B6,0)</f>
        <v>0</v>
      </c>
    </row>
    <row r="23" spans="1:13" x14ac:dyDescent="0.3">
      <c r="A23" s="5">
        <v>22</v>
      </c>
      <c r="B23" s="6">
        <v>0.49930555555555561</v>
      </c>
      <c r="C23" s="6">
        <v>0.62569444444444444</v>
      </c>
      <c r="D23" s="6">
        <v>0.67083333333333328</v>
      </c>
      <c r="E23" s="6">
        <v>0.83333333333333337</v>
      </c>
      <c r="F23" s="7"/>
      <c r="G23" s="8"/>
      <c r="K23" s="2">
        <f>IF(G23="",E23-B23-DATA!B4-DATA!B5,"")</f>
        <v>-1.3194444444444481E-2</v>
      </c>
      <c r="L23" s="2">
        <f>IF(G23="",DATA!B5-(D23-C23),"")</f>
        <v>-3.4722222222221821E-3</v>
      </c>
      <c r="M23" s="1">
        <f>IF(E23&gt;DATA!B6,E23-DATA!B6,0)</f>
        <v>0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IF(G24="",E24-B24-DATA!B4-DATA!B5,"")</f>
        <v>-0.34722222222222221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>
        <v>0.38194444444444442</v>
      </c>
      <c r="C25" s="6">
        <v>0.61805555555555558</v>
      </c>
      <c r="D25" s="6">
        <v>0.65972222222222221</v>
      </c>
      <c r="E25" s="6">
        <v>0.71666666666666667</v>
      </c>
      <c r="F25" s="7"/>
      <c r="G25" s="8"/>
      <c r="K25" s="2">
        <f>IF(G25="",E25-B25-DATA!B4-DATA!B5,"")</f>
        <v>-1.2499999999999983E-2</v>
      </c>
      <c r="L25" s="2">
        <f>IF(G25="",DATA!B5-(D25-C25),"")</f>
        <v>2.7755575615628914E-17</v>
      </c>
      <c r="M25" s="1">
        <f>IF(E25&gt;DATA!B6,E25-DATA!B6,0)</f>
        <v>0</v>
      </c>
    </row>
    <row r="26" spans="1:13" x14ac:dyDescent="0.3">
      <c r="A26" s="5">
        <v>25</v>
      </c>
      <c r="B26" s="6"/>
      <c r="C26" s="6"/>
      <c r="D26" s="6"/>
      <c r="E26" s="6"/>
      <c r="F26" s="7"/>
      <c r="G26" s="8"/>
      <c r="K26" s="2">
        <f>IF(G26="",E26-B26-DATA!B4-DATA!B5,"")</f>
        <v>-0.34722222222222221</v>
      </c>
      <c r="L26" s="2">
        <f>IF(G26="",DATA!B5-(D26-C26),"")</f>
        <v>4.1666666666666657E-2</v>
      </c>
      <c r="M26" s="1">
        <f>IF(E26&gt;DATA!B6,E26-DATA!B6,0)</f>
        <v>0</v>
      </c>
    </row>
    <row r="27" spans="1:13" x14ac:dyDescent="0.3">
      <c r="A27" s="5">
        <v>26</v>
      </c>
      <c r="B27" s="6">
        <v>0.61111111111111116</v>
      </c>
      <c r="C27" s="6">
        <v>0.6645833333333333</v>
      </c>
      <c r="D27" s="6">
        <v>0.70138888888888884</v>
      </c>
      <c r="E27" s="6">
        <v>0.92777777777777781</v>
      </c>
      <c r="F27" s="7"/>
      <c r="G27" s="8"/>
      <c r="K27" s="2">
        <f>IF(G27="",E27-B27-DATA!B4-DATA!B5,"")</f>
        <v>-3.0555555555555586E-2</v>
      </c>
      <c r="L27" s="2">
        <f>IF(G27="",DATA!B5-(D27-C27),"")</f>
        <v>4.8611111111111216E-3</v>
      </c>
      <c r="M27" s="1">
        <f>IF(E27&gt;DATA!B6,E27-DATA!B6,0)</f>
        <v>1.1111111111111183E-2</v>
      </c>
    </row>
    <row r="28" spans="1:13" x14ac:dyDescent="0.3">
      <c r="A28" s="5">
        <v>27</v>
      </c>
      <c r="B28" s="6">
        <v>0.38750000000000001</v>
      </c>
      <c r="C28" s="6">
        <v>0.61388888888888893</v>
      </c>
      <c r="D28" s="6">
        <v>0.65833333333333333</v>
      </c>
      <c r="E28" s="6">
        <v>0.71527777777777779</v>
      </c>
      <c r="F28" s="7"/>
      <c r="G28" s="8"/>
      <c r="K28" s="2">
        <f>IF(G28="",E28-B28-DATA!B4-DATA!B5,"")</f>
        <v>-1.9444444444444459E-2</v>
      </c>
      <c r="L28" s="2">
        <f>IF(G28="",DATA!B5-(D28-C28),"")</f>
        <v>-2.7777777777777402E-3</v>
      </c>
      <c r="M28" s="1">
        <f>IF(E28&gt;DATA!B6,E28-DATA!B6,0)</f>
        <v>0</v>
      </c>
    </row>
    <row r="29" spans="1:13" x14ac:dyDescent="0.3">
      <c r="A29" s="5">
        <v>28</v>
      </c>
      <c r="B29" s="6">
        <v>0.48333333333333328</v>
      </c>
      <c r="C29" s="6">
        <v>0.62777777777777777</v>
      </c>
      <c r="D29" s="6">
        <v>0.68055555555555558</v>
      </c>
      <c r="E29" s="6">
        <v>0.83958333333333335</v>
      </c>
      <c r="F29" s="7"/>
      <c r="G29" s="8"/>
      <c r="K29" s="2">
        <f>IF(G29="",E29-B29-DATA!B4-DATA!B5,"")</f>
        <v>9.027777777777829E-3</v>
      </c>
      <c r="L29" s="2">
        <f>IF(G29="",DATA!B5-(D29-C29),"")</f>
        <v>-1.1111111111111155E-2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-3.7277777777777779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0.42361111111111072</v>
      </c>
      <c r="M34" s="4">
        <f>SUM(M2:M32)</f>
        <v>5.416666666666714E-2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E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37"/>
  <sheetViews>
    <sheetView topLeftCell="A16" workbookViewId="0">
      <selection activeCell="G27" sqref="G27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/>
      <c r="C2" s="6"/>
      <c r="D2" s="6"/>
      <c r="E2" s="6"/>
      <c r="F2" s="7"/>
      <c r="G2" s="8"/>
      <c r="K2" s="2">
        <f>IF(G2="",E2-B2-DATA!B4-DATA!B5,"")</f>
        <v>-0.34722222222222221</v>
      </c>
      <c r="L2" s="2">
        <f>IF(G2="",DATA!B5-(D2-C2),"")</f>
        <v>4.1666666666666657E-2</v>
      </c>
      <c r="M2" s="1">
        <f>IF(E2&gt;DATA!B6,E2-DATA!B6,0)</f>
        <v>0</v>
      </c>
      <c r="O2" t="s">
        <v>17</v>
      </c>
      <c r="P2" t="s">
        <v>31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IF(G3="",E3-B3-DATA!B4-DATA!B5,"")</f>
        <v>-0.34722222222222221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/>
      <c r="C4" s="6"/>
      <c r="D4" s="6"/>
      <c r="E4" s="6"/>
      <c r="F4" s="7"/>
      <c r="G4" s="8"/>
      <c r="K4" s="2">
        <f>IF(G4="",E4-B4-DATA!B4-DATA!B5,"")</f>
        <v>-0.34722222222222221</v>
      </c>
      <c r="L4" s="2">
        <f>IF(G4="",DATA!B5-(D4-C4),"")</f>
        <v>4.1666666666666657E-2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>
        <v>0.61597222222222225</v>
      </c>
      <c r="C5" s="6">
        <v>0.71180555555555558</v>
      </c>
      <c r="D5" s="6">
        <v>0.75347222222222221</v>
      </c>
      <c r="E5" s="6">
        <v>0.93263888888888891</v>
      </c>
      <c r="F5" s="7"/>
      <c r="G5" s="8"/>
      <c r="K5" s="2">
        <f>IF(G5="",E5-B5-DATA!B4-DATA!B5,"")</f>
        <v>-3.0555555555555586E-2</v>
      </c>
      <c r="L5" s="2">
        <f>IF(G5="",DATA!B5-(D5-C5),"")</f>
        <v>2.7755575615628914E-17</v>
      </c>
      <c r="M5" s="1">
        <f>IF(E5&gt;DATA!B6,E5-DATA!B6,0)</f>
        <v>1.5972222222222276E-2</v>
      </c>
    </row>
    <row r="6" spans="1:17" x14ac:dyDescent="0.3">
      <c r="A6" s="5">
        <v>5</v>
      </c>
      <c r="B6" s="6">
        <v>0.59791666666666665</v>
      </c>
      <c r="C6" s="6">
        <v>0.66527777777777775</v>
      </c>
      <c r="D6" s="6">
        <v>0.70833333333333337</v>
      </c>
      <c r="E6" s="6">
        <v>0.92500000000000004</v>
      </c>
      <c r="F6" s="7"/>
      <c r="G6" s="8"/>
      <c r="K6" s="2">
        <f>IF(G6="",E6-B6-DATA!B4-DATA!B5,"")</f>
        <v>-2.0138888888888845E-2</v>
      </c>
      <c r="L6" s="2">
        <f>IF(G6="",DATA!B5-(D6-C6),"")</f>
        <v>-1.3888888888889672E-3</v>
      </c>
      <c r="M6" s="1">
        <f>IF(E6&gt;DATA!B6,E6-DATA!B6,0)</f>
        <v>8.3333333333334147E-3</v>
      </c>
      <c r="P6" t="s">
        <v>14</v>
      </c>
      <c r="Q6" s="4">
        <f>K34+L34</f>
        <v>-2.9465277777777801</v>
      </c>
    </row>
    <row r="7" spans="1:17" x14ac:dyDescent="0.3">
      <c r="A7" s="5">
        <v>6</v>
      </c>
      <c r="B7" s="6">
        <v>0.61736111111111114</v>
      </c>
      <c r="C7" s="6">
        <v>0.66666666666666663</v>
      </c>
      <c r="D7" s="6">
        <v>0.70833333333333337</v>
      </c>
      <c r="E7" s="6">
        <v>0.92569444444444449</v>
      </c>
      <c r="F7" s="7"/>
      <c r="G7" s="8"/>
      <c r="K7" s="2">
        <f>IF(G7="",E7-B7-DATA!B4-DATA!B5,"")</f>
        <v>-3.888888888888889E-2</v>
      </c>
      <c r="L7" s="2">
        <f>IF(G7="",DATA!B5-(D7-C7),"")</f>
        <v>-8.3266726846886741E-17</v>
      </c>
      <c r="M7" s="1">
        <f>IF(E7&gt;DATA!B6,E7-DATA!B6,0)</f>
        <v>9.0277777777778567E-3</v>
      </c>
      <c r="Q7" s="4"/>
    </row>
    <row r="8" spans="1:17" x14ac:dyDescent="0.3">
      <c r="A8" s="5">
        <v>7</v>
      </c>
      <c r="B8" s="6">
        <v>0.61250000000000004</v>
      </c>
      <c r="C8" s="6">
        <v>0.71388888888888891</v>
      </c>
      <c r="D8" s="6">
        <v>0.75624999999999998</v>
      </c>
      <c r="E8" s="6">
        <v>0.93055555555555558</v>
      </c>
      <c r="F8" s="7"/>
      <c r="G8" s="8"/>
      <c r="K8" s="2">
        <f>IF(G8="",E8-B8-DATA!B4-DATA!B5,"")</f>
        <v>-2.9166666666666702E-2</v>
      </c>
      <c r="L8" s="2">
        <f>IF(G8="",DATA!B5-(D8-C8),"")</f>
        <v>-6.9444444444441422E-4</v>
      </c>
      <c r="M8" s="1">
        <f>IF(E8&gt;DATA!B6,E8-DATA!B6,0)</f>
        <v>1.3888888888888951E-2</v>
      </c>
      <c r="P8" t="s">
        <v>19</v>
      </c>
      <c r="Q8" s="4">
        <f>M34</f>
        <v>0.21041666666666803</v>
      </c>
    </row>
    <row r="9" spans="1:17" x14ac:dyDescent="0.3">
      <c r="A9" s="5">
        <v>8</v>
      </c>
      <c r="B9" s="6">
        <v>0.60624999999999996</v>
      </c>
      <c r="C9" s="6">
        <v>0.67847222222222225</v>
      </c>
      <c r="D9" s="6">
        <v>0.72013888888888888</v>
      </c>
      <c r="E9" s="6">
        <v>0.92291666666666672</v>
      </c>
      <c r="F9" s="7"/>
      <c r="G9" s="8"/>
      <c r="K9" s="2">
        <f>IF(G9="",E9-B9-DATA!B4-DATA!B5,"")</f>
        <v>-3.0555555555555475E-2</v>
      </c>
      <c r="L9" s="2">
        <f>IF(G9="",DATA!B5-(D9-C9),"")</f>
        <v>2.7755575615628914E-17</v>
      </c>
      <c r="M9" s="1">
        <f>IF(E9&gt;DATA!B6,E9-DATA!B6,0)</f>
        <v>6.2500000000000888E-3</v>
      </c>
    </row>
    <row r="10" spans="1:17" x14ac:dyDescent="0.3">
      <c r="A10" s="5">
        <v>9</v>
      </c>
      <c r="B10" s="6">
        <v>0.39583333333333331</v>
      </c>
      <c r="C10" s="6">
        <v>0.52847222222222223</v>
      </c>
      <c r="D10" s="6">
        <v>0.57291666666666663</v>
      </c>
      <c r="E10" s="6">
        <v>0.92708333333333337</v>
      </c>
      <c r="F10" s="7"/>
      <c r="G10" s="8"/>
      <c r="K10" s="2">
        <f>IF(G10="",E10-B10-DATA!B4-DATA!B5,"")</f>
        <v>0.18402777777777776</v>
      </c>
      <c r="L10" s="2">
        <f>IF(G10="",DATA!B5-(D10-C10),"")</f>
        <v>-2.7777777777777402E-3</v>
      </c>
      <c r="M10" s="1">
        <f>IF(E10&gt;DATA!B6,E10-DATA!B6,0)</f>
        <v>1.0416666666666741E-2</v>
      </c>
      <c r="P10" t="s">
        <v>12</v>
      </c>
    </row>
    <row r="11" spans="1:17" x14ac:dyDescent="0.3">
      <c r="A11" s="5">
        <v>10</v>
      </c>
      <c r="B11" s="6"/>
      <c r="C11" s="6"/>
      <c r="D11" s="6"/>
      <c r="E11" s="6"/>
      <c r="F11" s="7"/>
      <c r="G11" s="8"/>
      <c r="K11" s="2">
        <f>IF(G11="",E11-B11-DATA!B4-DATA!B5,"")</f>
        <v>-0.34722222222222221</v>
      </c>
      <c r="L11" s="2">
        <f>IF(G11="",DATA!B5-(D11-C11),"")</f>
        <v>4.1666666666666657E-2</v>
      </c>
      <c r="M11" s="1">
        <f>IF(E11&gt;DATA!B6,E11-DATA!B6,0)</f>
        <v>0</v>
      </c>
    </row>
    <row r="12" spans="1:17" x14ac:dyDescent="0.3">
      <c r="A12" s="5">
        <v>11</v>
      </c>
      <c r="B12" s="6"/>
      <c r="C12" s="6"/>
      <c r="D12" s="6"/>
      <c r="E12" s="6"/>
      <c r="F12" s="7"/>
      <c r="G12" s="8"/>
      <c r="K12" s="2">
        <f>IF(G12="",E12-B12-DATA!B4-DATA!B5,"")</f>
        <v>-0.34722222222222221</v>
      </c>
      <c r="L12" s="2">
        <f>IF(G12="",DATA!B5-(D12-C12),"")</f>
        <v>4.1666666666666657E-2</v>
      </c>
      <c r="M12" s="1">
        <f>IF(E12&gt;DATA!B6,E12-DATA!B6,0)</f>
        <v>0</v>
      </c>
    </row>
    <row r="13" spans="1:17" x14ac:dyDescent="0.3">
      <c r="A13" s="5">
        <v>12</v>
      </c>
      <c r="B13" s="6">
        <v>0.60347222222222219</v>
      </c>
      <c r="C13" s="6">
        <v>0.66597222222222219</v>
      </c>
      <c r="D13" s="6">
        <v>0.70902777777777781</v>
      </c>
      <c r="E13" s="6">
        <v>0.92638888888888893</v>
      </c>
      <c r="F13" s="7"/>
      <c r="G13" s="8"/>
      <c r="K13" s="2">
        <f>IF(G13="",E13-B13-DATA!B4-DATA!B5,"")</f>
        <v>-2.4305555555555497E-2</v>
      </c>
      <c r="L13" s="2">
        <f>IF(G13="",DATA!B5-(D13-C13),"")</f>
        <v>-1.3888888888889672E-3</v>
      </c>
      <c r="M13" s="1">
        <f>IF(E13&gt;DATA!B6,E13-DATA!B6,0)</f>
        <v>9.7222222222222987E-3</v>
      </c>
    </row>
    <row r="14" spans="1:17" x14ac:dyDescent="0.3">
      <c r="A14" s="5">
        <v>13</v>
      </c>
      <c r="B14" s="6">
        <v>0.62013888888888891</v>
      </c>
      <c r="C14" s="6">
        <v>0.70833333333333337</v>
      </c>
      <c r="D14" s="6">
        <v>0.75069444444444444</v>
      </c>
      <c r="E14" s="6">
        <v>0.9291666666666667</v>
      </c>
      <c r="F14" s="7"/>
      <c r="G14" s="8"/>
      <c r="K14" s="2">
        <f>IF(G14="",E14-B14-DATA!B4-DATA!B5,"")</f>
        <v>-3.8194444444444448E-2</v>
      </c>
      <c r="L14" s="2">
        <f>IF(G14="",DATA!B5-(D14-C14),"")</f>
        <v>-6.9444444444441422E-4</v>
      </c>
      <c r="M14" s="1">
        <f>IF(E14&gt;DATA!B6,E14-DATA!B6,0)</f>
        <v>1.2500000000000067E-2</v>
      </c>
    </row>
    <row r="15" spans="1:17" x14ac:dyDescent="0.3">
      <c r="A15" s="5">
        <v>14</v>
      </c>
      <c r="B15" s="6">
        <v>0.61319444444444449</v>
      </c>
      <c r="C15" s="6">
        <v>0.66249999999999998</v>
      </c>
      <c r="D15" s="6">
        <v>0.70625000000000004</v>
      </c>
      <c r="E15" s="6">
        <v>0.9291666666666667</v>
      </c>
      <c r="F15" s="7"/>
      <c r="G15" s="8"/>
      <c r="K15" s="2">
        <f>IF(G15="",E15-B15-DATA!B4-DATA!B5,"")</f>
        <v>-3.1250000000000028E-2</v>
      </c>
      <c r="L15" s="2">
        <f>IF(G15="",DATA!B5-(D15-C15),"")</f>
        <v>-2.0833333333334092E-3</v>
      </c>
      <c r="M15" s="1">
        <f>IF(E15&gt;DATA!B6,E15-DATA!B6,0)</f>
        <v>1.2500000000000067E-2</v>
      </c>
    </row>
    <row r="16" spans="1:17" x14ac:dyDescent="0.3">
      <c r="A16" s="5">
        <v>15</v>
      </c>
      <c r="B16" s="6"/>
      <c r="C16" s="6"/>
      <c r="D16" s="6"/>
      <c r="E16" s="6"/>
      <c r="F16" s="7"/>
      <c r="G16" s="8"/>
      <c r="K16" s="2">
        <f>IF(G16="",E16-B16-DATA!B4-DATA!B5,"")</f>
        <v>-0.34722222222222221</v>
      </c>
      <c r="L16" s="2">
        <f>IF(G16="",DATA!B5-(D16-C16),"")</f>
        <v>4.1666666666666657E-2</v>
      </c>
      <c r="M16" s="1">
        <f>IF(E16&gt;DATA!B6,E16-DATA!B6,0)</f>
        <v>0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/>
      <c r="C18" s="6"/>
      <c r="D18" s="6"/>
      <c r="E18" s="6"/>
      <c r="F18" s="7"/>
      <c r="G18" s="8"/>
      <c r="K18" s="2">
        <f>IF(G18="",E18-B18-DATA!B4-DATA!B5,"")</f>
        <v>-0.34722222222222221</v>
      </c>
      <c r="L18" s="2">
        <f>IF(G18="",DATA!B5-(D18-C18),"")</f>
        <v>4.1666666666666657E-2</v>
      </c>
      <c r="M18" s="1">
        <f>IF(E18&gt;DATA!B6,E18-DATA!B6,0)</f>
        <v>0</v>
      </c>
    </row>
    <row r="19" spans="1:13" x14ac:dyDescent="0.3">
      <c r="A19" s="5">
        <v>18</v>
      </c>
      <c r="B19" s="6">
        <v>0.6069444444444444</v>
      </c>
      <c r="C19" s="6">
        <v>0.70972222222222225</v>
      </c>
      <c r="D19" s="6">
        <v>0.75069444444444444</v>
      </c>
      <c r="E19" s="6">
        <v>0.92500000000000004</v>
      </c>
      <c r="F19" s="7"/>
      <c r="G19" s="8"/>
      <c r="K19" s="2">
        <f>IF(G19="",E19-B19-DATA!B4-DATA!B5,"")</f>
        <v>-2.9166666666666591E-2</v>
      </c>
      <c r="L19" s="2">
        <f>IF(G19="",DATA!B5-(D19-C19),"")</f>
        <v>6.9444444444446973E-4</v>
      </c>
      <c r="M19" s="1">
        <f>IF(E19&gt;DATA!B6,E19-DATA!B6,0)</f>
        <v>8.3333333333334147E-3</v>
      </c>
    </row>
    <row r="20" spans="1:13" x14ac:dyDescent="0.3">
      <c r="A20" s="5">
        <v>19</v>
      </c>
      <c r="B20" s="6">
        <v>0.6118055555555556</v>
      </c>
      <c r="C20" s="6">
        <v>0.66736111111111107</v>
      </c>
      <c r="D20" s="6">
        <v>0.70972222222222225</v>
      </c>
      <c r="E20" s="6">
        <v>0.9291666666666667</v>
      </c>
      <c r="F20" s="7"/>
      <c r="G20" s="8"/>
      <c r="K20" s="2">
        <f>IF(G20="",E20-B20-DATA!B4-DATA!B5,"")</f>
        <v>-2.9861111111111144E-2</v>
      </c>
      <c r="L20" s="2">
        <f>IF(G20="",DATA!B5-(D20-C20),"")</f>
        <v>-6.9444444444452524E-4</v>
      </c>
      <c r="M20" s="1">
        <f>IF(E20&gt;DATA!B6,E20-DATA!B6,0)</f>
        <v>1.2500000000000067E-2</v>
      </c>
    </row>
    <row r="21" spans="1:13" x14ac:dyDescent="0.3">
      <c r="A21" s="5">
        <v>20</v>
      </c>
      <c r="B21" s="6">
        <v>0.61319444444444449</v>
      </c>
      <c r="C21" s="6">
        <v>0.66388888888888886</v>
      </c>
      <c r="D21" s="6">
        <v>0.7055555555555556</v>
      </c>
      <c r="E21" s="6">
        <v>0.92569444444444449</v>
      </c>
      <c r="F21" s="7"/>
      <c r="G21" s="8"/>
      <c r="K21" s="2">
        <f>IF(G21="",E21-B21-DATA!B4-DATA!B5,"")</f>
        <v>-3.4722222222222238E-2</v>
      </c>
      <c r="L21" s="2">
        <f>IF(G21="",DATA!B5-(D21-C21),"")</f>
        <v>-8.3266726846886741E-17</v>
      </c>
      <c r="M21" s="1">
        <f>IF(E21&gt;DATA!B6,E21-DATA!B6,0)</f>
        <v>9.0277777777778567E-3</v>
      </c>
    </row>
    <row r="22" spans="1:13" x14ac:dyDescent="0.3">
      <c r="A22" s="5">
        <v>21</v>
      </c>
      <c r="B22" s="6">
        <v>0.61736111111111114</v>
      </c>
      <c r="C22" s="6">
        <v>0.71250000000000002</v>
      </c>
      <c r="D22" s="6">
        <v>0.75624999999999998</v>
      </c>
      <c r="E22" s="6">
        <v>0.93125000000000002</v>
      </c>
      <c r="F22" s="7"/>
      <c r="G22" s="8"/>
      <c r="K22" s="2">
        <f>IF(G22="",E22-B22-DATA!B4-DATA!B5,"")</f>
        <v>-3.3333333333333354E-2</v>
      </c>
      <c r="L22" s="2">
        <f>IF(G22="",DATA!B5-(D22-C22),"")</f>
        <v>-2.0833333333332982E-3</v>
      </c>
      <c r="M22" s="1">
        <f>IF(E22&gt;DATA!B6,E22-DATA!B6,0)</f>
        <v>1.4583333333333393E-2</v>
      </c>
    </row>
    <row r="23" spans="1:13" x14ac:dyDescent="0.3">
      <c r="A23" s="5">
        <v>22</v>
      </c>
      <c r="B23" s="6">
        <v>0.61458333333333337</v>
      </c>
      <c r="C23" s="6">
        <v>0.67361111111111116</v>
      </c>
      <c r="D23" s="6">
        <v>0.71666666666666667</v>
      </c>
      <c r="E23" s="6">
        <v>0.9243055555555556</v>
      </c>
      <c r="F23" s="7"/>
      <c r="G23" s="8"/>
      <c r="K23" s="2">
        <f>IF(G23="",E23-B23-DATA!B4-DATA!B5,"")</f>
        <v>-3.7500000000000006E-2</v>
      </c>
      <c r="L23" s="2">
        <f>IF(G23="",DATA!B5-(D23-C23),"")</f>
        <v>-1.3888888888888562E-3</v>
      </c>
      <c r="M23" s="1">
        <f>IF(E23&gt;DATA!B6,E23-DATA!B6,0)</f>
        <v>7.6388888888889728E-3</v>
      </c>
    </row>
    <row r="24" spans="1:13" x14ac:dyDescent="0.3">
      <c r="A24" s="5">
        <v>23</v>
      </c>
      <c r="B24" s="6">
        <v>0.40763888888888888</v>
      </c>
      <c r="C24" s="6">
        <v>0.54513888888888884</v>
      </c>
      <c r="D24" s="6">
        <v>0.58819444444444446</v>
      </c>
      <c r="E24" s="6">
        <v>0.92847222222222225</v>
      </c>
      <c r="F24" s="7"/>
      <c r="G24" s="8"/>
      <c r="K24" s="2">
        <f>IF(G24="",E24-B24-DATA!B4-DATA!B5,"")</f>
        <v>0.17361111111111113</v>
      </c>
      <c r="L24" s="2">
        <f>IF(G24="",DATA!B5-(D24-C24),"")</f>
        <v>-1.3888888888889672E-3</v>
      </c>
      <c r="M24" s="1">
        <f>IF(E24&gt;DATA!B6,E24-DATA!B6,0)</f>
        <v>1.1805555555555625E-2</v>
      </c>
    </row>
    <row r="25" spans="1:13" x14ac:dyDescent="0.3">
      <c r="A25" s="5">
        <v>24</v>
      </c>
      <c r="B25" s="6"/>
      <c r="C25" s="6"/>
      <c r="D25" s="6"/>
      <c r="E25" s="6"/>
      <c r="F25" s="7"/>
      <c r="G25" s="8"/>
      <c r="K25" s="2">
        <f>IF(G25="",E25-B25-DATA!B4-DATA!B5,"")</f>
        <v>-0.34722222222222221</v>
      </c>
      <c r="L25" s="2">
        <f>IF(G25="",DATA!B5-(D25-C25),"")</f>
        <v>4.1666666666666657E-2</v>
      </c>
      <c r="M25" s="1">
        <f>IF(E25&gt;DATA!B6,E25-DATA!B6,0)</f>
        <v>0</v>
      </c>
    </row>
    <row r="26" spans="1:13" x14ac:dyDescent="0.3">
      <c r="A26" s="5">
        <v>25</v>
      </c>
      <c r="B26" s="6">
        <v>0.6069444444444444</v>
      </c>
      <c r="C26" s="6">
        <v>0.70694444444444449</v>
      </c>
      <c r="D26" s="6">
        <v>0.75138888888888888</v>
      </c>
      <c r="E26" s="6">
        <v>0.93055555555555558</v>
      </c>
      <c r="F26" s="7"/>
      <c r="G26" s="8"/>
      <c r="K26" s="2">
        <f>IF(G26="",E26-B26-DATA!B4-DATA!B5,"")</f>
        <v>-2.3611111111111055E-2</v>
      </c>
      <c r="L26" s="2">
        <f>IF(G26="",DATA!B5-(D26-C26),"")</f>
        <v>-2.7777777777777402E-3</v>
      </c>
      <c r="M26" s="1">
        <f>IF(E26&gt;DATA!B6,E26-DATA!B6,0)</f>
        <v>1.3888888888888951E-2</v>
      </c>
    </row>
    <row r="27" spans="1:13" x14ac:dyDescent="0.3">
      <c r="A27" s="5">
        <v>26</v>
      </c>
      <c r="B27" s="6">
        <v>0.61597222222222225</v>
      </c>
      <c r="C27" s="6">
        <v>0.71388888888888891</v>
      </c>
      <c r="D27" s="6">
        <v>0.75555555555555554</v>
      </c>
      <c r="E27" s="6">
        <v>0.92777777777777781</v>
      </c>
      <c r="F27" s="7"/>
      <c r="G27" s="8"/>
      <c r="K27" s="2">
        <f>IF(G27="",E27-B27-DATA!B4-DATA!B5,"")</f>
        <v>-3.541666666666668E-2</v>
      </c>
      <c r="L27" s="2">
        <f>IF(G27="",DATA!B5-(D27-C27),"")</f>
        <v>2.7755575615628914E-17</v>
      </c>
      <c r="M27" s="1">
        <f>IF(E27&gt;DATA!B6,E27-DATA!B6,0)</f>
        <v>1.1111111111111183E-2</v>
      </c>
    </row>
    <row r="28" spans="1:13" x14ac:dyDescent="0.3">
      <c r="A28" s="5">
        <v>27</v>
      </c>
      <c r="B28" s="6">
        <v>0.61319444444444449</v>
      </c>
      <c r="C28" s="6">
        <v>0.66805555555555551</v>
      </c>
      <c r="D28" s="6">
        <v>0.71111111111111114</v>
      </c>
      <c r="E28" s="6">
        <v>0.92638888888888893</v>
      </c>
      <c r="F28" s="7"/>
      <c r="G28" s="8"/>
      <c r="K28" s="2">
        <f>IF(G28="",E28-B28-DATA!B4-DATA!B5,"")</f>
        <v>-3.4027777777777796E-2</v>
      </c>
      <c r="L28" s="2">
        <f>IF(G28="",DATA!B5-(D28-C28),"")</f>
        <v>-1.3888888888889672E-3</v>
      </c>
      <c r="M28" s="1">
        <f>IF(E28&gt;DATA!B6,E28-DATA!B6,0)</f>
        <v>9.7222222222222987E-3</v>
      </c>
    </row>
    <row r="29" spans="1:13" x14ac:dyDescent="0.3">
      <c r="A29" s="5">
        <v>28</v>
      </c>
      <c r="B29" s="6">
        <v>0.61805555555555558</v>
      </c>
      <c r="C29" s="6">
        <v>0.71458333333333335</v>
      </c>
      <c r="D29" s="6">
        <v>0.75624999999999998</v>
      </c>
      <c r="E29" s="6">
        <v>0.92986111111111114</v>
      </c>
      <c r="F29" s="7"/>
      <c r="G29" s="8"/>
      <c r="K29" s="2">
        <f>IF(G29="",E29-B29-DATA!B4-DATA!B5,"")</f>
        <v>-3.541666666666668E-2</v>
      </c>
      <c r="L29" s="2">
        <f>IF(G29="",DATA!B5-(D29-C29),"")</f>
        <v>2.7755575615628914E-17</v>
      </c>
      <c r="M29" s="1">
        <f>IF(E29&gt;DATA!B6,E29-DATA!B6,0)</f>
        <v>1.3194444444444509E-2</v>
      </c>
    </row>
    <row r="30" spans="1:13" x14ac:dyDescent="0.3">
      <c r="A30" s="5">
        <v>29</v>
      </c>
      <c r="B30" s="6"/>
      <c r="C30" s="6"/>
      <c r="D30" s="6"/>
      <c r="E30" s="6"/>
      <c r="F30" s="7"/>
      <c r="G30" s="8" t="s">
        <v>32</v>
      </c>
      <c r="K30" s="2" t="str">
        <f>IF(G30="",E30-B30-DATA!B4-DATA!B5,"")</f>
        <v/>
      </c>
      <c r="L30" s="2" t="str">
        <f>IF(G30="",DATA!B5-(D30-C30),"")</f>
        <v/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 t="s">
        <v>32</v>
      </c>
      <c r="K31" s="2" t="str">
        <f>IF(G31="",E31-B31-DATA!B4-DATA!B5,"")</f>
        <v/>
      </c>
      <c r="L31" s="2" t="str">
        <f>IF(G31="",DATA!B5-(D31-C31),"")</f>
        <v/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 t="s">
        <v>32</v>
      </c>
      <c r="K32" s="2" t="str">
        <f>IF(G32="",E32-B32-DATA!B4-DATA!B5,"")</f>
        <v/>
      </c>
      <c r="L32" s="2" t="str">
        <f>IF(G32="",DATA!B5-(D32-C32),"")</f>
        <v/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-3.3034722222222239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0.35694444444444373</v>
      </c>
      <c r="M34" s="4">
        <f>SUM(M2:M32)</f>
        <v>0.21041666666666803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0F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37"/>
  <sheetViews>
    <sheetView tabSelected="1" topLeftCell="A26" workbookViewId="0">
      <selection activeCell="E29" sqref="E29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0.61250000000000004</v>
      </c>
      <c r="C2" s="6">
        <v>0.71250000000000002</v>
      </c>
      <c r="D2" s="6">
        <v>0.75694444444444442</v>
      </c>
      <c r="E2" s="6">
        <v>0.93055555555555558</v>
      </c>
      <c r="F2" s="7"/>
      <c r="G2" s="8"/>
      <c r="K2" s="2">
        <f>IF(G2="",E2-B2-DATA!B9-DATA!B5,"")</f>
        <v>6.8055555555555591E-2</v>
      </c>
      <c r="L2" s="2">
        <f>IF(G2="",DATA!B5-(D2-C2),"")</f>
        <v>-2.7777777777777402E-3</v>
      </c>
      <c r="M2" s="1">
        <f>IF(E2&gt;DATA!B6,E2-DATA!B6,0)</f>
        <v>1.3888888888888951E-2</v>
      </c>
      <c r="O2" t="s">
        <v>17</v>
      </c>
      <c r="P2" t="s">
        <v>33</v>
      </c>
    </row>
    <row r="3" spans="1:17" x14ac:dyDescent="0.3">
      <c r="A3" s="5">
        <v>2</v>
      </c>
      <c r="B3" s="6">
        <v>0.38194444444444442</v>
      </c>
      <c r="C3" s="6">
        <v>0.48402777777777778</v>
      </c>
      <c r="D3" s="6">
        <v>0.52638888888888891</v>
      </c>
      <c r="E3" s="6">
        <v>0.92013888888888884</v>
      </c>
      <c r="F3" s="7"/>
      <c r="G3" s="8"/>
      <c r="K3" s="2">
        <f>IF(G3="",E3-B3-DATA!B9-DATA!B5,"")</f>
        <v>0.28819444444444453</v>
      </c>
      <c r="L3" s="2">
        <f>IF(G3="",DATA!B5-(D3-C3),"")</f>
        <v>-6.9444444444446973E-4</v>
      </c>
      <c r="M3" s="1">
        <f>IF(E3&gt;DATA!B6,E3-DATA!B6,0)</f>
        <v>3.4722222222222099E-3</v>
      </c>
      <c r="O3" t="s">
        <v>0</v>
      </c>
      <c r="P3">
        <f>DATA!B1</f>
        <v>2</v>
      </c>
    </row>
    <row r="4" spans="1:17" x14ac:dyDescent="0.3">
      <c r="A4" s="5">
        <v>3</v>
      </c>
      <c r="B4" s="6">
        <v>0.6118055555555556</v>
      </c>
      <c r="C4" s="6">
        <v>0.71319444444444446</v>
      </c>
      <c r="D4" s="6">
        <v>0.7583333333333333</v>
      </c>
      <c r="E4" s="6">
        <v>0.93055555555555558</v>
      </c>
      <c r="F4" s="7"/>
      <c r="G4" s="8"/>
      <c r="K4" s="2">
        <f>IF(G4="",E4-B4-DATA!B9-DATA!B5,"")</f>
        <v>6.8750000000000033E-2</v>
      </c>
      <c r="L4" s="2">
        <f>IF(G4="",DATA!B5-(D4-C4),"")</f>
        <v>-3.4722222222221821E-3</v>
      </c>
      <c r="M4" s="1">
        <f>IF(E4&gt;DATA!B6,E4-DATA!B6,0)</f>
        <v>1.3888888888888951E-2</v>
      </c>
      <c r="O4" t="s">
        <v>1</v>
      </c>
      <c r="P4">
        <f>DATA!B2</f>
        <v>2025</v>
      </c>
    </row>
    <row r="5" spans="1:17" x14ac:dyDescent="0.3">
      <c r="A5" s="5">
        <v>4</v>
      </c>
      <c r="B5" s="6">
        <v>0.61111111111111116</v>
      </c>
      <c r="C5" s="6">
        <v>0.6694444444444444</v>
      </c>
      <c r="D5" s="6">
        <v>0.71250000000000002</v>
      </c>
      <c r="E5" s="6">
        <v>0.93263888888888891</v>
      </c>
      <c r="F5" s="7"/>
      <c r="G5" s="8"/>
      <c r="K5" s="2">
        <f>IF(G5="",E5-B5-DATA!B9-DATA!B5,"")</f>
        <v>7.1527777777777801E-2</v>
      </c>
      <c r="L5" s="2">
        <f>IF(G5="",DATA!B5-(D5-C5),"")</f>
        <v>-1.3888888888889672E-3</v>
      </c>
      <c r="M5" s="1">
        <f>IF(E5&gt;DATA!B6,E5-DATA!B6,0)</f>
        <v>1.5972222222222276E-2</v>
      </c>
    </row>
    <row r="6" spans="1:17" x14ac:dyDescent="0.3">
      <c r="A6" s="5">
        <v>5</v>
      </c>
      <c r="B6" s="6"/>
      <c r="C6" s="6"/>
      <c r="D6" s="6"/>
      <c r="E6" s="6"/>
      <c r="F6" s="7"/>
      <c r="G6" s="8"/>
      <c r="K6" s="2">
        <f>IF(G6="",E6-B6-DATA!B9-DATA!B5,"")</f>
        <v>-0.24999999999999994</v>
      </c>
      <c r="L6" s="2">
        <f>IF(G6="",DATA!B5-(D6-C6),"")</f>
        <v>4.1666666666666657E-2</v>
      </c>
      <c r="M6" s="1">
        <f>IF(E6&gt;DATA!B6,E6-DATA!B6,0)</f>
        <v>0</v>
      </c>
      <c r="P6" t="s">
        <v>14</v>
      </c>
      <c r="Q6" s="4">
        <f>K34+L34</f>
        <v>9.0277777777795221E-3</v>
      </c>
    </row>
    <row r="7" spans="1:17" x14ac:dyDescent="0.3">
      <c r="A7" s="5">
        <v>6</v>
      </c>
      <c r="B7" s="6">
        <v>0.60555555555555551</v>
      </c>
      <c r="C7" s="6">
        <v>0.67777777777777781</v>
      </c>
      <c r="D7" s="6">
        <v>0.7104166666666667</v>
      </c>
      <c r="E7" s="6">
        <v>0.92638888888888893</v>
      </c>
      <c r="F7" s="7"/>
      <c r="G7" s="8"/>
      <c r="K7" s="2">
        <f>IF(G7="",E7-B7-DATA!B9-DATA!B5,"")</f>
        <v>7.083333333333347E-2</v>
      </c>
      <c r="L7" s="2">
        <f>IF(G7="",DATA!B5-(D7-C7),"")</f>
        <v>9.0277777777777735E-3</v>
      </c>
      <c r="M7" s="1">
        <f>IF(E7&gt;DATA!B6,E7-DATA!B6,0)</f>
        <v>9.7222222222222987E-3</v>
      </c>
      <c r="Q7" s="4"/>
    </row>
    <row r="8" spans="1:17" x14ac:dyDescent="0.3">
      <c r="A8" s="5">
        <v>7</v>
      </c>
      <c r="B8" s="6">
        <v>0.6069444444444444</v>
      </c>
      <c r="C8" s="6">
        <v>0.66736111111111107</v>
      </c>
      <c r="D8" s="6">
        <v>0.70902777777777781</v>
      </c>
      <c r="E8" s="6">
        <v>0.93125000000000002</v>
      </c>
      <c r="F8" s="7"/>
      <c r="G8" s="8"/>
      <c r="K8" s="2">
        <f>IF(G8="",E8-B8-DATA!B9-DATA!B5,"")</f>
        <v>7.430555555555568E-2</v>
      </c>
      <c r="L8" s="2">
        <f>IF(G8="",DATA!B5-(D8-C8),"")</f>
        <v>-8.3266726846886741E-17</v>
      </c>
      <c r="M8" s="1">
        <f>IF(E8&gt;DATA!B6,E8-DATA!B6,0)</f>
        <v>1.4583333333333393E-2</v>
      </c>
      <c r="P8" t="s">
        <v>19</v>
      </c>
      <c r="Q8" s="4">
        <f>M34</f>
        <v>0.25138888888889033</v>
      </c>
    </row>
    <row r="9" spans="1:17" x14ac:dyDescent="0.3">
      <c r="A9" s="5">
        <v>8</v>
      </c>
      <c r="B9" s="6">
        <v>0.60833333333333328</v>
      </c>
      <c r="C9" s="6">
        <v>0.71388888888888891</v>
      </c>
      <c r="D9" s="6">
        <v>0.7583333333333333</v>
      </c>
      <c r="E9" s="6">
        <v>0.92291666666666672</v>
      </c>
      <c r="F9" s="7"/>
      <c r="G9" s="8"/>
      <c r="K9" s="2">
        <f>IF(G9="",E9-B9-DATA!B9-DATA!B5,"")</f>
        <v>6.4583333333333492E-2</v>
      </c>
      <c r="L9" s="2">
        <f>IF(G9="",DATA!B5-(D9-C9),"")</f>
        <v>-2.7777777777777402E-3</v>
      </c>
      <c r="M9" s="1">
        <f>IF(E9&gt;DATA!B6,E9-DATA!B6,0)</f>
        <v>6.2500000000000888E-3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IF(G10="",E10-B10-DATA!B9-DATA!B5,"")</f>
        <v>-0.24999999999999994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>
        <v>0.61597222222222225</v>
      </c>
      <c r="C11" s="6">
        <v>0.66249999999999998</v>
      </c>
      <c r="D11" s="6">
        <v>0.7006944444444444</v>
      </c>
      <c r="E11" s="6">
        <v>0.93125000000000002</v>
      </c>
      <c r="F11" s="7"/>
      <c r="G11" s="8"/>
      <c r="K11" s="2">
        <f>IF(G11="",E11-B11-DATA!B9-DATA!B5,"")</f>
        <v>6.5277777777777823E-2</v>
      </c>
      <c r="L11" s="2">
        <f>IF(G11="",DATA!B5-(D11-C11),"")</f>
        <v>3.4722222222222376E-3</v>
      </c>
      <c r="M11" s="1">
        <f>IF(E11&gt;DATA!B6,E11-DATA!B6,0)</f>
        <v>1.4583333333333393E-2</v>
      </c>
    </row>
    <row r="12" spans="1:17" x14ac:dyDescent="0.3">
      <c r="A12" s="5">
        <v>11</v>
      </c>
      <c r="B12" s="6">
        <v>0.61875000000000002</v>
      </c>
      <c r="C12" s="6">
        <v>0.7104166666666667</v>
      </c>
      <c r="D12" s="6">
        <v>0.75555555555555554</v>
      </c>
      <c r="E12" s="6">
        <v>0.9291666666666667</v>
      </c>
      <c r="F12" s="7"/>
      <c r="G12" s="8"/>
      <c r="K12" s="2">
        <f>IF(G12="",E12-B12-DATA!B9-DATA!B5,"")</f>
        <v>6.041666666666673E-2</v>
      </c>
      <c r="L12" s="2">
        <f>IF(G12="",DATA!B5-(D12-C12),"")</f>
        <v>-3.4722222222221821E-3</v>
      </c>
      <c r="M12" s="1">
        <f>IF(E12&gt;DATA!B6,E12-DATA!B6,0)</f>
        <v>1.2500000000000067E-2</v>
      </c>
    </row>
    <row r="13" spans="1:17" x14ac:dyDescent="0.3">
      <c r="A13" s="5">
        <v>12</v>
      </c>
      <c r="B13" s="6"/>
      <c r="C13" s="6"/>
      <c r="D13" s="6"/>
      <c r="E13" s="6"/>
      <c r="F13" s="7"/>
      <c r="G13" s="8"/>
      <c r="K13" s="2">
        <f>IF(G13="",E13-B13-DATA!B9-DATA!B5,"")</f>
        <v>-0.24999999999999994</v>
      </c>
      <c r="L13" s="2">
        <f>IF(G13="",DATA!B5-(D13-C13),"")</f>
        <v>4.1666666666666657E-2</v>
      </c>
      <c r="M13" s="1">
        <f>IF(E13&gt;DATA!B6,E13-DATA!B6,0)</f>
        <v>0</v>
      </c>
    </row>
    <row r="14" spans="1:17" x14ac:dyDescent="0.3">
      <c r="A14" s="5">
        <v>13</v>
      </c>
      <c r="B14" s="6">
        <v>0.60763888888888884</v>
      </c>
      <c r="C14" s="6">
        <v>0.67083333333333328</v>
      </c>
      <c r="D14" s="6">
        <v>0.71250000000000002</v>
      </c>
      <c r="E14" s="6">
        <v>0.9291666666666667</v>
      </c>
      <c r="F14" s="7"/>
      <c r="G14" s="8"/>
      <c r="K14" s="2">
        <f>IF(G14="",E14-B14-DATA!B9-DATA!B5,"")</f>
        <v>7.1527777777777912E-2</v>
      </c>
      <c r="L14" s="2">
        <f>IF(G14="",DATA!B5-(D14-C14),"")</f>
        <v>-8.3266726846886741E-17</v>
      </c>
      <c r="M14" s="1">
        <f>IF(E14&gt;DATA!B6,E14-DATA!B6,0)</f>
        <v>1.2500000000000067E-2</v>
      </c>
    </row>
    <row r="15" spans="1:17" x14ac:dyDescent="0.3">
      <c r="A15" s="5">
        <v>14</v>
      </c>
      <c r="B15" s="6">
        <v>0.62013888888888891</v>
      </c>
      <c r="C15" s="6">
        <v>0.71111111111111114</v>
      </c>
      <c r="D15" s="6">
        <v>0.75486111111111109</v>
      </c>
      <c r="E15" s="6">
        <v>0.9291666666666667</v>
      </c>
      <c r="F15" s="7"/>
      <c r="G15" s="8"/>
      <c r="K15" s="2">
        <f>IF(G15="",E15-B15-DATA!B9-DATA!B5,"")</f>
        <v>5.9027777777777846E-2</v>
      </c>
      <c r="L15" s="2">
        <f>IF(G15="",DATA!B5-(D15-C15),"")</f>
        <v>-2.0833333333332982E-3</v>
      </c>
      <c r="M15" s="1">
        <f>IF(E15&gt;DATA!B6,E15-DATA!B6,0)</f>
        <v>1.2500000000000067E-2</v>
      </c>
    </row>
    <row r="16" spans="1:17" x14ac:dyDescent="0.3">
      <c r="A16" s="5">
        <v>15</v>
      </c>
      <c r="B16" s="6">
        <v>0.60902777777777772</v>
      </c>
      <c r="C16" s="6">
        <v>0.71319444444444446</v>
      </c>
      <c r="D16" s="6">
        <v>0.77152777777777781</v>
      </c>
      <c r="E16" s="6">
        <v>0.92986111111111114</v>
      </c>
      <c r="F16" s="7"/>
      <c r="G16" s="8"/>
      <c r="K16" s="2">
        <f>IF(G16="",E16-B16-DATA!B9-DATA!B5,"")</f>
        <v>7.083333333333347E-2</v>
      </c>
      <c r="L16" s="2">
        <f>IF(G16="",DATA!B5-(D16-C16),"")</f>
        <v>-1.6666666666666691E-2</v>
      </c>
      <c r="M16" s="1">
        <f>IF(E16&gt;DATA!B6,E16-DATA!B6,0)</f>
        <v>1.3194444444444509E-2</v>
      </c>
    </row>
    <row r="17" spans="1:13" x14ac:dyDescent="0.3">
      <c r="A17" s="5">
        <v>16</v>
      </c>
      <c r="B17" s="6">
        <v>0.37708333333333333</v>
      </c>
      <c r="C17" s="6">
        <v>0.47916666666666669</v>
      </c>
      <c r="D17" s="6">
        <v>0.5229166666666667</v>
      </c>
      <c r="E17" s="6">
        <v>0.92291666666666672</v>
      </c>
      <c r="F17" s="7"/>
      <c r="G17" s="8"/>
      <c r="K17" s="2">
        <f>IF(G17="",E17-B17-DATA!B9-DATA!B5,"")</f>
        <v>0.2958333333333335</v>
      </c>
      <c r="L17" s="2">
        <f>IF(G17="",DATA!B5-(D17-C17),"")</f>
        <v>-2.0833333333333537E-3</v>
      </c>
      <c r="M17" s="1">
        <f>IF(E17&gt;DATA!B6,E17-DATA!B6,0)</f>
        <v>6.2500000000000888E-3</v>
      </c>
    </row>
    <row r="18" spans="1:13" x14ac:dyDescent="0.3">
      <c r="A18" s="5">
        <v>17</v>
      </c>
      <c r="B18" s="6">
        <v>0.61527777777777781</v>
      </c>
      <c r="C18" s="6">
        <v>0.67222222222222228</v>
      </c>
      <c r="D18" s="6">
        <v>0.71666666666666667</v>
      </c>
      <c r="E18" s="6">
        <v>0.92847222222222225</v>
      </c>
      <c r="F18" s="7"/>
      <c r="G18" s="8"/>
      <c r="K18" s="2">
        <f>IF(G18="",E18-B18-DATA!B9-DATA!B5,"")</f>
        <v>6.3194444444444497E-2</v>
      </c>
      <c r="L18" s="2">
        <f>IF(G18="",DATA!B5-(D18-C18),"")</f>
        <v>-2.7777777777777402E-3</v>
      </c>
      <c r="M18" s="1">
        <f>IF(E18&gt;DATA!B6,E18-DATA!B6,0)</f>
        <v>1.1805555555555625E-2</v>
      </c>
    </row>
    <row r="19" spans="1:13" x14ac:dyDescent="0.3">
      <c r="A19" s="5">
        <v>18</v>
      </c>
      <c r="B19" s="6">
        <v>0.61388888888888893</v>
      </c>
      <c r="C19" s="6">
        <v>0.66319444444444442</v>
      </c>
      <c r="D19" s="6">
        <v>0.70486111111111116</v>
      </c>
      <c r="E19" s="6">
        <v>0.92500000000000004</v>
      </c>
      <c r="F19" s="7"/>
      <c r="G19" s="8"/>
      <c r="K19" s="2">
        <f>IF(G19="",E19-B19-DATA!B9-DATA!B5,"")</f>
        <v>6.1111111111111172E-2</v>
      </c>
      <c r="L19" s="2">
        <f>IF(G19="",DATA!B5-(D19-C19),"")</f>
        <v>-8.3266726846886741E-17</v>
      </c>
      <c r="M19" s="1">
        <f>IF(E19&gt;DATA!B6,E19-DATA!B6,0)</f>
        <v>8.3333333333334147E-3</v>
      </c>
    </row>
    <row r="20" spans="1:13" x14ac:dyDescent="0.3">
      <c r="A20" s="5">
        <v>19</v>
      </c>
      <c r="B20" s="6"/>
      <c r="C20" s="6"/>
      <c r="D20" s="6"/>
      <c r="E20" s="6"/>
      <c r="F20" s="7"/>
      <c r="G20" s="8"/>
      <c r="K20" s="2">
        <f>IF(G20="",E20-B20-DATA!B9-DATA!B5,"")</f>
        <v>-0.24999999999999994</v>
      </c>
      <c r="L20" s="2">
        <f>IF(G20="",DATA!B5-(D20-C20),"")</f>
        <v>4.1666666666666657E-2</v>
      </c>
      <c r="M20" s="1">
        <f>IF(E20&gt;DATA!B6,E20-DATA!B6,0)</f>
        <v>0</v>
      </c>
    </row>
    <row r="21" spans="1:13" x14ac:dyDescent="0.3">
      <c r="A21" s="5">
        <v>20</v>
      </c>
      <c r="B21" s="6">
        <v>0.61458333333333337</v>
      </c>
      <c r="C21" s="6">
        <v>0.71458333333333335</v>
      </c>
      <c r="D21" s="6">
        <v>0.7583333333333333</v>
      </c>
      <c r="E21" s="6">
        <v>0.92569444444444449</v>
      </c>
      <c r="F21" s="7"/>
      <c r="G21" s="8"/>
      <c r="K21" s="2">
        <f>IF(G21="",E21-B21-DATA!B9-DATA!B5,"")</f>
        <v>6.1111111111111172E-2</v>
      </c>
      <c r="L21" s="2">
        <f>IF(G21="",DATA!B5-(D21-C21),"")</f>
        <v>-2.0833333333332982E-3</v>
      </c>
      <c r="M21" s="1">
        <f>IF(E21&gt;DATA!B6,E21-DATA!B6,0)</f>
        <v>9.0277777777778567E-3</v>
      </c>
    </row>
    <row r="22" spans="1:13" x14ac:dyDescent="0.3">
      <c r="A22" s="5">
        <v>21</v>
      </c>
      <c r="B22" s="6">
        <v>0.61250000000000004</v>
      </c>
      <c r="C22" s="6">
        <v>0.67013888888888884</v>
      </c>
      <c r="D22" s="6">
        <v>0.71388888888888891</v>
      </c>
      <c r="E22" s="6">
        <v>0.93125000000000002</v>
      </c>
      <c r="F22" s="7"/>
      <c r="G22" s="8"/>
      <c r="K22" s="2">
        <f>IF(G22="",E22-B22-DATA!B9-DATA!B5,"")</f>
        <v>6.8750000000000033E-2</v>
      </c>
      <c r="L22" s="2">
        <f>IF(G22="",DATA!B5-(D22-C22),"")</f>
        <v>-2.0833333333334092E-3</v>
      </c>
      <c r="M22" s="1">
        <f>IF(E22&gt;DATA!B6,E22-DATA!B6,0)</f>
        <v>1.4583333333333393E-2</v>
      </c>
    </row>
    <row r="23" spans="1:13" x14ac:dyDescent="0.3">
      <c r="A23" s="5">
        <v>22</v>
      </c>
      <c r="B23" s="6">
        <v>0.60972222222222228</v>
      </c>
      <c r="C23" s="6">
        <v>0.71388888888888891</v>
      </c>
      <c r="D23" s="6">
        <v>0.75902777777777775</v>
      </c>
      <c r="E23" s="6">
        <v>0.9243055555555556</v>
      </c>
      <c r="F23" s="7"/>
      <c r="G23" s="8"/>
      <c r="K23" s="2">
        <f>IF(G23="",E23-B23-DATA!B9-DATA!B5,"")</f>
        <v>6.4583333333333381E-2</v>
      </c>
      <c r="L23" s="2">
        <f>IF(G23="",DATA!B5-(D23-C23),"")</f>
        <v>-3.4722222222221821E-3</v>
      </c>
      <c r="M23" s="1">
        <f>IF(E23&gt;DATA!B6,E23-DATA!B6,0)</f>
        <v>7.6388888888889728E-3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IF(G24="",E24-B24-DATA!B9-DATA!B5,"")</f>
        <v>-0.24999999999999994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>
        <v>0.60902777777777772</v>
      </c>
      <c r="C25" s="6">
        <v>0.66111111111111109</v>
      </c>
      <c r="D25" s="6">
        <v>0.70277777777777772</v>
      </c>
      <c r="E25" s="6">
        <v>0.93055555555555558</v>
      </c>
      <c r="F25" s="7"/>
      <c r="G25" s="8"/>
      <c r="K25" s="2">
        <f>IF(G25="",E25-B25-DATA!B9-DATA!B5,"")</f>
        <v>7.1527777777777912E-2</v>
      </c>
      <c r="L25" s="2">
        <f>IF(G25="",DATA!B5-(D25-C25),"")</f>
        <v>2.7755575615628914E-17</v>
      </c>
      <c r="M25" s="1">
        <f>IF(E25&gt;DATA!B6,E25-DATA!B6,0)</f>
        <v>1.3888888888888951E-2</v>
      </c>
    </row>
    <row r="26" spans="1:13" x14ac:dyDescent="0.3">
      <c r="A26" s="5">
        <v>25</v>
      </c>
      <c r="B26" s="6">
        <v>0.60972222222222228</v>
      </c>
      <c r="C26" s="6">
        <v>0.66388888888888886</v>
      </c>
      <c r="D26" s="6">
        <v>0.70763888888888893</v>
      </c>
      <c r="E26" s="6">
        <v>0.93055555555555558</v>
      </c>
      <c r="F26" s="7"/>
      <c r="G26" s="8"/>
      <c r="K26" s="2">
        <f>IF(G26="",E26-B26-DATA!B9-DATA!B5,"")</f>
        <v>7.0833333333333359E-2</v>
      </c>
      <c r="L26" s="2">
        <f>IF(G26="",DATA!B5-(D26-C26),"")</f>
        <v>-2.0833333333334092E-3</v>
      </c>
      <c r="M26" s="1">
        <f>IF(E26&gt;DATA!B6,E26-DATA!B6,0)</f>
        <v>1.3888888888888951E-2</v>
      </c>
    </row>
    <row r="27" spans="1:13" x14ac:dyDescent="0.3">
      <c r="A27" s="5">
        <v>26</v>
      </c>
      <c r="B27" s="6"/>
      <c r="C27" s="6"/>
      <c r="D27" s="6"/>
      <c r="E27" s="6"/>
      <c r="F27" s="7"/>
      <c r="G27" s="8"/>
      <c r="K27" s="2">
        <f>IF(G27="",E27-B27-DATA!B9-DATA!B5,"")</f>
        <v>-0.24999999999999994</v>
      </c>
      <c r="L27" s="2">
        <f>IF(G27="",DATA!B5-(D27-C27),"")</f>
        <v>4.1666666666666657E-2</v>
      </c>
      <c r="M27" s="1">
        <f>IF(E27&gt;DATA!B6,E27-DATA!B6,0)</f>
        <v>0</v>
      </c>
    </row>
    <row r="28" spans="1:13" x14ac:dyDescent="0.3">
      <c r="A28" s="5">
        <v>27</v>
      </c>
      <c r="B28" s="6">
        <v>0.61250000000000004</v>
      </c>
      <c r="C28" s="6">
        <v>0.71111111111111114</v>
      </c>
      <c r="D28" s="6">
        <v>0.75694444444444442</v>
      </c>
      <c r="E28" s="6">
        <v>0.92569444444444449</v>
      </c>
      <c r="F28" s="7"/>
      <c r="G28" s="8"/>
      <c r="K28" s="2">
        <f>IF(G28="",E28-B28-DATA!B9-DATA!B5,"")</f>
        <v>6.3194444444444497E-2</v>
      </c>
      <c r="L28" s="2">
        <f>IF(G28="",DATA!B5-(D28-C28),"")</f>
        <v>-4.1666666666666241E-3</v>
      </c>
      <c r="M28" s="1">
        <f>IF(E28&gt;DATA!B6,E28-DATA!B6,0)</f>
        <v>9.0277777777778567E-3</v>
      </c>
    </row>
    <row r="29" spans="1:13" x14ac:dyDescent="0.3">
      <c r="A29" s="5">
        <v>28</v>
      </c>
      <c r="B29" s="6">
        <v>0.61041666666666672</v>
      </c>
      <c r="C29" s="6">
        <v>0.66249999999999998</v>
      </c>
      <c r="D29" s="6">
        <v>0.70416666666666672</v>
      </c>
      <c r="E29" s="6">
        <v>0.93055555555555558</v>
      </c>
      <c r="F29" s="7"/>
      <c r="G29" s="8"/>
      <c r="K29" s="2">
        <f>IF(G29="",E29-B29-DATA!B9-DATA!B5,"")</f>
        <v>7.0138888888888917E-2</v>
      </c>
      <c r="L29" s="2">
        <f>IF(G29="",DATA!B5-(D29-C29),"")</f>
        <v>-8.3266726846886741E-17</v>
      </c>
      <c r="M29" s="1">
        <f>IF(E29&gt;DATA!B6,E29-DATA!B6,0)</f>
        <v>1.3888888888888951E-2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IF(G30="",E30-B30-DATA!B9-DATA!B5,"")</f>
        <v>-0.24999999999999994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IF(G31="",E31-B31-DATA!B9-DATA!B5,"")</f>
        <v>-0.24999999999999994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IF(G32="",E32-B32-DATA!B9-DATA!B5,"")</f>
        <v>-0.24999999999999994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-0.32638888888888673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0.33541666666666625</v>
      </c>
      <c r="M34" s="4">
        <f>SUM(M2:M32)</f>
        <v>0.25138888888889033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10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7"/>
  <sheetViews>
    <sheetView workbookViewId="0">
      <selection activeCell="B2" sqref="B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0.36805555555555558</v>
      </c>
      <c r="C2" s="6">
        <v>0.62916666666666665</v>
      </c>
      <c r="D2" s="6">
        <v>0.66666666666666663</v>
      </c>
      <c r="E2" s="6">
        <v>0.69722222222222219</v>
      </c>
      <c r="F2" s="7"/>
      <c r="G2" s="8"/>
      <c r="K2" s="2">
        <f>IF(G2="",E2-B2-DATA!B4-DATA!B5,"")</f>
        <v>-1.805555555555563E-2</v>
      </c>
      <c r="L2" s="2">
        <f>IF(G2="",DATA!B5-(D2-C2),"")</f>
        <v>4.1666666666666796E-3</v>
      </c>
      <c r="M2" s="1">
        <f>IF(E2&gt;DATA!B6,E2-DATA!B6,0)</f>
        <v>0</v>
      </c>
      <c r="O2" t="s">
        <v>17</v>
      </c>
      <c r="P2" t="s">
        <v>34</v>
      </c>
    </row>
    <row r="3" spans="1:17" x14ac:dyDescent="0.3">
      <c r="A3" s="5">
        <v>2</v>
      </c>
      <c r="B3" s="6">
        <v>0.35486111111111113</v>
      </c>
      <c r="C3" s="6">
        <v>0.52430555555555558</v>
      </c>
      <c r="D3" s="6">
        <v>0.5625</v>
      </c>
      <c r="E3" s="6">
        <v>0.91319444444444442</v>
      </c>
      <c r="F3" s="7"/>
      <c r="G3" s="8"/>
      <c r="K3" s="2">
        <f>IF(G3="",E3-B3-DATA!B4-DATA!B5,"")</f>
        <v>0.21111111111111111</v>
      </c>
      <c r="L3" s="2">
        <f>IF(G3="",DATA!B5-(D3-C3),"")</f>
        <v>3.4722222222222376E-3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/>
      <c r="C4" s="6"/>
      <c r="D4" s="6"/>
      <c r="E4" s="6"/>
      <c r="F4" s="7"/>
      <c r="G4" s="8"/>
      <c r="K4" s="2">
        <f>IF(G4="",E4-B4-DATA!B4-DATA!B5,"")</f>
        <v>-0.34722222222222221</v>
      </c>
      <c r="L4" s="2">
        <f>IF(G4="",DATA!B5-(D4-C4),"")</f>
        <v>4.1666666666666657E-2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>
        <v>0.34305555555555561</v>
      </c>
      <c r="C5" s="6">
        <v>0.5625</v>
      </c>
      <c r="D5" s="6">
        <v>0.60138888888888886</v>
      </c>
      <c r="E5" s="6">
        <v>0.69652777777777775</v>
      </c>
      <c r="F5" s="7"/>
      <c r="G5" s="8"/>
      <c r="K5" s="2">
        <f>IF(G5="",E5-B5-DATA!B4-DATA!B5,"")</f>
        <v>6.2499999999998945E-3</v>
      </c>
      <c r="L5" s="2">
        <f>IF(G5="",DATA!B5-(D5-C5),"")</f>
        <v>2.7777777777777957E-3</v>
      </c>
      <c r="M5" s="1">
        <f>IF(E5&gt;DATA!B6,E5-DATA!B6,0)</f>
        <v>0</v>
      </c>
    </row>
    <row r="6" spans="1:17" x14ac:dyDescent="0.3">
      <c r="A6" s="5">
        <v>5</v>
      </c>
      <c r="B6" s="6">
        <v>0.36041666666666672</v>
      </c>
      <c r="C6" s="6">
        <v>0.60902777777777772</v>
      </c>
      <c r="D6" s="6">
        <v>0.65902777777777777</v>
      </c>
      <c r="E6" s="6">
        <v>0.69027777777777777</v>
      </c>
      <c r="F6" s="7"/>
      <c r="G6" s="8"/>
      <c r="K6" s="2">
        <f>IF(G6="",E6-B6-DATA!B4-DATA!B5,"")</f>
        <v>-1.7361111111111188E-2</v>
      </c>
      <c r="L6" s="2">
        <f>IF(G6="",DATA!B5-(D6-C6),"")</f>
        <v>-8.333333333333387E-3</v>
      </c>
      <c r="M6" s="1">
        <f>IF(E6&gt;DATA!B6,E6-DATA!B6,0)</f>
        <v>0</v>
      </c>
      <c r="P6" t="s">
        <v>14</v>
      </c>
      <c r="Q6" s="4">
        <f>K34+L34</f>
        <v>-2.4937500000000012</v>
      </c>
    </row>
    <row r="7" spans="1:17" x14ac:dyDescent="0.3">
      <c r="A7" s="5">
        <v>6</v>
      </c>
      <c r="B7" s="6">
        <v>0.35138888888888892</v>
      </c>
      <c r="C7" s="6">
        <v>0.60902777777777772</v>
      </c>
      <c r="D7" s="6">
        <v>0.65416666666666667</v>
      </c>
      <c r="E7" s="6">
        <v>0.6875</v>
      </c>
      <c r="F7" s="7"/>
      <c r="G7" s="8"/>
      <c r="K7" s="2">
        <f>IF(G7="",E7-B7-DATA!B4-DATA!B5,"")</f>
        <v>-1.1111111111111155E-2</v>
      </c>
      <c r="L7" s="2">
        <f>IF(G7="",DATA!B5-(D7-C7),"")</f>
        <v>-3.4722222222222932E-3</v>
      </c>
      <c r="M7" s="1">
        <f>IF(E7&gt;DATA!B6,E7-DATA!B6,0)</f>
        <v>0</v>
      </c>
      <c r="Q7" s="4"/>
    </row>
    <row r="8" spans="1:17" x14ac:dyDescent="0.3">
      <c r="A8" s="5">
        <v>7</v>
      </c>
      <c r="B8" s="6">
        <v>0.3576388888888889</v>
      </c>
      <c r="C8" s="6">
        <v>0.54722222222222228</v>
      </c>
      <c r="D8" s="6">
        <v>0.58819444444444446</v>
      </c>
      <c r="E8" s="6">
        <v>0.68819444444444444</v>
      </c>
      <c r="F8" s="7"/>
      <c r="G8" s="8"/>
      <c r="K8" s="2">
        <f>IF(G8="",E8-B8-DATA!B4-DATA!B5,"")</f>
        <v>-1.6666666666666691E-2</v>
      </c>
      <c r="L8" s="2">
        <f>IF(G8="",DATA!B5-(D8-C8),"")</f>
        <v>6.9444444444446973E-4</v>
      </c>
      <c r="M8" s="1">
        <f>IF(E8&gt;DATA!B6,E8-DATA!B6,0)</f>
        <v>0</v>
      </c>
      <c r="P8" t="s">
        <v>19</v>
      </c>
      <c r="Q8" s="4">
        <f>M34</f>
        <v>0</v>
      </c>
    </row>
    <row r="9" spans="1:17" x14ac:dyDescent="0.3">
      <c r="A9" s="5">
        <v>8</v>
      </c>
      <c r="B9" s="6">
        <v>0.35902777777777778</v>
      </c>
      <c r="C9" s="6">
        <v>0.61805555555555558</v>
      </c>
      <c r="D9" s="6">
        <v>0.66111111111111109</v>
      </c>
      <c r="E9" s="6">
        <v>0.72083333333333333</v>
      </c>
      <c r="F9" s="7"/>
      <c r="G9" s="8"/>
      <c r="K9" s="2">
        <f>IF(G9="",E9-B9-DATA!B4-DATA!B5,"")</f>
        <v>1.4583333333333309E-2</v>
      </c>
      <c r="L9" s="2">
        <f>IF(G9="",DATA!B5-(D9-C9),"")</f>
        <v>-1.3888888888888562E-3</v>
      </c>
      <c r="M9" s="1">
        <f>IF(E9&gt;DATA!B6,E9-DATA!B6,0)</f>
        <v>0</v>
      </c>
    </row>
    <row r="10" spans="1:17" x14ac:dyDescent="0.3">
      <c r="A10" s="5">
        <v>9</v>
      </c>
      <c r="B10" s="6"/>
      <c r="C10" s="6"/>
      <c r="D10" s="6"/>
      <c r="E10" s="6"/>
      <c r="F10" s="7"/>
      <c r="G10" s="8"/>
      <c r="K10" s="2">
        <f>IF(G10="",E10-B10-DATA!B4-DATA!B5,"")</f>
        <v>-0.34722222222222221</v>
      </c>
      <c r="L10" s="2">
        <f>IF(G10="",DATA!B5-(D10-C10),"")</f>
        <v>4.1666666666666657E-2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>
        <v>0.35208333333333341</v>
      </c>
      <c r="C11" s="6">
        <v>0.57013888888888886</v>
      </c>
      <c r="D11" s="6">
        <v>0.61319444444444449</v>
      </c>
      <c r="E11" s="6">
        <v>0.68541666666666667</v>
      </c>
      <c r="F11" s="7"/>
      <c r="G11" s="8"/>
      <c r="K11" s="2">
        <f>IF(G11="",E11-B11-DATA!B4-DATA!B5,"")</f>
        <v>-1.3888888888888978E-2</v>
      </c>
      <c r="L11" s="2">
        <f>IF(G11="",DATA!B5-(D11-C11),"")</f>
        <v>-1.3888888888889672E-3</v>
      </c>
      <c r="M11" s="1">
        <f>IF(E11&gt;DATA!B6,E11-DATA!B6,0)</f>
        <v>0</v>
      </c>
    </row>
    <row r="12" spans="1:17" x14ac:dyDescent="0.3">
      <c r="A12" s="5">
        <v>11</v>
      </c>
      <c r="B12" s="6"/>
      <c r="C12" s="6"/>
      <c r="D12" s="6"/>
      <c r="E12" s="6"/>
      <c r="F12" s="7"/>
      <c r="G12" s="8"/>
      <c r="K12" s="2">
        <f>IF(G12="",E12-B12-DATA!B4-DATA!B5,"")</f>
        <v>-0.34722222222222221</v>
      </c>
      <c r="L12" s="2">
        <f>IF(G12="",DATA!B5-(D12-C12),"")</f>
        <v>4.1666666666666657E-2</v>
      </c>
      <c r="M12" s="1">
        <f>IF(E12&gt;DATA!B6,E12-DATA!B6,0)</f>
        <v>0</v>
      </c>
    </row>
    <row r="13" spans="1:17" x14ac:dyDescent="0.3">
      <c r="A13" s="5">
        <v>12</v>
      </c>
      <c r="B13" s="6">
        <v>0.35625000000000001</v>
      </c>
      <c r="C13" s="6">
        <v>0.60763888888888884</v>
      </c>
      <c r="D13" s="6">
        <v>0.65069444444444446</v>
      </c>
      <c r="E13" s="6">
        <v>0.69027777777777777</v>
      </c>
      <c r="F13" s="7"/>
      <c r="G13" s="8"/>
      <c r="K13" s="2">
        <f>IF(G13="",E13-B13-DATA!B4-DATA!B5,"")</f>
        <v>-1.3194444444444481E-2</v>
      </c>
      <c r="L13" s="2">
        <f>IF(G13="",DATA!B5-(D13-C13),"")</f>
        <v>-1.3888888888889672E-3</v>
      </c>
      <c r="M13" s="1">
        <f>IF(E13&gt;DATA!B6,E13-DATA!B6,0)</f>
        <v>0</v>
      </c>
    </row>
    <row r="14" spans="1:17" x14ac:dyDescent="0.3">
      <c r="A14" s="5">
        <v>13</v>
      </c>
      <c r="B14" s="6">
        <v>0.35069444444444442</v>
      </c>
      <c r="C14" s="6">
        <v>0.61319444444444449</v>
      </c>
      <c r="D14" s="6">
        <v>0.65555555555555556</v>
      </c>
      <c r="E14" s="6">
        <v>0.68958333333333333</v>
      </c>
      <c r="F14" s="7"/>
      <c r="G14" s="8"/>
      <c r="K14" s="2">
        <f>IF(G14="",E14-B14-DATA!B4-DATA!B5,"")</f>
        <v>-8.3333333333333315E-3</v>
      </c>
      <c r="L14" s="2">
        <f>IF(G14="",DATA!B5-(D14-C14),"")</f>
        <v>-6.9444444444441422E-4</v>
      </c>
      <c r="M14" s="1">
        <f>IF(E14&gt;DATA!B6,E14-DATA!B6,0)</f>
        <v>0</v>
      </c>
    </row>
    <row r="15" spans="1:17" x14ac:dyDescent="0.3">
      <c r="A15" s="5">
        <v>14</v>
      </c>
      <c r="B15" s="6">
        <v>0.36805555555555558</v>
      </c>
      <c r="C15" s="6">
        <v>0.55972222222222223</v>
      </c>
      <c r="D15" s="6">
        <v>0.6</v>
      </c>
      <c r="E15" s="6">
        <v>0.71180555555555558</v>
      </c>
      <c r="F15" s="7"/>
      <c r="G15" s="8"/>
      <c r="K15" s="2">
        <f>IF(G15="",E15-B15-DATA!B4-DATA!B5,"")</f>
        <v>-3.4722222222222376E-3</v>
      </c>
      <c r="L15" s="2">
        <f>IF(G15="",DATA!B5-(D15-C15),"")</f>
        <v>1.3888888888889117E-3</v>
      </c>
      <c r="M15" s="1">
        <f>IF(E15&gt;DATA!B6,E15-DATA!B6,0)</f>
        <v>0</v>
      </c>
    </row>
    <row r="16" spans="1:17" x14ac:dyDescent="0.3">
      <c r="A16" s="5">
        <v>15</v>
      </c>
      <c r="B16" s="6">
        <v>0.37569444444444439</v>
      </c>
      <c r="C16" s="6">
        <v>0.625</v>
      </c>
      <c r="D16" s="6">
        <v>0.66805555555555551</v>
      </c>
      <c r="E16" s="6">
        <v>0.72361111111111109</v>
      </c>
      <c r="F16" s="7"/>
      <c r="G16" s="8"/>
      <c r="K16" s="2">
        <f>IF(G16="",E16-B16-DATA!B4-DATA!B5,"")</f>
        <v>6.9444444444446973E-4</v>
      </c>
      <c r="L16" s="2">
        <f>IF(G16="",DATA!B5-(D16-C16),"")</f>
        <v>-1.3888888888888562E-3</v>
      </c>
      <c r="M16" s="1">
        <f>IF(E16&gt;DATA!B6,E16-DATA!B6,0)</f>
        <v>0</v>
      </c>
    </row>
    <row r="17" spans="1:13" x14ac:dyDescent="0.3">
      <c r="A17" s="5">
        <v>16</v>
      </c>
      <c r="B17" s="6">
        <v>0.34375</v>
      </c>
      <c r="C17" s="6">
        <v>0.57708333333333328</v>
      </c>
      <c r="D17" s="6">
        <v>0.62361111111111112</v>
      </c>
      <c r="E17" s="6">
        <v>0.91597222222222219</v>
      </c>
      <c r="F17" s="7"/>
      <c r="G17" s="8"/>
      <c r="K17" s="2">
        <f>IF(G17="",E17-B17-DATA!B4-DATA!B5,"")</f>
        <v>0.22499999999999995</v>
      </c>
      <c r="L17" s="2">
        <f>IF(G17="",DATA!B5-(D17-C17),"")</f>
        <v>-4.8611111111111771E-3</v>
      </c>
      <c r="M17" s="1">
        <f>IF(E17&gt;DATA!B6,E17-DATA!B6,0)</f>
        <v>0</v>
      </c>
    </row>
    <row r="18" spans="1:13" x14ac:dyDescent="0.3">
      <c r="A18" s="5">
        <v>17</v>
      </c>
      <c r="B18" s="6">
        <v>0.34166666666666667</v>
      </c>
      <c r="C18" s="6">
        <v>0.53749999999999998</v>
      </c>
      <c r="D18" s="6">
        <v>0.57847222222222228</v>
      </c>
      <c r="E18" s="6">
        <v>0.68541666666666667</v>
      </c>
      <c r="F18" s="7"/>
      <c r="G18" s="8"/>
      <c r="K18" s="2">
        <f>IF(G18="",E18-B18-DATA!B4-DATA!B5,"")</f>
        <v>-3.4722222222222376E-3</v>
      </c>
      <c r="L18" s="2">
        <f>IF(G18="",DATA!B5-(D18-C18),"")</f>
        <v>6.9444444444435871E-4</v>
      </c>
      <c r="M18" s="1">
        <f>IF(E18&gt;DATA!B6,E18-DATA!B6,0)</f>
        <v>0</v>
      </c>
    </row>
    <row r="19" spans="1:13" x14ac:dyDescent="0.3">
      <c r="A19" s="5">
        <v>18</v>
      </c>
      <c r="B19" s="6"/>
      <c r="C19" s="6"/>
      <c r="D19" s="6"/>
      <c r="E19" s="6"/>
      <c r="F19" s="7"/>
      <c r="G19" s="8"/>
      <c r="K19" s="2">
        <f>IF(G19="",E19-B19-DATA!B4-DATA!B5,"")</f>
        <v>-0.34722222222222221</v>
      </c>
      <c r="L19" s="2">
        <f>IF(G19="",DATA!B5-(D19-C19),"")</f>
        <v>4.1666666666666657E-2</v>
      </c>
      <c r="M19" s="1">
        <f>IF(E19&gt;DATA!B6,E19-DATA!B6,0)</f>
        <v>0</v>
      </c>
    </row>
    <row r="20" spans="1:13" x14ac:dyDescent="0.3">
      <c r="A20" s="5">
        <v>19</v>
      </c>
      <c r="B20" s="6">
        <v>0.34513888888888888</v>
      </c>
      <c r="C20" s="6">
        <v>0.61041666666666672</v>
      </c>
      <c r="D20" s="6">
        <v>0.65347222222222223</v>
      </c>
      <c r="E20" s="6">
        <v>0.68541666666666667</v>
      </c>
      <c r="F20" s="7"/>
      <c r="G20" s="8"/>
      <c r="K20" s="2">
        <f>IF(G20="",E20-B20-DATA!B4-DATA!B5,"")</f>
        <v>-6.9444444444444475E-3</v>
      </c>
      <c r="L20" s="2">
        <f>IF(G20="",DATA!B5-(D20-C20),"")</f>
        <v>-1.3888888888888562E-3</v>
      </c>
      <c r="M20" s="1">
        <f>IF(E20&gt;DATA!B6,E20-DATA!B6,0)</f>
        <v>0</v>
      </c>
    </row>
    <row r="21" spans="1:13" x14ac:dyDescent="0.3">
      <c r="A21" s="5">
        <v>20</v>
      </c>
      <c r="B21" s="6">
        <v>0.35069444444444442</v>
      </c>
      <c r="C21" s="6">
        <v>0.61111111111111116</v>
      </c>
      <c r="D21" s="6">
        <v>0.65694444444444444</v>
      </c>
      <c r="E21" s="6">
        <v>0.69027777777777777</v>
      </c>
      <c r="F21" s="7"/>
      <c r="G21" s="8"/>
      <c r="K21" s="2">
        <f>IF(G21="",E21-B21-DATA!B4-DATA!B5,"")</f>
        <v>-7.6388888888888895E-3</v>
      </c>
      <c r="L21" s="2">
        <f>IF(G21="",DATA!B5-(D21-C21),"")</f>
        <v>-4.1666666666666241E-3</v>
      </c>
      <c r="M21" s="1">
        <f>IF(E21&gt;DATA!B6,E21-DATA!B6,0)</f>
        <v>0</v>
      </c>
    </row>
    <row r="22" spans="1:13" x14ac:dyDescent="0.3">
      <c r="A22" s="5">
        <v>21</v>
      </c>
      <c r="B22" s="6">
        <v>0.34791666666666671</v>
      </c>
      <c r="C22" s="6">
        <v>0.56388888888888888</v>
      </c>
      <c r="D22" s="6">
        <v>0.60486111111111107</v>
      </c>
      <c r="E22" s="6">
        <v>0.68263888888888891</v>
      </c>
      <c r="F22" s="7"/>
      <c r="G22" s="8"/>
      <c r="K22" s="2">
        <f>IF(G22="",E22-B22-DATA!B4-DATA!B5,"")</f>
        <v>-1.2500000000000039E-2</v>
      </c>
      <c r="L22" s="2">
        <f>IF(G22="",DATA!B5-(D22-C22),"")</f>
        <v>6.9444444444446973E-4</v>
      </c>
      <c r="M22" s="1">
        <f>IF(E22&gt;DATA!B6,E22-DATA!B6,0)</f>
        <v>0</v>
      </c>
    </row>
    <row r="23" spans="1:13" x14ac:dyDescent="0.3">
      <c r="A23" s="5">
        <v>22</v>
      </c>
      <c r="B23" s="6">
        <v>0.35972222222222222</v>
      </c>
      <c r="C23" s="6">
        <v>0.62569444444444444</v>
      </c>
      <c r="D23" s="6">
        <v>0.66666666666666663</v>
      </c>
      <c r="E23" s="6">
        <v>0.69652777777777775</v>
      </c>
      <c r="F23" s="7"/>
      <c r="G23" s="8"/>
      <c r="K23" s="2">
        <f>IF(G23="",E23-B23-DATA!B4-DATA!B5,"")</f>
        <v>-1.0416666666666713E-2</v>
      </c>
      <c r="L23" s="2">
        <f>IF(G23="",DATA!B5-(D23-C23),"")</f>
        <v>6.9444444444446973E-4</v>
      </c>
      <c r="M23" s="1">
        <f>IF(E23&gt;DATA!B6,E23-DATA!B6,0)</f>
        <v>0</v>
      </c>
    </row>
    <row r="24" spans="1:13" x14ac:dyDescent="0.3">
      <c r="A24" s="5">
        <v>23</v>
      </c>
      <c r="B24" s="6"/>
      <c r="C24" s="6"/>
      <c r="D24" s="6"/>
      <c r="E24" s="6"/>
      <c r="F24" s="7"/>
      <c r="G24" s="8"/>
      <c r="K24" s="2">
        <f>IF(G24="",E24-B24-DATA!B4-DATA!B5,"")</f>
        <v>-0.34722222222222221</v>
      </c>
      <c r="L24" s="2">
        <f>IF(G24="",DATA!B5-(D24-C24),"")</f>
        <v>4.1666666666666657E-2</v>
      </c>
      <c r="M24" s="1">
        <f>IF(E24&gt;DATA!B6,E24-DATA!B6,0)</f>
        <v>0</v>
      </c>
    </row>
    <row r="25" spans="1:13" x14ac:dyDescent="0.3">
      <c r="A25" s="5">
        <v>24</v>
      </c>
      <c r="B25" s="6">
        <v>0.35416666666666669</v>
      </c>
      <c r="C25" s="6">
        <v>0.55069444444444449</v>
      </c>
      <c r="D25" s="6">
        <v>0.59375</v>
      </c>
      <c r="E25" s="6">
        <v>0.68819444444444444</v>
      </c>
      <c r="F25" s="7"/>
      <c r="G25" s="8"/>
      <c r="K25" s="2">
        <f>IF(G25="",E25-B25-DATA!B4-DATA!B5,"")</f>
        <v>-1.3194444444444481E-2</v>
      </c>
      <c r="L25" s="2">
        <f>IF(G25="",DATA!B5-(D25-C25),"")</f>
        <v>-1.3888888888888562E-3</v>
      </c>
      <c r="M25" s="1">
        <f>IF(E25&gt;DATA!B6,E25-DATA!B6,0)</f>
        <v>0</v>
      </c>
    </row>
    <row r="26" spans="1:13" x14ac:dyDescent="0.3">
      <c r="A26" s="5">
        <v>25</v>
      </c>
      <c r="B26" s="6"/>
      <c r="C26" s="6"/>
      <c r="D26" s="6"/>
      <c r="E26" s="6"/>
      <c r="F26" s="7"/>
      <c r="G26" s="8"/>
      <c r="K26" s="2">
        <f>IF(G26="",E26-B26-DATA!B4-DATA!B5,"")</f>
        <v>-0.34722222222222221</v>
      </c>
      <c r="L26" s="2">
        <f>IF(G26="",DATA!B5-(D26-C26),"")</f>
        <v>4.1666666666666657E-2</v>
      </c>
      <c r="M26" s="1">
        <f>IF(E26&gt;DATA!B6,E26-DATA!B6,0)</f>
        <v>0</v>
      </c>
    </row>
    <row r="27" spans="1:13" x14ac:dyDescent="0.3">
      <c r="A27" s="5">
        <v>26</v>
      </c>
      <c r="B27" s="6">
        <v>0.34513888888888888</v>
      </c>
      <c r="C27" s="6">
        <v>0.61736111111111114</v>
      </c>
      <c r="D27" s="6">
        <v>0.65763888888888888</v>
      </c>
      <c r="E27" s="6">
        <v>0.69097222222222221</v>
      </c>
      <c r="F27" s="7"/>
      <c r="G27" s="8"/>
      <c r="K27" s="2">
        <f>IF(G27="",E27-B27-DATA!B4-DATA!B5,"")</f>
        <v>-1.3888888888889117E-3</v>
      </c>
      <c r="L27" s="2">
        <f>IF(G27="",DATA!B5-(D27-C27),"")</f>
        <v>1.3888888888889117E-3</v>
      </c>
      <c r="M27" s="1">
        <f>IF(E27&gt;DATA!B6,E27-DATA!B6,0)</f>
        <v>0</v>
      </c>
    </row>
    <row r="28" spans="1:13" x14ac:dyDescent="0.3">
      <c r="A28" s="5">
        <v>27</v>
      </c>
      <c r="B28" s="6">
        <v>0.35625000000000001</v>
      </c>
      <c r="C28" s="6">
        <v>0.61041666666666672</v>
      </c>
      <c r="D28" s="6">
        <v>0.65416666666666667</v>
      </c>
      <c r="E28" s="6">
        <v>0.69305555555555554</v>
      </c>
      <c r="F28" s="7"/>
      <c r="G28" s="8"/>
      <c r="K28" s="2">
        <f>IF(G28="",E28-B28-DATA!B4-DATA!B5,"")</f>
        <v>-1.0416666666666713E-2</v>
      </c>
      <c r="L28" s="2">
        <f>IF(G28="",DATA!B5-(D28-C28),"")</f>
        <v>-2.0833333333332982E-3</v>
      </c>
      <c r="M28" s="1">
        <f>IF(E28&gt;DATA!B6,E28-DATA!B6,0)</f>
        <v>0</v>
      </c>
    </row>
    <row r="29" spans="1:13" x14ac:dyDescent="0.3">
      <c r="A29" s="5">
        <v>28</v>
      </c>
      <c r="B29" s="6">
        <v>0.35555555555555562</v>
      </c>
      <c r="C29" s="6">
        <v>0.56180555555555556</v>
      </c>
      <c r="D29" s="6">
        <v>0.6069444444444444</v>
      </c>
      <c r="E29" s="12">
        <v>0.68888888888888888</v>
      </c>
      <c r="F29" s="7"/>
      <c r="G29" s="8"/>
      <c r="K29" s="2">
        <f>IF(G29="",E29-B29-DATA!B4-DATA!B5,"")</f>
        <v>-1.3888888888888978E-2</v>
      </c>
      <c r="L29" s="2">
        <f>IF(G29="",DATA!B5-(D29-C29),"")</f>
        <v>-3.4722222222221821E-3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-2.8493055555555564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0.3555555555555554</v>
      </c>
      <c r="M34" s="4">
        <f>SUM(M2:M32)</f>
        <v>0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11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7"/>
  <sheetViews>
    <sheetView workbookViewId="0">
      <selection activeCell="B2" sqref="B2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0.61111111111111116</v>
      </c>
      <c r="C2" s="6">
        <v>0.6875</v>
      </c>
      <c r="D2" s="6">
        <v>0.72916666666666663</v>
      </c>
      <c r="E2" s="6">
        <v>0.91666666666666663</v>
      </c>
      <c r="F2" s="7"/>
      <c r="G2" s="8"/>
      <c r="K2" s="2">
        <f>IF(G2="",E2-B2-DATA!B4-DATA!B5,"")</f>
        <v>-4.1666666666666768E-2</v>
      </c>
      <c r="L2" s="2">
        <f>IF(G2="",DATA!B5-(D2-C2),"")</f>
        <v>2.7755575615628914E-17</v>
      </c>
      <c r="M2" s="1">
        <f>IF(E2&gt;DATA!B6,E2-DATA!B6,0)</f>
        <v>0</v>
      </c>
      <c r="O2" t="s">
        <v>17</v>
      </c>
      <c r="P2" t="s">
        <v>35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IF(G3="",E3-B3-DATA!B4-DATA!B5,"")</f>
        <v>-0.34722222222222221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>
        <v>0.38541666666666669</v>
      </c>
      <c r="C4" s="6">
        <v>0.58333333333333337</v>
      </c>
      <c r="D4" s="6">
        <v>0.61805555555555558</v>
      </c>
      <c r="E4" s="6">
        <v>0.66666666666666663</v>
      </c>
      <c r="F4" s="7"/>
      <c r="G4" s="8"/>
      <c r="K4" s="2">
        <f>IF(G4="",E4-B4-DATA!B4-DATA!B5,"")</f>
        <v>-6.5972222222222293E-2</v>
      </c>
      <c r="L4" s="2">
        <f>IF(G4="",DATA!B5-(D4-C4),"")</f>
        <v>6.9444444444444475E-3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/>
      <c r="C5" s="6"/>
      <c r="D5" s="6"/>
      <c r="E5" s="6"/>
      <c r="F5" s="7"/>
      <c r="G5" s="8"/>
      <c r="K5" s="2">
        <f>IF(G5="",E5-B5-DATA!B4-DATA!B5,"")</f>
        <v>-0.34722222222222221</v>
      </c>
      <c r="L5" s="2">
        <f>IF(G5="",DATA!B5-(D5-C5),"")</f>
        <v>4.1666666666666657E-2</v>
      </c>
      <c r="M5" s="1">
        <f>IF(E5&gt;DATA!B6,E5-DATA!B6,0)</f>
        <v>0</v>
      </c>
    </row>
    <row r="6" spans="1:17" x14ac:dyDescent="0.3">
      <c r="A6" s="5">
        <v>5</v>
      </c>
      <c r="B6" s="6">
        <v>0.60347222222222219</v>
      </c>
      <c r="C6" s="6">
        <v>0.66666666666666663</v>
      </c>
      <c r="D6" s="6">
        <v>0.66736111111111107</v>
      </c>
      <c r="E6" s="6">
        <v>0.875</v>
      </c>
      <c r="F6" s="7"/>
      <c r="G6" s="8"/>
      <c r="K6" s="2">
        <f>IF(G6="",E6-B6-DATA!B4-DATA!B5,"")</f>
        <v>-7.5694444444444425E-2</v>
      </c>
      <c r="L6" s="2">
        <f>IF(G6="",DATA!B5-(D6-C6),"")</f>
        <v>4.0972222222222215E-2</v>
      </c>
      <c r="M6" s="1">
        <f>IF(E6&gt;DATA!B6,E6-DATA!B6,0)</f>
        <v>0</v>
      </c>
      <c r="P6" t="s">
        <v>14</v>
      </c>
      <c r="Q6" s="4">
        <f>K34+L34</f>
        <v>-2.7576388888888901</v>
      </c>
    </row>
    <row r="7" spans="1:17" x14ac:dyDescent="0.3">
      <c r="A7" s="5">
        <v>6</v>
      </c>
      <c r="B7" s="6">
        <v>0.6069444444444444</v>
      </c>
      <c r="C7" s="6">
        <v>0.71388888888888891</v>
      </c>
      <c r="D7" s="6">
        <v>0.74305555555555558</v>
      </c>
      <c r="E7" s="6">
        <v>0.91666666666666663</v>
      </c>
      <c r="F7" s="7"/>
      <c r="G7" s="8"/>
      <c r="K7" s="2">
        <f>IF(G7="",E7-B7-DATA!B4-DATA!B5,"")</f>
        <v>-3.7500000000000006E-2</v>
      </c>
      <c r="L7" s="2">
        <f>IF(G7="",DATA!B5-(D7-C7),"")</f>
        <v>1.2499999999999983E-2</v>
      </c>
      <c r="M7" s="1">
        <f>IF(E7&gt;DATA!B6,E7-DATA!B6,0)</f>
        <v>0</v>
      </c>
      <c r="Q7" s="4"/>
    </row>
    <row r="8" spans="1:17" x14ac:dyDescent="0.3">
      <c r="A8" s="5">
        <v>7</v>
      </c>
      <c r="B8" s="6">
        <v>0.60763888888888884</v>
      </c>
      <c r="C8" s="6">
        <v>0.70833333333333337</v>
      </c>
      <c r="D8" s="6">
        <v>0.75347222222222221</v>
      </c>
      <c r="E8" s="6">
        <v>0.91874999999999996</v>
      </c>
      <c r="F8" s="7"/>
      <c r="G8" s="8"/>
      <c r="K8" s="2">
        <f>IF(G8="",E8-B8-DATA!B4-DATA!B5,"")</f>
        <v>-3.6111111111111122E-2</v>
      </c>
      <c r="L8" s="2">
        <f>IF(G8="",DATA!B5-(D8-C8),"")</f>
        <v>-3.4722222222221821E-3</v>
      </c>
      <c r="M8" s="1">
        <f>IF(E8&gt;DATA!B6,E8-DATA!B6,0)</f>
        <v>2.0833333333333259E-3</v>
      </c>
      <c r="P8" t="s">
        <v>19</v>
      </c>
      <c r="Q8" s="4">
        <f>M34</f>
        <v>3.472222222222221E-2</v>
      </c>
    </row>
    <row r="9" spans="1:17" x14ac:dyDescent="0.3">
      <c r="A9" s="5">
        <v>8</v>
      </c>
      <c r="B9" s="6">
        <v>0.60624999999999996</v>
      </c>
      <c r="C9" s="6">
        <v>0.71111111111111114</v>
      </c>
      <c r="D9" s="6">
        <v>0.75347222222222221</v>
      </c>
      <c r="E9" s="6">
        <v>0.91736111111111107</v>
      </c>
      <c r="F9" s="7"/>
      <c r="G9" s="8"/>
      <c r="K9" s="2">
        <f>IF(G9="",E9-B9-DATA!B4-DATA!B5,"")</f>
        <v>-3.6111111111111122E-2</v>
      </c>
      <c r="L9" s="2">
        <f>IF(G9="",DATA!B5-(D9-C9),"")</f>
        <v>-6.9444444444441422E-4</v>
      </c>
      <c r="M9" s="1">
        <f>IF(E9&gt;DATA!B6,E9-DATA!B6,0)</f>
        <v>6.9444444444444198E-4</v>
      </c>
    </row>
    <row r="10" spans="1:17" x14ac:dyDescent="0.3">
      <c r="A10" s="5">
        <v>9</v>
      </c>
      <c r="B10" s="6">
        <v>0.32569444444444451</v>
      </c>
      <c r="C10" s="6">
        <v>0.50486111111111109</v>
      </c>
      <c r="D10" s="6">
        <v>0.54861111111111116</v>
      </c>
      <c r="E10" s="6">
        <v>0.91805555555555551</v>
      </c>
      <c r="F10" s="7"/>
      <c r="G10" s="8"/>
      <c r="K10" s="2">
        <f>IF(G10="",E10-B10-DATA!B4-DATA!B5,"")</f>
        <v>0.24513888888888877</v>
      </c>
      <c r="L10" s="2">
        <f>IF(G10="",DATA!B5-(D10-C10),"")</f>
        <v>-2.0833333333334092E-3</v>
      </c>
      <c r="M10" s="1">
        <f>IF(E10&gt;DATA!B6,E10-DATA!B6,0)</f>
        <v>1.388888888888884E-3</v>
      </c>
      <c r="P10" t="s">
        <v>12</v>
      </c>
    </row>
    <row r="11" spans="1:17" x14ac:dyDescent="0.3">
      <c r="A11" s="5">
        <v>10</v>
      </c>
      <c r="B11" s="6"/>
      <c r="C11" s="6"/>
      <c r="D11" s="6"/>
      <c r="E11" s="6"/>
      <c r="F11" s="7"/>
      <c r="G11" s="8"/>
      <c r="K11" s="2">
        <f>IF(G11="",E11-B11-DATA!B4-DATA!B5,"")</f>
        <v>-0.34722222222222221</v>
      </c>
      <c r="L11" s="2">
        <f>IF(G11="",DATA!B5-(D11-C11),"")</f>
        <v>4.1666666666666657E-2</v>
      </c>
      <c r="M11" s="1">
        <f>IF(E11&gt;DATA!B6,E11-DATA!B6,0)</f>
        <v>0</v>
      </c>
    </row>
    <row r="12" spans="1:17" x14ac:dyDescent="0.3">
      <c r="A12" s="5">
        <v>11</v>
      </c>
      <c r="B12" s="6">
        <v>0.31319444444444439</v>
      </c>
      <c r="C12" s="6">
        <v>0.58402777777777781</v>
      </c>
      <c r="D12" s="6">
        <v>0.61875000000000002</v>
      </c>
      <c r="E12" s="6">
        <v>0.66666666666666663</v>
      </c>
      <c r="F12" s="7"/>
      <c r="G12" s="8"/>
      <c r="K12" s="2">
        <f>IF(G12="",E12-B12-DATA!B4-DATA!B5,"")</f>
        <v>6.2500000000000056E-3</v>
      </c>
      <c r="L12" s="2">
        <f>IF(G12="",DATA!B5-(D12-C12),"")</f>
        <v>6.9444444444444475E-3</v>
      </c>
      <c r="M12" s="1">
        <f>IF(E12&gt;DATA!B6,E12-DATA!B6,0)</f>
        <v>0</v>
      </c>
    </row>
    <row r="13" spans="1:17" x14ac:dyDescent="0.3">
      <c r="A13" s="5">
        <v>12</v>
      </c>
      <c r="B13" s="6">
        <v>0.60347222222222219</v>
      </c>
      <c r="C13" s="6">
        <v>0.70902777777777781</v>
      </c>
      <c r="D13" s="6">
        <v>0.75138888888888888</v>
      </c>
      <c r="E13" s="6">
        <v>0.92083333333333328</v>
      </c>
      <c r="F13" s="7"/>
      <c r="G13" s="8"/>
      <c r="K13" s="2">
        <f>IF(G13="",E13-B13-DATA!B4-DATA!B5,"")</f>
        <v>-2.9861111111111144E-2</v>
      </c>
      <c r="L13" s="2">
        <f>IF(G13="",DATA!B5-(D13-C13),"")</f>
        <v>-6.9444444444441422E-4</v>
      </c>
      <c r="M13" s="1">
        <f>IF(E13&gt;DATA!B6,E13-DATA!B6,0)</f>
        <v>4.1666666666666519E-3</v>
      </c>
    </row>
    <row r="14" spans="1:17" x14ac:dyDescent="0.3">
      <c r="A14" s="5">
        <v>13</v>
      </c>
      <c r="B14" s="6">
        <v>0.60277777777777775</v>
      </c>
      <c r="C14" s="6">
        <v>0.66666666666666663</v>
      </c>
      <c r="D14" s="6">
        <v>0.66736111111111107</v>
      </c>
      <c r="E14" s="6">
        <v>0.87361111111111112</v>
      </c>
      <c r="F14" s="7"/>
      <c r="G14" s="8"/>
      <c r="K14" s="2">
        <f>IF(G14="",E14-B14-DATA!B4-DATA!B5,"")</f>
        <v>-7.6388888888888867E-2</v>
      </c>
      <c r="L14" s="2">
        <f>IF(G14="",DATA!B5-(D14-C14),"")</f>
        <v>4.0972222222222215E-2</v>
      </c>
      <c r="M14" s="1">
        <f>IF(E14&gt;DATA!B6,E14-DATA!B6,0)</f>
        <v>0</v>
      </c>
    </row>
    <row r="15" spans="1:17" x14ac:dyDescent="0.3">
      <c r="A15" s="5">
        <v>14</v>
      </c>
      <c r="B15" s="6">
        <v>0.32291666666666669</v>
      </c>
      <c r="C15" s="6">
        <v>0.58402777777777781</v>
      </c>
      <c r="D15" s="6">
        <v>0.58472222222222225</v>
      </c>
      <c r="E15" s="6">
        <v>0.66666666666666663</v>
      </c>
      <c r="F15" s="7"/>
      <c r="G15" s="8"/>
      <c r="K15" s="2">
        <f>IF(G15="",E15-B15-DATA!B4-DATA!B5,"")</f>
        <v>-3.4722222222222932E-3</v>
      </c>
      <c r="L15" s="2">
        <f>IF(G15="",DATA!B5-(D15-C15),"")</f>
        <v>4.0972222222222215E-2</v>
      </c>
      <c r="M15" s="1">
        <f>IF(E15&gt;DATA!B6,E15-DATA!B6,0)</f>
        <v>0</v>
      </c>
    </row>
    <row r="16" spans="1:17" x14ac:dyDescent="0.3">
      <c r="A16" s="5">
        <v>15</v>
      </c>
      <c r="B16" s="6">
        <v>0.60416666666666663</v>
      </c>
      <c r="C16" s="6">
        <v>0.67847222222222225</v>
      </c>
      <c r="D16" s="6">
        <v>0.71111111111111114</v>
      </c>
      <c r="E16" s="6">
        <v>0.92291666666666672</v>
      </c>
      <c r="F16" s="7"/>
      <c r="G16" s="8"/>
      <c r="K16" s="2">
        <f>IF(G16="",E16-B16-DATA!B4-DATA!B5,"")</f>
        <v>-2.8472222222222149E-2</v>
      </c>
      <c r="L16" s="2">
        <f>IF(G16="",DATA!B5-(D16-C16),"")</f>
        <v>9.0277777777777735E-3</v>
      </c>
      <c r="M16" s="1">
        <f>IF(E16&gt;DATA!B6,E16-DATA!B6,0)</f>
        <v>6.2500000000000888E-3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/>
      <c r="C18" s="6"/>
      <c r="D18" s="6"/>
      <c r="E18" s="6"/>
      <c r="F18" s="7"/>
      <c r="G18" s="8"/>
      <c r="K18" s="2">
        <f>IF(G18="",E18-B18-DATA!B4-DATA!B5,"")</f>
        <v>-0.34722222222222221</v>
      </c>
      <c r="L18" s="2">
        <f>IF(G18="",DATA!B5-(D18-C18),"")</f>
        <v>4.1666666666666657E-2</v>
      </c>
      <c r="M18" s="1">
        <f>IF(E18&gt;DATA!B6,E18-DATA!B6,0)</f>
        <v>0</v>
      </c>
    </row>
    <row r="19" spans="1:13" x14ac:dyDescent="0.3">
      <c r="A19" s="5">
        <v>18</v>
      </c>
      <c r="B19" s="6">
        <v>0.3215277777777778</v>
      </c>
      <c r="C19" s="6">
        <v>0.58333333333333337</v>
      </c>
      <c r="D19" s="6">
        <v>0.61875000000000002</v>
      </c>
      <c r="E19" s="6">
        <v>0.66666666666666663</v>
      </c>
      <c r="F19" s="7"/>
      <c r="G19" s="8"/>
      <c r="K19" s="2">
        <f>IF(G19="",E19-B19-DATA!B4-DATA!B5,"")</f>
        <v>-2.0833333333334092E-3</v>
      </c>
      <c r="L19" s="2">
        <f>IF(G19="",DATA!B5-(D19-C19),"")</f>
        <v>6.2500000000000056E-3</v>
      </c>
      <c r="M19" s="1">
        <f>IF(E19&gt;DATA!B6,E19-DATA!B6,0)</f>
        <v>0</v>
      </c>
    </row>
    <row r="20" spans="1:13" x14ac:dyDescent="0.3">
      <c r="A20" s="5">
        <v>19</v>
      </c>
      <c r="B20" s="6">
        <v>0.60555555555555551</v>
      </c>
      <c r="C20" s="6">
        <v>0.67152777777777772</v>
      </c>
      <c r="D20" s="6">
        <v>0.70902777777777781</v>
      </c>
      <c r="E20" s="6">
        <v>0.92013888888888884</v>
      </c>
      <c r="F20" s="7"/>
      <c r="G20" s="8"/>
      <c r="K20" s="2">
        <f>IF(G20="",E20-B20-DATA!B4-DATA!B5,"")</f>
        <v>-3.2638888888888912E-2</v>
      </c>
      <c r="L20" s="2">
        <f>IF(G20="",DATA!B5-(D20-C20),"")</f>
        <v>4.1666666666665686E-3</v>
      </c>
      <c r="M20" s="1">
        <f>IF(E20&gt;DATA!B6,E20-DATA!B6,0)</f>
        <v>3.4722222222222099E-3</v>
      </c>
    </row>
    <row r="21" spans="1:13" x14ac:dyDescent="0.3">
      <c r="A21" s="5">
        <v>20</v>
      </c>
      <c r="B21" s="6">
        <v>0.60624999999999996</v>
      </c>
      <c r="C21" s="6">
        <v>0.70833333333333337</v>
      </c>
      <c r="D21" s="6">
        <v>0.74791666666666667</v>
      </c>
      <c r="E21" s="6">
        <v>0.91666666666666663</v>
      </c>
      <c r="F21" s="7"/>
      <c r="G21" s="8"/>
      <c r="K21" s="2">
        <f>IF(G21="",E21-B21-DATA!B4-DATA!B5,"")</f>
        <v>-3.6805555555555564E-2</v>
      </c>
      <c r="L21" s="2">
        <f>IF(G21="",DATA!B5-(D21-C21),"")</f>
        <v>2.0833333333333537E-3</v>
      </c>
      <c r="M21" s="1">
        <f>IF(E21&gt;DATA!B6,E21-DATA!B6,0)</f>
        <v>0</v>
      </c>
    </row>
    <row r="22" spans="1:13" x14ac:dyDescent="0.3">
      <c r="A22" s="5">
        <v>21</v>
      </c>
      <c r="B22" s="6">
        <v>0.6069444444444444</v>
      </c>
      <c r="C22" s="6">
        <v>0.66736111111111107</v>
      </c>
      <c r="D22" s="6">
        <v>0.66805555555555551</v>
      </c>
      <c r="E22" s="6">
        <v>0.875</v>
      </c>
      <c r="F22" s="7"/>
      <c r="G22" s="8"/>
      <c r="K22" s="2">
        <f>IF(G22="",E22-B22-DATA!B4-DATA!B5,"")</f>
        <v>-7.9166666666666635E-2</v>
      </c>
      <c r="L22" s="2">
        <f>IF(G22="",DATA!B5-(D22-C22),"")</f>
        <v>4.0972222222222215E-2</v>
      </c>
      <c r="M22" s="1">
        <f>IF(E22&gt;DATA!B6,E22-DATA!B6,0)</f>
        <v>0</v>
      </c>
    </row>
    <row r="23" spans="1:13" x14ac:dyDescent="0.3">
      <c r="A23" s="5">
        <v>22</v>
      </c>
      <c r="B23" s="6">
        <v>0.60763888888888884</v>
      </c>
      <c r="C23" s="6">
        <v>0.66805555555555551</v>
      </c>
      <c r="D23" s="6">
        <v>0.7104166666666667</v>
      </c>
      <c r="E23" s="6">
        <v>0.92083333333333328</v>
      </c>
      <c r="F23" s="7"/>
      <c r="G23" s="8"/>
      <c r="K23" s="2">
        <f>IF(G23="",E23-B23-DATA!B4-DATA!B5,"")</f>
        <v>-3.4027777777777796E-2</v>
      </c>
      <c r="L23" s="2">
        <f>IF(G23="",DATA!B5-(D23-C23),"")</f>
        <v>-6.9444444444452524E-4</v>
      </c>
      <c r="M23" s="1">
        <f>IF(E23&gt;DATA!B6,E23-DATA!B6,0)</f>
        <v>4.1666666666666519E-3</v>
      </c>
    </row>
    <row r="24" spans="1:13" x14ac:dyDescent="0.3">
      <c r="A24" s="5">
        <v>23</v>
      </c>
      <c r="B24" s="6">
        <v>0.31805555555555548</v>
      </c>
      <c r="C24" s="6">
        <v>0.50208333333333333</v>
      </c>
      <c r="D24" s="6">
        <v>0.54166666666666663</v>
      </c>
      <c r="E24" s="6">
        <v>0.9194444444444444</v>
      </c>
      <c r="F24" s="7"/>
      <c r="G24" s="8"/>
      <c r="K24" s="2">
        <f>IF(G24="",E24-B24-DATA!B4-DATA!B5,"")</f>
        <v>0.25416666666666676</v>
      </c>
      <c r="L24" s="2">
        <f>IF(G24="",DATA!B5-(D24-C24),"")</f>
        <v>2.0833333333333537E-3</v>
      </c>
      <c r="M24" s="1">
        <f>IF(E24&gt;DATA!B6,E24-DATA!B6,0)</f>
        <v>2.7777777777777679E-3</v>
      </c>
    </row>
    <row r="25" spans="1:13" x14ac:dyDescent="0.3">
      <c r="A25" s="5">
        <v>24</v>
      </c>
      <c r="B25" s="6"/>
      <c r="C25" s="6"/>
      <c r="D25" s="6"/>
      <c r="E25" s="6"/>
      <c r="F25" s="7"/>
      <c r="G25" s="8"/>
      <c r="K25" s="2">
        <f>IF(G25="",E25-B25-DATA!B4-DATA!B5,"")</f>
        <v>-0.34722222222222221</v>
      </c>
      <c r="L25" s="2">
        <f>IF(G25="",DATA!B5-(D25-C25),"")</f>
        <v>4.1666666666666657E-2</v>
      </c>
      <c r="M25" s="1">
        <f>IF(E25&gt;DATA!B6,E25-DATA!B6,0)</f>
        <v>0</v>
      </c>
    </row>
    <row r="26" spans="1:13" x14ac:dyDescent="0.3">
      <c r="A26" s="5">
        <v>25</v>
      </c>
      <c r="B26" s="6">
        <v>0.31874999999999998</v>
      </c>
      <c r="C26" s="6">
        <v>0.58402777777777781</v>
      </c>
      <c r="D26" s="6">
        <v>0.63124999999999998</v>
      </c>
      <c r="E26" s="6">
        <v>0.67083333333333328</v>
      </c>
      <c r="F26" s="7"/>
      <c r="G26" s="8"/>
      <c r="K26" s="2">
        <f>IF(G26="",E26-B26-DATA!B4-DATA!B5,"")</f>
        <v>4.8611111111110661E-3</v>
      </c>
      <c r="L26" s="2">
        <f>IF(G26="",DATA!B5-(D26-C26),"")</f>
        <v>-5.5555555555555081E-3</v>
      </c>
      <c r="M26" s="1">
        <f>IF(E26&gt;DATA!B6,E26-DATA!B6,0)</f>
        <v>0</v>
      </c>
    </row>
    <row r="27" spans="1:13" x14ac:dyDescent="0.3">
      <c r="A27" s="5">
        <v>26</v>
      </c>
      <c r="B27" s="6">
        <v>0.60763888888888884</v>
      </c>
      <c r="C27" s="6">
        <v>0.70833333333333337</v>
      </c>
      <c r="D27" s="6">
        <v>0.75069444444444444</v>
      </c>
      <c r="E27" s="6">
        <v>0.92083333333333328</v>
      </c>
      <c r="F27" s="7"/>
      <c r="G27" s="8"/>
      <c r="K27" s="2">
        <f>IF(G27="",E27-B27-DATA!B4-DATA!B5,"")</f>
        <v>-3.4027777777777796E-2</v>
      </c>
      <c r="L27" s="2">
        <f>IF(G27="",DATA!B5-(D27-C27),"")</f>
        <v>-6.9444444444441422E-4</v>
      </c>
      <c r="M27" s="1">
        <f>IF(E27&gt;DATA!B6,E27-DATA!B6,0)</f>
        <v>4.1666666666666519E-3</v>
      </c>
    </row>
    <row r="28" spans="1:13" x14ac:dyDescent="0.3">
      <c r="A28" s="5">
        <v>27</v>
      </c>
      <c r="B28" s="6">
        <v>0.60555555555555551</v>
      </c>
      <c r="C28" s="6">
        <v>0.70138888888888884</v>
      </c>
      <c r="D28" s="6">
        <v>0.74236111111111114</v>
      </c>
      <c r="E28" s="6">
        <v>0.9194444444444444</v>
      </c>
      <c r="F28" s="7"/>
      <c r="G28" s="8"/>
      <c r="K28" s="2">
        <f>IF(G28="",E28-B28-DATA!B4-DATA!B5,"")</f>
        <v>-3.3333333333333354E-2</v>
      </c>
      <c r="L28" s="2">
        <f>IF(G28="",DATA!B5-(D28-C28),"")</f>
        <v>6.9444444444435871E-4</v>
      </c>
      <c r="M28" s="1">
        <f>IF(E28&gt;DATA!B6,E28-DATA!B6,0)</f>
        <v>2.7777777777777679E-3</v>
      </c>
    </row>
    <row r="29" spans="1:13" x14ac:dyDescent="0.3">
      <c r="A29" s="5">
        <v>28</v>
      </c>
      <c r="B29" s="6">
        <v>0.6069444444444444</v>
      </c>
      <c r="C29" s="6">
        <v>0.70902777777777781</v>
      </c>
      <c r="D29" s="6">
        <v>0.75138888888888888</v>
      </c>
      <c r="E29" s="6">
        <v>0.9194444444444444</v>
      </c>
      <c r="F29" s="7"/>
      <c r="G29" s="8"/>
      <c r="K29" s="2">
        <f>IF(G29="",E29-B29-DATA!B4-DATA!B5,"")</f>
        <v>-3.4722222222222238E-2</v>
      </c>
      <c r="L29" s="2">
        <f>IF(G29="",DATA!B5-(D29-C29),"")</f>
        <v>-6.9444444444441422E-4</v>
      </c>
      <c r="M29" s="1">
        <f>IF(E29&gt;DATA!B6,E29-DATA!B6,0)</f>
        <v>2.7777777777777679E-3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-3.3326388888888894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0.5749999999999994</v>
      </c>
      <c r="M34" s="4">
        <f>SUM(M2:M32)</f>
        <v>3.472222222222221E-2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12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7"/>
  <sheetViews>
    <sheetView workbookViewId="0"/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0.40625</v>
      </c>
      <c r="C2" s="6">
        <v>0.55555555555555558</v>
      </c>
      <c r="D2" s="6">
        <v>0.59652777777777777</v>
      </c>
      <c r="E2" s="6">
        <v>0.68888888888888888</v>
      </c>
      <c r="F2" s="7"/>
      <c r="G2" s="8"/>
      <c r="K2" s="2">
        <f>IF(G2="",E2-B2-DATA!B4-DATA!B5,"")</f>
        <v>-6.4583333333333354E-2</v>
      </c>
      <c r="L2" s="2">
        <f>IF(G2="",DATA!B5-(D2-C2),"")</f>
        <v>6.9444444444446973E-4</v>
      </c>
      <c r="M2" s="1">
        <f>IF(E2&gt;DATA!B6,E2-DATA!B6,0)</f>
        <v>0</v>
      </c>
      <c r="O2" t="s">
        <v>17</v>
      </c>
      <c r="P2" t="s">
        <v>21</v>
      </c>
    </row>
    <row r="3" spans="1:17" x14ac:dyDescent="0.3">
      <c r="A3" s="5">
        <v>2</v>
      </c>
      <c r="B3" s="6">
        <v>0.53819444444444442</v>
      </c>
      <c r="C3" s="6">
        <v>0.67638888888888893</v>
      </c>
      <c r="D3" s="6">
        <v>0.71388888888888891</v>
      </c>
      <c r="E3" s="6">
        <v>0.81736111111111109</v>
      </c>
      <c r="F3" s="7"/>
      <c r="G3" s="8"/>
      <c r="K3" s="2">
        <f>IF(G3="",E3-B3-DATA!B4-DATA!B5,"")</f>
        <v>-6.8055555555555564E-2</v>
      </c>
      <c r="L3" s="2">
        <f>IF(G3="",DATA!B5-(D3-C3),"")</f>
        <v>4.1666666666666796E-3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/>
      <c r="C4" s="6"/>
      <c r="D4" s="6"/>
      <c r="E4" s="6"/>
      <c r="F4" s="7"/>
      <c r="G4" s="8"/>
      <c r="K4" s="2">
        <f>IF(G4="",E4-B4-DATA!B4-DATA!B5,"")</f>
        <v>-0.34722222222222221</v>
      </c>
      <c r="L4" s="2">
        <f>IF(G4="",DATA!B5-(D4-C4),"")</f>
        <v>4.1666666666666657E-2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>
        <v>0.41111111111111109</v>
      </c>
      <c r="C5" s="6">
        <v>0.54166666666666663</v>
      </c>
      <c r="D5" s="6">
        <v>0.58402777777777781</v>
      </c>
      <c r="E5" s="6">
        <v>0.71527777777777779</v>
      </c>
      <c r="F5" s="7"/>
      <c r="G5" s="8"/>
      <c r="K5" s="2">
        <f>IF(G5="",E5-B5-DATA!B4-DATA!B5,"")</f>
        <v>-4.3055555555555541E-2</v>
      </c>
      <c r="L5" s="2">
        <f>IF(G5="",DATA!B5-(D5-C5),"")</f>
        <v>-6.9444444444452524E-4</v>
      </c>
      <c r="M5" s="1">
        <f>IF(E5&gt;DATA!B6,E5-DATA!B6,0)</f>
        <v>0</v>
      </c>
    </row>
    <row r="6" spans="1:17" x14ac:dyDescent="0.3">
      <c r="A6" s="5">
        <v>5</v>
      </c>
      <c r="B6" s="6">
        <v>0.40763888888888888</v>
      </c>
      <c r="C6" s="6">
        <v>0.50347222222222221</v>
      </c>
      <c r="D6" s="6">
        <v>0.54305555555555551</v>
      </c>
      <c r="E6" s="6">
        <v>0.65347222222222223</v>
      </c>
      <c r="F6" s="7"/>
      <c r="G6" s="8"/>
      <c r="K6" s="2">
        <f>IF(G6="",E6-B6-DATA!B4-DATA!B5,"")</f>
        <v>-0.10138888888888889</v>
      </c>
      <c r="L6" s="2">
        <f>IF(G6="",DATA!B5-(D6-C6),"")</f>
        <v>2.0833333333333537E-3</v>
      </c>
      <c r="M6" s="1">
        <f>IF(E6&gt;DATA!B6,E6-DATA!B6,0)</f>
        <v>0</v>
      </c>
      <c r="P6" t="s">
        <v>14</v>
      </c>
      <c r="Q6" s="4">
        <f>K34+L34</f>
        <v>-3.2006944444444456</v>
      </c>
    </row>
    <row r="7" spans="1:17" x14ac:dyDescent="0.3">
      <c r="A7" s="5">
        <v>6</v>
      </c>
      <c r="B7" s="6">
        <v>0.40555555555555561</v>
      </c>
      <c r="C7" s="6">
        <v>0.50208333333333333</v>
      </c>
      <c r="D7" s="6">
        <v>0.54652777777777772</v>
      </c>
      <c r="E7" s="6">
        <v>0.71458333333333335</v>
      </c>
      <c r="F7" s="7"/>
      <c r="G7" s="8"/>
      <c r="K7" s="2">
        <f>IF(G7="",E7-B7-DATA!B4-DATA!B5,"")</f>
        <v>-3.8194444444444503E-2</v>
      </c>
      <c r="L7" s="2">
        <f>IF(G7="",DATA!B5-(D7-C7),"")</f>
        <v>-2.7777777777777402E-3</v>
      </c>
      <c r="M7" s="1">
        <f>IF(E7&gt;DATA!B6,E7-DATA!B6,0)</f>
        <v>0</v>
      </c>
      <c r="Q7" s="4"/>
    </row>
    <row r="8" spans="1:17" x14ac:dyDescent="0.3">
      <c r="A8" s="5">
        <v>7</v>
      </c>
      <c r="B8" s="6">
        <v>0.39374999999999999</v>
      </c>
      <c r="C8" s="6">
        <v>0.50902777777777775</v>
      </c>
      <c r="D8" s="6">
        <v>0.55277777777777781</v>
      </c>
      <c r="E8" s="6">
        <v>0.68819444444444444</v>
      </c>
      <c r="F8" s="7"/>
      <c r="G8" s="8"/>
      <c r="K8" s="2">
        <f>IF(G8="",E8-B8-DATA!B4-DATA!B5,"")</f>
        <v>-5.2777777777777785E-2</v>
      </c>
      <c r="L8" s="2">
        <f>IF(G8="",DATA!B5-(D8-C8),"")</f>
        <v>-2.0833333333334092E-3</v>
      </c>
      <c r="M8" s="1">
        <f>IF(E8&gt;DATA!B6,E8-DATA!B6,0)</f>
        <v>0</v>
      </c>
      <c r="P8" t="s">
        <v>19</v>
      </c>
      <c r="Q8" s="4">
        <f>M34</f>
        <v>0</v>
      </c>
    </row>
    <row r="9" spans="1:17" x14ac:dyDescent="0.3">
      <c r="A9" s="5">
        <v>8</v>
      </c>
      <c r="B9" s="6">
        <v>0.40902777777777782</v>
      </c>
      <c r="C9" s="6">
        <v>0.52638888888888891</v>
      </c>
      <c r="D9" s="6">
        <v>0.56874999999999998</v>
      </c>
      <c r="E9" s="6">
        <v>0.70208333333333328</v>
      </c>
      <c r="F9" s="7"/>
      <c r="G9" s="8"/>
      <c r="K9" s="2">
        <f>IF(G9="",E9-B9-DATA!B4-DATA!B5,"")</f>
        <v>-5.416666666666678E-2</v>
      </c>
      <c r="L9" s="2">
        <f>IF(G9="",DATA!B5-(D9-C9),"")</f>
        <v>-6.9444444444441422E-4</v>
      </c>
      <c r="M9" s="1">
        <f>IF(E9&gt;DATA!B6,E9-DATA!B6,0)</f>
        <v>0</v>
      </c>
    </row>
    <row r="10" spans="1:17" x14ac:dyDescent="0.3">
      <c r="A10" s="5">
        <v>9</v>
      </c>
      <c r="B10" s="6">
        <v>0.55625000000000002</v>
      </c>
      <c r="C10" s="6">
        <v>0.67222222222222228</v>
      </c>
      <c r="D10" s="6">
        <v>0.71805555555555556</v>
      </c>
      <c r="E10" s="6">
        <v>0.82708333333333328</v>
      </c>
      <c r="F10" s="7"/>
      <c r="G10" s="8"/>
      <c r="K10" s="2">
        <f>IF(G10="",E10-B10-DATA!B4-DATA!B5,"")</f>
        <v>-7.6388888888888978E-2</v>
      </c>
      <c r="L10" s="2">
        <f>IF(G10="",DATA!B5-(D10-C10),"")</f>
        <v>-4.1666666666666241E-3</v>
      </c>
      <c r="M10" s="1">
        <f>IF(E10&gt;DATA!B6,E10-DATA!B6,0)</f>
        <v>0</v>
      </c>
      <c r="P10" t="s">
        <v>12</v>
      </c>
    </row>
    <row r="11" spans="1:17" x14ac:dyDescent="0.3">
      <c r="A11" s="5">
        <v>10</v>
      </c>
      <c r="B11" s="6"/>
      <c r="C11" s="6"/>
      <c r="D11" s="6"/>
      <c r="E11" s="6"/>
      <c r="F11" s="7"/>
      <c r="G11" s="8"/>
      <c r="K11" s="2">
        <f>IF(G11="",E11-B11-DATA!B4-DATA!B5,"")</f>
        <v>-0.34722222222222221</v>
      </c>
      <c r="L11" s="2">
        <f>IF(G11="",DATA!B5-(D11-C11),"")</f>
        <v>4.1666666666666657E-2</v>
      </c>
      <c r="M11" s="1">
        <f>IF(E11&gt;DATA!B6,E11-DATA!B6,0)</f>
        <v>0</v>
      </c>
    </row>
    <row r="12" spans="1:17" x14ac:dyDescent="0.3">
      <c r="A12" s="5">
        <v>11</v>
      </c>
      <c r="B12" s="6">
        <v>0.40902777777777782</v>
      </c>
      <c r="C12" s="6">
        <v>0.52708333333333335</v>
      </c>
      <c r="D12" s="6">
        <v>0.56527777777777777</v>
      </c>
      <c r="E12" s="6">
        <v>0.67361111111111116</v>
      </c>
      <c r="F12" s="7"/>
      <c r="G12" s="8"/>
      <c r="K12" s="2">
        <f>IF(G12="",E12-B12-DATA!B4-DATA!B5,"")</f>
        <v>-8.2638888888888901E-2</v>
      </c>
      <c r="L12" s="2">
        <f>IF(G12="",DATA!B5-(D12-C12),"")</f>
        <v>3.4722222222222376E-3</v>
      </c>
      <c r="M12" s="1">
        <f>IF(E12&gt;DATA!B6,E12-DATA!B6,0)</f>
        <v>0</v>
      </c>
    </row>
    <row r="13" spans="1:17" x14ac:dyDescent="0.3">
      <c r="A13" s="5">
        <v>12</v>
      </c>
      <c r="B13" s="6">
        <v>0.41180555555555548</v>
      </c>
      <c r="C13" s="6">
        <v>0.54583333333333328</v>
      </c>
      <c r="D13" s="6">
        <v>0.58958333333333335</v>
      </c>
      <c r="E13" s="6">
        <v>0.67222222222222228</v>
      </c>
      <c r="F13" s="7"/>
      <c r="G13" s="8"/>
      <c r="K13" s="2">
        <f>IF(G13="",E13-B13-DATA!B4-DATA!B5,"")</f>
        <v>-8.6805555555555441E-2</v>
      </c>
      <c r="L13" s="2">
        <f>IF(G13="",DATA!B5-(D13-C13),"")</f>
        <v>-2.0833333333334092E-3</v>
      </c>
      <c r="M13" s="1">
        <f>IF(E13&gt;DATA!B6,E13-DATA!B6,0)</f>
        <v>0</v>
      </c>
    </row>
    <row r="14" spans="1:17" x14ac:dyDescent="0.3">
      <c r="A14" s="5">
        <v>13</v>
      </c>
      <c r="B14" s="6">
        <v>0.41319444444444442</v>
      </c>
      <c r="C14" s="6">
        <v>0.50624999999999998</v>
      </c>
      <c r="D14" s="6">
        <v>0.54722222222222228</v>
      </c>
      <c r="E14" s="6">
        <v>0.66666666666666663</v>
      </c>
      <c r="F14" s="7"/>
      <c r="G14" s="8"/>
      <c r="K14" s="2">
        <f>IF(G14="",E14-B14-DATA!B4-DATA!B5,"")</f>
        <v>-9.3750000000000028E-2</v>
      </c>
      <c r="L14" s="2">
        <f>IF(G14="",DATA!B5-(D14-C14),"")</f>
        <v>6.9444444444435871E-4</v>
      </c>
      <c r="M14" s="1">
        <f>IF(E14&gt;DATA!B6,E14-DATA!B6,0)</f>
        <v>0</v>
      </c>
    </row>
    <row r="15" spans="1:17" x14ac:dyDescent="0.3">
      <c r="A15" s="5">
        <v>14</v>
      </c>
      <c r="B15" s="6">
        <v>0.42499999999999999</v>
      </c>
      <c r="C15" s="6">
        <v>0.52916666666666667</v>
      </c>
      <c r="D15" s="6">
        <v>0.57222222222222219</v>
      </c>
      <c r="E15" s="6">
        <v>0.67986111111111114</v>
      </c>
      <c r="F15" s="7"/>
      <c r="G15" s="8"/>
      <c r="K15" s="2">
        <f>IF(G15="",E15-B15-DATA!B4-DATA!B5,"")</f>
        <v>-9.2361111111111088E-2</v>
      </c>
      <c r="L15" s="2">
        <f>IF(G15="",DATA!B5-(D15-C15),"")</f>
        <v>-1.3888888888888562E-3</v>
      </c>
      <c r="M15" s="1">
        <f>IF(E15&gt;DATA!B6,E15-DATA!B6,0)</f>
        <v>0</v>
      </c>
    </row>
    <row r="16" spans="1:17" x14ac:dyDescent="0.3">
      <c r="A16" s="5">
        <v>15</v>
      </c>
      <c r="B16" s="6">
        <v>0.40902777777777782</v>
      </c>
      <c r="C16" s="6">
        <v>0.50347222222222221</v>
      </c>
      <c r="D16" s="6">
        <v>0.54652777777777772</v>
      </c>
      <c r="E16" s="6">
        <v>0.67222222222222228</v>
      </c>
      <c r="F16" s="7"/>
      <c r="G16" s="8"/>
      <c r="K16" s="2">
        <f>IF(G16="",E16-B16-DATA!B4-DATA!B5,"")</f>
        <v>-8.4027777777777785E-2</v>
      </c>
      <c r="L16" s="2">
        <f>IF(G16="",DATA!B5-(D16-C16),"")</f>
        <v>-1.3888888888888562E-3</v>
      </c>
      <c r="M16" s="1">
        <f>IF(E16&gt;DATA!B6,E16-DATA!B6,0)</f>
        <v>0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/>
      <c r="C18" s="6"/>
      <c r="D18" s="6"/>
      <c r="E18" s="6"/>
      <c r="F18" s="7"/>
      <c r="G18" s="8"/>
      <c r="K18" s="2">
        <f>IF(G18="",E18-B18-DATA!B4-DATA!B5,"")</f>
        <v>-0.34722222222222221</v>
      </c>
      <c r="L18" s="2">
        <f>IF(G18="",DATA!B5-(D18-C18),"")</f>
        <v>4.1666666666666657E-2</v>
      </c>
      <c r="M18" s="1">
        <f>IF(E18&gt;DATA!B6,E18-DATA!B6,0)</f>
        <v>0</v>
      </c>
    </row>
    <row r="19" spans="1:13" x14ac:dyDescent="0.3">
      <c r="A19" s="5">
        <v>18</v>
      </c>
      <c r="B19" s="6">
        <v>0.40416666666666667</v>
      </c>
      <c r="C19" s="6">
        <v>0.51388888888888884</v>
      </c>
      <c r="D19" s="6">
        <v>0.55763888888888891</v>
      </c>
      <c r="E19" s="6">
        <v>0.68055555555555558</v>
      </c>
      <c r="F19" s="7"/>
      <c r="G19" s="8"/>
      <c r="K19" s="2">
        <f>IF(G19="",E19-B19-DATA!B4-DATA!B5,"")</f>
        <v>-7.0833333333333331E-2</v>
      </c>
      <c r="L19" s="2">
        <f>IF(G19="",DATA!B5-(D19-C19),"")</f>
        <v>-2.0833333333334092E-3</v>
      </c>
      <c r="M19" s="1">
        <f>IF(E19&gt;DATA!B6,E19-DATA!B6,0)</f>
        <v>0</v>
      </c>
    </row>
    <row r="20" spans="1:13" x14ac:dyDescent="0.3">
      <c r="A20" s="5">
        <v>19</v>
      </c>
      <c r="B20" s="6">
        <v>0.40347222222222218</v>
      </c>
      <c r="C20" s="6">
        <v>0.51875000000000004</v>
      </c>
      <c r="D20" s="6">
        <v>0.56111111111111112</v>
      </c>
      <c r="E20" s="6">
        <v>0.67708333333333337</v>
      </c>
      <c r="F20" s="7"/>
      <c r="G20" s="8"/>
      <c r="K20" s="2">
        <f>IF(G20="",E20-B20-DATA!B4-DATA!B5,"")</f>
        <v>-7.3611111111111044E-2</v>
      </c>
      <c r="L20" s="2">
        <f>IF(G20="",DATA!B5-(D20-C20),"")</f>
        <v>-6.9444444444441422E-4</v>
      </c>
      <c r="M20" s="1">
        <f>IF(E20&gt;DATA!B6,E20-DATA!B6,0)</f>
        <v>0</v>
      </c>
    </row>
    <row r="21" spans="1:13" x14ac:dyDescent="0.3">
      <c r="A21" s="5">
        <v>20</v>
      </c>
      <c r="B21" s="6">
        <v>0.39930555555555558</v>
      </c>
      <c r="C21" s="6">
        <v>0.50486111111111109</v>
      </c>
      <c r="D21" s="6">
        <v>0.54236111111111107</v>
      </c>
      <c r="E21" s="6">
        <v>0.6694444444444444</v>
      </c>
      <c r="F21" s="7"/>
      <c r="G21" s="8"/>
      <c r="K21" s="2">
        <f>IF(G21="",E21-B21-DATA!B4-DATA!B5,"")</f>
        <v>-7.708333333333342E-2</v>
      </c>
      <c r="L21" s="2">
        <f>IF(G21="",DATA!B5-(D21-C21),"")</f>
        <v>4.1666666666666796E-3</v>
      </c>
      <c r="M21" s="1">
        <f>IF(E21&gt;DATA!B6,E21-DATA!B6,0)</f>
        <v>0</v>
      </c>
    </row>
    <row r="22" spans="1:13" x14ac:dyDescent="0.3">
      <c r="A22" s="5">
        <v>21</v>
      </c>
      <c r="B22" s="6">
        <v>0.40416666666666667</v>
      </c>
      <c r="C22" s="6">
        <v>0.50347222222222221</v>
      </c>
      <c r="D22" s="6">
        <v>0.54513888888888884</v>
      </c>
      <c r="E22" s="6">
        <v>0.67083333333333328</v>
      </c>
      <c r="F22" s="7"/>
      <c r="G22" s="8"/>
      <c r="K22" s="2">
        <f>IF(G22="",E22-B22-DATA!B4-DATA!B5,"")</f>
        <v>-8.055555555555563E-2</v>
      </c>
      <c r="L22" s="2">
        <f>IF(G22="",DATA!B5-(D22-C22),"")</f>
        <v>2.7755575615628914E-17</v>
      </c>
      <c r="M22" s="1">
        <f>IF(E22&gt;DATA!B6,E22-DATA!B6,0)</f>
        <v>0</v>
      </c>
    </row>
    <row r="23" spans="1:13" x14ac:dyDescent="0.3">
      <c r="A23" s="5">
        <v>22</v>
      </c>
      <c r="B23" s="6">
        <v>0.41666666666666669</v>
      </c>
      <c r="C23" s="6">
        <v>0.50694444444444442</v>
      </c>
      <c r="D23" s="6">
        <v>0.5493055555555556</v>
      </c>
      <c r="E23" s="6">
        <v>0.67291666666666672</v>
      </c>
      <c r="F23" s="7"/>
      <c r="G23" s="8"/>
      <c r="K23" s="2">
        <f>IF(G23="",E23-B23-DATA!B4-DATA!B5,"")</f>
        <v>-9.0972222222222204E-2</v>
      </c>
      <c r="L23" s="2">
        <f>IF(G23="",DATA!B5-(D23-C23),"")</f>
        <v>-6.9444444444452524E-4</v>
      </c>
      <c r="M23" s="1">
        <f>IF(E23&gt;DATA!B6,E23-DATA!B6,0)</f>
        <v>0</v>
      </c>
    </row>
    <row r="24" spans="1:13" x14ac:dyDescent="0.3">
      <c r="A24" s="5">
        <v>23</v>
      </c>
      <c r="B24" s="6">
        <v>0.53819444444444442</v>
      </c>
      <c r="C24" s="6">
        <v>0.6791666666666667</v>
      </c>
      <c r="D24" s="6">
        <v>0.71875</v>
      </c>
      <c r="E24" s="6">
        <v>0.8125</v>
      </c>
      <c r="F24" s="7"/>
      <c r="G24" s="8"/>
      <c r="K24" s="2">
        <f>IF(G24="",E24-B24-DATA!B4-DATA!B5,"")</f>
        <v>-7.2916666666666657E-2</v>
      </c>
      <c r="L24" s="2">
        <f>IF(G24="",DATA!B5-(D24-C24),"")</f>
        <v>2.0833333333333537E-3</v>
      </c>
      <c r="M24" s="1">
        <f>IF(E24&gt;DATA!B6,E24-DATA!B6,0)</f>
        <v>0</v>
      </c>
    </row>
    <row r="25" spans="1:13" x14ac:dyDescent="0.3">
      <c r="A25" s="5">
        <v>24</v>
      </c>
      <c r="B25" s="6"/>
      <c r="C25" s="6"/>
      <c r="D25" s="6"/>
      <c r="E25" s="6"/>
      <c r="F25" s="7"/>
      <c r="G25" s="8"/>
      <c r="K25" s="2">
        <f>IF(G25="",E25-B25-DATA!B4-DATA!B5,"")</f>
        <v>-0.34722222222222221</v>
      </c>
      <c r="L25" s="2">
        <f>IF(G25="",DATA!B5-(D25-C25),"")</f>
        <v>4.1666666666666657E-2</v>
      </c>
      <c r="M25" s="1">
        <f>IF(E25&gt;DATA!B6,E25-DATA!B6,0)</f>
        <v>0</v>
      </c>
    </row>
    <row r="26" spans="1:13" x14ac:dyDescent="0.3">
      <c r="A26" s="5">
        <v>25</v>
      </c>
      <c r="B26" s="6">
        <v>0.41597222222222219</v>
      </c>
      <c r="C26" s="6">
        <v>0.50416666666666665</v>
      </c>
      <c r="D26" s="6">
        <v>0.54305555555555551</v>
      </c>
      <c r="E26" s="6">
        <v>0.67986111111111114</v>
      </c>
      <c r="F26" s="7"/>
      <c r="G26" s="8"/>
      <c r="K26" s="2">
        <f>IF(G26="",E26-B26-DATA!B4-DATA!B5,"")</f>
        <v>-8.3333333333333287E-2</v>
      </c>
      <c r="L26" s="2">
        <f>IF(G26="",DATA!B5-(D26-C26),"")</f>
        <v>2.7777777777777957E-3</v>
      </c>
      <c r="M26" s="1">
        <f>IF(E26&gt;DATA!B6,E26-DATA!B6,0)</f>
        <v>0</v>
      </c>
    </row>
    <row r="27" spans="1:13" x14ac:dyDescent="0.3">
      <c r="A27" s="5">
        <v>26</v>
      </c>
      <c r="B27" s="6">
        <v>0.41736111111111113</v>
      </c>
      <c r="C27" s="6">
        <v>0.5625</v>
      </c>
      <c r="D27" s="6">
        <v>0.60486111111111107</v>
      </c>
      <c r="E27" s="6">
        <v>0.69374999999999998</v>
      </c>
      <c r="F27" s="7"/>
      <c r="G27" s="8"/>
      <c r="K27" s="2">
        <f>IF(G27="",E27-B27-DATA!B4-DATA!B5,"")</f>
        <v>-7.0833333333333387E-2</v>
      </c>
      <c r="L27" s="2">
        <f>IF(G27="",DATA!B5-(D27-C27),"")</f>
        <v>-6.9444444444441422E-4</v>
      </c>
      <c r="M27" s="1">
        <f>IF(E27&gt;DATA!B6,E27-DATA!B6,0)</f>
        <v>0</v>
      </c>
    </row>
    <row r="28" spans="1:13" x14ac:dyDescent="0.3">
      <c r="A28" s="5">
        <v>27</v>
      </c>
      <c r="B28" s="6">
        <v>0.40277777777777779</v>
      </c>
      <c r="C28" s="6">
        <v>0.51388888888888884</v>
      </c>
      <c r="D28" s="6">
        <v>0.54791666666666672</v>
      </c>
      <c r="E28" s="6">
        <v>0.66874999999999996</v>
      </c>
      <c r="F28" s="7"/>
      <c r="G28" s="8"/>
      <c r="K28" s="2">
        <f>IF(G28="",E28-B28-DATA!B4-DATA!B5,"")</f>
        <v>-8.1250000000000072E-2</v>
      </c>
      <c r="L28" s="2">
        <f>IF(G28="",DATA!B5-(D28-C28),"")</f>
        <v>7.6388888888887785E-3</v>
      </c>
      <c r="M28" s="1">
        <f>IF(E28&gt;DATA!B6,E28-DATA!B6,0)</f>
        <v>0</v>
      </c>
    </row>
    <row r="29" spans="1:13" x14ac:dyDescent="0.3">
      <c r="A29" s="5">
        <v>28</v>
      </c>
      <c r="B29" s="6">
        <v>0.40208333333333329</v>
      </c>
      <c r="C29" s="6">
        <v>0.50624999999999998</v>
      </c>
      <c r="D29" s="6">
        <v>0.54722222222222228</v>
      </c>
      <c r="E29" s="6">
        <v>0.70694444444444449</v>
      </c>
      <c r="F29" s="7"/>
      <c r="G29" s="8"/>
      <c r="K29" s="2">
        <f>IF(G29="",E29-B29-DATA!B4-DATA!B5,"")</f>
        <v>-4.2361111111111044E-2</v>
      </c>
      <c r="L29" s="2">
        <f>IF(G29="",DATA!B5-(D29-C29),"")</f>
        <v>6.9444444444435871E-4</v>
      </c>
      <c r="M29" s="1">
        <f>IF(E29&gt;DATA!B6,E29-DATA!B6,0)</f>
        <v>0</v>
      </c>
    </row>
    <row r="30" spans="1:13" x14ac:dyDescent="0.3">
      <c r="A30" s="5">
        <v>29</v>
      </c>
      <c r="B30" s="6"/>
      <c r="C30" s="6"/>
      <c r="D30" s="6"/>
      <c r="E30" s="6"/>
      <c r="F30" s="7"/>
      <c r="G30" s="8" t="s">
        <v>32</v>
      </c>
      <c r="K30" s="2" t="str">
        <f>IF(G30="",E30-B30-DATA!B4-DATA!B5,"")</f>
        <v/>
      </c>
      <c r="L30" s="2" t="str">
        <f>IF(G30="",DATA!B5-(D30-C30),"")</f>
        <v/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 t="s">
        <v>32</v>
      </c>
      <c r="K31" s="2" t="str">
        <f>IF(G31="",E31-B31-DATA!B4-DATA!B5,"")</f>
        <v/>
      </c>
      <c r="L31" s="2" t="str">
        <f>IF(G31="",DATA!B5-(D31-C31),"")</f>
        <v/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 t="s">
        <v>32</v>
      </c>
      <c r="K32" s="2" t="str">
        <f>IF(G32="",E32-B32-DATA!B4-DATA!B5,"")</f>
        <v/>
      </c>
      <c r="L32" s="2" t="str">
        <f>IF(G32="",DATA!B5-(D32-C32),"")</f>
        <v/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-3.4180555555555565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0.21736111111111078</v>
      </c>
      <c r="M34" s="4">
        <f>SUM(M2:M32)</f>
        <v>0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dataValidations count="1">
    <dataValidation type="list" showInputMessage="1" showErrorMessage="1" sqref="G2:G32" xr:uid="{00000000-0002-0000-13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7"/>
  <sheetViews>
    <sheetView topLeftCell="A7" workbookViewId="0">
      <selection activeCell="G30" sqref="G30"/>
    </sheetView>
  </sheetViews>
  <sheetFormatPr defaultRowHeight="14.4" x14ac:dyDescent="0.3"/>
  <cols>
    <col min="2" max="2" width="12.5546875" customWidth="1"/>
    <col min="3" max="3" width="12" customWidth="1"/>
    <col min="4" max="4" width="10.6640625" customWidth="1"/>
    <col min="5" max="5" width="11.88671875" customWidth="1"/>
    <col min="6" max="6" width="8.6640625" bestFit="1" customWidth="1"/>
    <col min="7" max="7" width="10.33203125" bestFit="1" customWidth="1"/>
    <col min="11" max="11" width="12.109375" bestFit="1" customWidth="1"/>
    <col min="12" max="12" width="31.88671875" customWidth="1"/>
    <col min="13" max="13" width="20.6640625" bestFit="1" customWidth="1"/>
    <col min="16" max="16" width="12.109375" bestFit="1" customWidth="1"/>
    <col min="17" max="17" width="9.88671875" bestFit="1" customWidth="1"/>
  </cols>
  <sheetData>
    <row r="1" spans="1:17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K1" t="s">
        <v>14</v>
      </c>
      <c r="L1" t="s">
        <v>15</v>
      </c>
      <c r="M1" t="s">
        <v>16</v>
      </c>
    </row>
    <row r="2" spans="1:17" x14ac:dyDescent="0.3">
      <c r="A2" s="5">
        <v>1</v>
      </c>
      <c r="B2" s="6">
        <v>0.62638888888888888</v>
      </c>
      <c r="C2" s="6">
        <v>0.67500000000000004</v>
      </c>
      <c r="D2" s="6">
        <v>0.71111111111111114</v>
      </c>
      <c r="E2" s="6">
        <v>0.92222222222222228</v>
      </c>
      <c r="F2" s="7"/>
      <c r="G2" s="8"/>
      <c r="K2" s="2">
        <f>IF(G2="",E2-B2-DATA!B4-DATA!B5,"")</f>
        <v>-5.1388888888888845E-2</v>
      </c>
      <c r="L2" s="2">
        <f>IF(G2="",DATA!B5-(D2-C2),"")</f>
        <v>5.5555555555555636E-3</v>
      </c>
      <c r="M2" s="1">
        <f>IF(E2&gt;DATA!B6,E2-DATA!B6,0)</f>
        <v>5.5555555555556468E-3</v>
      </c>
      <c r="O2" t="s">
        <v>17</v>
      </c>
      <c r="P2" t="s">
        <v>36</v>
      </c>
    </row>
    <row r="3" spans="1:17" x14ac:dyDescent="0.3">
      <c r="A3" s="5">
        <v>2</v>
      </c>
      <c r="B3" s="6"/>
      <c r="C3" s="6"/>
      <c r="D3" s="6"/>
      <c r="E3" s="6"/>
      <c r="F3" s="7"/>
      <c r="G3" s="8"/>
      <c r="K3" s="2">
        <f>IF(G3="",E3-B3-DATA!B4-DATA!B5,"")</f>
        <v>-0.34722222222222221</v>
      </c>
      <c r="L3" s="2">
        <f>IF(G3="",DATA!B5-(D3-C3),"")</f>
        <v>4.1666666666666657E-2</v>
      </c>
      <c r="M3" s="1">
        <f>IF(E3&gt;DATA!B6,E3-DATA!B6,0)</f>
        <v>0</v>
      </c>
      <c r="O3" t="s">
        <v>0</v>
      </c>
      <c r="P3">
        <f>DATA!B1</f>
        <v>2</v>
      </c>
    </row>
    <row r="4" spans="1:17" x14ac:dyDescent="0.3">
      <c r="A4" s="5">
        <v>3</v>
      </c>
      <c r="B4" s="6">
        <v>0.6118055555555556</v>
      </c>
      <c r="C4" s="6">
        <v>0.67291666666666672</v>
      </c>
      <c r="D4" s="6">
        <v>0.70833333333333337</v>
      </c>
      <c r="E4" s="6">
        <v>0.91666666666666663</v>
      </c>
      <c r="F4" s="7"/>
      <c r="G4" s="8"/>
      <c r="K4" s="2">
        <f>IF(G4="",E4-B4-DATA!B4-DATA!B5,"")</f>
        <v>-4.236111111111121E-2</v>
      </c>
      <c r="L4" s="2">
        <f>IF(G4="",DATA!B5-(D4-C4),"")</f>
        <v>6.2500000000000056E-3</v>
      </c>
      <c r="M4" s="1">
        <f>IF(E4&gt;DATA!B6,E4-DATA!B6,0)</f>
        <v>0</v>
      </c>
      <c r="O4" t="s">
        <v>1</v>
      </c>
      <c r="P4">
        <f>DATA!B2</f>
        <v>2025</v>
      </c>
    </row>
    <row r="5" spans="1:17" x14ac:dyDescent="0.3">
      <c r="A5" s="5">
        <v>4</v>
      </c>
      <c r="B5" s="6">
        <v>0.59722222222222221</v>
      </c>
      <c r="C5" s="6">
        <v>0.66597222222222219</v>
      </c>
      <c r="D5" s="6">
        <v>0.70138888888888884</v>
      </c>
      <c r="E5" s="6">
        <v>0.93194444444444446</v>
      </c>
      <c r="F5" s="7"/>
      <c r="G5" s="8"/>
      <c r="K5" s="2">
        <f>IF(G5="",E5-B5-DATA!B4-DATA!B5,"")</f>
        <v>-1.2499999999999983E-2</v>
      </c>
      <c r="L5" s="2">
        <f>IF(G5="",DATA!B5-(D5-C5),"")</f>
        <v>6.2500000000000056E-3</v>
      </c>
      <c r="M5" s="1">
        <f>IF(E5&gt;DATA!B6,E5-DATA!B6,0)</f>
        <v>1.5277777777777835E-2</v>
      </c>
    </row>
    <row r="6" spans="1:17" x14ac:dyDescent="0.3">
      <c r="A6" s="5">
        <v>5</v>
      </c>
      <c r="B6" s="6"/>
      <c r="C6" s="6"/>
      <c r="D6" s="6"/>
      <c r="E6" s="6"/>
      <c r="F6" s="7"/>
      <c r="G6" s="8"/>
      <c r="K6" s="2">
        <f>IF(G6="",E6-B6-DATA!B4-DATA!B5,"")</f>
        <v>-0.34722222222222221</v>
      </c>
      <c r="L6" s="2">
        <f>IF(G6="",DATA!B5-(D6-C6),"")</f>
        <v>4.1666666666666657E-2</v>
      </c>
      <c r="M6" s="1">
        <f>IF(E6&gt;DATA!B6,E6-DATA!B6,0)</f>
        <v>0</v>
      </c>
      <c r="P6" t="s">
        <v>14</v>
      </c>
      <c r="Q6" s="4">
        <f>K34+L34</f>
        <v>-3.2034722222222243</v>
      </c>
    </row>
    <row r="7" spans="1:17" x14ac:dyDescent="0.3">
      <c r="A7" s="5">
        <v>6</v>
      </c>
      <c r="B7" s="6">
        <v>0.60763888888888884</v>
      </c>
      <c r="C7" s="6">
        <v>0.66527777777777775</v>
      </c>
      <c r="D7" s="6">
        <v>0.70972222222222225</v>
      </c>
      <c r="E7" s="6">
        <v>0.92638888888888893</v>
      </c>
      <c r="F7" s="7"/>
      <c r="G7" s="8"/>
      <c r="K7" s="2">
        <f>IF(G7="",E7-B7-DATA!B4-DATA!B5,"")</f>
        <v>-2.8472222222222149E-2</v>
      </c>
      <c r="L7" s="2">
        <f>IF(G7="",DATA!B5-(D7-C7),"")</f>
        <v>-2.7777777777778512E-3</v>
      </c>
      <c r="M7" s="1">
        <f>IF(E7&gt;DATA!B6,E7-DATA!B6,0)</f>
        <v>9.7222222222222987E-3</v>
      </c>
      <c r="Q7" s="4"/>
    </row>
    <row r="8" spans="1:17" x14ac:dyDescent="0.3">
      <c r="A8" s="5">
        <v>7</v>
      </c>
      <c r="B8" s="6">
        <v>0.61041666666666672</v>
      </c>
      <c r="C8" s="6">
        <v>0.66666666666666663</v>
      </c>
      <c r="D8" s="6">
        <v>0.70833333333333337</v>
      </c>
      <c r="E8" s="6">
        <v>0.93055555555555558</v>
      </c>
      <c r="F8" s="7"/>
      <c r="G8" s="8"/>
      <c r="K8" s="2">
        <f>IF(G8="",E8-B8-DATA!B4-DATA!B5,"")</f>
        <v>-2.7083333333333376E-2</v>
      </c>
      <c r="L8" s="2">
        <f>IF(G8="",DATA!B5-(D8-C8),"")</f>
        <v>-8.3266726846886741E-17</v>
      </c>
      <c r="M8" s="1">
        <f>IF(E8&gt;DATA!B6,E8-DATA!B6,0)</f>
        <v>1.3888888888888951E-2</v>
      </c>
      <c r="P8" t="s">
        <v>19</v>
      </c>
      <c r="Q8" s="4">
        <f>M34</f>
        <v>0.23472222222222361</v>
      </c>
    </row>
    <row r="9" spans="1:17" x14ac:dyDescent="0.3">
      <c r="A9" s="5">
        <v>8</v>
      </c>
      <c r="B9" s="6"/>
      <c r="C9" s="6"/>
      <c r="D9" s="6"/>
      <c r="E9" s="6"/>
      <c r="F9" s="7"/>
      <c r="G9" s="8"/>
      <c r="K9" s="2">
        <f>IF(G9="",E9-B9-DATA!B4-DATA!B5,"")</f>
        <v>-0.34722222222222221</v>
      </c>
      <c r="L9" s="2">
        <f>IF(G9="",DATA!B5-(D9-C9),"")</f>
        <v>4.1666666666666657E-2</v>
      </c>
      <c r="M9" s="1">
        <f>IF(E9&gt;DATA!B6,E9-DATA!B6,0)</f>
        <v>0</v>
      </c>
    </row>
    <row r="10" spans="1:17" x14ac:dyDescent="0.3">
      <c r="A10" s="5">
        <v>9</v>
      </c>
      <c r="B10" s="6">
        <v>0.37430555555555561</v>
      </c>
      <c r="C10" s="6">
        <v>0.48194444444444451</v>
      </c>
      <c r="D10" s="6">
        <v>0.52569444444444446</v>
      </c>
      <c r="E10" s="6">
        <v>0.92708333333333337</v>
      </c>
      <c r="F10" s="7"/>
      <c r="G10" s="8"/>
      <c r="K10" s="2">
        <f>IF(G10="",E10-B10-DATA!B4-DATA!B5,"")</f>
        <v>0.20555555555555557</v>
      </c>
      <c r="L10" s="2">
        <f>IF(G10="",DATA!B5-(D10-C10),"")</f>
        <v>-2.0833333333332982E-3</v>
      </c>
      <c r="M10" s="1">
        <f>IF(E10&gt;DATA!B6,E10-DATA!B6,0)</f>
        <v>1.0416666666666741E-2</v>
      </c>
      <c r="P10" t="s">
        <v>12</v>
      </c>
    </row>
    <row r="11" spans="1:17" x14ac:dyDescent="0.3">
      <c r="A11" s="5">
        <v>10</v>
      </c>
      <c r="B11" s="6">
        <v>0.60486111111111107</v>
      </c>
      <c r="C11" s="6">
        <v>0.66041666666666665</v>
      </c>
      <c r="D11" s="6">
        <v>0.7</v>
      </c>
      <c r="E11" s="6">
        <v>0.93125000000000002</v>
      </c>
      <c r="F11" s="7"/>
      <c r="G11" s="8"/>
      <c r="K11" s="2">
        <f>IF(G11="",E11-B11-DATA!B4-DATA!B5,"")</f>
        <v>-2.0833333333333287E-2</v>
      </c>
      <c r="L11" s="2">
        <f>IF(G11="",DATA!B5-(D11-C11),"")</f>
        <v>2.0833333333333537E-3</v>
      </c>
      <c r="M11" s="1">
        <f>IF(E11&gt;DATA!B6,E11-DATA!B6,0)</f>
        <v>1.4583333333333393E-2</v>
      </c>
    </row>
    <row r="12" spans="1:17" x14ac:dyDescent="0.3">
      <c r="A12" s="5">
        <v>11</v>
      </c>
      <c r="B12" s="6">
        <v>0.60833333333333328</v>
      </c>
      <c r="C12" s="6">
        <v>0.66597222222222219</v>
      </c>
      <c r="D12" s="6">
        <v>0.70625000000000004</v>
      </c>
      <c r="E12" s="6">
        <v>0.92986111111111114</v>
      </c>
      <c r="F12" s="7"/>
      <c r="G12" s="8"/>
      <c r="K12" s="2">
        <f>IF(G12="",E12-B12-DATA!B4-DATA!B5,"")</f>
        <v>-2.5694444444444381E-2</v>
      </c>
      <c r="L12" s="2">
        <f>IF(G12="",DATA!B5-(D12-C12),"")</f>
        <v>1.3888888888888007E-3</v>
      </c>
      <c r="M12" s="1">
        <f>IF(E12&gt;DATA!B6,E12-DATA!B6,0)</f>
        <v>1.3194444444444509E-2</v>
      </c>
    </row>
    <row r="13" spans="1:17" x14ac:dyDescent="0.3">
      <c r="A13" s="5">
        <v>12</v>
      </c>
      <c r="B13" s="6"/>
      <c r="C13" s="6"/>
      <c r="D13" s="6"/>
      <c r="E13" s="6"/>
      <c r="F13" s="7"/>
      <c r="G13" s="8"/>
      <c r="K13" s="2">
        <f>IF(G13="",E13-B13-DATA!B4-DATA!B5,"")</f>
        <v>-0.34722222222222221</v>
      </c>
      <c r="L13" s="2">
        <f>IF(G13="",DATA!B5-(D13-C13),"")</f>
        <v>4.1666666666666657E-2</v>
      </c>
      <c r="M13" s="1">
        <f>IF(E13&gt;DATA!B6,E13-DATA!B6,0)</f>
        <v>0</v>
      </c>
    </row>
    <row r="14" spans="1:17" x14ac:dyDescent="0.3">
      <c r="A14" s="5">
        <v>13</v>
      </c>
      <c r="B14" s="6">
        <v>0.60972222222222228</v>
      </c>
      <c r="C14" s="6">
        <v>0.67013888888888884</v>
      </c>
      <c r="D14" s="6">
        <v>0.7104166666666667</v>
      </c>
      <c r="E14" s="6">
        <v>0.9291666666666667</v>
      </c>
      <c r="F14" s="7"/>
      <c r="G14" s="8"/>
      <c r="K14" s="2">
        <f>IF(G14="",E14-B14-DATA!B4-DATA!B5,"")</f>
        <v>-2.7777777777777818E-2</v>
      </c>
      <c r="L14" s="2">
        <f>IF(G14="",DATA!B5-(D14-C14),"")</f>
        <v>1.3888888888888007E-3</v>
      </c>
      <c r="M14" s="1">
        <f>IF(E14&gt;DATA!B6,E14-DATA!B6,0)</f>
        <v>1.2500000000000067E-2</v>
      </c>
    </row>
    <row r="15" spans="1:17" x14ac:dyDescent="0.3">
      <c r="A15" s="5">
        <v>14</v>
      </c>
      <c r="B15" s="6">
        <v>0.64652777777777781</v>
      </c>
      <c r="C15" s="6">
        <v>0.66597222222222219</v>
      </c>
      <c r="D15" s="6">
        <v>0.70416666666666672</v>
      </c>
      <c r="E15" s="6">
        <v>0.9291666666666667</v>
      </c>
      <c r="F15" s="7"/>
      <c r="G15" s="8"/>
      <c r="K15" s="2">
        <f>IF(G15="",E15-B15-DATA!B4-DATA!B5,"")</f>
        <v>-6.4583333333333354E-2</v>
      </c>
      <c r="L15" s="2">
        <f>IF(G15="",DATA!B5-(D15-C15),"")</f>
        <v>3.4722222222221266E-3</v>
      </c>
      <c r="M15" s="1">
        <f>IF(E15&gt;DATA!B6,E15-DATA!B6,0)</f>
        <v>1.2500000000000067E-2</v>
      </c>
    </row>
    <row r="16" spans="1:17" x14ac:dyDescent="0.3">
      <c r="A16" s="5">
        <v>15</v>
      </c>
      <c r="B16" s="6">
        <v>0.60347222222222219</v>
      </c>
      <c r="C16" s="6">
        <v>0.66249999999999998</v>
      </c>
      <c r="D16" s="6">
        <v>0.70208333333333328</v>
      </c>
      <c r="E16" s="6">
        <v>0.92986111111111114</v>
      </c>
      <c r="F16" s="7"/>
      <c r="G16" s="8"/>
      <c r="K16" s="2">
        <f>IF(G16="",E16-B16-DATA!B4-DATA!B5,"")</f>
        <v>-2.0833333333333287E-2</v>
      </c>
      <c r="L16" s="2">
        <f>IF(G16="",DATA!B5-(D16-C16),"")</f>
        <v>2.0833333333333537E-3</v>
      </c>
      <c r="M16" s="1">
        <f>IF(E16&gt;DATA!B6,E16-DATA!B6,0)</f>
        <v>1.3194444444444509E-2</v>
      </c>
    </row>
    <row r="17" spans="1:13" x14ac:dyDescent="0.3">
      <c r="A17" s="5">
        <v>16</v>
      </c>
      <c r="B17" s="6"/>
      <c r="C17" s="6"/>
      <c r="D17" s="6"/>
      <c r="E17" s="6"/>
      <c r="F17" s="7"/>
      <c r="G17" s="8"/>
      <c r="K17" s="2">
        <f>IF(G17="",E17-B17-DATA!B4-DATA!B5,"")</f>
        <v>-0.34722222222222221</v>
      </c>
      <c r="L17" s="2">
        <f>IF(G17="",DATA!B5-(D17-C17),"")</f>
        <v>4.1666666666666657E-2</v>
      </c>
      <c r="M17" s="1">
        <f>IF(E17&gt;DATA!B6,E17-DATA!B6,0)</f>
        <v>0</v>
      </c>
    </row>
    <row r="18" spans="1:13" x14ac:dyDescent="0.3">
      <c r="A18" s="5">
        <v>17</v>
      </c>
      <c r="B18" s="6">
        <v>0.60624999999999996</v>
      </c>
      <c r="C18" s="6">
        <v>0.66041666666666665</v>
      </c>
      <c r="D18" s="6">
        <v>0.70694444444444449</v>
      </c>
      <c r="E18" s="6">
        <v>0.92847222222222225</v>
      </c>
      <c r="F18" s="7"/>
      <c r="G18" s="8"/>
      <c r="K18" s="2">
        <f>IF(G18="",E18-B18-DATA!B4-DATA!B5,"")</f>
        <v>-2.4999999999999939E-2</v>
      </c>
      <c r="L18" s="2">
        <f>IF(G18="",DATA!B5-(D18-C18),"")</f>
        <v>-4.8611111111111771E-3</v>
      </c>
      <c r="M18" s="1">
        <f>IF(E18&gt;DATA!B6,E18-DATA!B6,0)</f>
        <v>1.1805555555555625E-2</v>
      </c>
    </row>
    <row r="19" spans="1:13" x14ac:dyDescent="0.3">
      <c r="A19" s="5">
        <v>18</v>
      </c>
      <c r="B19" s="6">
        <v>0.61250000000000004</v>
      </c>
      <c r="C19" s="6">
        <v>0.66111111111111109</v>
      </c>
      <c r="D19" s="6">
        <v>0.70486111111111116</v>
      </c>
      <c r="E19" s="6">
        <v>0.92500000000000004</v>
      </c>
      <c r="F19" s="7"/>
      <c r="G19" s="8"/>
      <c r="K19" s="2">
        <f>IF(G19="",E19-B19-DATA!B4-DATA!B5,"")</f>
        <v>-3.4722222222222238E-2</v>
      </c>
      <c r="L19" s="2">
        <f>IF(G19="",DATA!B5-(D19-C19),"")</f>
        <v>-2.0833333333334092E-3</v>
      </c>
      <c r="M19" s="1">
        <f>IF(E19&gt;DATA!B6,E19-DATA!B6,0)</f>
        <v>8.3333333333334147E-3</v>
      </c>
    </row>
    <row r="20" spans="1:13" x14ac:dyDescent="0.3">
      <c r="A20" s="5">
        <v>19</v>
      </c>
      <c r="B20" s="6"/>
      <c r="C20" s="6"/>
      <c r="D20" s="6"/>
      <c r="E20" s="6"/>
      <c r="F20" s="7"/>
      <c r="G20" s="8"/>
      <c r="K20" s="2">
        <f>IF(G20="",E20-B20-DATA!B4-DATA!B5,"")</f>
        <v>-0.34722222222222221</v>
      </c>
      <c r="L20" s="2">
        <f>IF(G20="",DATA!B5-(D20-C20),"")</f>
        <v>4.1666666666666657E-2</v>
      </c>
      <c r="M20" s="1">
        <f>IF(E20&gt;DATA!B6,E20-DATA!B6,0)</f>
        <v>0</v>
      </c>
    </row>
    <row r="21" spans="1:13" x14ac:dyDescent="0.3">
      <c r="A21" s="5">
        <v>20</v>
      </c>
      <c r="B21" s="6">
        <v>0.60486111111111107</v>
      </c>
      <c r="C21" s="6">
        <v>0.66666666666666663</v>
      </c>
      <c r="D21" s="6">
        <v>0.7055555555555556</v>
      </c>
      <c r="E21" s="6">
        <v>0.92569444444444449</v>
      </c>
      <c r="F21" s="7"/>
      <c r="G21" s="8"/>
      <c r="K21" s="2">
        <f>IF(G21="",E21-B21-DATA!B4-DATA!B5,"")</f>
        <v>-2.6388888888888823E-2</v>
      </c>
      <c r="L21" s="2">
        <f>IF(G21="",DATA!B5-(D21-C21),"")</f>
        <v>2.7777777777776846E-3</v>
      </c>
      <c r="M21" s="1">
        <f>IF(E21&gt;DATA!B6,E21-DATA!B6,0)</f>
        <v>9.0277777777778567E-3</v>
      </c>
    </row>
    <row r="22" spans="1:13" x14ac:dyDescent="0.3">
      <c r="A22" s="5">
        <v>21</v>
      </c>
      <c r="B22" s="6">
        <v>0.60555555555555551</v>
      </c>
      <c r="C22" s="6">
        <v>0.66805555555555551</v>
      </c>
      <c r="D22" s="6">
        <v>0.71388888888888891</v>
      </c>
      <c r="E22" s="6">
        <v>0.93125000000000002</v>
      </c>
      <c r="F22" s="7"/>
      <c r="G22" s="8"/>
      <c r="K22" s="2">
        <f>IF(G22="",E22-B22-DATA!B4-DATA!B5,"")</f>
        <v>-2.1527777777777729E-2</v>
      </c>
      <c r="L22" s="2">
        <f>IF(G22="",DATA!B5-(D22-C22),"")</f>
        <v>-4.1666666666667351E-3</v>
      </c>
      <c r="M22" s="1">
        <f>IF(E22&gt;DATA!B6,E22-DATA!B6,0)</f>
        <v>1.4583333333333393E-2</v>
      </c>
    </row>
    <row r="23" spans="1:13" x14ac:dyDescent="0.3">
      <c r="A23" s="5">
        <v>22</v>
      </c>
      <c r="B23" s="6">
        <v>0.61458333333333337</v>
      </c>
      <c r="C23" s="6">
        <v>0.66874999999999996</v>
      </c>
      <c r="D23" s="6">
        <v>0.7104166666666667</v>
      </c>
      <c r="E23" s="6">
        <v>0.9243055555555556</v>
      </c>
      <c r="F23" s="7"/>
      <c r="G23" s="8"/>
      <c r="K23" s="2">
        <f>IF(G23="",E23-B23-DATA!B4-DATA!B5,"")</f>
        <v>-3.7500000000000006E-2</v>
      </c>
      <c r="L23" s="2">
        <f>IF(G23="",DATA!B5-(D23-C23),"")</f>
        <v>-8.3266726846886741E-17</v>
      </c>
      <c r="M23" s="1">
        <f>IF(E23&gt;DATA!B6,E23-DATA!B6,0)</f>
        <v>7.6388888888889728E-3</v>
      </c>
    </row>
    <row r="24" spans="1:13" x14ac:dyDescent="0.3">
      <c r="A24" s="5">
        <v>23</v>
      </c>
      <c r="B24" s="6">
        <v>0.37986111111111109</v>
      </c>
      <c r="C24" s="6">
        <v>0.48472222222222222</v>
      </c>
      <c r="D24" s="6">
        <v>0.53263888888888888</v>
      </c>
      <c r="E24" s="6">
        <v>0.92847222222222225</v>
      </c>
      <c r="F24" s="7"/>
      <c r="G24" s="8"/>
      <c r="K24" s="2">
        <f>IF(G24="",E24-B24-DATA!B4-DATA!B5,"")</f>
        <v>0.20138888888888892</v>
      </c>
      <c r="L24" s="2">
        <f>IF(G24="",DATA!B5-(D24-C24),"")</f>
        <v>-6.2500000000000056E-3</v>
      </c>
      <c r="M24" s="1">
        <f>IF(E24&gt;DATA!B6,E24-DATA!B6,0)</f>
        <v>1.1805555555555625E-2</v>
      </c>
    </row>
    <row r="25" spans="1:13" x14ac:dyDescent="0.3">
      <c r="A25" s="5">
        <v>24</v>
      </c>
      <c r="B25" s="6">
        <v>0.60763888888888884</v>
      </c>
      <c r="C25" s="6">
        <v>0.66249999999999998</v>
      </c>
      <c r="D25" s="6">
        <v>0.70625000000000004</v>
      </c>
      <c r="E25" s="6">
        <v>0.92986111111111114</v>
      </c>
      <c r="F25" s="7"/>
      <c r="G25" s="8"/>
      <c r="K25" s="2">
        <f>IF(G25="",E25-B25-DATA!B4-DATA!B5,"")</f>
        <v>-2.4999999999999939E-2</v>
      </c>
      <c r="L25" s="2">
        <f>IF(G25="",DATA!B5-(D25-C25),"")</f>
        <v>-2.0833333333334092E-3</v>
      </c>
      <c r="M25" s="1">
        <f>IF(E25&gt;DATA!B6,E25-DATA!B6,0)</f>
        <v>1.3194444444444509E-2</v>
      </c>
    </row>
    <row r="26" spans="1:13" x14ac:dyDescent="0.3">
      <c r="A26" s="5">
        <v>25</v>
      </c>
      <c r="B26" s="6">
        <v>0.60347222222222219</v>
      </c>
      <c r="C26" s="6">
        <v>0.66388888888888886</v>
      </c>
      <c r="D26" s="6">
        <v>0.70763888888888893</v>
      </c>
      <c r="E26" s="6">
        <v>0.93055555555555558</v>
      </c>
      <c r="F26" s="7"/>
      <c r="G26" s="8"/>
      <c r="K26" s="2">
        <f>IF(G26="",E26-B26-DATA!B4-DATA!B5,"")</f>
        <v>-2.0138888888888845E-2</v>
      </c>
      <c r="L26" s="2">
        <f>IF(G26="",DATA!B5-(D26-C26),"")</f>
        <v>-2.0833333333334092E-3</v>
      </c>
      <c r="M26" s="1">
        <f>IF(E26&gt;DATA!B6,E26-DATA!B6,0)</f>
        <v>1.3888888888888951E-2</v>
      </c>
    </row>
    <row r="27" spans="1:13" x14ac:dyDescent="0.3">
      <c r="A27" s="5">
        <v>26</v>
      </c>
      <c r="B27" s="6"/>
      <c r="C27" s="6"/>
      <c r="D27" s="6"/>
      <c r="E27" s="6"/>
      <c r="F27" s="7"/>
      <c r="G27" s="8"/>
      <c r="K27" s="2">
        <f>IF(G27="",E27-B27-DATA!B4-DATA!B5,"")</f>
        <v>-0.34722222222222221</v>
      </c>
      <c r="L27" s="2">
        <f>IF(G27="",DATA!B5-(D27-C27),"")</f>
        <v>4.1666666666666657E-2</v>
      </c>
      <c r="M27" s="1">
        <f>IF(E27&gt;DATA!B6,E27-DATA!B6,0)</f>
        <v>0</v>
      </c>
    </row>
    <row r="28" spans="1:13" x14ac:dyDescent="0.3">
      <c r="A28" s="5">
        <v>27</v>
      </c>
      <c r="B28" s="6">
        <v>0.60555555555555551</v>
      </c>
      <c r="C28" s="6">
        <v>0.6694444444444444</v>
      </c>
      <c r="D28" s="6">
        <v>0.71111111111111114</v>
      </c>
      <c r="E28" s="6">
        <v>0.92638888888888893</v>
      </c>
      <c r="F28" s="7"/>
      <c r="G28" s="8"/>
      <c r="K28" s="2">
        <f>IF(G28="",E28-B28-DATA!B4-DATA!B5,"")</f>
        <v>-2.6388888888888823E-2</v>
      </c>
      <c r="L28" s="2">
        <f>IF(G28="",DATA!B5-(D28-C28),"")</f>
        <v>-8.3266726846886741E-17</v>
      </c>
      <c r="M28" s="1">
        <f>IF(E28&gt;DATA!B6,E28-DATA!B6,0)</f>
        <v>9.7222222222222987E-3</v>
      </c>
    </row>
    <row r="29" spans="1:13" x14ac:dyDescent="0.3">
      <c r="A29" s="5">
        <v>28</v>
      </c>
      <c r="B29" s="6">
        <v>0.60486111111111107</v>
      </c>
      <c r="C29" s="6">
        <v>0.66319444444444442</v>
      </c>
      <c r="D29" s="6">
        <v>0.70486111111111116</v>
      </c>
      <c r="E29" s="6">
        <v>0.93055555555555558</v>
      </c>
      <c r="F29" s="7"/>
      <c r="G29" s="8"/>
      <c r="K29" s="2">
        <f>IF(G29="",E29-B29-DATA!B4-DATA!B5,"")</f>
        <v>-2.1527777777777729E-2</v>
      </c>
      <c r="L29" s="2">
        <f>IF(G29="",DATA!B5-(D29-C29),"")</f>
        <v>-8.3266726846886741E-17</v>
      </c>
      <c r="M29" s="1">
        <f>IF(E29&gt;DATA!B6,E29-DATA!B6,0)</f>
        <v>1.3888888888888951E-2</v>
      </c>
    </row>
    <row r="30" spans="1:13" x14ac:dyDescent="0.3">
      <c r="A30" s="5">
        <v>29</v>
      </c>
      <c r="B30" s="6"/>
      <c r="C30" s="6"/>
      <c r="D30" s="6"/>
      <c r="E30" s="6"/>
      <c r="F30" s="7"/>
      <c r="G30" s="8"/>
      <c r="K30" s="2">
        <f>IF(G30="",E30-B30-DATA!B4-DATA!B5,"")</f>
        <v>-0.34722222222222221</v>
      </c>
      <c r="L30" s="2">
        <f>IF(G30="",DATA!B5-(D30-C30),"")</f>
        <v>4.1666666666666657E-2</v>
      </c>
      <c r="M30" s="1">
        <f>IF(E30&gt;DATA!B6,E30-DATA!B6,0)</f>
        <v>0</v>
      </c>
    </row>
    <row r="31" spans="1:13" x14ac:dyDescent="0.3">
      <c r="A31" s="5">
        <v>30</v>
      </c>
      <c r="B31" s="6"/>
      <c r="C31" s="6"/>
      <c r="D31" s="6"/>
      <c r="E31" s="6"/>
      <c r="F31" s="7"/>
      <c r="G31" s="8"/>
      <c r="K31" s="2">
        <f>IF(G31="",E31-B31-DATA!B4-DATA!B5,"")</f>
        <v>-0.34722222222222221</v>
      </c>
      <c r="L31" s="2">
        <f>IF(G31="",DATA!B5-(D31-C31),"")</f>
        <v>4.1666666666666657E-2</v>
      </c>
      <c r="M31" s="1">
        <f>IF(E31&gt;DATA!B6,E31-DATA!B6,0)</f>
        <v>0</v>
      </c>
    </row>
    <row r="32" spans="1:13" x14ac:dyDescent="0.3">
      <c r="A32" s="5">
        <v>31</v>
      </c>
      <c r="B32" s="6"/>
      <c r="C32" s="6"/>
      <c r="D32" s="6"/>
      <c r="E32" s="6"/>
      <c r="F32" s="7"/>
      <c r="G32" s="8"/>
      <c r="K32" s="2">
        <f>IF(G32="",E32-B32-DATA!B4-DATA!B5,"")</f>
        <v>-0.34722222222222221</v>
      </c>
      <c r="L32" s="2">
        <f>IF(G32="",DATA!B5-(D32-C32),"")</f>
        <v>4.1666666666666657E-2</v>
      </c>
      <c r="M32" s="1">
        <f>IF(E32&gt;DATA!B6,E32-DATA!B6,0)</f>
        <v>0</v>
      </c>
    </row>
    <row r="33" spans="10:13" x14ac:dyDescent="0.3">
      <c r="K33" s="2"/>
    </row>
    <row r="34" spans="10:13" x14ac:dyDescent="0.3">
      <c r="J34" t="s">
        <v>20</v>
      </c>
      <c r="K34" s="4">
        <f>IF(G2="",K2)+IF(G3="",K3)+IF(G4="",K4)+IF(G5="",K5)+IF(G6="",K6)+IF(G7="",K7)+IF(G8="",K8)+IF(G9="",K9)+IF(G10="",K10)+IF(G11="",K11)+IF(G12="",K12)+IF(G13="",K13)+IF(G14="",K14)+IF(G15="",K15)+IF(G16="",K16)+IF(G17="",K17)+IF(G18="",K18)+IF(G19="",K19)+IF(G20="",K20)+IF(G21="",K21)+IF(G22="",K22)+IF(G23="",K23)+IF(G24="",K24)+IF(G25="",K25)+IF(G26="",K26)+IF(G27="",K27)+IF(G28="",K28)+IF(G29="",K29)+IF(G30="",K30)+IF(G31="",K31)+IF(G32="",K32)</f>
        <v>-3.6250000000000004</v>
      </c>
      <c r="L34" s="4">
        <f>IF(G2="",L2)+IF(G3="",L3)+IF(G4="",L4)+IF(G5="",L5)+IF(G6="",L6)+IF(G7="",L7)+IF(G8="",L8)+IF(G9="",L9)+IF(G10="",L10)+IF(G11="",L11)+IF(G12="",L12)+IF(G13="",L13)+IF(G14="",L14)+IF(G15="",L15)+IF(G16="",L16)+IF(G17="",L17)+IF(G18="",L18)+IF(G19="",L19)+IF(G20="",L20)+IF(G21="",L21)+IF(G22="",L22)+IF(G23="",L23)+IF(G24="",L24)+IF(G25="",L25)+IF(G26="",L26)+IF(G27="",L27)+IF(G28="",L28)+IF(G29="",L29)+IF(G30="",L30)+IF(G31="",L31)+IF(G32="",L32)</f>
        <v>0.42152777777777639</v>
      </c>
      <c r="M34" s="4">
        <f>SUM(M2:M32)</f>
        <v>0.23472222222222361</v>
      </c>
    </row>
    <row r="35" spans="10:13" x14ac:dyDescent="0.3">
      <c r="K35" s="2"/>
    </row>
    <row r="36" spans="10:13" x14ac:dyDescent="0.3">
      <c r="K36" s="3"/>
    </row>
    <row r="37" spans="10:13" x14ac:dyDescent="0.3">
      <c r="K37" s="3"/>
    </row>
  </sheetData>
  <sheetProtection sheet="1" objects="1" scenarios="1"/>
  <dataValidations count="1">
    <dataValidation type="list" showInputMessage="1" showErrorMessage="1" sqref="G2:G32" xr:uid="{00000000-0002-0000-1400-000000000000}">
      <formula1>"FOLGA,ATESTADO,FALTA,DOBRA,DOMINGO,NÃO EXISTE"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DATA</vt:lpstr>
      <vt:lpstr>ESTAGIARIO</vt:lpstr>
      <vt:lpstr>FUNCIONARIO</vt:lpstr>
      <vt:lpstr>DANIELA</vt:lpstr>
      <vt:lpstr>PEDRO</vt:lpstr>
      <vt:lpstr>CLEUTON</vt:lpstr>
      <vt:lpstr>ADRIANO</vt:lpstr>
      <vt:lpstr>REGINALDO</vt:lpstr>
      <vt:lpstr>WILSON</vt:lpstr>
      <vt:lpstr>FELIPE</vt:lpstr>
      <vt:lpstr>DAISE</vt:lpstr>
      <vt:lpstr>ROSE</vt:lpstr>
      <vt:lpstr>LEIDIANE</vt:lpstr>
      <vt:lpstr>VANESSA</vt:lpstr>
      <vt:lpstr>JOSELI</vt:lpstr>
      <vt:lpstr>REGIANE</vt:lpstr>
      <vt:lpstr>KAMILA</vt:lpstr>
      <vt:lpstr>MOISES</vt:lpstr>
      <vt:lpstr>RAIMUNDO</vt:lpstr>
      <vt:lpstr>GABRIEL</vt:lpstr>
      <vt:lpstr>LARISSA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chen lee</dc:creator>
  <cp:lastModifiedBy>Pach 23456</cp:lastModifiedBy>
  <dcterms:created xsi:type="dcterms:W3CDTF">2023-03-02T22:33:47Z</dcterms:created>
  <dcterms:modified xsi:type="dcterms:W3CDTF">2025-03-03T21:33:09Z</dcterms:modified>
</cp:coreProperties>
</file>