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programacao\ponto-edit\"/>
    </mc:Choice>
  </mc:AlternateContent>
  <xr:revisionPtr revIDLastSave="0" documentId="13_ncr:1_{33BB1704-540C-438B-85C2-B6DD6422AC3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ESTAGIARIO" sheetId="2" r:id="rId2"/>
    <sheet name="FUNCIONARIO" sheetId="3" r:id="rId3"/>
    <sheet name="PEDRO" sheetId="4" r:id="rId4"/>
    <sheet name="CLEUTON" sheetId="5" r:id="rId5"/>
    <sheet name="ADRIANO" sheetId="6" r:id="rId6"/>
    <sheet name="REGINALDO" sheetId="7" r:id="rId7"/>
    <sheet name="WILSON" sheetId="8" r:id="rId8"/>
    <sheet name="FELIPE" sheetId="9" r:id="rId9"/>
    <sheet name="DAISE" sheetId="10" r:id="rId10"/>
    <sheet name="ROSE" sheetId="11" r:id="rId11"/>
    <sheet name="LEIDIANE" sheetId="12" r:id="rId12"/>
    <sheet name="VANESSA" sheetId="13" r:id="rId13"/>
    <sheet name="JOSELI" sheetId="14" r:id="rId14"/>
    <sheet name="REGIANE" sheetId="15" r:id="rId15"/>
    <sheet name="KAMILA" sheetId="16" r:id="rId16"/>
    <sheet name="MOISES" sheetId="17" r:id="rId17"/>
    <sheet name="RAIMUNDO" sheetId="18" r:id="rId18"/>
    <sheet name="LUCIANO" sheetId="19" r:id="rId19"/>
    <sheet name="LARISSA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0" l="1"/>
  <c r="L32" i="20"/>
  <c r="K32" i="20"/>
  <c r="K34" i="20" s="1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P4" i="20"/>
  <c r="M4" i="20"/>
  <c r="L4" i="20"/>
  <c r="K4" i="20"/>
  <c r="P3" i="20"/>
  <c r="M3" i="20"/>
  <c r="M34" i="20" s="1"/>
  <c r="Q8" i="20" s="1"/>
  <c r="L3" i="20"/>
  <c r="K3" i="20"/>
  <c r="M2" i="20"/>
  <c r="L2" i="20"/>
  <c r="L34" i="20" s="1"/>
  <c r="K2" i="20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P4" i="19"/>
  <c r="M4" i="19"/>
  <c r="L4" i="19"/>
  <c r="L34" i="19" s="1"/>
  <c r="K4" i="19"/>
  <c r="P3" i="19"/>
  <c r="M3" i="19"/>
  <c r="L3" i="19"/>
  <c r="K3" i="19"/>
  <c r="M2" i="19"/>
  <c r="M34" i="19" s="1"/>
  <c r="Q8" i="19" s="1"/>
  <c r="L2" i="19"/>
  <c r="K2" i="19"/>
  <c r="K34" i="19" s="1"/>
  <c r="Q6" i="19" s="1"/>
  <c r="M32" i="18"/>
  <c r="L32" i="18"/>
  <c r="K32" i="18"/>
  <c r="M31" i="18"/>
  <c r="L31" i="18"/>
  <c r="K31" i="18"/>
  <c r="M30" i="18"/>
  <c r="L30" i="18"/>
  <c r="K30" i="18"/>
  <c r="M29" i="18"/>
  <c r="L29" i="18"/>
  <c r="K29" i="18"/>
  <c r="M28" i="18"/>
  <c r="L28" i="18"/>
  <c r="K28" i="18"/>
  <c r="M27" i="18"/>
  <c r="L27" i="18"/>
  <c r="K27" i="18"/>
  <c r="M26" i="18"/>
  <c r="L26" i="18"/>
  <c r="K26" i="18"/>
  <c r="M25" i="18"/>
  <c r="L25" i="18"/>
  <c r="K25" i="18"/>
  <c r="M24" i="18"/>
  <c r="L24" i="18"/>
  <c r="K24" i="18"/>
  <c r="M23" i="18"/>
  <c r="L23" i="18"/>
  <c r="K23" i="18"/>
  <c r="M22" i="18"/>
  <c r="L22" i="18"/>
  <c r="K22" i="18"/>
  <c r="M21" i="18"/>
  <c r="L21" i="18"/>
  <c r="K21" i="18"/>
  <c r="M20" i="18"/>
  <c r="L20" i="18"/>
  <c r="K20" i="18"/>
  <c r="M19" i="18"/>
  <c r="L19" i="18"/>
  <c r="K19" i="18"/>
  <c r="M18" i="18"/>
  <c r="L18" i="18"/>
  <c r="K18" i="18"/>
  <c r="M17" i="18"/>
  <c r="L17" i="18"/>
  <c r="K17" i="18"/>
  <c r="M16" i="18"/>
  <c r="L16" i="18"/>
  <c r="K16" i="18"/>
  <c r="M15" i="18"/>
  <c r="L15" i="18"/>
  <c r="K15" i="18"/>
  <c r="M14" i="18"/>
  <c r="L14" i="18"/>
  <c r="K14" i="18"/>
  <c r="M13" i="18"/>
  <c r="L13" i="18"/>
  <c r="K13" i="18"/>
  <c r="M12" i="18"/>
  <c r="L12" i="18"/>
  <c r="K12" i="18"/>
  <c r="M11" i="18"/>
  <c r="L11" i="18"/>
  <c r="K11" i="18"/>
  <c r="M10" i="18"/>
  <c r="L10" i="18"/>
  <c r="K10" i="18"/>
  <c r="M9" i="18"/>
  <c r="L9" i="18"/>
  <c r="K9" i="18"/>
  <c r="M8" i="18"/>
  <c r="L8" i="18"/>
  <c r="K8" i="18"/>
  <c r="M7" i="18"/>
  <c r="L7" i="18"/>
  <c r="K7" i="18"/>
  <c r="M6" i="18"/>
  <c r="L6" i="18"/>
  <c r="K6" i="18"/>
  <c r="M5" i="18"/>
  <c r="L5" i="18"/>
  <c r="L34" i="18" s="1"/>
  <c r="K5" i="18"/>
  <c r="P4" i="18"/>
  <c r="M4" i="18"/>
  <c r="L4" i="18"/>
  <c r="K4" i="18"/>
  <c r="P3" i="18"/>
  <c r="M3" i="18"/>
  <c r="L3" i="18"/>
  <c r="K3" i="18"/>
  <c r="M2" i="18"/>
  <c r="M34" i="18" s="1"/>
  <c r="Q8" i="18" s="1"/>
  <c r="L2" i="18"/>
  <c r="K2" i="18"/>
  <c r="K34" i="18" s="1"/>
  <c r="Q6" i="18" s="1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P4" i="17"/>
  <c r="M4" i="17"/>
  <c r="L4" i="17"/>
  <c r="K4" i="17"/>
  <c r="P3" i="17"/>
  <c r="M3" i="17"/>
  <c r="L3" i="17"/>
  <c r="K3" i="17"/>
  <c r="M2" i="17"/>
  <c r="M34" i="17" s="1"/>
  <c r="Q8" i="17" s="1"/>
  <c r="L2" i="17"/>
  <c r="L34" i="17" s="1"/>
  <c r="K2" i="17"/>
  <c r="K34" i="17" s="1"/>
  <c r="Q6" i="17" s="1"/>
  <c r="M32" i="16"/>
  <c r="L32" i="16"/>
  <c r="K32" i="16"/>
  <c r="M31" i="16"/>
  <c r="L31" i="16"/>
  <c r="K31" i="16"/>
  <c r="M30" i="16"/>
  <c r="L30" i="16"/>
  <c r="K30" i="16"/>
  <c r="M29" i="16"/>
  <c r="L29" i="16"/>
  <c r="K29" i="16"/>
  <c r="M28" i="16"/>
  <c r="L28" i="16"/>
  <c r="K28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P4" i="16"/>
  <c r="M4" i="16"/>
  <c r="L4" i="16"/>
  <c r="K4" i="16"/>
  <c r="K34" i="16" s="1"/>
  <c r="P3" i="16"/>
  <c r="M3" i="16"/>
  <c r="M34" i="16" s="1"/>
  <c r="Q8" i="16" s="1"/>
  <c r="L3" i="16"/>
  <c r="K3" i="16"/>
  <c r="M2" i="16"/>
  <c r="L2" i="16"/>
  <c r="L34" i="16" s="1"/>
  <c r="K2" i="16"/>
  <c r="M32" i="15"/>
  <c r="L32" i="15"/>
  <c r="K32" i="15"/>
  <c r="M31" i="15"/>
  <c r="L31" i="15"/>
  <c r="K31" i="15"/>
  <c r="M30" i="15"/>
  <c r="L30" i="15"/>
  <c r="K30" i="15"/>
  <c r="M29" i="15"/>
  <c r="L29" i="15"/>
  <c r="K29" i="15"/>
  <c r="M28" i="15"/>
  <c r="L28" i="15"/>
  <c r="K28" i="15"/>
  <c r="M27" i="15"/>
  <c r="L27" i="15"/>
  <c r="K27" i="15"/>
  <c r="M26" i="15"/>
  <c r="L26" i="15"/>
  <c r="K26" i="15"/>
  <c r="M25" i="15"/>
  <c r="L25" i="15"/>
  <c r="K25" i="15"/>
  <c r="M24" i="15"/>
  <c r="L24" i="15"/>
  <c r="K24" i="15"/>
  <c r="M23" i="15"/>
  <c r="L23" i="15"/>
  <c r="K23" i="15"/>
  <c r="M22" i="15"/>
  <c r="L22" i="15"/>
  <c r="K22" i="15"/>
  <c r="M21" i="15"/>
  <c r="L21" i="15"/>
  <c r="K21" i="15"/>
  <c r="M20" i="15"/>
  <c r="L20" i="15"/>
  <c r="K20" i="15"/>
  <c r="M19" i="15"/>
  <c r="L19" i="15"/>
  <c r="K19" i="15"/>
  <c r="M18" i="15"/>
  <c r="L18" i="15"/>
  <c r="K18" i="15"/>
  <c r="M17" i="15"/>
  <c r="L17" i="15"/>
  <c r="K17" i="15"/>
  <c r="M16" i="15"/>
  <c r="L16" i="15"/>
  <c r="K16" i="15"/>
  <c r="M15" i="15"/>
  <c r="L15" i="15"/>
  <c r="K15" i="15"/>
  <c r="M14" i="15"/>
  <c r="L14" i="15"/>
  <c r="K14" i="15"/>
  <c r="M13" i="15"/>
  <c r="L13" i="15"/>
  <c r="K13" i="15"/>
  <c r="M12" i="15"/>
  <c r="L12" i="15"/>
  <c r="K12" i="15"/>
  <c r="M11" i="15"/>
  <c r="L11" i="15"/>
  <c r="K11" i="15"/>
  <c r="M10" i="15"/>
  <c r="L10" i="15"/>
  <c r="K10" i="15"/>
  <c r="M9" i="15"/>
  <c r="L9" i="15"/>
  <c r="K9" i="15"/>
  <c r="M8" i="15"/>
  <c r="L8" i="15"/>
  <c r="K8" i="15"/>
  <c r="M7" i="15"/>
  <c r="L7" i="15"/>
  <c r="K7" i="15"/>
  <c r="M6" i="15"/>
  <c r="L6" i="15"/>
  <c r="K6" i="15"/>
  <c r="M5" i="15"/>
  <c r="L5" i="15"/>
  <c r="K5" i="15"/>
  <c r="P4" i="15"/>
  <c r="M4" i="15"/>
  <c r="L4" i="15"/>
  <c r="L34" i="15" s="1"/>
  <c r="K4" i="15"/>
  <c r="P3" i="15"/>
  <c r="M3" i="15"/>
  <c r="L3" i="15"/>
  <c r="K3" i="15"/>
  <c r="M2" i="15"/>
  <c r="M34" i="15" s="1"/>
  <c r="Q8" i="15" s="1"/>
  <c r="L2" i="15"/>
  <c r="K2" i="15"/>
  <c r="K34" i="15" s="1"/>
  <c r="Q6" i="15" s="1"/>
  <c r="M32" i="14"/>
  <c r="L32" i="14"/>
  <c r="K32" i="14"/>
  <c r="M31" i="14"/>
  <c r="L31" i="14"/>
  <c r="K31" i="14"/>
  <c r="M30" i="14"/>
  <c r="L30" i="14"/>
  <c r="K30" i="14"/>
  <c r="M29" i="14"/>
  <c r="L29" i="14"/>
  <c r="K29" i="14"/>
  <c r="M28" i="14"/>
  <c r="L28" i="14"/>
  <c r="K28" i="14"/>
  <c r="M27" i="14"/>
  <c r="L27" i="14"/>
  <c r="K27" i="14"/>
  <c r="M26" i="14"/>
  <c r="L26" i="14"/>
  <c r="K26" i="14"/>
  <c r="M25" i="14"/>
  <c r="L25" i="14"/>
  <c r="K25" i="14"/>
  <c r="M24" i="14"/>
  <c r="L24" i="14"/>
  <c r="K24" i="14"/>
  <c r="M23" i="14"/>
  <c r="L23" i="14"/>
  <c r="K23" i="14"/>
  <c r="M22" i="14"/>
  <c r="L22" i="14"/>
  <c r="K22" i="14"/>
  <c r="M21" i="14"/>
  <c r="L21" i="14"/>
  <c r="K21" i="14"/>
  <c r="M20" i="14"/>
  <c r="L20" i="14"/>
  <c r="K20" i="14"/>
  <c r="M19" i="14"/>
  <c r="L19" i="14"/>
  <c r="K19" i="14"/>
  <c r="M18" i="14"/>
  <c r="L18" i="14"/>
  <c r="K18" i="14"/>
  <c r="M17" i="14"/>
  <c r="L17" i="14"/>
  <c r="K17" i="14"/>
  <c r="M16" i="14"/>
  <c r="L16" i="14"/>
  <c r="K16" i="14"/>
  <c r="M15" i="14"/>
  <c r="L15" i="14"/>
  <c r="K15" i="14"/>
  <c r="M14" i="14"/>
  <c r="L14" i="14"/>
  <c r="K14" i="14"/>
  <c r="M13" i="14"/>
  <c r="L13" i="14"/>
  <c r="K13" i="14"/>
  <c r="M12" i="14"/>
  <c r="L12" i="14"/>
  <c r="K12" i="14"/>
  <c r="M11" i="14"/>
  <c r="L11" i="14"/>
  <c r="K11" i="14"/>
  <c r="M10" i="14"/>
  <c r="L10" i="14"/>
  <c r="K10" i="14"/>
  <c r="M9" i="14"/>
  <c r="L9" i="14"/>
  <c r="K9" i="14"/>
  <c r="M8" i="14"/>
  <c r="L8" i="14"/>
  <c r="K8" i="14"/>
  <c r="M7" i="14"/>
  <c r="L7" i="14"/>
  <c r="K7" i="14"/>
  <c r="M6" i="14"/>
  <c r="L6" i="14"/>
  <c r="K6" i="14"/>
  <c r="M5" i="14"/>
  <c r="L5" i="14"/>
  <c r="L34" i="14" s="1"/>
  <c r="K5" i="14"/>
  <c r="P4" i="14"/>
  <c r="M4" i="14"/>
  <c r="L4" i="14"/>
  <c r="K4" i="14"/>
  <c r="P3" i="14"/>
  <c r="M3" i="14"/>
  <c r="L3" i="14"/>
  <c r="K3" i="14"/>
  <c r="M2" i="14"/>
  <c r="M34" i="14" s="1"/>
  <c r="Q8" i="14" s="1"/>
  <c r="L2" i="14"/>
  <c r="K2" i="14"/>
  <c r="K34" i="14" s="1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L34" i="13" s="1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P4" i="13"/>
  <c r="M4" i="13"/>
  <c r="L4" i="13"/>
  <c r="K4" i="13"/>
  <c r="P3" i="13"/>
  <c r="M3" i="13"/>
  <c r="L3" i="13"/>
  <c r="K3" i="13"/>
  <c r="M2" i="13"/>
  <c r="M34" i="13" s="1"/>
  <c r="Q8" i="13" s="1"/>
  <c r="L2" i="13"/>
  <c r="K2" i="13"/>
  <c r="K34" i="13" s="1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M25" i="12"/>
  <c r="L25" i="12"/>
  <c r="K25" i="12"/>
  <c r="M24" i="12"/>
  <c r="L24" i="12"/>
  <c r="K24" i="12"/>
  <c r="M23" i="12"/>
  <c r="L23" i="12"/>
  <c r="K23" i="12"/>
  <c r="M22" i="12"/>
  <c r="L22" i="12"/>
  <c r="K22" i="12"/>
  <c r="M21" i="12"/>
  <c r="L21" i="12"/>
  <c r="K21" i="12"/>
  <c r="M20" i="12"/>
  <c r="L20" i="12"/>
  <c r="K20" i="12"/>
  <c r="M19" i="12"/>
  <c r="L19" i="12"/>
  <c r="K19" i="12"/>
  <c r="M18" i="12"/>
  <c r="L18" i="12"/>
  <c r="K18" i="12"/>
  <c r="M17" i="12"/>
  <c r="L17" i="12"/>
  <c r="K17" i="12"/>
  <c r="M16" i="12"/>
  <c r="L16" i="12"/>
  <c r="K16" i="12"/>
  <c r="M15" i="12"/>
  <c r="L15" i="12"/>
  <c r="K15" i="12"/>
  <c r="M14" i="12"/>
  <c r="L14" i="12"/>
  <c r="K14" i="12"/>
  <c r="M13" i="12"/>
  <c r="L13" i="12"/>
  <c r="K13" i="12"/>
  <c r="M12" i="12"/>
  <c r="L12" i="12"/>
  <c r="K12" i="12"/>
  <c r="M11" i="12"/>
  <c r="L11" i="12"/>
  <c r="K11" i="12"/>
  <c r="M10" i="12"/>
  <c r="L10" i="12"/>
  <c r="K10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P4" i="12"/>
  <c r="M4" i="12"/>
  <c r="L4" i="12"/>
  <c r="K4" i="12"/>
  <c r="K34" i="12" s="1"/>
  <c r="Q6" i="12" s="1"/>
  <c r="P3" i="12"/>
  <c r="M3" i="12"/>
  <c r="M34" i="12" s="1"/>
  <c r="Q8" i="12" s="1"/>
  <c r="L3" i="12"/>
  <c r="K3" i="12"/>
  <c r="M2" i="12"/>
  <c r="L2" i="12"/>
  <c r="L34" i="12" s="1"/>
  <c r="K2" i="12"/>
  <c r="M32" i="11"/>
  <c r="L32" i="11"/>
  <c r="K32" i="11"/>
  <c r="M31" i="11"/>
  <c r="L31" i="11"/>
  <c r="K31" i="11"/>
  <c r="M30" i="11"/>
  <c r="L30" i="11"/>
  <c r="K30" i="11"/>
  <c r="M29" i="11"/>
  <c r="L29" i="11"/>
  <c r="K29" i="11"/>
  <c r="M28" i="11"/>
  <c r="L28" i="11"/>
  <c r="K28" i="11"/>
  <c r="M27" i="11"/>
  <c r="L27" i="11"/>
  <c r="K27" i="11"/>
  <c r="M26" i="11"/>
  <c r="L26" i="11"/>
  <c r="K26" i="11"/>
  <c r="M25" i="11"/>
  <c r="L25" i="11"/>
  <c r="K25" i="11"/>
  <c r="M24" i="11"/>
  <c r="L24" i="11"/>
  <c r="K24" i="11"/>
  <c r="M23" i="11"/>
  <c r="L23" i="11"/>
  <c r="K23" i="11"/>
  <c r="M22" i="11"/>
  <c r="L22" i="11"/>
  <c r="K22" i="11"/>
  <c r="M21" i="11"/>
  <c r="L21" i="11"/>
  <c r="K21" i="11"/>
  <c r="M20" i="11"/>
  <c r="L20" i="11"/>
  <c r="K20" i="11"/>
  <c r="M19" i="11"/>
  <c r="L19" i="11"/>
  <c r="K19" i="11"/>
  <c r="M18" i="11"/>
  <c r="L18" i="11"/>
  <c r="K18" i="11"/>
  <c r="M17" i="11"/>
  <c r="L17" i="11"/>
  <c r="K17" i="11"/>
  <c r="M16" i="11"/>
  <c r="L16" i="11"/>
  <c r="K16" i="11"/>
  <c r="M15" i="11"/>
  <c r="L15" i="11"/>
  <c r="K15" i="11"/>
  <c r="M14" i="11"/>
  <c r="L14" i="11"/>
  <c r="K14" i="11"/>
  <c r="M13" i="11"/>
  <c r="L13" i="11"/>
  <c r="K13" i="11"/>
  <c r="M12" i="11"/>
  <c r="L12" i="11"/>
  <c r="K12" i="11"/>
  <c r="M11" i="11"/>
  <c r="L11" i="11"/>
  <c r="K11" i="11"/>
  <c r="M10" i="11"/>
  <c r="L10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L5" i="11"/>
  <c r="K5" i="11"/>
  <c r="P4" i="11"/>
  <c r="M4" i="11"/>
  <c r="L4" i="11"/>
  <c r="L34" i="11" s="1"/>
  <c r="K4" i="11"/>
  <c r="P3" i="11"/>
  <c r="M3" i="11"/>
  <c r="L3" i="11"/>
  <c r="K3" i="11"/>
  <c r="M2" i="11"/>
  <c r="M34" i="11" s="1"/>
  <c r="Q8" i="11" s="1"/>
  <c r="L2" i="11"/>
  <c r="K2" i="11"/>
  <c r="K34" i="11" s="1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P4" i="10"/>
  <c r="M4" i="10"/>
  <c r="L4" i="10"/>
  <c r="K4" i="10"/>
  <c r="P3" i="10"/>
  <c r="M3" i="10"/>
  <c r="L3" i="10"/>
  <c r="K3" i="10"/>
  <c r="M2" i="10"/>
  <c r="M34" i="10" s="1"/>
  <c r="Q8" i="10" s="1"/>
  <c r="L2" i="10"/>
  <c r="L34" i="10" s="1"/>
  <c r="K2" i="10"/>
  <c r="K34" i="10" s="1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L20" i="9"/>
  <c r="K20" i="9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P4" i="9"/>
  <c r="M4" i="9"/>
  <c r="L4" i="9"/>
  <c r="K4" i="9"/>
  <c r="P3" i="9"/>
  <c r="M3" i="9"/>
  <c r="L3" i="9"/>
  <c r="K3" i="9"/>
  <c r="M2" i="9"/>
  <c r="M34" i="9" s="1"/>
  <c r="Q8" i="9" s="1"/>
  <c r="L2" i="9"/>
  <c r="L34" i="9" s="1"/>
  <c r="K2" i="9"/>
  <c r="K34" i="9" s="1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P4" i="8"/>
  <c r="M4" i="8"/>
  <c r="L4" i="8"/>
  <c r="K4" i="8"/>
  <c r="K34" i="8" s="1"/>
  <c r="Q6" i="8" s="1"/>
  <c r="P3" i="8"/>
  <c r="M3" i="8"/>
  <c r="M34" i="8" s="1"/>
  <c r="Q8" i="8" s="1"/>
  <c r="L3" i="8"/>
  <c r="K3" i="8"/>
  <c r="M2" i="8"/>
  <c r="L2" i="8"/>
  <c r="L34" i="8" s="1"/>
  <c r="K2" i="8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20" i="7"/>
  <c r="L20" i="7"/>
  <c r="K20" i="7"/>
  <c r="M19" i="7"/>
  <c r="L19" i="7"/>
  <c r="K19" i="7"/>
  <c r="M18" i="7"/>
  <c r="L18" i="7"/>
  <c r="K18" i="7"/>
  <c r="M17" i="7"/>
  <c r="L17" i="7"/>
  <c r="K17" i="7"/>
  <c r="M16" i="7"/>
  <c r="L16" i="7"/>
  <c r="K16" i="7"/>
  <c r="M15" i="7"/>
  <c r="L15" i="7"/>
  <c r="K15" i="7"/>
  <c r="M14" i="7"/>
  <c r="L14" i="7"/>
  <c r="K14" i="7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P4" i="7"/>
  <c r="M4" i="7"/>
  <c r="L4" i="7"/>
  <c r="L34" i="7" s="1"/>
  <c r="K4" i="7"/>
  <c r="P3" i="7"/>
  <c r="M3" i="7"/>
  <c r="L3" i="7"/>
  <c r="K3" i="7"/>
  <c r="M2" i="7"/>
  <c r="M34" i="7" s="1"/>
  <c r="Q8" i="7" s="1"/>
  <c r="L2" i="7"/>
  <c r="K2" i="7"/>
  <c r="K34" i="7" s="1"/>
  <c r="Q6" i="7" s="1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P4" i="6"/>
  <c r="M4" i="6"/>
  <c r="L4" i="6"/>
  <c r="K4" i="6"/>
  <c r="P3" i="6"/>
  <c r="M3" i="6"/>
  <c r="L3" i="6"/>
  <c r="K3" i="6"/>
  <c r="M2" i="6"/>
  <c r="M34" i="6" s="1"/>
  <c r="Q8" i="6" s="1"/>
  <c r="L2" i="6"/>
  <c r="L34" i="6" s="1"/>
  <c r="K2" i="6"/>
  <c r="K34" i="6" s="1"/>
  <c r="M32" i="5"/>
  <c r="L32" i="5"/>
  <c r="K32" i="5"/>
  <c r="M31" i="5"/>
  <c r="L31" i="5"/>
  <c r="K31" i="5"/>
  <c r="M30" i="5"/>
  <c r="L30" i="5"/>
  <c r="K30" i="5"/>
  <c r="M29" i="5"/>
  <c r="L29" i="5"/>
  <c r="K29" i="5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P4" i="5"/>
  <c r="M4" i="5"/>
  <c r="L4" i="5"/>
  <c r="K4" i="5"/>
  <c r="P3" i="5"/>
  <c r="M3" i="5"/>
  <c r="L3" i="5"/>
  <c r="K3" i="5"/>
  <c r="M2" i="5"/>
  <c r="M34" i="5" s="1"/>
  <c r="Q8" i="5" s="1"/>
  <c r="L2" i="5"/>
  <c r="L34" i="5" s="1"/>
  <c r="K2" i="5"/>
  <c r="K34" i="5" s="1"/>
  <c r="Q6" i="5" s="1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P4" i="4"/>
  <c r="M4" i="4"/>
  <c r="L4" i="4"/>
  <c r="K4" i="4"/>
  <c r="K34" i="4" s="1"/>
  <c r="P3" i="4"/>
  <c r="M3" i="4"/>
  <c r="L3" i="4"/>
  <c r="K3" i="4"/>
  <c r="M2" i="4"/>
  <c r="L2" i="4"/>
  <c r="L34" i="4" s="1"/>
  <c r="K2" i="4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P4" i="3"/>
  <c r="M4" i="3"/>
  <c r="L4" i="3"/>
  <c r="L34" i="3" s="1"/>
  <c r="K4" i="3"/>
  <c r="P3" i="3"/>
  <c r="M3" i="3"/>
  <c r="L3" i="3"/>
  <c r="K3" i="3"/>
  <c r="M2" i="3"/>
  <c r="M34" i="3" s="1"/>
  <c r="Q8" i="3" s="1"/>
  <c r="L2" i="3"/>
  <c r="K2" i="3"/>
  <c r="K34" i="3" s="1"/>
  <c r="Q6" i="3" s="1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P4" i="2"/>
  <c r="M4" i="2"/>
  <c r="L4" i="2"/>
  <c r="K4" i="2"/>
  <c r="P3" i="2"/>
  <c r="M3" i="2"/>
  <c r="L3" i="2"/>
  <c r="K3" i="2"/>
  <c r="M2" i="2"/>
  <c r="M34" i="2" s="1"/>
  <c r="Q8" i="2" s="1"/>
  <c r="L2" i="2"/>
  <c r="L34" i="2" s="1"/>
  <c r="K2" i="2"/>
  <c r="K34" i="2" s="1"/>
  <c r="Q6" i="2" s="1"/>
  <c r="M34" i="4" l="1"/>
  <c r="Q8" i="4" s="1"/>
  <c r="Q6" i="14"/>
  <c r="Q6" i="4"/>
  <c r="Q6" i="13"/>
  <c r="Q6" i="11"/>
  <c r="Q6" i="10"/>
  <c r="Q6" i="9"/>
  <c r="Q6" i="16"/>
  <c r="Q6" i="20"/>
  <c r="Q6" i="6"/>
</calcChain>
</file>

<file path=xl/sharedStrings.xml><?xml version="1.0" encoding="utf-8"?>
<sst xmlns="http://schemas.openxmlformats.org/spreadsheetml/2006/main" count="351" uniqueCount="36">
  <si>
    <t>MÊS</t>
  </si>
  <si>
    <t>ANO</t>
  </si>
  <si>
    <t>HORARIO POR DIA</t>
  </si>
  <si>
    <t>HORAS</t>
  </si>
  <si>
    <t>HORARIO REFEICAO</t>
  </si>
  <si>
    <t>ADICIONAL NOTURNO APÓS</t>
  </si>
  <si>
    <t>HORA POR DIA ESTAGIARIO</t>
  </si>
  <si>
    <t>DATA</t>
  </si>
  <si>
    <t>ENTRADA</t>
  </si>
  <si>
    <t>REFEICAO</t>
  </si>
  <si>
    <t>FINAL REFEICAO</t>
  </si>
  <si>
    <t>SAIDA</t>
  </si>
  <si>
    <t>FERIADO</t>
  </si>
  <si>
    <t>STATUS</t>
  </si>
  <si>
    <t>HORA EXTRA</t>
  </si>
  <si>
    <t>HORA REFEICAO</t>
  </si>
  <si>
    <t>ADICIONAL NOTURNO</t>
  </si>
  <si>
    <t>NOME</t>
  </si>
  <si>
    <t>ESTAGIARIO</t>
  </si>
  <si>
    <t>ADICIONAL</t>
  </si>
  <si>
    <t>TOTAL</t>
  </si>
  <si>
    <t>FUNCIONARIO</t>
  </si>
  <si>
    <t>PEDRO</t>
  </si>
  <si>
    <t>CLEITON</t>
  </si>
  <si>
    <t>ADRIANO</t>
  </si>
  <si>
    <t>REGINALDO</t>
  </si>
  <si>
    <t>WILSON</t>
  </si>
  <si>
    <t>MIKE</t>
  </si>
  <si>
    <t>SONIA ROSALIA</t>
  </si>
  <si>
    <t>LEIDIANE</t>
  </si>
  <si>
    <t>VANESSA</t>
  </si>
  <si>
    <t>JOSELI</t>
  </si>
  <si>
    <t>HEBERT</t>
  </si>
  <si>
    <t>MOISES</t>
  </si>
  <si>
    <t>RAIMUNDO</t>
  </si>
  <si>
    <t>LARISSA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</si>
</sst>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400]h:mm:ss\ AM/PM"/>
    <numFmt numFmtId="166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64" fontId="0" fillId="0" borderId="1" xfId="0" quotePrefix="1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1" sqref="B1"/>
    </sheetView>
  </sheetViews>
  <sheetFormatPr defaultRowHeight="14.4" x14ac:dyDescent="0.3"/>
  <cols>
    <col min="1" max="1" width="26.33203125" bestFit="1" customWidth="1"/>
    <col min="2" max="2" width="29.6640625" customWidth="1"/>
  </cols>
  <sheetData>
    <row r="1" spans="1:3" x14ac:dyDescent="0.3">
      <c r="A1" t="s">
        <v>0</v>
      </c>
      <c r="B1" s="9">
        <v>1</v>
      </c>
    </row>
    <row r="2" spans="1:3" x14ac:dyDescent="0.3">
      <c r="A2" t="s">
        <v>1</v>
      </c>
      <c r="B2" s="9">
        <v>2025</v>
      </c>
    </row>
    <row r="3" spans="1:3" x14ac:dyDescent="0.3">
      <c r="B3" s="9"/>
    </row>
    <row r="4" spans="1:3" x14ac:dyDescent="0.3">
      <c r="A4" t="s">
        <v>2</v>
      </c>
      <c r="B4" s="10">
        <v>0.30555555555555558</v>
      </c>
      <c r="C4" t="s">
        <v>3</v>
      </c>
    </row>
    <row r="5" spans="1:3" x14ac:dyDescent="0.3">
      <c r="A5" t="s">
        <v>4</v>
      </c>
      <c r="B5" s="10">
        <v>4.1666666666666657E-2</v>
      </c>
      <c r="C5" t="s">
        <v>3</v>
      </c>
    </row>
    <row r="6" spans="1:3" x14ac:dyDescent="0.3">
      <c r="A6" t="s">
        <v>5</v>
      </c>
      <c r="B6" s="11">
        <v>0.91666666666666663</v>
      </c>
    </row>
    <row r="7" spans="1:3" x14ac:dyDescent="0.3">
      <c r="B7" s="9"/>
    </row>
    <row r="8" spans="1:3" x14ac:dyDescent="0.3">
      <c r="B8" s="9"/>
    </row>
    <row r="9" spans="1:3" x14ac:dyDescent="0.3">
      <c r="A9" t="s">
        <v>6</v>
      </c>
      <c r="B9" s="11">
        <v>0.20833333333333329</v>
      </c>
      <c r="C9" t="s">
        <v>3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7"/>
  <sheetViews>
    <sheetView topLeftCell="A13" workbookViewId="0">
      <selection activeCell="G32" sqref="G3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27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9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7"/>
  <sheetViews>
    <sheetView workbookViewId="0">
      <selection activeCell="F20" sqref="F20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28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12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A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29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B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30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C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D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7"/>
  <sheetViews>
    <sheetView workbookViewId="0">
      <selection activeCell="G22" sqref="G2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E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IF(G2="",E2-B2-DATA!B9-DATA!B5,"")</f>
        <v>-0.24999999999999994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32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IF(G3="",E3-B3-DATA!B9-DATA!B5,"")</f>
        <v>-0.24999999999999994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IF(G4="",E4-B4-DATA!B9-DATA!B5,"")</f>
        <v>-0.24999999999999994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IF(G5="",E5-B5-DATA!B9-DATA!B5,"")</f>
        <v>-0.24999999999999994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IF(G6="",E6-B6-DATA!B9-DATA!B5,"")</f>
        <v>-0.24999999999999994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-6.4583333333333321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IF(G7="",E7-B7-DATA!B9-DATA!B5,"")</f>
        <v>-0.24999999999999994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IF(G8="",E8-B8-DATA!B9-DATA!B5,"")</f>
        <v>-0.24999999999999994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IF(G9="",E9-B9-DATA!B9-DATA!B5,"")</f>
        <v>-0.24999999999999994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IF(G10="",E10-B10-DATA!B9-DATA!B5,"")</f>
        <v>-0.24999999999999994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IF(G11="",E11-B11-DATA!B9-DATA!B5,"")</f>
        <v>-0.24999999999999994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IF(G12="",E12-B12-DATA!B9-DATA!B5,"")</f>
        <v>-0.24999999999999994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IF(G13="",E13-B13-DATA!B9-DATA!B5,"")</f>
        <v>-0.24999999999999994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IF(G14="",E14-B14-DATA!B9-DATA!B5,"")</f>
        <v>-0.24999999999999994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IF(G15="",E15-B15-DATA!B9-DATA!B5,"")</f>
        <v>-0.24999999999999994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IF(G16="",E16-B16-DATA!B9-DATA!B5,"")</f>
        <v>-0.24999999999999994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IF(G17="",E17-B17-DATA!B9-DATA!B5,"")</f>
        <v>-0.24999999999999994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IF(G18="",E18-B18-DATA!B9-DATA!B5,"")</f>
        <v>-0.24999999999999994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IF(G19="",E19-B19-DATA!B9-DATA!B5,"")</f>
        <v>-0.24999999999999994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IF(G20="",E20-B20-DATA!B9-DATA!B5,"")</f>
        <v>-0.24999999999999994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IF(G21="",E21-B21-DATA!B9-DATA!B5,"")</f>
        <v>-0.24999999999999994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IF(G22="",E22-B22-DATA!B9-DATA!B5,"")</f>
        <v>-0.24999999999999994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IF(G23="",E23-B23-DATA!B9-DATA!B5,"")</f>
        <v>-0.24999999999999994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IF(G24="",E24-B24-DATA!B9-DATA!B5,"")</f>
        <v>-0.24999999999999994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IF(G25="",E25-B25-DATA!B9-DATA!B5,"")</f>
        <v>-0.24999999999999994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IF(G26="",E26-B26-DATA!B9-DATA!B5,"")</f>
        <v>-0.24999999999999994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IF(G27="",E27-B27-DATA!B9-DATA!B5,"")</f>
        <v>-0.24999999999999994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IF(G28="",E28-B28-DATA!B9-DATA!B5,"")</f>
        <v>-0.24999999999999994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IF(G29="",E29-B29-DATA!B9-DATA!B5,"")</f>
        <v>-0.24999999999999994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IF(G30="",E30-B30-DATA!B9-DATA!B5,"")</f>
        <v>-0.24999999999999994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IF(G31="",E31-B31-DATA!B9-DATA!B5,"")</f>
        <v>-0.24999999999999994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IF(G32="",E32-B32-DATA!B9-DATA!B5,"")</f>
        <v>-0.24999999999999994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-7.7499999999999991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F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33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12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10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34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11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37"/>
  <sheetViews>
    <sheetView workbookViewId="0">
      <selection activeCell="F17" sqref="F17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dataValidations count="1">
    <dataValidation type="list" showInputMessage="1" showErrorMessage="1" sqref="G2:G32" xr:uid="{00000000-0002-0000-12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IF(G2="",E2-B2-DATA!B9-DATA!B5,"")</f>
        <v>-0.24999999999999994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18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IF(G3="",E3-B3-DATA!B9-DATA!B5,"")</f>
        <v>-0.24999999999999994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IF(G4="",E4-B4-DATA!B9-DATA!B5,"")</f>
        <v>-0.24999999999999994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IF(G5="",E5-B5-DATA!B9-DATA!B5,"")</f>
        <v>-0.24999999999999994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IF(G6="",E6-B6-DATA!B9-DATA!B5,"")</f>
        <v>-0.24999999999999994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-6.4583333333333321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IF(G7="",E7-B7-DATA!B9-DATA!B5,"")</f>
        <v>-0.24999999999999994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IF(G8="",E8-B8-DATA!B9-DATA!B5,"")</f>
        <v>-0.24999999999999994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IF(G9="",E9-B9-DATA!B9-DATA!B5,"")</f>
        <v>-0.24999999999999994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IF(G10="",E10-B10-DATA!B9-DATA!B5,"")</f>
        <v>-0.24999999999999994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IF(G11="",E11-B11-DATA!B9-DATA!B5,"")</f>
        <v>-0.24999999999999994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IF(G12="",E12-B12-DATA!B9-DATA!B5,"")</f>
        <v>-0.24999999999999994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IF(G13="",E13-B13-DATA!B9-DATA!B5,"")</f>
        <v>-0.24999999999999994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IF(G14="",E14-B14-DATA!B9-DATA!B5,"")</f>
        <v>-0.24999999999999994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IF(G15="",E15-B15-DATA!B9-DATA!B5,"")</f>
        <v>-0.24999999999999994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IF(G16="",E16-B16-DATA!B9-DATA!B5,"")</f>
        <v>-0.24999999999999994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IF(G17="",E17-B17-DATA!B9-DATA!B5,"")</f>
        <v>-0.24999999999999994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IF(G18="",E18-B18-DATA!B9-DATA!B5,"")</f>
        <v>-0.24999999999999994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IF(G19="",E19-B19-DATA!B9-DATA!B5,"")</f>
        <v>-0.24999999999999994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IF(G20="",E20-B20-DATA!B9-DATA!B5,"")</f>
        <v>-0.24999999999999994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IF(G21="",E21-B21-DATA!B9-DATA!B5,"")</f>
        <v>-0.24999999999999994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IF(G22="",E22-B22-DATA!B9-DATA!B5,"")</f>
        <v>-0.24999999999999994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IF(G23="",E23-B23-DATA!B9-DATA!B5,"")</f>
        <v>-0.24999999999999994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IF(G24="",E24-B24-DATA!B9-DATA!B5,"")</f>
        <v>-0.24999999999999994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IF(G25="",E25-B25-DATA!B9-DATA!B5,"")</f>
        <v>-0.24999999999999994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IF(G26="",E26-B26-DATA!B9-DATA!B5,"")</f>
        <v>-0.24999999999999994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IF(G27="",E27-B27-DATA!B9-DATA!B5,"")</f>
        <v>-0.24999999999999994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IF(G28="",E28-B28-DATA!B9-DATA!B5,"")</f>
        <v>-0.24999999999999994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IF(G29="",E29-B29-DATA!B9-DATA!B5,"")</f>
        <v>-0.24999999999999994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IF(G30="",E30-B30-DATA!B9-DATA!B5,"")</f>
        <v>-0.24999999999999994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IF(G31="",E31-B31-DATA!B9-DATA!B5,"")</f>
        <v>-0.24999999999999994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IF(G32="",E32-B32-DATA!B9-DATA!B5,"")</f>
        <v>-0.24999999999999994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-7.7499999999999991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1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37"/>
  <sheetViews>
    <sheetView topLeftCell="A7" workbookViewId="0">
      <selection activeCell="G30" sqref="G30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35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13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workbookViewId="0">
      <selection activeCell="D14" sqref="D14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2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tabSelected="1" workbookViewId="0">
      <selection activeCell="A4" sqref="A4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>
        <v>0.38333333333333341</v>
      </c>
      <c r="C2" s="6">
        <v>0.52361111111111114</v>
      </c>
      <c r="D2" s="6">
        <v>0.56944444444444442</v>
      </c>
      <c r="E2" s="6">
        <v>0.72430555555555554</v>
      </c>
      <c r="F2" s="7"/>
      <c r="G2" s="8"/>
      <c r="K2" s="2">
        <f>IF(G2="",E2-B2-DATA!B4-DATA!B5,"")</f>
        <v>-6.2500000000001166E-3</v>
      </c>
      <c r="L2" s="2">
        <f>IF(G2="",DATA!B5-(D2-C2),"")</f>
        <v>-4.1666666666666241E-3</v>
      </c>
      <c r="M2" s="1">
        <f>IF(E2&gt;DATA!B6,E2-DATA!B6,0)</f>
        <v>0</v>
      </c>
      <c r="O2" t="s">
        <v>17</v>
      </c>
      <c r="P2" t="s">
        <v>22</v>
      </c>
    </row>
    <row r="3" spans="1:17" x14ac:dyDescent="0.3">
      <c r="A3" s="5">
        <v>2</v>
      </c>
      <c r="B3" s="6">
        <v>0.37569444444444439</v>
      </c>
      <c r="C3" s="6">
        <v>0.5625</v>
      </c>
      <c r="D3" s="6">
        <v>0.59722222222222221</v>
      </c>
      <c r="E3" s="6">
        <v>0.72222222222222221</v>
      </c>
      <c r="F3" s="7"/>
      <c r="G3" s="8"/>
      <c r="K3" s="2">
        <f>IF(G3="",E3-B3-DATA!B4-DATA!B5,"")</f>
        <v>-6.9444444444441422E-4</v>
      </c>
      <c r="L3" s="2">
        <f>IF(G3="",DATA!B5-(D3-C3),"")</f>
        <v>6.9444444444444475E-3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>
        <v>0.41666666666666669</v>
      </c>
      <c r="C4" s="6"/>
      <c r="D4" s="6"/>
      <c r="E4" s="6">
        <v>0.95833333333333337</v>
      </c>
      <c r="F4" s="7"/>
      <c r="G4" s="8"/>
      <c r="K4" s="2">
        <f>IF(G4="",E4-B4-DATA!B4-DATA!B5,"")</f>
        <v>0.1944444444444445</v>
      </c>
      <c r="L4" s="2">
        <f>IF(G4="",DATA!B5-(D4-C4),"")</f>
        <v>4.1666666666666657E-2</v>
      </c>
      <c r="M4" s="1">
        <f>IF(E4&gt;DATA!B6,E4-DATA!B6,0)</f>
        <v>4.1666666666666741E-2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-8.3236111111111093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4.1666666666666741E-2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-9.5347222222222197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1.2111111111111108</v>
      </c>
      <c r="M34" s="4">
        <f>SUM(M2:M32)</f>
        <v>4.1666666666666741E-2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3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23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4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24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5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25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6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26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7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8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DATA</vt:lpstr>
      <vt:lpstr>ESTAGIARIO</vt:lpstr>
      <vt:lpstr>FUNCIONARIO</vt:lpstr>
      <vt:lpstr>PEDRO</vt:lpstr>
      <vt:lpstr>CLEUTON</vt:lpstr>
      <vt:lpstr>ADRIANO</vt:lpstr>
      <vt:lpstr>REGINALDO</vt:lpstr>
      <vt:lpstr>WILSON</vt:lpstr>
      <vt:lpstr>FELIPE</vt:lpstr>
      <vt:lpstr>DAISE</vt:lpstr>
      <vt:lpstr>ROSE</vt:lpstr>
      <vt:lpstr>LEIDIANE</vt:lpstr>
      <vt:lpstr>VANESSA</vt:lpstr>
      <vt:lpstr>JOSELI</vt:lpstr>
      <vt:lpstr>REGIANE</vt:lpstr>
      <vt:lpstr>KAMILA</vt:lpstr>
      <vt:lpstr>MOISES</vt:lpstr>
      <vt:lpstr>RAIMUNDO</vt:lpstr>
      <vt:lpstr>LUCIANO</vt:lpstr>
      <vt:lpstr>LARISSA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chen lee</dc:creator>
  <cp:lastModifiedBy>Pach 23456</cp:lastModifiedBy>
  <dcterms:created xsi:type="dcterms:W3CDTF">2023-03-02T22:33:47Z</dcterms:created>
  <dcterms:modified xsi:type="dcterms:W3CDTF">2025-02-02T13:18:44Z</dcterms:modified>
</cp:coreProperties>
</file>