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davis\Desktop\Analysis_Projects\Crowd Funding Analysis\"/>
    </mc:Choice>
  </mc:AlternateContent>
  <xr:revisionPtr revIDLastSave="0" documentId="13_ncr:1_{42FBED05-E1BC-4533-8C08-BDA5061CF0F9}" xr6:coauthVersionLast="47" xr6:coauthVersionMax="47" xr10:uidLastSave="{00000000-0000-0000-0000-000000000000}"/>
  <bookViews>
    <workbookView xWindow="-8300" yWindow="5390" windowWidth="14400" windowHeight="7360" xr2:uid="{00000000-000D-0000-FFFF-FFFF00000000}"/>
  </bookViews>
  <sheets>
    <sheet name="Chart1" sheetId="11" r:id="rId1"/>
    <sheet name="Kickstarter" sheetId="1" r:id="rId2"/>
    <sheet name="Failed US KickstartersFailed US" sheetId="9" r:id="rId3"/>
    <sheet name="Descriptive Statistics" sheetId="10" r:id="rId4"/>
    <sheet name="Successful US Kickstarters" sheetId="8" r:id="rId5"/>
    <sheet name="Outcomes Based on Launed Date" sheetId="7" r:id="rId6"/>
    <sheet name="Category Staticstics" sheetId="4" r:id="rId7"/>
    <sheet name="Subcategory Statistics" sheetId="5" r:id="rId8"/>
    <sheet name="Edinburgh Research" sheetId="3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 concurrentCalc="0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0" i="10" l="1"/>
  <c r="C9" i="10"/>
  <c r="C8" i="10"/>
  <c r="C7" i="10"/>
  <c r="B10" i="10"/>
  <c r="B9" i="10"/>
  <c r="B8" i="10"/>
  <c r="B7" i="10"/>
  <c r="C6" i="10"/>
  <c r="C5" i="10"/>
  <c r="C3" i="10"/>
  <c r="C2" i="10"/>
  <c r="B6" i="10"/>
  <c r="B5" i="10"/>
  <c r="B3" i="10"/>
  <c r="B2" i="10"/>
  <c r="T251" i="9"/>
  <c r="S251" i="9"/>
  <c r="P251" i="9"/>
  <c r="O251" i="9"/>
  <c r="T250" i="9"/>
  <c r="S250" i="9"/>
  <c r="P250" i="9"/>
  <c r="O250" i="9"/>
  <c r="T249" i="9"/>
  <c r="S249" i="9"/>
  <c r="P249" i="9"/>
  <c r="O249" i="9"/>
  <c r="T248" i="9"/>
  <c r="S248" i="9"/>
  <c r="P248" i="9"/>
  <c r="O248" i="9"/>
  <c r="T247" i="9"/>
  <c r="S247" i="9"/>
  <c r="P247" i="9"/>
  <c r="O247" i="9"/>
  <c r="T246" i="9"/>
  <c r="S246" i="9"/>
  <c r="P246" i="9"/>
  <c r="O246" i="9"/>
  <c r="T245" i="9"/>
  <c r="S245" i="9"/>
  <c r="P245" i="9"/>
  <c r="O245" i="9"/>
  <c r="T244" i="9"/>
  <c r="S244" i="9"/>
  <c r="P244" i="9"/>
  <c r="O244" i="9"/>
  <c r="T243" i="9"/>
  <c r="S243" i="9"/>
  <c r="P243" i="9"/>
  <c r="O243" i="9"/>
  <c r="T242" i="9"/>
  <c r="S242" i="9"/>
  <c r="P242" i="9"/>
  <c r="O242" i="9"/>
  <c r="T241" i="9"/>
  <c r="S241" i="9"/>
  <c r="P241" i="9"/>
  <c r="O241" i="9"/>
  <c r="T240" i="9"/>
  <c r="S240" i="9"/>
  <c r="P240" i="9"/>
  <c r="O240" i="9"/>
  <c r="T239" i="9"/>
  <c r="S239" i="9"/>
  <c r="P239" i="9"/>
  <c r="O239" i="9"/>
  <c r="T238" i="9"/>
  <c r="S238" i="9"/>
  <c r="P238" i="9"/>
  <c r="O238" i="9"/>
  <c r="T237" i="9"/>
  <c r="S237" i="9"/>
  <c r="P237" i="9"/>
  <c r="O237" i="9"/>
  <c r="T236" i="9"/>
  <c r="S236" i="9"/>
  <c r="P236" i="9"/>
  <c r="O236" i="9"/>
  <c r="T235" i="9"/>
  <c r="S235" i="9"/>
  <c r="P235" i="9"/>
  <c r="O235" i="9"/>
  <c r="T234" i="9"/>
  <c r="S234" i="9"/>
  <c r="P234" i="9"/>
  <c r="O234" i="9"/>
  <c r="T233" i="9"/>
  <c r="S233" i="9"/>
  <c r="P233" i="9"/>
  <c r="O233" i="9"/>
  <c r="T232" i="9"/>
  <c r="S232" i="9"/>
  <c r="P232" i="9"/>
  <c r="O232" i="9"/>
  <c r="T231" i="9"/>
  <c r="S231" i="9"/>
  <c r="P231" i="9"/>
  <c r="O231" i="9"/>
  <c r="T230" i="9"/>
  <c r="S230" i="9"/>
  <c r="P230" i="9"/>
  <c r="O230" i="9"/>
  <c r="T229" i="9"/>
  <c r="S229" i="9"/>
  <c r="P229" i="9"/>
  <c r="O229" i="9"/>
  <c r="T228" i="9"/>
  <c r="S228" i="9"/>
  <c r="P228" i="9"/>
  <c r="O228" i="9"/>
  <c r="T227" i="9"/>
  <c r="S227" i="9"/>
  <c r="P227" i="9"/>
  <c r="O227" i="9"/>
  <c r="T226" i="9"/>
  <c r="S226" i="9"/>
  <c r="P226" i="9"/>
  <c r="O226" i="9"/>
  <c r="T225" i="9"/>
  <c r="S225" i="9"/>
  <c r="P225" i="9"/>
  <c r="O225" i="9"/>
  <c r="T224" i="9"/>
  <c r="S224" i="9"/>
  <c r="P224" i="9"/>
  <c r="O224" i="9"/>
  <c r="T223" i="9"/>
  <c r="S223" i="9"/>
  <c r="P223" i="9"/>
  <c r="O223" i="9"/>
  <c r="T222" i="9"/>
  <c r="S222" i="9"/>
  <c r="P222" i="9"/>
  <c r="O222" i="9"/>
  <c r="T221" i="9"/>
  <c r="S221" i="9"/>
  <c r="P221" i="9"/>
  <c r="O221" i="9"/>
  <c r="T220" i="9"/>
  <c r="S220" i="9"/>
  <c r="P220" i="9"/>
  <c r="O220" i="9"/>
  <c r="T219" i="9"/>
  <c r="S219" i="9"/>
  <c r="P219" i="9"/>
  <c r="O219" i="9"/>
  <c r="T218" i="9"/>
  <c r="S218" i="9"/>
  <c r="P218" i="9"/>
  <c r="O218" i="9"/>
  <c r="T217" i="9"/>
  <c r="S217" i="9"/>
  <c r="P217" i="9"/>
  <c r="O217" i="9"/>
  <c r="T216" i="9"/>
  <c r="S216" i="9"/>
  <c r="P216" i="9"/>
  <c r="O216" i="9"/>
  <c r="T215" i="9"/>
  <c r="S215" i="9"/>
  <c r="P215" i="9"/>
  <c r="O215" i="9"/>
  <c r="T214" i="9"/>
  <c r="S214" i="9"/>
  <c r="P214" i="9"/>
  <c r="O214" i="9"/>
  <c r="T213" i="9"/>
  <c r="S213" i="9"/>
  <c r="P213" i="9"/>
  <c r="O213" i="9"/>
  <c r="T212" i="9"/>
  <c r="S212" i="9"/>
  <c r="P212" i="9"/>
  <c r="O212" i="9"/>
  <c r="T211" i="9"/>
  <c r="S211" i="9"/>
  <c r="P211" i="9"/>
  <c r="O211" i="9"/>
  <c r="T210" i="9"/>
  <c r="S210" i="9"/>
  <c r="P210" i="9"/>
  <c r="O210" i="9"/>
  <c r="T209" i="9"/>
  <c r="S209" i="9"/>
  <c r="P209" i="9"/>
  <c r="O209" i="9"/>
  <c r="T208" i="9"/>
  <c r="S208" i="9"/>
  <c r="P208" i="9"/>
  <c r="O208" i="9"/>
  <c r="T207" i="9"/>
  <c r="S207" i="9"/>
  <c r="P207" i="9"/>
  <c r="O207" i="9"/>
  <c r="T206" i="9"/>
  <c r="S206" i="9"/>
  <c r="P206" i="9"/>
  <c r="O206" i="9"/>
  <c r="T205" i="9"/>
  <c r="S205" i="9"/>
  <c r="P205" i="9"/>
  <c r="O205" i="9"/>
  <c r="T204" i="9"/>
  <c r="S204" i="9"/>
  <c r="P204" i="9"/>
  <c r="O204" i="9"/>
  <c r="T203" i="9"/>
  <c r="S203" i="9"/>
  <c r="P203" i="9"/>
  <c r="O203" i="9"/>
  <c r="T202" i="9"/>
  <c r="S202" i="9"/>
  <c r="P202" i="9"/>
  <c r="O202" i="9"/>
  <c r="T201" i="9"/>
  <c r="S201" i="9"/>
  <c r="P201" i="9"/>
  <c r="O201" i="9"/>
  <c r="T200" i="9"/>
  <c r="S200" i="9"/>
  <c r="P200" i="9"/>
  <c r="O200" i="9"/>
  <c r="T199" i="9"/>
  <c r="S199" i="9"/>
  <c r="P199" i="9"/>
  <c r="O199" i="9"/>
  <c r="T198" i="9"/>
  <c r="S198" i="9"/>
  <c r="P198" i="9"/>
  <c r="O198" i="9"/>
  <c r="T197" i="9"/>
  <c r="S197" i="9"/>
  <c r="P197" i="9"/>
  <c r="O197" i="9"/>
  <c r="T196" i="9"/>
  <c r="S196" i="9"/>
  <c r="P196" i="9"/>
  <c r="O196" i="9"/>
  <c r="T195" i="9"/>
  <c r="S195" i="9"/>
  <c r="P195" i="9"/>
  <c r="O195" i="9"/>
  <c r="T194" i="9"/>
  <c r="S194" i="9"/>
  <c r="P194" i="9"/>
  <c r="O194" i="9"/>
  <c r="T193" i="9"/>
  <c r="S193" i="9"/>
  <c r="P193" i="9"/>
  <c r="O193" i="9"/>
  <c r="T192" i="9"/>
  <c r="S192" i="9"/>
  <c r="P192" i="9"/>
  <c r="O192" i="9"/>
  <c r="T191" i="9"/>
  <c r="S191" i="9"/>
  <c r="P191" i="9"/>
  <c r="O191" i="9"/>
  <c r="T190" i="9"/>
  <c r="S190" i="9"/>
  <c r="P190" i="9"/>
  <c r="O190" i="9"/>
  <c r="T189" i="9"/>
  <c r="S189" i="9"/>
  <c r="P189" i="9"/>
  <c r="O189" i="9"/>
  <c r="T188" i="9"/>
  <c r="S188" i="9"/>
  <c r="P188" i="9"/>
  <c r="O188" i="9"/>
  <c r="T187" i="9"/>
  <c r="S187" i="9"/>
  <c r="P187" i="9"/>
  <c r="O187" i="9"/>
  <c r="T186" i="9"/>
  <c r="S186" i="9"/>
  <c r="P186" i="9"/>
  <c r="O186" i="9"/>
  <c r="T185" i="9"/>
  <c r="S185" i="9"/>
  <c r="P185" i="9"/>
  <c r="O185" i="9"/>
  <c r="T184" i="9"/>
  <c r="S184" i="9"/>
  <c r="P184" i="9"/>
  <c r="O184" i="9"/>
  <c r="T183" i="9"/>
  <c r="S183" i="9"/>
  <c r="P183" i="9"/>
  <c r="O183" i="9"/>
  <c r="T182" i="9"/>
  <c r="S182" i="9"/>
  <c r="P182" i="9"/>
  <c r="O182" i="9"/>
  <c r="T181" i="9"/>
  <c r="S181" i="9"/>
  <c r="P181" i="9"/>
  <c r="O181" i="9"/>
  <c r="T180" i="9"/>
  <c r="S180" i="9"/>
  <c r="P180" i="9"/>
  <c r="O180" i="9"/>
  <c r="T179" i="9"/>
  <c r="S179" i="9"/>
  <c r="P179" i="9"/>
  <c r="O179" i="9"/>
  <c r="T178" i="9"/>
  <c r="S178" i="9"/>
  <c r="P178" i="9"/>
  <c r="O178" i="9"/>
  <c r="T177" i="9"/>
  <c r="S177" i="9"/>
  <c r="P177" i="9"/>
  <c r="O177" i="9"/>
  <c r="T176" i="9"/>
  <c r="S176" i="9"/>
  <c r="P176" i="9"/>
  <c r="O176" i="9"/>
  <c r="T175" i="9"/>
  <c r="S175" i="9"/>
  <c r="P175" i="9"/>
  <c r="O175" i="9"/>
  <c r="T174" i="9"/>
  <c r="S174" i="9"/>
  <c r="P174" i="9"/>
  <c r="O174" i="9"/>
  <c r="T173" i="9"/>
  <c r="S173" i="9"/>
  <c r="P173" i="9"/>
  <c r="O173" i="9"/>
  <c r="T172" i="9"/>
  <c r="S172" i="9"/>
  <c r="P172" i="9"/>
  <c r="O172" i="9"/>
  <c r="T171" i="9"/>
  <c r="S171" i="9"/>
  <c r="P171" i="9"/>
  <c r="O171" i="9"/>
  <c r="T170" i="9"/>
  <c r="S170" i="9"/>
  <c r="P170" i="9"/>
  <c r="O170" i="9"/>
  <c r="T169" i="9"/>
  <c r="S169" i="9"/>
  <c r="P169" i="9"/>
  <c r="O169" i="9"/>
  <c r="T168" i="9"/>
  <c r="S168" i="9"/>
  <c r="P168" i="9"/>
  <c r="O168" i="9"/>
  <c r="T167" i="9"/>
  <c r="S167" i="9"/>
  <c r="P167" i="9"/>
  <c r="O167" i="9"/>
  <c r="T166" i="9"/>
  <c r="S166" i="9"/>
  <c r="P166" i="9"/>
  <c r="O166" i="9"/>
  <c r="T165" i="9"/>
  <c r="S165" i="9"/>
  <c r="P165" i="9"/>
  <c r="O165" i="9"/>
  <c r="T164" i="9"/>
  <c r="S164" i="9"/>
  <c r="P164" i="9"/>
  <c r="O164" i="9"/>
  <c r="T163" i="9"/>
  <c r="S163" i="9"/>
  <c r="P163" i="9"/>
  <c r="O163" i="9"/>
  <c r="T162" i="9"/>
  <c r="S162" i="9"/>
  <c r="P162" i="9"/>
  <c r="O162" i="9"/>
  <c r="T161" i="9"/>
  <c r="S161" i="9"/>
  <c r="P161" i="9"/>
  <c r="O161" i="9"/>
  <c r="T160" i="9"/>
  <c r="S160" i="9"/>
  <c r="P160" i="9"/>
  <c r="O160" i="9"/>
  <c r="T159" i="9"/>
  <c r="S159" i="9"/>
  <c r="P159" i="9"/>
  <c r="O159" i="9"/>
  <c r="T158" i="9"/>
  <c r="S158" i="9"/>
  <c r="P158" i="9"/>
  <c r="O158" i="9"/>
  <c r="T157" i="9"/>
  <c r="S157" i="9"/>
  <c r="P157" i="9"/>
  <c r="O157" i="9"/>
  <c r="T156" i="9"/>
  <c r="S156" i="9"/>
  <c r="P156" i="9"/>
  <c r="O156" i="9"/>
  <c r="T155" i="9"/>
  <c r="S155" i="9"/>
  <c r="P155" i="9"/>
  <c r="O155" i="9"/>
  <c r="T154" i="9"/>
  <c r="S154" i="9"/>
  <c r="P154" i="9"/>
  <c r="O154" i="9"/>
  <c r="T153" i="9"/>
  <c r="S153" i="9"/>
  <c r="P153" i="9"/>
  <c r="O153" i="9"/>
  <c r="T152" i="9"/>
  <c r="S152" i="9"/>
  <c r="P152" i="9"/>
  <c r="O152" i="9"/>
  <c r="T151" i="9"/>
  <c r="S151" i="9"/>
  <c r="P151" i="9"/>
  <c r="O151" i="9"/>
  <c r="T150" i="9"/>
  <c r="S150" i="9"/>
  <c r="P150" i="9"/>
  <c r="O150" i="9"/>
  <c r="T149" i="9"/>
  <c r="S149" i="9"/>
  <c r="P149" i="9"/>
  <c r="O149" i="9"/>
  <c r="T148" i="9"/>
  <c r="S148" i="9"/>
  <c r="P148" i="9"/>
  <c r="O148" i="9"/>
  <c r="T147" i="9"/>
  <c r="S147" i="9"/>
  <c r="P147" i="9"/>
  <c r="O147" i="9"/>
  <c r="T146" i="9"/>
  <c r="S146" i="9"/>
  <c r="P146" i="9"/>
  <c r="O146" i="9"/>
  <c r="T145" i="9"/>
  <c r="S145" i="9"/>
  <c r="P145" i="9"/>
  <c r="O145" i="9"/>
  <c r="T144" i="9"/>
  <c r="S144" i="9"/>
  <c r="P144" i="9"/>
  <c r="O144" i="9"/>
  <c r="T143" i="9"/>
  <c r="S143" i="9"/>
  <c r="P143" i="9"/>
  <c r="O143" i="9"/>
  <c r="T142" i="9"/>
  <c r="S142" i="9"/>
  <c r="P142" i="9"/>
  <c r="O142" i="9"/>
  <c r="T141" i="9"/>
  <c r="S141" i="9"/>
  <c r="P141" i="9"/>
  <c r="O141" i="9"/>
  <c r="T140" i="9"/>
  <c r="S140" i="9"/>
  <c r="P140" i="9"/>
  <c r="O140" i="9"/>
  <c r="T139" i="9"/>
  <c r="S139" i="9"/>
  <c r="P139" i="9"/>
  <c r="O139" i="9"/>
  <c r="T138" i="9"/>
  <c r="S138" i="9"/>
  <c r="P138" i="9"/>
  <c r="O138" i="9"/>
  <c r="T137" i="9"/>
  <c r="S137" i="9"/>
  <c r="P137" i="9"/>
  <c r="O137" i="9"/>
  <c r="T136" i="9"/>
  <c r="S136" i="9"/>
  <c r="P136" i="9"/>
  <c r="O136" i="9"/>
  <c r="T135" i="9"/>
  <c r="S135" i="9"/>
  <c r="P135" i="9"/>
  <c r="O135" i="9"/>
  <c r="T134" i="9"/>
  <c r="S134" i="9"/>
  <c r="P134" i="9"/>
  <c r="O134" i="9"/>
  <c r="T133" i="9"/>
  <c r="S133" i="9"/>
  <c r="P133" i="9"/>
  <c r="O133" i="9"/>
  <c r="T132" i="9"/>
  <c r="S132" i="9"/>
  <c r="P132" i="9"/>
  <c r="O132" i="9"/>
  <c r="T131" i="9"/>
  <c r="S131" i="9"/>
  <c r="P131" i="9"/>
  <c r="O131" i="9"/>
  <c r="T130" i="9"/>
  <c r="S130" i="9"/>
  <c r="P130" i="9"/>
  <c r="O130" i="9"/>
  <c r="T129" i="9"/>
  <c r="S129" i="9"/>
  <c r="P129" i="9"/>
  <c r="O129" i="9"/>
  <c r="T128" i="9"/>
  <c r="S128" i="9"/>
  <c r="P128" i="9"/>
  <c r="O128" i="9"/>
  <c r="T127" i="9"/>
  <c r="S127" i="9"/>
  <c r="P127" i="9"/>
  <c r="O127" i="9"/>
  <c r="T126" i="9"/>
  <c r="S126" i="9"/>
  <c r="P126" i="9"/>
  <c r="O126" i="9"/>
  <c r="T125" i="9"/>
  <c r="S125" i="9"/>
  <c r="P125" i="9"/>
  <c r="O125" i="9"/>
  <c r="T124" i="9"/>
  <c r="S124" i="9"/>
  <c r="P124" i="9"/>
  <c r="O124" i="9"/>
  <c r="T123" i="9"/>
  <c r="S123" i="9"/>
  <c r="P123" i="9"/>
  <c r="O123" i="9"/>
  <c r="T122" i="9"/>
  <c r="S122" i="9"/>
  <c r="P122" i="9"/>
  <c r="O122" i="9"/>
  <c r="T121" i="9"/>
  <c r="S121" i="9"/>
  <c r="P121" i="9"/>
  <c r="O121" i="9"/>
  <c r="T120" i="9"/>
  <c r="S120" i="9"/>
  <c r="P120" i="9"/>
  <c r="O120" i="9"/>
  <c r="T119" i="9"/>
  <c r="S119" i="9"/>
  <c r="P119" i="9"/>
  <c r="O119" i="9"/>
  <c r="T118" i="9"/>
  <c r="S118" i="9"/>
  <c r="P118" i="9"/>
  <c r="O118" i="9"/>
  <c r="T117" i="9"/>
  <c r="S117" i="9"/>
  <c r="P117" i="9"/>
  <c r="O117" i="9"/>
  <c r="T116" i="9"/>
  <c r="S116" i="9"/>
  <c r="P116" i="9"/>
  <c r="O116" i="9"/>
  <c r="T115" i="9"/>
  <c r="S115" i="9"/>
  <c r="P115" i="9"/>
  <c r="O115" i="9"/>
  <c r="T114" i="9"/>
  <c r="S114" i="9"/>
  <c r="P114" i="9"/>
  <c r="O114" i="9"/>
  <c r="T113" i="9"/>
  <c r="S113" i="9"/>
  <c r="P113" i="9"/>
  <c r="O113" i="9"/>
  <c r="T112" i="9"/>
  <c r="S112" i="9"/>
  <c r="P112" i="9"/>
  <c r="O112" i="9"/>
  <c r="T111" i="9"/>
  <c r="S111" i="9"/>
  <c r="P111" i="9"/>
  <c r="O111" i="9"/>
  <c r="T110" i="9"/>
  <c r="S110" i="9"/>
  <c r="P110" i="9"/>
  <c r="O110" i="9"/>
  <c r="T109" i="9"/>
  <c r="S109" i="9"/>
  <c r="P109" i="9"/>
  <c r="O109" i="9"/>
  <c r="T108" i="9"/>
  <c r="S108" i="9"/>
  <c r="P108" i="9"/>
  <c r="O108" i="9"/>
  <c r="T107" i="9"/>
  <c r="S107" i="9"/>
  <c r="P107" i="9"/>
  <c r="O107" i="9"/>
  <c r="T106" i="9"/>
  <c r="S106" i="9"/>
  <c r="P106" i="9"/>
  <c r="O106" i="9"/>
  <c r="T105" i="9"/>
  <c r="S105" i="9"/>
  <c r="P105" i="9"/>
  <c r="O105" i="9"/>
  <c r="T104" i="9"/>
  <c r="S104" i="9"/>
  <c r="P104" i="9"/>
  <c r="O104" i="9"/>
  <c r="T103" i="9"/>
  <c r="S103" i="9"/>
  <c r="P103" i="9"/>
  <c r="O103" i="9"/>
  <c r="T102" i="9"/>
  <c r="S102" i="9"/>
  <c r="P102" i="9"/>
  <c r="O102" i="9"/>
  <c r="T101" i="9"/>
  <c r="S101" i="9"/>
  <c r="P101" i="9"/>
  <c r="O101" i="9"/>
  <c r="T100" i="9"/>
  <c r="S100" i="9"/>
  <c r="P100" i="9"/>
  <c r="O100" i="9"/>
  <c r="T99" i="9"/>
  <c r="S99" i="9"/>
  <c r="P99" i="9"/>
  <c r="O99" i="9"/>
  <c r="T98" i="9"/>
  <c r="S98" i="9"/>
  <c r="P98" i="9"/>
  <c r="O98" i="9"/>
  <c r="T97" i="9"/>
  <c r="S97" i="9"/>
  <c r="P97" i="9"/>
  <c r="O97" i="9"/>
  <c r="T96" i="9"/>
  <c r="S96" i="9"/>
  <c r="P96" i="9"/>
  <c r="O96" i="9"/>
  <c r="T95" i="9"/>
  <c r="S95" i="9"/>
  <c r="P95" i="9"/>
  <c r="O95" i="9"/>
  <c r="T94" i="9"/>
  <c r="S94" i="9"/>
  <c r="P94" i="9"/>
  <c r="O94" i="9"/>
  <c r="T93" i="9"/>
  <c r="S93" i="9"/>
  <c r="P93" i="9"/>
  <c r="O93" i="9"/>
  <c r="T92" i="9"/>
  <c r="S92" i="9"/>
  <c r="P92" i="9"/>
  <c r="O92" i="9"/>
  <c r="T91" i="9"/>
  <c r="S91" i="9"/>
  <c r="P91" i="9"/>
  <c r="O91" i="9"/>
  <c r="T90" i="9"/>
  <c r="S90" i="9"/>
  <c r="P90" i="9"/>
  <c r="O90" i="9"/>
  <c r="T89" i="9"/>
  <c r="S89" i="9"/>
  <c r="P89" i="9"/>
  <c r="O89" i="9"/>
  <c r="T88" i="9"/>
  <c r="S88" i="9"/>
  <c r="P88" i="9"/>
  <c r="O88" i="9"/>
  <c r="T87" i="9"/>
  <c r="S87" i="9"/>
  <c r="P87" i="9"/>
  <c r="O87" i="9"/>
  <c r="T86" i="9"/>
  <c r="S86" i="9"/>
  <c r="P86" i="9"/>
  <c r="O86" i="9"/>
  <c r="T85" i="9"/>
  <c r="S85" i="9"/>
  <c r="P85" i="9"/>
  <c r="O85" i="9"/>
  <c r="T84" i="9"/>
  <c r="S84" i="9"/>
  <c r="P84" i="9"/>
  <c r="O84" i="9"/>
  <c r="T83" i="9"/>
  <c r="S83" i="9"/>
  <c r="P83" i="9"/>
  <c r="O83" i="9"/>
  <c r="T82" i="9"/>
  <c r="S82" i="9"/>
  <c r="P82" i="9"/>
  <c r="O82" i="9"/>
  <c r="T81" i="9"/>
  <c r="S81" i="9"/>
  <c r="P81" i="9"/>
  <c r="O81" i="9"/>
  <c r="T80" i="9"/>
  <c r="S80" i="9"/>
  <c r="P80" i="9"/>
  <c r="O80" i="9"/>
  <c r="T79" i="9"/>
  <c r="S79" i="9"/>
  <c r="P79" i="9"/>
  <c r="O79" i="9"/>
  <c r="T78" i="9"/>
  <c r="S78" i="9"/>
  <c r="P78" i="9"/>
  <c r="O78" i="9"/>
  <c r="T77" i="9"/>
  <c r="S77" i="9"/>
  <c r="P77" i="9"/>
  <c r="O77" i="9"/>
  <c r="T76" i="9"/>
  <c r="S76" i="9"/>
  <c r="P76" i="9"/>
  <c r="O76" i="9"/>
  <c r="T75" i="9"/>
  <c r="S75" i="9"/>
  <c r="P75" i="9"/>
  <c r="O75" i="9"/>
  <c r="T74" i="9"/>
  <c r="S74" i="9"/>
  <c r="P74" i="9"/>
  <c r="O74" i="9"/>
  <c r="T73" i="9"/>
  <c r="S73" i="9"/>
  <c r="P73" i="9"/>
  <c r="O73" i="9"/>
  <c r="T72" i="9"/>
  <c r="S72" i="9"/>
  <c r="P72" i="9"/>
  <c r="O72" i="9"/>
  <c r="T71" i="9"/>
  <c r="S71" i="9"/>
  <c r="P71" i="9"/>
  <c r="O71" i="9"/>
  <c r="T70" i="9"/>
  <c r="S70" i="9"/>
  <c r="P70" i="9"/>
  <c r="O70" i="9"/>
  <c r="T69" i="9"/>
  <c r="S69" i="9"/>
  <c r="P69" i="9"/>
  <c r="O69" i="9"/>
  <c r="T68" i="9"/>
  <c r="S68" i="9"/>
  <c r="P68" i="9"/>
  <c r="O68" i="9"/>
  <c r="T67" i="9"/>
  <c r="S67" i="9"/>
  <c r="P67" i="9"/>
  <c r="O67" i="9"/>
  <c r="T66" i="9"/>
  <c r="S66" i="9"/>
  <c r="P66" i="9"/>
  <c r="O66" i="9"/>
  <c r="T65" i="9"/>
  <c r="S65" i="9"/>
  <c r="P65" i="9"/>
  <c r="O65" i="9"/>
  <c r="T64" i="9"/>
  <c r="S64" i="9"/>
  <c r="P64" i="9"/>
  <c r="O64" i="9"/>
  <c r="T63" i="9"/>
  <c r="S63" i="9"/>
  <c r="P63" i="9"/>
  <c r="O63" i="9"/>
  <c r="T62" i="9"/>
  <c r="S62" i="9"/>
  <c r="P62" i="9"/>
  <c r="O62" i="9"/>
  <c r="T61" i="9"/>
  <c r="S61" i="9"/>
  <c r="P61" i="9"/>
  <c r="O61" i="9"/>
  <c r="T60" i="9"/>
  <c r="S60" i="9"/>
  <c r="P60" i="9"/>
  <c r="O60" i="9"/>
  <c r="T59" i="9"/>
  <c r="S59" i="9"/>
  <c r="P59" i="9"/>
  <c r="O59" i="9"/>
  <c r="T58" i="9"/>
  <c r="S58" i="9"/>
  <c r="P58" i="9"/>
  <c r="O58" i="9"/>
  <c r="T57" i="9"/>
  <c r="S57" i="9"/>
  <c r="P57" i="9"/>
  <c r="O57" i="9"/>
  <c r="T56" i="9"/>
  <c r="S56" i="9"/>
  <c r="P56" i="9"/>
  <c r="O56" i="9"/>
  <c r="T55" i="9"/>
  <c r="S55" i="9"/>
  <c r="P55" i="9"/>
  <c r="O55" i="9"/>
  <c r="T54" i="9"/>
  <c r="S54" i="9"/>
  <c r="P54" i="9"/>
  <c r="O54" i="9"/>
  <c r="T53" i="9"/>
  <c r="S53" i="9"/>
  <c r="P53" i="9"/>
  <c r="O53" i="9"/>
  <c r="T52" i="9"/>
  <c r="S52" i="9"/>
  <c r="P52" i="9"/>
  <c r="O52" i="9"/>
  <c r="T51" i="9"/>
  <c r="S51" i="9"/>
  <c r="P51" i="9"/>
  <c r="O51" i="9"/>
  <c r="T50" i="9"/>
  <c r="S50" i="9"/>
  <c r="P50" i="9"/>
  <c r="O50" i="9"/>
  <c r="T49" i="9"/>
  <c r="S49" i="9"/>
  <c r="P49" i="9"/>
  <c r="O49" i="9"/>
  <c r="T48" i="9"/>
  <c r="S48" i="9"/>
  <c r="P48" i="9"/>
  <c r="O48" i="9"/>
  <c r="T47" i="9"/>
  <c r="S47" i="9"/>
  <c r="P47" i="9"/>
  <c r="O47" i="9"/>
  <c r="T46" i="9"/>
  <c r="S46" i="9"/>
  <c r="P46" i="9"/>
  <c r="O46" i="9"/>
  <c r="T45" i="9"/>
  <c r="S45" i="9"/>
  <c r="P45" i="9"/>
  <c r="O45" i="9"/>
  <c r="T44" i="9"/>
  <c r="S44" i="9"/>
  <c r="P44" i="9"/>
  <c r="O44" i="9"/>
  <c r="T43" i="9"/>
  <c r="S43" i="9"/>
  <c r="P43" i="9"/>
  <c r="O43" i="9"/>
  <c r="T42" i="9"/>
  <c r="S42" i="9"/>
  <c r="P42" i="9"/>
  <c r="O42" i="9"/>
  <c r="T41" i="9"/>
  <c r="S41" i="9"/>
  <c r="P41" i="9"/>
  <c r="O41" i="9"/>
  <c r="T40" i="9"/>
  <c r="S40" i="9"/>
  <c r="P40" i="9"/>
  <c r="O40" i="9"/>
  <c r="T39" i="9"/>
  <c r="S39" i="9"/>
  <c r="P39" i="9"/>
  <c r="O39" i="9"/>
  <c r="T38" i="9"/>
  <c r="S38" i="9"/>
  <c r="P38" i="9"/>
  <c r="O38" i="9"/>
  <c r="T37" i="9"/>
  <c r="S37" i="9"/>
  <c r="P37" i="9"/>
  <c r="O37" i="9"/>
  <c r="T36" i="9"/>
  <c r="S36" i="9"/>
  <c r="P36" i="9"/>
  <c r="O36" i="9"/>
  <c r="T35" i="9"/>
  <c r="S35" i="9"/>
  <c r="P35" i="9"/>
  <c r="O35" i="9"/>
  <c r="T34" i="9"/>
  <c r="S34" i="9"/>
  <c r="P34" i="9"/>
  <c r="O34" i="9"/>
  <c r="T33" i="9"/>
  <c r="S33" i="9"/>
  <c r="P33" i="9"/>
  <c r="O33" i="9"/>
  <c r="T32" i="9"/>
  <c r="S32" i="9"/>
  <c r="P32" i="9"/>
  <c r="O32" i="9"/>
  <c r="T31" i="9"/>
  <c r="S31" i="9"/>
  <c r="P31" i="9"/>
  <c r="O31" i="9"/>
  <c r="T30" i="9"/>
  <c r="S30" i="9"/>
  <c r="P30" i="9"/>
  <c r="O30" i="9"/>
  <c r="T29" i="9"/>
  <c r="S29" i="9"/>
  <c r="P29" i="9"/>
  <c r="O29" i="9"/>
  <c r="T28" i="9"/>
  <c r="S28" i="9"/>
  <c r="P28" i="9"/>
  <c r="O28" i="9"/>
  <c r="T27" i="9"/>
  <c r="S27" i="9"/>
  <c r="P27" i="9"/>
  <c r="O27" i="9"/>
  <c r="T26" i="9"/>
  <c r="S26" i="9"/>
  <c r="P26" i="9"/>
  <c r="O26" i="9"/>
  <c r="T25" i="9"/>
  <c r="S25" i="9"/>
  <c r="P25" i="9"/>
  <c r="O25" i="9"/>
  <c r="T24" i="9"/>
  <c r="S24" i="9"/>
  <c r="P24" i="9"/>
  <c r="O24" i="9"/>
  <c r="T23" i="9"/>
  <c r="S23" i="9"/>
  <c r="P23" i="9"/>
  <c r="O23" i="9"/>
  <c r="T22" i="9"/>
  <c r="S22" i="9"/>
  <c r="P22" i="9"/>
  <c r="O22" i="9"/>
  <c r="T21" i="9"/>
  <c r="S21" i="9"/>
  <c r="P21" i="9"/>
  <c r="O21" i="9"/>
  <c r="T20" i="9"/>
  <c r="S20" i="9"/>
  <c r="P20" i="9"/>
  <c r="O20" i="9"/>
  <c r="T19" i="9"/>
  <c r="S19" i="9"/>
  <c r="P19" i="9"/>
  <c r="O19" i="9"/>
  <c r="T18" i="9"/>
  <c r="S18" i="9"/>
  <c r="P18" i="9"/>
  <c r="O18" i="9"/>
  <c r="T17" i="9"/>
  <c r="S17" i="9"/>
  <c r="P17" i="9"/>
  <c r="O17" i="9"/>
  <c r="T16" i="9"/>
  <c r="S16" i="9"/>
  <c r="P16" i="9"/>
  <c r="O16" i="9"/>
  <c r="T15" i="9"/>
  <c r="S15" i="9"/>
  <c r="P15" i="9"/>
  <c r="O15" i="9"/>
  <c r="T14" i="9"/>
  <c r="S14" i="9"/>
  <c r="P14" i="9"/>
  <c r="O14" i="9"/>
  <c r="T13" i="9"/>
  <c r="S13" i="9"/>
  <c r="P13" i="9"/>
  <c r="O13" i="9"/>
  <c r="T12" i="9"/>
  <c r="S12" i="9"/>
  <c r="P12" i="9"/>
  <c r="O12" i="9"/>
  <c r="T11" i="9"/>
  <c r="S11" i="9"/>
  <c r="P11" i="9"/>
  <c r="O11" i="9"/>
  <c r="T10" i="9"/>
  <c r="S10" i="9"/>
  <c r="P10" i="9"/>
  <c r="O10" i="9"/>
  <c r="T9" i="9"/>
  <c r="S9" i="9"/>
  <c r="P9" i="9"/>
  <c r="O9" i="9"/>
  <c r="T8" i="9"/>
  <c r="S8" i="9"/>
  <c r="P8" i="9"/>
  <c r="O8" i="9"/>
  <c r="T7" i="9"/>
  <c r="S7" i="9"/>
  <c r="P7" i="9"/>
  <c r="O7" i="9"/>
  <c r="T6" i="9"/>
  <c r="S6" i="9"/>
  <c r="P6" i="9"/>
  <c r="O6" i="9"/>
  <c r="T5" i="9"/>
  <c r="S5" i="9"/>
  <c r="P5" i="9"/>
  <c r="O5" i="9"/>
  <c r="T4" i="9"/>
  <c r="S4" i="9"/>
  <c r="P4" i="9"/>
  <c r="O4" i="9"/>
  <c r="T3" i="9"/>
  <c r="S3" i="9"/>
  <c r="P3" i="9"/>
  <c r="O3" i="9"/>
  <c r="T2" i="9"/>
  <c r="S2" i="9"/>
  <c r="P2" i="9"/>
  <c r="O2" i="9"/>
  <c r="T413" i="8"/>
  <c r="S413" i="8"/>
  <c r="P413" i="8"/>
  <c r="O413" i="8"/>
  <c r="T412" i="8"/>
  <c r="S412" i="8"/>
  <c r="P412" i="8"/>
  <c r="O412" i="8"/>
  <c r="T411" i="8"/>
  <c r="S411" i="8"/>
  <c r="P411" i="8"/>
  <c r="O411" i="8"/>
  <c r="T410" i="8"/>
  <c r="S410" i="8"/>
  <c r="P410" i="8"/>
  <c r="O410" i="8"/>
  <c r="T409" i="8"/>
  <c r="S409" i="8"/>
  <c r="P409" i="8"/>
  <c r="O409" i="8"/>
  <c r="T408" i="8"/>
  <c r="S408" i="8"/>
  <c r="P408" i="8"/>
  <c r="O408" i="8"/>
  <c r="T407" i="8"/>
  <c r="S407" i="8"/>
  <c r="P407" i="8"/>
  <c r="O407" i="8"/>
  <c r="T406" i="8"/>
  <c r="S406" i="8"/>
  <c r="P406" i="8"/>
  <c r="O406" i="8"/>
  <c r="T405" i="8"/>
  <c r="S405" i="8"/>
  <c r="P405" i="8"/>
  <c r="O405" i="8"/>
  <c r="T404" i="8"/>
  <c r="S404" i="8"/>
  <c r="P404" i="8"/>
  <c r="O404" i="8"/>
  <c r="T403" i="8"/>
  <c r="S403" i="8"/>
  <c r="P403" i="8"/>
  <c r="O403" i="8"/>
  <c r="T402" i="8"/>
  <c r="S402" i="8"/>
  <c r="P402" i="8"/>
  <c r="O402" i="8"/>
  <c r="T401" i="8"/>
  <c r="S401" i="8"/>
  <c r="P401" i="8"/>
  <c r="O401" i="8"/>
  <c r="T400" i="8"/>
  <c r="S400" i="8"/>
  <c r="P400" i="8"/>
  <c r="O400" i="8"/>
  <c r="T399" i="8"/>
  <c r="S399" i="8"/>
  <c r="P399" i="8"/>
  <c r="O399" i="8"/>
  <c r="T398" i="8"/>
  <c r="S398" i="8"/>
  <c r="P398" i="8"/>
  <c r="O398" i="8"/>
  <c r="T397" i="8"/>
  <c r="S397" i="8"/>
  <c r="P397" i="8"/>
  <c r="O397" i="8"/>
  <c r="T396" i="8"/>
  <c r="S396" i="8"/>
  <c r="P396" i="8"/>
  <c r="O396" i="8"/>
  <c r="T395" i="8"/>
  <c r="S395" i="8"/>
  <c r="P395" i="8"/>
  <c r="O395" i="8"/>
  <c r="T394" i="8"/>
  <c r="S394" i="8"/>
  <c r="P394" i="8"/>
  <c r="O394" i="8"/>
  <c r="T393" i="8"/>
  <c r="S393" i="8"/>
  <c r="P393" i="8"/>
  <c r="O393" i="8"/>
  <c r="T392" i="8"/>
  <c r="S392" i="8"/>
  <c r="P392" i="8"/>
  <c r="O392" i="8"/>
  <c r="T391" i="8"/>
  <c r="S391" i="8"/>
  <c r="P391" i="8"/>
  <c r="O391" i="8"/>
  <c r="T390" i="8"/>
  <c r="S390" i="8"/>
  <c r="P390" i="8"/>
  <c r="O390" i="8"/>
  <c r="T389" i="8"/>
  <c r="S389" i="8"/>
  <c r="P389" i="8"/>
  <c r="O389" i="8"/>
  <c r="T388" i="8"/>
  <c r="S388" i="8"/>
  <c r="P388" i="8"/>
  <c r="O388" i="8"/>
  <c r="T387" i="8"/>
  <c r="S387" i="8"/>
  <c r="P387" i="8"/>
  <c r="O387" i="8"/>
  <c r="T386" i="8"/>
  <c r="S386" i="8"/>
  <c r="P386" i="8"/>
  <c r="O386" i="8"/>
  <c r="T385" i="8"/>
  <c r="S385" i="8"/>
  <c r="P385" i="8"/>
  <c r="O385" i="8"/>
  <c r="T384" i="8"/>
  <c r="S384" i="8"/>
  <c r="P384" i="8"/>
  <c r="O384" i="8"/>
  <c r="T383" i="8"/>
  <c r="S383" i="8"/>
  <c r="P383" i="8"/>
  <c r="O383" i="8"/>
  <c r="T382" i="8"/>
  <c r="S382" i="8"/>
  <c r="P382" i="8"/>
  <c r="O382" i="8"/>
  <c r="T381" i="8"/>
  <c r="S381" i="8"/>
  <c r="P381" i="8"/>
  <c r="O381" i="8"/>
  <c r="T380" i="8"/>
  <c r="S380" i="8"/>
  <c r="P380" i="8"/>
  <c r="O380" i="8"/>
  <c r="T379" i="8"/>
  <c r="S379" i="8"/>
  <c r="P379" i="8"/>
  <c r="O379" i="8"/>
  <c r="T378" i="8"/>
  <c r="S378" i="8"/>
  <c r="P378" i="8"/>
  <c r="O378" i="8"/>
  <c r="T377" i="8"/>
  <c r="S377" i="8"/>
  <c r="P377" i="8"/>
  <c r="O377" i="8"/>
  <c r="T376" i="8"/>
  <c r="S376" i="8"/>
  <c r="P376" i="8"/>
  <c r="O376" i="8"/>
  <c r="T375" i="8"/>
  <c r="S375" i="8"/>
  <c r="P375" i="8"/>
  <c r="O375" i="8"/>
  <c r="T374" i="8"/>
  <c r="S374" i="8"/>
  <c r="P374" i="8"/>
  <c r="O374" i="8"/>
  <c r="T373" i="8"/>
  <c r="S373" i="8"/>
  <c r="P373" i="8"/>
  <c r="O373" i="8"/>
  <c r="T372" i="8"/>
  <c r="S372" i="8"/>
  <c r="P372" i="8"/>
  <c r="O372" i="8"/>
  <c r="T371" i="8"/>
  <c r="S371" i="8"/>
  <c r="P371" i="8"/>
  <c r="O371" i="8"/>
  <c r="T370" i="8"/>
  <c r="S370" i="8"/>
  <c r="P370" i="8"/>
  <c r="O370" i="8"/>
  <c r="T369" i="8"/>
  <c r="S369" i="8"/>
  <c r="P369" i="8"/>
  <c r="O369" i="8"/>
  <c r="T368" i="8"/>
  <c r="S368" i="8"/>
  <c r="P368" i="8"/>
  <c r="O368" i="8"/>
  <c r="T367" i="8"/>
  <c r="S367" i="8"/>
  <c r="P367" i="8"/>
  <c r="O367" i="8"/>
  <c r="T366" i="8"/>
  <c r="S366" i="8"/>
  <c r="P366" i="8"/>
  <c r="O366" i="8"/>
  <c r="T365" i="8"/>
  <c r="S365" i="8"/>
  <c r="P365" i="8"/>
  <c r="O365" i="8"/>
  <c r="T364" i="8"/>
  <c r="S364" i="8"/>
  <c r="P364" i="8"/>
  <c r="O364" i="8"/>
  <c r="T363" i="8"/>
  <c r="S363" i="8"/>
  <c r="P363" i="8"/>
  <c r="O363" i="8"/>
  <c r="T362" i="8"/>
  <c r="S362" i="8"/>
  <c r="P362" i="8"/>
  <c r="O362" i="8"/>
  <c r="T361" i="8"/>
  <c r="S361" i="8"/>
  <c r="P361" i="8"/>
  <c r="O361" i="8"/>
  <c r="T360" i="8"/>
  <c r="S360" i="8"/>
  <c r="P360" i="8"/>
  <c r="O360" i="8"/>
  <c r="T359" i="8"/>
  <c r="S359" i="8"/>
  <c r="P359" i="8"/>
  <c r="O359" i="8"/>
  <c r="T358" i="8"/>
  <c r="S358" i="8"/>
  <c r="P358" i="8"/>
  <c r="O358" i="8"/>
  <c r="T357" i="8"/>
  <c r="S357" i="8"/>
  <c r="P357" i="8"/>
  <c r="O357" i="8"/>
  <c r="T356" i="8"/>
  <c r="S356" i="8"/>
  <c r="P356" i="8"/>
  <c r="O356" i="8"/>
  <c r="T355" i="8"/>
  <c r="S355" i="8"/>
  <c r="P355" i="8"/>
  <c r="O355" i="8"/>
  <c r="T354" i="8"/>
  <c r="S354" i="8"/>
  <c r="P354" i="8"/>
  <c r="O354" i="8"/>
  <c r="T353" i="8"/>
  <c r="S353" i="8"/>
  <c r="P353" i="8"/>
  <c r="O353" i="8"/>
  <c r="T352" i="8"/>
  <c r="S352" i="8"/>
  <c r="P352" i="8"/>
  <c r="O352" i="8"/>
  <c r="T351" i="8"/>
  <c r="S351" i="8"/>
  <c r="P351" i="8"/>
  <c r="O351" i="8"/>
  <c r="T350" i="8"/>
  <c r="S350" i="8"/>
  <c r="P350" i="8"/>
  <c r="O350" i="8"/>
  <c r="T349" i="8"/>
  <c r="S349" i="8"/>
  <c r="P349" i="8"/>
  <c r="O349" i="8"/>
  <c r="T348" i="8"/>
  <c r="S348" i="8"/>
  <c r="P348" i="8"/>
  <c r="O348" i="8"/>
  <c r="T347" i="8"/>
  <c r="S347" i="8"/>
  <c r="P347" i="8"/>
  <c r="O347" i="8"/>
  <c r="T346" i="8"/>
  <c r="S346" i="8"/>
  <c r="P346" i="8"/>
  <c r="O346" i="8"/>
  <c r="T345" i="8"/>
  <c r="S345" i="8"/>
  <c r="P345" i="8"/>
  <c r="O345" i="8"/>
  <c r="T344" i="8"/>
  <c r="S344" i="8"/>
  <c r="P344" i="8"/>
  <c r="O344" i="8"/>
  <c r="T343" i="8"/>
  <c r="S343" i="8"/>
  <c r="P343" i="8"/>
  <c r="O343" i="8"/>
  <c r="T342" i="8"/>
  <c r="S342" i="8"/>
  <c r="P342" i="8"/>
  <c r="O342" i="8"/>
  <c r="T341" i="8"/>
  <c r="S341" i="8"/>
  <c r="P341" i="8"/>
  <c r="O341" i="8"/>
  <c r="T340" i="8"/>
  <c r="S340" i="8"/>
  <c r="P340" i="8"/>
  <c r="O340" i="8"/>
  <c r="T339" i="8"/>
  <c r="S339" i="8"/>
  <c r="P339" i="8"/>
  <c r="O339" i="8"/>
  <c r="T338" i="8"/>
  <c r="S338" i="8"/>
  <c r="P338" i="8"/>
  <c r="O338" i="8"/>
  <c r="T337" i="8"/>
  <c r="S337" i="8"/>
  <c r="P337" i="8"/>
  <c r="O337" i="8"/>
  <c r="T336" i="8"/>
  <c r="S336" i="8"/>
  <c r="P336" i="8"/>
  <c r="O336" i="8"/>
  <c r="T335" i="8"/>
  <c r="S335" i="8"/>
  <c r="P335" i="8"/>
  <c r="O335" i="8"/>
  <c r="T334" i="8"/>
  <c r="S334" i="8"/>
  <c r="P334" i="8"/>
  <c r="O334" i="8"/>
  <c r="T333" i="8"/>
  <c r="S333" i="8"/>
  <c r="P333" i="8"/>
  <c r="O333" i="8"/>
  <c r="T332" i="8"/>
  <c r="S332" i="8"/>
  <c r="P332" i="8"/>
  <c r="O332" i="8"/>
  <c r="T331" i="8"/>
  <c r="S331" i="8"/>
  <c r="P331" i="8"/>
  <c r="O331" i="8"/>
  <c r="T330" i="8"/>
  <c r="S330" i="8"/>
  <c r="P330" i="8"/>
  <c r="O330" i="8"/>
  <c r="T329" i="8"/>
  <c r="S329" i="8"/>
  <c r="P329" i="8"/>
  <c r="O329" i="8"/>
  <c r="T328" i="8"/>
  <c r="S328" i="8"/>
  <c r="P328" i="8"/>
  <c r="O328" i="8"/>
  <c r="T327" i="8"/>
  <c r="S327" i="8"/>
  <c r="P327" i="8"/>
  <c r="O327" i="8"/>
  <c r="T326" i="8"/>
  <c r="S326" i="8"/>
  <c r="P326" i="8"/>
  <c r="O326" i="8"/>
  <c r="T325" i="8"/>
  <c r="S325" i="8"/>
  <c r="P325" i="8"/>
  <c r="O325" i="8"/>
  <c r="T324" i="8"/>
  <c r="S324" i="8"/>
  <c r="P324" i="8"/>
  <c r="O324" i="8"/>
  <c r="T323" i="8"/>
  <c r="S323" i="8"/>
  <c r="P323" i="8"/>
  <c r="O323" i="8"/>
  <c r="T322" i="8"/>
  <c r="S322" i="8"/>
  <c r="P322" i="8"/>
  <c r="O322" i="8"/>
  <c r="T321" i="8"/>
  <c r="S321" i="8"/>
  <c r="P321" i="8"/>
  <c r="O321" i="8"/>
  <c r="T320" i="8"/>
  <c r="S320" i="8"/>
  <c r="P320" i="8"/>
  <c r="O320" i="8"/>
  <c r="T319" i="8"/>
  <c r="S319" i="8"/>
  <c r="P319" i="8"/>
  <c r="O319" i="8"/>
  <c r="T318" i="8"/>
  <c r="S318" i="8"/>
  <c r="P318" i="8"/>
  <c r="O318" i="8"/>
  <c r="T317" i="8"/>
  <c r="S317" i="8"/>
  <c r="P317" i="8"/>
  <c r="O317" i="8"/>
  <c r="T316" i="8"/>
  <c r="S316" i="8"/>
  <c r="P316" i="8"/>
  <c r="O316" i="8"/>
  <c r="T315" i="8"/>
  <c r="S315" i="8"/>
  <c r="P315" i="8"/>
  <c r="O315" i="8"/>
  <c r="T314" i="8"/>
  <c r="S314" i="8"/>
  <c r="P314" i="8"/>
  <c r="O314" i="8"/>
  <c r="T313" i="8"/>
  <c r="S313" i="8"/>
  <c r="P313" i="8"/>
  <c r="O313" i="8"/>
  <c r="T312" i="8"/>
  <c r="S312" i="8"/>
  <c r="P312" i="8"/>
  <c r="O312" i="8"/>
  <c r="T311" i="8"/>
  <c r="S311" i="8"/>
  <c r="P311" i="8"/>
  <c r="O311" i="8"/>
  <c r="T310" i="8"/>
  <c r="S310" i="8"/>
  <c r="P310" i="8"/>
  <c r="O310" i="8"/>
  <c r="T309" i="8"/>
  <c r="S309" i="8"/>
  <c r="P309" i="8"/>
  <c r="O309" i="8"/>
  <c r="T308" i="8"/>
  <c r="S308" i="8"/>
  <c r="P308" i="8"/>
  <c r="O308" i="8"/>
  <c r="T307" i="8"/>
  <c r="S307" i="8"/>
  <c r="P307" i="8"/>
  <c r="O307" i="8"/>
  <c r="T306" i="8"/>
  <c r="S306" i="8"/>
  <c r="P306" i="8"/>
  <c r="O306" i="8"/>
  <c r="T305" i="8"/>
  <c r="S305" i="8"/>
  <c r="P305" i="8"/>
  <c r="O305" i="8"/>
  <c r="T304" i="8"/>
  <c r="S304" i="8"/>
  <c r="P304" i="8"/>
  <c r="O304" i="8"/>
  <c r="T303" i="8"/>
  <c r="S303" i="8"/>
  <c r="P303" i="8"/>
  <c r="O303" i="8"/>
  <c r="T302" i="8"/>
  <c r="S302" i="8"/>
  <c r="P302" i="8"/>
  <c r="O302" i="8"/>
  <c r="T301" i="8"/>
  <c r="S301" i="8"/>
  <c r="P301" i="8"/>
  <c r="O301" i="8"/>
  <c r="T300" i="8"/>
  <c r="S300" i="8"/>
  <c r="P300" i="8"/>
  <c r="O300" i="8"/>
  <c r="T299" i="8"/>
  <c r="S299" i="8"/>
  <c r="P299" i="8"/>
  <c r="O299" i="8"/>
  <c r="T298" i="8"/>
  <c r="S298" i="8"/>
  <c r="P298" i="8"/>
  <c r="O298" i="8"/>
  <c r="T297" i="8"/>
  <c r="S297" i="8"/>
  <c r="P297" i="8"/>
  <c r="O297" i="8"/>
  <c r="T296" i="8"/>
  <c r="S296" i="8"/>
  <c r="P296" i="8"/>
  <c r="O296" i="8"/>
  <c r="T295" i="8"/>
  <c r="S295" i="8"/>
  <c r="P295" i="8"/>
  <c r="O295" i="8"/>
  <c r="T294" i="8"/>
  <c r="S294" i="8"/>
  <c r="P294" i="8"/>
  <c r="O294" i="8"/>
  <c r="T293" i="8"/>
  <c r="S293" i="8"/>
  <c r="P293" i="8"/>
  <c r="O293" i="8"/>
  <c r="T292" i="8"/>
  <c r="S292" i="8"/>
  <c r="P292" i="8"/>
  <c r="O292" i="8"/>
  <c r="T291" i="8"/>
  <c r="S291" i="8"/>
  <c r="P291" i="8"/>
  <c r="O291" i="8"/>
  <c r="T290" i="8"/>
  <c r="S290" i="8"/>
  <c r="P290" i="8"/>
  <c r="O290" i="8"/>
  <c r="T289" i="8"/>
  <c r="S289" i="8"/>
  <c r="P289" i="8"/>
  <c r="O289" i="8"/>
  <c r="T288" i="8"/>
  <c r="S288" i="8"/>
  <c r="P288" i="8"/>
  <c r="O288" i="8"/>
  <c r="T287" i="8"/>
  <c r="S287" i="8"/>
  <c r="P287" i="8"/>
  <c r="O287" i="8"/>
  <c r="T286" i="8"/>
  <c r="S286" i="8"/>
  <c r="P286" i="8"/>
  <c r="O286" i="8"/>
  <c r="T285" i="8"/>
  <c r="S285" i="8"/>
  <c r="P285" i="8"/>
  <c r="O285" i="8"/>
  <c r="T284" i="8"/>
  <c r="S284" i="8"/>
  <c r="P284" i="8"/>
  <c r="O284" i="8"/>
  <c r="T283" i="8"/>
  <c r="S283" i="8"/>
  <c r="P283" i="8"/>
  <c r="O283" i="8"/>
  <c r="T282" i="8"/>
  <c r="S282" i="8"/>
  <c r="P282" i="8"/>
  <c r="O282" i="8"/>
  <c r="T281" i="8"/>
  <c r="S281" i="8"/>
  <c r="P281" i="8"/>
  <c r="O281" i="8"/>
  <c r="T280" i="8"/>
  <c r="S280" i="8"/>
  <c r="P280" i="8"/>
  <c r="O280" i="8"/>
  <c r="T279" i="8"/>
  <c r="S279" i="8"/>
  <c r="P279" i="8"/>
  <c r="O279" i="8"/>
  <c r="T278" i="8"/>
  <c r="S278" i="8"/>
  <c r="P278" i="8"/>
  <c r="O278" i="8"/>
  <c r="T277" i="8"/>
  <c r="S277" i="8"/>
  <c r="P277" i="8"/>
  <c r="O277" i="8"/>
  <c r="T276" i="8"/>
  <c r="S276" i="8"/>
  <c r="P276" i="8"/>
  <c r="O276" i="8"/>
  <c r="T275" i="8"/>
  <c r="S275" i="8"/>
  <c r="P275" i="8"/>
  <c r="O275" i="8"/>
  <c r="T274" i="8"/>
  <c r="S274" i="8"/>
  <c r="P274" i="8"/>
  <c r="O274" i="8"/>
  <c r="T273" i="8"/>
  <c r="S273" i="8"/>
  <c r="P273" i="8"/>
  <c r="O273" i="8"/>
  <c r="T272" i="8"/>
  <c r="S272" i="8"/>
  <c r="P272" i="8"/>
  <c r="O272" i="8"/>
  <c r="T271" i="8"/>
  <c r="S271" i="8"/>
  <c r="P271" i="8"/>
  <c r="O271" i="8"/>
  <c r="T270" i="8"/>
  <c r="S270" i="8"/>
  <c r="P270" i="8"/>
  <c r="O270" i="8"/>
  <c r="T269" i="8"/>
  <c r="S269" i="8"/>
  <c r="P269" i="8"/>
  <c r="O269" i="8"/>
  <c r="T268" i="8"/>
  <c r="S268" i="8"/>
  <c r="P268" i="8"/>
  <c r="O268" i="8"/>
  <c r="T267" i="8"/>
  <c r="S267" i="8"/>
  <c r="P267" i="8"/>
  <c r="O267" i="8"/>
  <c r="T266" i="8"/>
  <c r="S266" i="8"/>
  <c r="P266" i="8"/>
  <c r="O266" i="8"/>
  <c r="T265" i="8"/>
  <c r="S265" i="8"/>
  <c r="P265" i="8"/>
  <c r="O265" i="8"/>
  <c r="T264" i="8"/>
  <c r="S264" i="8"/>
  <c r="P264" i="8"/>
  <c r="O264" i="8"/>
  <c r="T263" i="8"/>
  <c r="S263" i="8"/>
  <c r="P263" i="8"/>
  <c r="O263" i="8"/>
  <c r="T262" i="8"/>
  <c r="S262" i="8"/>
  <c r="P262" i="8"/>
  <c r="O262" i="8"/>
  <c r="T261" i="8"/>
  <c r="S261" i="8"/>
  <c r="P261" i="8"/>
  <c r="O261" i="8"/>
  <c r="T260" i="8"/>
  <c r="S260" i="8"/>
  <c r="P260" i="8"/>
  <c r="O260" i="8"/>
  <c r="T259" i="8"/>
  <c r="S259" i="8"/>
  <c r="P259" i="8"/>
  <c r="O259" i="8"/>
  <c r="T258" i="8"/>
  <c r="S258" i="8"/>
  <c r="P258" i="8"/>
  <c r="O258" i="8"/>
  <c r="T257" i="8"/>
  <c r="S257" i="8"/>
  <c r="P257" i="8"/>
  <c r="O257" i="8"/>
  <c r="T256" i="8"/>
  <c r="S256" i="8"/>
  <c r="P256" i="8"/>
  <c r="O256" i="8"/>
  <c r="T255" i="8"/>
  <c r="S255" i="8"/>
  <c r="P255" i="8"/>
  <c r="O255" i="8"/>
  <c r="T254" i="8"/>
  <c r="S254" i="8"/>
  <c r="P254" i="8"/>
  <c r="O254" i="8"/>
  <c r="T253" i="8"/>
  <c r="S253" i="8"/>
  <c r="P253" i="8"/>
  <c r="O253" i="8"/>
  <c r="T252" i="8"/>
  <c r="S252" i="8"/>
  <c r="P252" i="8"/>
  <c r="O252" i="8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F3" i="3"/>
  <c r="F4" i="3"/>
  <c r="F5" i="3"/>
  <c r="F6" i="3"/>
  <c r="P3620" i="1"/>
  <c r="E3" i="3"/>
  <c r="P3180" i="1"/>
  <c r="E4" i="3"/>
  <c r="P3331" i="1"/>
  <c r="E5" i="3"/>
  <c r="P3223" i="1"/>
  <c r="E6" i="3"/>
  <c r="F2" i="3"/>
  <c r="P3476" i="1"/>
  <c r="E2" i="3"/>
  <c r="D3" i="3"/>
  <c r="D4" i="3"/>
  <c r="D5" i="3"/>
  <c r="D6" i="3"/>
  <c r="D2" i="3"/>
  <c r="C3" i="3"/>
  <c r="C4" i="3"/>
  <c r="C5" i="3"/>
  <c r="C6" i="3"/>
  <c r="C2" i="3"/>
  <c r="B2" i="3"/>
  <c r="B3" i="3"/>
  <c r="B4" i="3"/>
  <c r="B5" i="3"/>
  <c r="B6" i="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1270" i="1"/>
  <c r="O971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2987" i="1"/>
  <c r="O362" i="1"/>
  <c r="O2048" i="1"/>
  <c r="O2608" i="1"/>
  <c r="O3250" i="1"/>
  <c r="O30" i="1"/>
  <c r="O842" i="1"/>
  <c r="O18" i="1"/>
  <c r="O351" i="1"/>
  <c r="O1515" i="1"/>
  <c r="O364" i="1"/>
  <c r="O51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1676" i="1"/>
  <c r="O529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3778" i="1"/>
  <c r="O1045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56" i="1"/>
  <c r="O3109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3283" i="1"/>
  <c r="O804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264" i="1"/>
  <c r="O47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2197" i="1"/>
  <c r="O1370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3591" i="1"/>
  <c r="O2976" i="1"/>
  <c r="O761" i="1"/>
  <c r="O2264" i="1"/>
  <c r="O3164" i="1"/>
  <c r="O2107" i="1"/>
  <c r="O2082" i="1"/>
  <c r="O2800" i="1"/>
  <c r="O2981" i="1"/>
  <c r="O843" i="1"/>
  <c r="O1038" i="1"/>
  <c r="O3353" i="1"/>
  <c r="O2164" i="1"/>
  <c r="O2055" i="1"/>
  <c r="O1068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3346" i="1"/>
  <c r="O2147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3310" i="1"/>
  <c r="O817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3302" i="1"/>
  <c r="O2529" i="1"/>
  <c r="O3307" i="1"/>
  <c r="O2336" i="1"/>
  <c r="O3628" i="1"/>
  <c r="O1380" i="1"/>
  <c r="O3846" i="1"/>
  <c r="O1634" i="1"/>
  <c r="O3428" i="1"/>
  <c r="O2940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3051" i="1"/>
  <c r="O533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110" i="1"/>
  <c r="O31" i="1"/>
  <c r="O4037" i="1"/>
  <c r="O2556" i="1"/>
  <c r="O854" i="1"/>
  <c r="O532" i="1"/>
  <c r="O3335" i="1"/>
  <c r="O3823" i="1"/>
  <c r="O3352" i="1"/>
  <c r="O2287" i="1"/>
  <c r="O356" i="1"/>
  <c r="O3490" i="1"/>
  <c r="O93" i="1"/>
  <c r="O90" i="1"/>
  <c r="O778" i="1"/>
  <c r="O3717" i="1"/>
  <c r="O824" i="1"/>
  <c r="O2815" i="1"/>
  <c r="O969" i="1"/>
  <c r="O753" i="1"/>
  <c r="O3691" i="1"/>
  <c r="O689" i="1"/>
  <c r="O2222" i="1"/>
  <c r="O3152" i="1"/>
  <c r="O2937" i="1"/>
  <c r="O3673" i="1"/>
  <c r="O4108" i="1"/>
  <c r="O3384" i="1"/>
  <c r="O3153" i="1"/>
  <c r="O272" i="1"/>
  <c r="O3017" i="1"/>
  <c r="O3389" i="1"/>
  <c r="O10" i="1"/>
  <c r="O833" i="1"/>
  <c r="O1681" i="1"/>
  <c r="O103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2979" i="1"/>
  <c r="O1076" i="1"/>
  <c r="O2902" i="1"/>
  <c r="O3613" i="1"/>
  <c r="O100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3595" i="1"/>
  <c r="O2674" i="1"/>
  <c r="O748" i="1"/>
  <c r="O1341" i="1"/>
  <c r="O3515" i="1"/>
  <c r="O3263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1214" i="1"/>
  <c r="O799" i="1"/>
  <c r="O3042" i="1"/>
  <c r="O2260" i="1"/>
  <c r="O742" i="1"/>
  <c r="O1850" i="1"/>
  <c r="O1190" i="1"/>
  <c r="O1005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3698" i="1"/>
  <c r="O116" i="1"/>
  <c r="O2827" i="1"/>
  <c r="O1312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3439" i="1"/>
  <c r="O3469" i="1"/>
  <c r="O212" i="1"/>
  <c r="O2285" i="1"/>
  <c r="O1849" i="1"/>
  <c r="O661" i="1"/>
  <c r="O3242" i="1"/>
  <c r="O408" i="1"/>
  <c r="O3787" i="1"/>
  <c r="O12" i="1"/>
  <c r="O654" i="1"/>
  <c r="O735" i="1"/>
  <c r="O2091" i="1"/>
  <c r="O3611" i="1"/>
  <c r="O2562" i="1"/>
  <c r="O1826" i="1"/>
  <c r="O4050" i="1"/>
  <c r="O3625" i="1"/>
  <c r="O3756" i="1"/>
  <c r="O3782" i="1"/>
  <c r="O1859" i="1"/>
  <c r="O2099" i="1"/>
  <c r="O2832" i="1"/>
  <c r="O3377" i="1"/>
  <c r="O3414" i="1"/>
  <c r="O168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376" i="1"/>
  <c r="O1018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3313" i="1"/>
  <c r="O521" i="1"/>
  <c r="O722" i="1"/>
  <c r="O1902" i="1"/>
  <c r="O1404" i="1"/>
  <c r="O3204" i="1"/>
  <c r="O3185" i="1"/>
  <c r="O589" i="1"/>
  <c r="O2149" i="1"/>
  <c r="O2458" i="1"/>
  <c r="O1937" i="1"/>
  <c r="O1603" i="1"/>
  <c r="O2812" i="1"/>
  <c r="O2936" i="1"/>
  <c r="O866" i="1"/>
  <c r="O3141" i="1"/>
  <c r="O1201" i="1"/>
  <c r="O1675" i="1"/>
  <c r="O3505" i="1"/>
  <c r="O822" i="1"/>
  <c r="O2942" i="1"/>
  <c r="O3617" i="1"/>
  <c r="O1903" i="1"/>
  <c r="O3166" i="1"/>
  <c r="O2831" i="1"/>
  <c r="O2277" i="1"/>
  <c r="O3825" i="1"/>
  <c r="O3249" i="1"/>
  <c r="O1216" i="1"/>
  <c r="O3330" i="1"/>
  <c r="O3308" i="1"/>
  <c r="O1930" i="1"/>
  <c r="O236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3540" i="1"/>
  <c r="O2935" i="1"/>
  <c r="O2317" i="1"/>
  <c r="O3443" i="1"/>
  <c r="O3599" i="1"/>
  <c r="O3605" i="1"/>
  <c r="O3270" i="1"/>
  <c r="O2811" i="1"/>
  <c r="O3563" i="1"/>
  <c r="O3489" i="1"/>
  <c r="O1349" i="1"/>
  <c r="O760" i="1"/>
  <c r="O3209" i="1"/>
  <c r="O988" i="1"/>
  <c r="O1297" i="1"/>
  <c r="O757" i="1"/>
  <c r="O3594" i="1"/>
  <c r="O862" i="1"/>
  <c r="O1243" i="1"/>
  <c r="O728" i="1"/>
  <c r="O1643" i="1"/>
  <c r="O2988" i="1"/>
  <c r="O1699" i="1"/>
  <c r="O3322" i="1"/>
  <c r="O3892" i="1"/>
  <c r="O3780" i="1"/>
  <c r="O767" i="1"/>
  <c r="O3616" i="1"/>
  <c r="O3701" i="1"/>
  <c r="O3320" i="1"/>
  <c r="O794" i="1"/>
  <c r="O1359" i="1"/>
  <c r="O1637" i="1"/>
  <c r="O1844" i="1"/>
  <c r="O2179" i="1"/>
  <c r="O2248" i="1"/>
  <c r="O3314" i="1"/>
  <c r="O2422" i="1"/>
  <c r="O1831" i="1"/>
  <c r="O1304" i="1"/>
  <c r="O2097" i="1"/>
  <c r="O2468" i="1"/>
  <c r="O3289" i="1"/>
  <c r="O3518" i="1"/>
  <c r="O3546" i="1"/>
  <c r="O3776" i="1"/>
  <c r="O4042" i="1"/>
  <c r="O2672" i="1"/>
  <c r="O3939" i="1"/>
  <c r="O1572" i="1"/>
  <c r="O947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3012" i="1"/>
  <c r="O25" i="1"/>
  <c r="O2847" i="1"/>
  <c r="O107" i="1"/>
  <c r="O3150" i="1"/>
  <c r="O891" i="1"/>
  <c r="O3805" i="1"/>
  <c r="O2929" i="1"/>
  <c r="O2108" i="1"/>
  <c r="O1803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3178" i="1"/>
  <c r="O1800" i="1"/>
  <c r="O1040" i="1"/>
  <c r="O1744" i="1"/>
  <c r="O3432" i="1"/>
  <c r="O3298" i="1"/>
  <c r="O3699" i="1"/>
  <c r="O50" i="1"/>
  <c r="O1766" i="1"/>
  <c r="O2828" i="1"/>
  <c r="O2109" i="1"/>
  <c r="O2794" i="1"/>
  <c r="O1098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113" i="1"/>
  <c r="O209" i="1"/>
  <c r="O3850" i="1"/>
  <c r="O3259" i="1"/>
  <c r="O3815" i="1"/>
  <c r="O1554" i="1"/>
  <c r="O3851" i="1"/>
  <c r="O2134" i="1"/>
  <c r="O1285" i="1"/>
  <c r="O3501" i="1"/>
  <c r="O2974" i="1"/>
  <c r="O3083" i="1"/>
  <c r="O3816" i="1"/>
  <c r="O3163" i="1"/>
  <c r="O1827" i="1"/>
  <c r="O3710" i="1"/>
  <c r="O2536" i="1"/>
  <c r="O3388" i="1"/>
  <c r="O2647" i="1"/>
  <c r="O2309" i="1"/>
  <c r="O3568" i="1"/>
  <c r="O1300" i="1"/>
  <c r="O3603" i="1"/>
  <c r="O3305" i="1"/>
  <c r="O2772" i="1"/>
  <c r="O66" i="1"/>
  <c r="O3479" i="1"/>
  <c r="O1246" i="1"/>
  <c r="O756" i="1"/>
  <c r="O3381" i="1"/>
  <c r="O1167" i="1"/>
  <c r="O3197" i="1"/>
  <c r="O146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3715" i="1"/>
  <c r="O2914" i="1"/>
  <c r="O1316" i="1"/>
  <c r="O42" i="1"/>
  <c r="O3521" i="1"/>
  <c r="O1263" i="1"/>
  <c r="O1858" i="1"/>
  <c r="O3811" i="1"/>
  <c r="O3841" i="1"/>
  <c r="O1286" i="1"/>
  <c r="O1828" i="1"/>
  <c r="O3359" i="1"/>
  <c r="O3476" i="1"/>
  <c r="O3620" i="1"/>
  <c r="O1443" i="1"/>
  <c r="O3596" i="1"/>
  <c r="O1653" i="1"/>
  <c r="O2121" i="1"/>
  <c r="O3522" i="1"/>
  <c r="O3729" i="1"/>
  <c r="O1673" i="1"/>
  <c r="O1636" i="1"/>
  <c r="O3655" i="1"/>
  <c r="O2112" i="1"/>
  <c r="O750" i="1"/>
  <c r="O3375" i="1"/>
  <c r="O3777" i="1"/>
  <c r="O2431" i="1"/>
  <c r="O22" i="1"/>
  <c r="O535" i="1"/>
  <c r="O3161" i="1"/>
  <c r="O3218" i="1"/>
  <c r="O885" i="1"/>
  <c r="O1605" i="1"/>
  <c r="O1621" i="1"/>
  <c r="O2939" i="1"/>
  <c r="O43" i="1"/>
  <c r="O46" i="1"/>
  <c r="O2209" i="1"/>
  <c r="O2475" i="1"/>
  <c r="O2482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3044" i="1"/>
  <c r="O1674" i="1"/>
  <c r="O3481" i="1"/>
  <c r="O2497" i="1"/>
  <c r="O501" i="1"/>
  <c r="O2885" i="1"/>
  <c r="O2677" i="1"/>
  <c r="O987" i="1"/>
  <c r="O2621" i="1"/>
  <c r="O2316" i="1"/>
  <c r="O1472" i="1"/>
  <c r="O1775" i="1"/>
  <c r="O1291" i="1"/>
  <c r="O440" i="1"/>
  <c r="O2638" i="1"/>
  <c r="O2837" i="1"/>
  <c r="O1294" i="1"/>
  <c r="O3032" i="1"/>
  <c r="O130" i="1"/>
  <c r="O667" i="1"/>
  <c r="O3730" i="1"/>
  <c r="O3709" i="1"/>
  <c r="O791" i="1"/>
  <c r="O3445" i="1"/>
  <c r="O1839" i="1"/>
  <c r="O2010" i="1"/>
  <c r="O3712" i="1"/>
  <c r="O3573" i="1"/>
  <c r="O3272" i="1"/>
  <c r="O483" i="1"/>
  <c r="O3102" i="1"/>
  <c r="O3812" i="1"/>
  <c r="O2597" i="1"/>
  <c r="O1082" i="1"/>
  <c r="O3708" i="1"/>
  <c r="O1475" i="1"/>
  <c r="O3277" i="1"/>
  <c r="O1100" i="1"/>
  <c r="O3692" i="1"/>
  <c r="O1641" i="1"/>
  <c r="O3198" i="1"/>
  <c r="O3818" i="1"/>
  <c r="O3856" i="1"/>
  <c r="O1265" i="1"/>
  <c r="O158" i="1"/>
  <c r="O3945" i="1"/>
  <c r="O1680" i="1"/>
  <c r="O2605" i="1"/>
  <c r="O968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2670" i="1"/>
  <c r="O1822" i="1"/>
  <c r="O1329" i="1"/>
  <c r="O3419" i="1"/>
  <c r="O112" i="1"/>
  <c r="O2684" i="1"/>
  <c r="O1804" i="1"/>
  <c r="O3849" i="1"/>
  <c r="O1245" i="1"/>
  <c r="O3500" i="1"/>
  <c r="O3316" i="1"/>
  <c r="O652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2971" i="1"/>
  <c r="O1288" i="1"/>
  <c r="O3612" i="1"/>
  <c r="O3441" i="1"/>
  <c r="O2816" i="1"/>
  <c r="O2181" i="1"/>
  <c r="O2551" i="1"/>
  <c r="O2291" i="1"/>
  <c r="O3233" i="1"/>
  <c r="O3001" i="1"/>
  <c r="O2954" i="1"/>
  <c r="O740" i="1"/>
  <c r="O3332" i="1"/>
  <c r="O101" i="1"/>
  <c r="O3395" i="1"/>
  <c r="O1587" i="1"/>
  <c r="O3951" i="1"/>
  <c r="O1620" i="1"/>
  <c r="O3355" i="1"/>
  <c r="O812" i="1"/>
  <c r="O930" i="1"/>
  <c r="O1457" i="1"/>
  <c r="O202" i="1"/>
  <c r="O2383" i="1"/>
  <c r="O79" i="1"/>
  <c r="O3545" i="1"/>
  <c r="O2703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379" i="1"/>
  <c r="O19" i="1"/>
  <c r="O3503" i="1"/>
  <c r="O3660" i="1"/>
  <c r="O87" i="1"/>
  <c r="O3078" i="1"/>
  <c r="O3703" i="1"/>
  <c r="O2297" i="1"/>
  <c r="O1604" i="1"/>
  <c r="O2288" i="1"/>
  <c r="O2489" i="1"/>
  <c r="O3580" i="1"/>
  <c r="O3229" i="1"/>
  <c r="O857" i="1"/>
  <c r="O3033" i="1"/>
  <c r="O3429" i="1"/>
  <c r="O3495" i="1"/>
  <c r="O3583" i="1"/>
  <c r="O3766" i="1"/>
  <c r="O3872" i="1"/>
  <c r="O2158" i="1"/>
  <c r="O982" i="1"/>
  <c r="O83" i="1"/>
  <c r="O678" i="1"/>
  <c r="O2634" i="1"/>
  <c r="O3904" i="1"/>
  <c r="O198" i="1"/>
  <c r="O1230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2780" i="1"/>
  <c r="O1697" i="1"/>
  <c r="O952" i="1"/>
  <c r="O3835" i="1"/>
  <c r="O1905" i="1"/>
  <c r="O3524" i="1"/>
  <c r="O1719" i="1"/>
  <c r="O830" i="1"/>
  <c r="O2284" i="1"/>
  <c r="O717" i="1"/>
  <c r="O128" i="1"/>
  <c r="O3925" i="1"/>
  <c r="O3671" i="1"/>
  <c r="O934" i="1"/>
  <c r="O1677" i="1"/>
  <c r="O2996" i="1"/>
  <c r="O789" i="1"/>
  <c r="O105" i="1"/>
  <c r="O1035" i="1"/>
  <c r="O559" i="1"/>
  <c r="O3451" i="1"/>
  <c r="O2471" i="1"/>
  <c r="O2920" i="1"/>
  <c r="O2560" i="1"/>
  <c r="O2836" i="1"/>
  <c r="O2104" i="1"/>
  <c r="O80" i="1"/>
  <c r="O1886" i="1"/>
  <c r="O879" i="1"/>
  <c r="O2120" i="1"/>
  <c r="O2408" i="1"/>
  <c r="O848" i="1"/>
  <c r="O1355" i="1"/>
  <c r="O4079" i="1"/>
  <c r="O2661" i="1"/>
  <c r="O1325" i="1"/>
  <c r="O2802" i="1"/>
  <c r="O530" i="1"/>
  <c r="O1743" i="1"/>
  <c r="O3764" i="1"/>
  <c r="O3753" i="1"/>
  <c r="O2958" i="1"/>
  <c r="O1656" i="1"/>
  <c r="O2783" i="1"/>
  <c r="O3937" i="1"/>
  <c r="O3234" i="1"/>
  <c r="O694" i="1"/>
  <c r="O3979" i="1"/>
  <c r="O1706" i="1"/>
  <c r="O1853" i="1"/>
  <c r="O3151" i="1"/>
  <c r="O207" i="1"/>
  <c r="O177" i="1"/>
  <c r="O3705" i="1"/>
  <c r="O3077" i="1"/>
  <c r="O143" i="1"/>
  <c r="O3028" i="1"/>
  <c r="O878" i="1"/>
  <c r="O2479" i="1"/>
  <c r="O412" i="1"/>
  <c r="O2938" i="1"/>
  <c r="O3533" i="1"/>
  <c r="O3637" i="1"/>
  <c r="O3492" i="1"/>
  <c r="O2335" i="1"/>
  <c r="O816" i="1"/>
  <c r="O3034" i="1"/>
  <c r="O1932" i="1"/>
  <c r="O2467" i="1"/>
  <c r="O3694" i="1"/>
  <c r="O3543" i="1"/>
  <c r="O3325" i="1"/>
  <c r="O3834" i="1"/>
  <c r="O2485" i="1"/>
  <c r="O3228" i="1"/>
  <c r="O3615" i="1"/>
  <c r="O465" i="1"/>
  <c r="O3718" i="1"/>
  <c r="O3401" i="1"/>
  <c r="O635" i="1"/>
  <c r="O3879" i="1"/>
  <c r="O21" i="1"/>
  <c r="O3593" i="1"/>
  <c r="O1888" i="1"/>
  <c r="O3983" i="1"/>
  <c r="O2437" i="1"/>
  <c r="O3167" i="1"/>
  <c r="O3539" i="1"/>
  <c r="O2964" i="1"/>
  <c r="O1870" i="1"/>
  <c r="O2589" i="1"/>
  <c r="O3460" i="1"/>
  <c r="O1610" i="1"/>
  <c r="O418" i="1"/>
  <c r="O869" i="1"/>
  <c r="O3345" i="1"/>
  <c r="O1298" i="1"/>
  <c r="O1901" i="1"/>
  <c r="O2784" i="1"/>
  <c r="O859" i="1"/>
  <c r="O1644" i="1"/>
  <c r="O3668" i="1"/>
  <c r="O3720" i="1"/>
  <c r="O2789" i="1"/>
  <c r="O2469" i="1"/>
  <c r="O3598" i="1"/>
  <c r="O3106" i="1"/>
  <c r="O3094" i="1"/>
  <c r="O1626" i="1"/>
  <c r="O3567" i="1"/>
  <c r="O1682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85" i="1"/>
  <c r="O3199" i="1"/>
  <c r="O2706" i="1"/>
  <c r="O3534" i="1"/>
  <c r="O2891" i="1"/>
  <c r="O2207" i="1"/>
  <c r="O1310" i="1"/>
  <c r="O1622" i="1"/>
  <c r="O3621" i="1"/>
  <c r="O2208" i="1"/>
  <c r="O1328" i="1"/>
  <c r="O4054" i="1"/>
  <c r="O2407" i="1"/>
  <c r="O3548" i="1"/>
  <c r="O1939" i="1"/>
  <c r="O3437" i="1"/>
  <c r="O3683" i="1"/>
  <c r="O3393" i="1"/>
  <c r="O3319" i="1"/>
  <c r="O1942" i="1"/>
  <c r="O3570" i="1"/>
  <c r="O680" i="1"/>
  <c r="O95" i="1"/>
  <c r="O3368" i="1"/>
  <c r="O3935" i="1"/>
  <c r="O3600" i="1"/>
  <c r="O2361" i="1"/>
  <c r="O2539" i="1"/>
  <c r="O3771" i="1"/>
  <c r="O2680" i="1"/>
  <c r="O3844" i="1"/>
  <c r="O2953" i="1"/>
  <c r="O1364" i="1"/>
  <c r="O3364" i="1"/>
  <c r="O3569" i="1"/>
  <c r="O3711" i="1"/>
  <c r="O1266" i="1"/>
  <c r="O3448" i="1"/>
  <c r="O1771" i="1"/>
  <c r="O3009" i="1"/>
  <c r="O1665" i="1"/>
  <c r="O3449" i="1"/>
  <c r="O3473" i="1"/>
  <c r="O2949" i="1"/>
  <c r="O2258" i="1"/>
  <c r="O3309" i="1"/>
  <c r="O3039" i="1"/>
  <c r="O2559" i="1"/>
  <c r="O783" i="1"/>
  <c r="O3845" i="1"/>
  <c r="O3821" i="1"/>
  <c r="O3502" i="1"/>
  <c r="O3862" i="1"/>
  <c r="O1226" i="1"/>
  <c r="O2678" i="1"/>
  <c r="O2500" i="1"/>
  <c r="O648" i="1"/>
  <c r="O3410" i="1"/>
  <c r="O2301" i="1"/>
  <c r="O1835" i="1"/>
  <c r="O1640" i="1"/>
  <c r="O1713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3678" i="1"/>
  <c r="O1833" i="1"/>
  <c r="O1672" i="1"/>
  <c r="O1087" i="1"/>
  <c r="O2389" i="1"/>
  <c r="O3582" i="1"/>
  <c r="O786" i="1"/>
  <c r="O3800" i="1"/>
  <c r="O1039" i="1"/>
  <c r="O3551" i="1"/>
  <c r="O1170" i="1"/>
  <c r="O1592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862" i="1"/>
  <c r="O1613" i="1"/>
  <c r="O2671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3915" i="1"/>
  <c r="O2511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3397" i="1"/>
  <c r="O2295" i="1"/>
  <c r="O1396" i="1"/>
  <c r="O814" i="1"/>
  <c r="O1154" i="1"/>
  <c r="O3095" i="1"/>
  <c r="O3916" i="1"/>
  <c r="O979" i="1"/>
  <c r="O3512" i="1"/>
  <c r="O1788" i="1"/>
  <c r="O666" i="1"/>
  <c r="O787" i="1"/>
  <c r="O3838" i="1"/>
  <c r="O75" i="1"/>
  <c r="O2193" i="1"/>
  <c r="O1492" i="1"/>
  <c r="O1773" i="1"/>
  <c r="O677" i="1"/>
  <c r="O3369" i="1"/>
  <c r="O2561" i="1"/>
  <c r="O1465" i="1"/>
  <c r="O1176" i="1"/>
  <c r="O1764" i="1"/>
  <c r="O2654" i="1"/>
  <c r="O4057" i="1"/>
  <c r="O960" i="1"/>
  <c r="O3802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3853" i="1"/>
  <c r="O2127" i="1"/>
  <c r="O2085" i="1"/>
  <c r="O2839" i="1"/>
  <c r="O1071" i="1"/>
  <c r="O600" i="1"/>
  <c r="O1739" i="1"/>
  <c r="O3847" i="1"/>
  <c r="O3285" i="1"/>
  <c r="O705" i="1"/>
  <c r="O2746" i="1"/>
  <c r="O2639" i="1"/>
  <c r="O3053" i="1"/>
  <c r="O3813" i="1"/>
  <c r="O758" i="1"/>
  <c r="O3646" i="1"/>
  <c r="O460" i="1"/>
  <c r="O2102" i="1"/>
  <c r="O1855" i="1"/>
  <c r="O745" i="1"/>
  <c r="O3900" i="1"/>
  <c r="O2224" i="1"/>
  <c r="O1825" i="1"/>
  <c r="O2302" i="1"/>
  <c r="O3329" i="1"/>
  <c r="O1439" i="1"/>
  <c r="O1949" i="1"/>
  <c r="O3741" i="1"/>
  <c r="O1435" i="1"/>
  <c r="O2454" i="1"/>
  <c r="O2748" i="1"/>
  <c r="O27" i="1"/>
  <c r="O3610" i="1"/>
  <c r="O1417" i="1"/>
  <c r="O189" i="1"/>
  <c r="O4097" i="1"/>
  <c r="O2686" i="1"/>
  <c r="O2488" i="1"/>
  <c r="O3093" i="1"/>
  <c r="O2933" i="1"/>
  <c r="O4058" i="1"/>
  <c r="O309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3452" i="1"/>
  <c r="O2826" i="1"/>
  <c r="O1685" i="1"/>
  <c r="O4085" i="1"/>
  <c r="O1625" i="1"/>
  <c r="O2211" i="1"/>
  <c r="O3654" i="1"/>
  <c r="O2494" i="1"/>
  <c r="O887" i="1"/>
  <c r="O2872" i="1"/>
  <c r="O205" i="1"/>
  <c r="O3049" i="1"/>
  <c r="O4076" i="1"/>
  <c r="O1110" i="1"/>
  <c r="O2744" i="1"/>
  <c r="O2797" i="1"/>
  <c r="O4096" i="1"/>
  <c r="O876" i="1"/>
  <c r="O1391" i="1"/>
  <c r="O997" i="1"/>
  <c r="O2544" i="1"/>
  <c r="O183" i="1"/>
  <c r="O3025" i="1"/>
  <c r="O3297" i="1"/>
  <c r="O3541" i="1"/>
  <c r="O3828" i="1"/>
  <c r="O2957" i="1"/>
  <c r="O4000" i="1"/>
  <c r="O718" i="1"/>
  <c r="O3667" i="1"/>
  <c r="O3757" i="1"/>
  <c r="O964" i="1"/>
  <c r="O3296" i="1"/>
  <c r="O3456" i="1"/>
  <c r="O1502" i="1"/>
  <c r="O784" i="1"/>
  <c r="O665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3347" i="1"/>
  <c r="O3415" i="1"/>
  <c r="O3867" i="1"/>
  <c r="O1578" i="1"/>
  <c r="O2879" i="1"/>
  <c r="O1725" i="1"/>
  <c r="O3133" i="1"/>
  <c r="O3075" i="1"/>
  <c r="O881" i="1"/>
  <c r="O1041" i="1"/>
  <c r="O3960" i="1"/>
  <c r="O3987" i="1"/>
  <c r="O4106" i="1"/>
  <c r="O2473" i="1"/>
  <c r="O868" i="1"/>
  <c r="O509" i="1"/>
  <c r="O166" i="1"/>
  <c r="O3138" i="1"/>
  <c r="O1915" i="1"/>
  <c r="O72" i="1"/>
  <c r="O3052" i="1"/>
  <c r="O697" i="1"/>
  <c r="O1692" i="1"/>
  <c r="O2172" i="1"/>
  <c r="O3589" i="1"/>
  <c r="O117" i="1"/>
  <c r="O3461" i="1"/>
  <c r="O3535" i="1"/>
  <c r="O11" i="1"/>
  <c r="O2069" i="1"/>
  <c r="O2898" i="1"/>
  <c r="O2002" i="1"/>
  <c r="O2907" i="1"/>
  <c r="O1020" i="1"/>
  <c r="O1374" i="1"/>
  <c r="O1929" i="1"/>
  <c r="O3978" i="1"/>
  <c r="O3733" i="1"/>
  <c r="O3411" i="1"/>
  <c r="O2076" i="1"/>
  <c r="O2917" i="1"/>
  <c r="O1296" i="1"/>
  <c r="O3406" i="1"/>
  <c r="O2098" i="1"/>
  <c r="O3087" i="1"/>
  <c r="O2492" i="1"/>
  <c r="O2146" i="1"/>
  <c r="O3702" i="1"/>
  <c r="O1289" i="1"/>
  <c r="O2817" i="1"/>
  <c r="O2955" i="1"/>
  <c r="O388" i="1"/>
  <c r="O2144" i="1"/>
  <c r="O106" i="1"/>
  <c r="O377" i="1"/>
  <c r="O52" i="1"/>
  <c r="O1440" i="1"/>
  <c r="O2267" i="1"/>
  <c r="O759" i="1"/>
  <c r="O3523" i="1"/>
  <c r="O3380" i="1"/>
  <c r="O1808" i="1"/>
  <c r="O605" i="1"/>
  <c r="O696" i="1"/>
  <c r="O3065" i="1"/>
  <c r="O3195" i="1"/>
  <c r="O1402" i="1"/>
  <c r="O1177" i="1"/>
  <c r="O1129" i="1"/>
  <c r="O3609" i="1"/>
  <c r="O4077" i="1"/>
  <c r="O3820" i="1"/>
  <c r="O3293" i="1"/>
  <c r="O3713" i="1"/>
  <c r="O2776" i="1"/>
  <c r="O434" i="1"/>
  <c r="O3754" i="1"/>
  <c r="O2908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3516" i="1"/>
  <c r="O2754" i="1"/>
  <c r="O3936" i="1"/>
  <c r="O2899" i="1"/>
  <c r="O2457" i="1"/>
  <c r="O858" i="1"/>
  <c r="O820" i="1"/>
  <c r="O3183" i="1"/>
  <c r="O3890" i="1"/>
  <c r="O3994" i="1"/>
  <c r="O3135" i="1"/>
  <c r="O3321" i="1"/>
  <c r="O3323" i="1"/>
  <c r="O3833" i="1"/>
  <c r="O3527" i="1"/>
  <c r="O2583" i="1"/>
  <c r="O1148" i="1"/>
  <c r="O3565" i="1"/>
  <c r="O3970" i="1"/>
  <c r="O3257" i="1"/>
  <c r="O4" i="1"/>
  <c r="O3751" i="1"/>
  <c r="O3114" i="1"/>
  <c r="O831" i="1"/>
  <c r="O1837" i="1"/>
  <c r="O3653" i="1"/>
  <c r="O3896" i="1"/>
  <c r="O911" i="1"/>
  <c r="O1639" i="1"/>
  <c r="O2493" i="1"/>
  <c r="O1992" i="1"/>
  <c r="O1818" i="1"/>
  <c r="O1576" i="1"/>
  <c r="O3464" i="1"/>
  <c r="O3560" i="1"/>
  <c r="O2869" i="1"/>
  <c r="O541" i="1"/>
  <c r="O1322" i="1"/>
  <c r="O92" i="1"/>
  <c r="O3831" i="1"/>
  <c r="O1834" i="1"/>
  <c r="O86" i="1"/>
  <c r="O141" i="1"/>
  <c r="O2924" i="1"/>
  <c r="O3002" i="1"/>
  <c r="O3394" i="1"/>
  <c r="O3574" i="1"/>
  <c r="O3581" i="1"/>
  <c r="O3652" i="1"/>
  <c r="O3763" i="1"/>
  <c r="O2894" i="1"/>
  <c r="O3790" i="1"/>
  <c r="O3998" i="1"/>
  <c r="O2641" i="1"/>
  <c r="O4064" i="1"/>
  <c r="O3988" i="1"/>
  <c r="O1709" i="1"/>
  <c r="O1327" i="1"/>
  <c r="O2838" i="1"/>
  <c r="O3407" i="1"/>
  <c r="O3648" i="1"/>
  <c r="O706" i="1"/>
  <c r="O454" i="1"/>
  <c r="O950" i="1"/>
  <c r="O2137" i="1"/>
  <c r="O3086" i="1"/>
  <c r="O3564" i="1"/>
  <c r="O2873" i="1"/>
  <c r="O994" i="1"/>
  <c r="O2163" i="1"/>
  <c r="O2390" i="1"/>
  <c r="O3607" i="1"/>
  <c r="O78" i="1"/>
  <c r="O97" i="1"/>
  <c r="O4048" i="1"/>
  <c r="O2416" i="1"/>
  <c r="O2411" i="1"/>
  <c r="O3809" i="1"/>
  <c r="O4003" i="1"/>
  <c r="O3931" i="1"/>
  <c r="O3871" i="1"/>
  <c r="O3061" i="1"/>
  <c r="O3327" i="1"/>
  <c r="O3982" i="1"/>
  <c r="O1496" i="1"/>
  <c r="O1421" i="1"/>
  <c r="O2807" i="1"/>
  <c r="O3899" i="1"/>
  <c r="O2919" i="1"/>
  <c r="O821" i="1"/>
  <c r="O164" i="1"/>
  <c r="O2385" i="1"/>
  <c r="O1910" i="1"/>
  <c r="O3822" i="1"/>
  <c r="O3695" i="1"/>
  <c r="O2450" i="1"/>
  <c r="O3118" i="1"/>
  <c r="O4071" i="1"/>
  <c r="O424" i="1"/>
  <c r="O3736" i="1"/>
  <c r="O3803" i="1"/>
  <c r="O597" i="1"/>
  <c r="O99" i="1"/>
  <c r="O2219" i="1"/>
  <c r="O3957" i="1"/>
  <c r="O1104" i="1"/>
  <c r="O1126" i="1"/>
  <c r="O2203" i="1"/>
  <c r="O3721" i="1"/>
  <c r="O1429" i="1"/>
  <c r="O2856" i="1"/>
  <c r="O2319" i="1"/>
  <c r="O433" i="1"/>
  <c r="O4034" i="1"/>
  <c r="O975" i="1"/>
  <c r="O24" i="1"/>
  <c r="O3969" i="1"/>
  <c r="O1085" i="1"/>
  <c r="O3706" i="1"/>
  <c r="O1331" i="1"/>
  <c r="O2152" i="1"/>
  <c r="O137" i="1"/>
  <c r="O1432" i="1"/>
  <c r="O702" i="1"/>
  <c r="O3801" i="1"/>
  <c r="O236" i="1"/>
  <c r="O182" i="1"/>
  <c r="O2481" i="1"/>
  <c r="O3496" i="1"/>
  <c r="O4032" i="1"/>
  <c r="O4098" i="1"/>
  <c r="O781" i="1"/>
  <c r="O510" i="1"/>
  <c r="O3940" i="1"/>
  <c r="O452" i="1"/>
  <c r="O2545" i="1"/>
  <c r="O3455" i="1"/>
  <c r="O4066" i="1"/>
  <c r="O3727" i="1"/>
  <c r="O1983" i="1"/>
  <c r="O203" i="1"/>
  <c r="O2755" i="1"/>
  <c r="O1811" i="1"/>
  <c r="O965" i="1"/>
  <c r="O374" i="1"/>
  <c r="O3082" i="1"/>
  <c r="O3472" i="1"/>
  <c r="O1347" i="1"/>
  <c r="O917" i="1"/>
  <c r="O3132" i="1"/>
  <c r="O3013" i="1"/>
  <c r="O3542" i="1"/>
  <c r="O1602" i="1"/>
  <c r="O3731" i="1"/>
  <c r="O1872" i="1"/>
  <c r="O1687" i="1"/>
  <c r="O1490" i="1"/>
  <c r="O222" i="1"/>
  <c r="O155" i="1"/>
  <c r="O3742" i="1"/>
  <c r="O2652" i="1"/>
  <c r="O3688" i="1"/>
  <c r="O2640" i="1"/>
  <c r="O3789" i="1"/>
  <c r="O776" i="1"/>
  <c r="O3425" i="1"/>
  <c r="O4083" i="1"/>
  <c r="O1569" i="1"/>
  <c r="O631" i="1"/>
  <c r="O575" i="1"/>
  <c r="O932" i="1"/>
  <c r="O191" i="1"/>
  <c r="O624" i="1"/>
  <c r="O3477" i="1"/>
  <c r="O147" i="1"/>
  <c r="O1778" i="1"/>
  <c r="O506" i="1"/>
  <c r="O2417" i="1"/>
  <c r="O3062" i="1"/>
  <c r="O3072" i="1"/>
  <c r="O925" i="1"/>
  <c r="O926" i="1"/>
  <c r="O2378" i="1"/>
  <c r="O1156" i="1"/>
  <c r="O873" i="1"/>
  <c r="O170" i="1"/>
  <c r="O172" i="1"/>
  <c r="O3837" i="1"/>
  <c r="O3976" i="1"/>
  <c r="O1414" i="1"/>
  <c r="O2218" i="1"/>
  <c r="O2900" i="1"/>
  <c r="O3478" i="1"/>
  <c r="O2852" i="1"/>
  <c r="O829" i="1"/>
  <c r="O2742" i="1"/>
  <c r="O2426" i="1"/>
  <c r="O2124" i="1"/>
  <c r="O719" i="1"/>
  <c r="O884" i="1"/>
  <c r="O1925" i="1"/>
  <c r="O1851" i="1"/>
  <c r="O4040" i="1"/>
  <c r="O590" i="1"/>
  <c r="O423" i="1"/>
  <c r="O850" i="1"/>
  <c r="O855" i="1"/>
  <c r="O1824" i="1"/>
  <c r="O2114" i="1"/>
  <c r="O2925" i="1"/>
  <c r="O4041" i="1"/>
  <c r="O2857" i="1"/>
  <c r="O3103" i="1"/>
  <c r="O2345" i="1"/>
  <c r="O3117" i="1"/>
  <c r="O622" i="1"/>
  <c r="O967" i="1"/>
  <c r="O685" i="1"/>
  <c r="O3961" i="1"/>
  <c r="O1194" i="1"/>
  <c r="O3294" i="1"/>
  <c r="O1548" i="1"/>
  <c r="O945" i="1"/>
  <c r="O948" i="1"/>
  <c r="O3967" i="1"/>
  <c r="O4062" i="1"/>
  <c r="O2123" i="1"/>
  <c r="O2503" i="1"/>
  <c r="O3399" i="1"/>
  <c r="O901" i="1"/>
  <c r="O1695" i="1"/>
  <c r="O2959" i="1"/>
  <c r="O976" i="1"/>
  <c r="O1597" i="1"/>
  <c r="O200" i="1"/>
  <c r="O3101" i="1"/>
  <c r="O3373" i="1"/>
  <c r="O2581" i="1"/>
  <c r="O2682" i="1"/>
  <c r="O3207" i="1"/>
  <c r="O2893" i="1"/>
  <c r="O951" i="1"/>
  <c r="O2822" i="1"/>
  <c r="O2876" i="1"/>
  <c r="O3826" i="1"/>
  <c r="O3740" i="1"/>
  <c r="O1138" i="1"/>
  <c r="O2350" i="1"/>
  <c r="O2862" i="1"/>
  <c r="O1047" i="1"/>
  <c r="O2910" i="1"/>
  <c r="O199" i="1"/>
  <c r="O623" i="1"/>
  <c r="O96" i="1"/>
  <c r="O2757" i="1"/>
  <c r="O3893" i="1"/>
  <c r="O3859" i="1"/>
  <c r="O893" i="1"/>
  <c r="O1920" i="1"/>
  <c r="O693" i="1"/>
  <c r="O577" i="1"/>
  <c r="O3143" i="1"/>
  <c r="O1112" i="1"/>
  <c r="O2884" i="1"/>
  <c r="O1152" i="1"/>
  <c r="O3547" i="1"/>
  <c r="O3869" i="1"/>
  <c r="O3338" i="1"/>
  <c r="O3444" i="1"/>
  <c r="O3662" i="1"/>
  <c r="O241" i="1"/>
  <c r="O3205" i="1"/>
  <c r="O193" i="1"/>
  <c r="O4027" i="1"/>
  <c r="O594" i="1"/>
  <c r="O4061" i="1"/>
  <c r="O228" i="1"/>
  <c r="O1042" i="1"/>
  <c r="O1010" i="1"/>
  <c r="O2573" i="1"/>
  <c r="O508" i="1"/>
  <c r="O570" i="1"/>
  <c r="O1105" i="1"/>
  <c r="O3672" i="1"/>
  <c r="O1242" i="1"/>
  <c r="O1406" i="1"/>
  <c r="O4091" i="1"/>
  <c r="O1017" i="1"/>
  <c r="O1921" i="1"/>
  <c r="O2131" i="1"/>
  <c r="O2001" i="1"/>
  <c r="O763" i="1"/>
  <c r="O3665" i="1"/>
  <c r="O2760" i="1"/>
  <c r="O1008" i="1"/>
  <c r="O2590" i="1"/>
  <c r="O959" i="1"/>
  <c r="O3538" i="1"/>
  <c r="O504" i="1"/>
  <c r="O973" i="1"/>
  <c r="O3832" i="1"/>
  <c r="O4046" i="1"/>
  <c r="O3136" i="1"/>
  <c r="O2145" i="1"/>
  <c r="O1722" i="1"/>
  <c r="O592" i="1"/>
  <c r="O1575" i="1"/>
  <c r="O1012" i="1"/>
  <c r="O4090" i="1"/>
  <c r="O3640" i="1"/>
  <c r="O1701" i="1"/>
  <c r="O4029" i="1"/>
  <c r="O502" i="1"/>
  <c r="O491" i="1"/>
  <c r="O3980" i="1"/>
  <c r="O993" i="1"/>
  <c r="O1050" i="1"/>
  <c r="O1874" i="1"/>
  <c r="O3974" i="1"/>
  <c r="O3971" i="1"/>
  <c r="O1237" i="1"/>
  <c r="O2516" i="1"/>
  <c r="O85" i="1"/>
  <c r="O888" i="1"/>
  <c r="O1596" i="1"/>
  <c r="O1580" i="1"/>
  <c r="O519" i="1"/>
  <c r="O675" i="1"/>
  <c r="O4093" i="1"/>
  <c r="O426" i="1"/>
  <c r="O2405" i="1"/>
  <c r="O3748" i="1"/>
  <c r="O3590" i="1"/>
  <c r="O4005" i="1"/>
  <c r="O2403" i="1"/>
  <c r="O1365" i="1"/>
  <c r="O3417" i="1"/>
  <c r="O181" i="1"/>
  <c r="O895" i="1"/>
  <c r="O558" i="1"/>
  <c r="O3069" i="1"/>
  <c r="O4036" i="1"/>
  <c r="O1423" i="1"/>
  <c r="O715" i="1"/>
  <c r="O920" i="1"/>
  <c r="O907" i="1"/>
  <c r="O3431" i="1"/>
  <c r="O3948" i="1"/>
  <c r="O897" i="1"/>
  <c r="O721" i="1"/>
  <c r="O1064" i="1"/>
  <c r="O129" i="1"/>
  <c r="O3848" i="1"/>
  <c r="O1157" i="1"/>
  <c r="O1770" i="1"/>
  <c r="O1145" i="1"/>
  <c r="O3912" i="1"/>
  <c r="O2886" i="1"/>
  <c r="O3510" i="1"/>
  <c r="O2169" i="1"/>
  <c r="O179" i="1"/>
  <c r="O1441" i="1"/>
  <c r="O2374" i="1"/>
  <c r="O1118" i="1"/>
  <c r="O1240" i="1"/>
  <c r="O769" i="1"/>
  <c r="O2871" i="1"/>
  <c r="O581" i="1"/>
  <c r="O3070" i="1"/>
  <c r="O3907" i="1"/>
  <c r="O1551" i="1"/>
  <c r="O3984" i="1"/>
  <c r="O3898" i="1"/>
  <c r="O777" i="1"/>
  <c r="O864" i="1"/>
  <c r="O1108" i="1"/>
  <c r="O4072" i="1"/>
  <c r="O3137" i="1"/>
  <c r="O905" i="1"/>
  <c r="O927" i="1"/>
  <c r="O664" i="1"/>
  <c r="O1763" i="1"/>
  <c r="O2171" i="1"/>
  <c r="O3909" i="1"/>
  <c r="O425" i="1"/>
  <c r="O3989" i="1"/>
  <c r="O3193" i="1"/>
  <c r="O1159" i="1"/>
  <c r="O2413" i="1"/>
  <c r="O906" i="1"/>
  <c r="O125" i="1"/>
  <c r="O3739" i="1"/>
  <c r="O1718" i="1"/>
  <c r="O513" i="1"/>
  <c r="O2777" i="1"/>
  <c r="O1487" i="1"/>
  <c r="O486" i="1"/>
  <c r="O2858" i="1"/>
  <c r="O2918" i="1"/>
  <c r="O1458" i="1"/>
  <c r="O2571" i="1"/>
  <c r="O572" i="1"/>
  <c r="O474" i="1"/>
  <c r="O3071" i="1"/>
  <c r="O2749" i="1"/>
  <c r="O1993" i="1"/>
  <c r="O603" i="1"/>
  <c r="O153" i="1"/>
  <c r="O467" i="1"/>
  <c r="O4104" i="1"/>
  <c r="O3973" i="1"/>
  <c r="O3902" i="1"/>
  <c r="O3922" i="1"/>
  <c r="O4065" i="1"/>
  <c r="O3911" i="1"/>
  <c r="O428" i="1"/>
  <c r="O1227" i="1"/>
  <c r="O2681" i="1"/>
  <c r="O3734" i="1"/>
  <c r="O933" i="1"/>
  <c r="O607" i="1"/>
  <c r="O3190" i="1"/>
  <c r="O2887" i="1"/>
  <c r="O1069" i="1"/>
  <c r="O224" i="1"/>
  <c r="O4020" i="1"/>
  <c r="O2923" i="1"/>
  <c r="O2140" i="1"/>
  <c r="O3122" i="1"/>
  <c r="O3966" i="1"/>
  <c r="O955" i="1"/>
  <c r="O3090" i="1"/>
  <c r="O436" i="1"/>
  <c r="O1574" i="1"/>
  <c r="O892" i="1"/>
  <c r="O3901" i="1"/>
  <c r="O4023" i="1"/>
  <c r="O3089" i="1"/>
  <c r="O1868" i="1"/>
  <c r="O1140" i="1"/>
  <c r="O2825" i="1"/>
  <c r="O2651" i="1"/>
  <c r="O912" i="1"/>
  <c r="O555" i="1"/>
  <c r="O2978" i="1"/>
  <c r="O2325" i="1"/>
  <c r="O2364" i="1"/>
  <c r="O935" i="1"/>
  <c r="O2569" i="1"/>
  <c r="O3920" i="1"/>
  <c r="O3891" i="1"/>
  <c r="O2153" i="1"/>
  <c r="O3124" i="1"/>
  <c r="O1235" i="1"/>
  <c r="O3791" i="1"/>
  <c r="O595" i="1"/>
  <c r="O2126" i="1"/>
  <c r="O2157" i="1"/>
  <c r="O148" i="1"/>
  <c r="O505" i="1"/>
  <c r="O882" i="1"/>
  <c r="O4055" i="1"/>
  <c r="O1737" i="1"/>
  <c r="O234" i="1"/>
  <c r="O4049" i="1"/>
  <c r="O3981" i="1"/>
  <c r="O2751" i="1"/>
  <c r="O3200" i="1"/>
  <c r="O1120" i="1"/>
  <c r="O2328" i="1"/>
  <c r="O2353" i="1"/>
  <c r="O1793" i="1"/>
  <c r="O1382" i="1"/>
  <c r="O970" i="1"/>
  <c r="O986" i="1"/>
  <c r="O2650" i="1"/>
  <c r="O573" i="1"/>
  <c r="O1324" i="1"/>
  <c r="O2761" i="1"/>
  <c r="O1483" i="1"/>
  <c r="O4019" i="1"/>
  <c r="O3079" i="1"/>
  <c r="O1407" i="1"/>
  <c r="O714" i="1"/>
  <c r="O2136" i="1"/>
  <c r="O3194" i="1"/>
  <c r="O1918" i="1"/>
  <c r="O642" i="1"/>
  <c r="O1552" i="1"/>
  <c r="O3949" i="1"/>
  <c r="O863" i="1"/>
  <c r="O3578" i="1"/>
  <c r="O3634" i="1"/>
  <c r="O3993" i="1"/>
  <c r="O4022" i="1"/>
  <c r="O3732" i="1"/>
  <c r="O4105" i="1"/>
  <c r="O1493" i="1"/>
  <c r="O1415" i="1"/>
  <c r="O3863" i="1"/>
  <c r="O1185" i="1"/>
  <c r="O1559" i="1"/>
  <c r="O1102" i="1"/>
  <c r="O1567" i="1"/>
  <c r="O220" i="1"/>
  <c r="O602" i="1"/>
  <c r="O2768" i="1"/>
  <c r="O3744" i="1"/>
  <c r="O2567" i="1"/>
  <c r="O2946" i="1"/>
  <c r="O921" i="1"/>
  <c r="O1172" i="1"/>
  <c r="O1425" i="1"/>
  <c r="O2370" i="1"/>
  <c r="O1344" i="1"/>
  <c r="O1147" i="1"/>
  <c r="O3142" i="1"/>
  <c r="O3986" i="1"/>
  <c r="O4060" i="1"/>
  <c r="O2854" i="1"/>
  <c r="O663" i="1"/>
  <c r="O1562" i="1"/>
  <c r="O4113" i="1"/>
  <c r="O1584" i="1"/>
  <c r="O151" i="1"/>
  <c r="O2660" i="1"/>
  <c r="O865" i="1"/>
  <c r="O3921" i="1"/>
  <c r="O2601" i="1"/>
  <c r="O720" i="1"/>
  <c r="O904" i="1"/>
  <c r="O2765" i="1"/>
  <c r="O629" i="1"/>
  <c r="O4112" i="1"/>
  <c r="O2504" i="1"/>
  <c r="O2599" i="1"/>
  <c r="O1711" i="1"/>
  <c r="O2324" i="1"/>
  <c r="O1565" i="1"/>
  <c r="O2162" i="1"/>
  <c r="O1909" i="1"/>
  <c r="O2132" i="1"/>
  <c r="O1119" i="1"/>
  <c r="O450" i="1"/>
  <c r="O456" i="1"/>
  <c r="O2372" i="1"/>
  <c r="O1067" i="1"/>
  <c r="O157" i="1"/>
  <c r="O2863" i="1"/>
  <c r="O4039" i="1"/>
  <c r="O2327" i="1"/>
  <c r="O576" i="1"/>
  <c r="O1573" i="1"/>
  <c r="O1997" i="1"/>
  <c r="O1438" i="1"/>
  <c r="O1790" i="1"/>
  <c r="O468" i="1"/>
  <c r="O2796" i="1"/>
  <c r="O2906" i="1"/>
  <c r="O4011" i="1"/>
  <c r="O2384" i="1"/>
  <c r="O1598" i="1"/>
  <c r="O2564" i="1"/>
  <c r="O1013" i="1"/>
  <c r="O1720" i="1"/>
  <c r="O1151" i="1"/>
  <c r="O2512" i="1"/>
  <c r="O3054" i="1"/>
  <c r="O1449" i="1"/>
  <c r="O2690" i="1"/>
  <c r="O1150" i="1"/>
  <c r="O890" i="1"/>
  <c r="O1410" i="1"/>
  <c r="O2697" i="1"/>
  <c r="O3080" i="1"/>
  <c r="O3677" i="1"/>
  <c r="O3997" i="1"/>
  <c r="O127" i="1"/>
  <c r="O4018" i="1"/>
  <c r="O900" i="1"/>
  <c r="O2702" i="1"/>
  <c r="O1072" i="1"/>
  <c r="O545" i="1"/>
  <c r="O2850" i="1"/>
  <c r="O1801" i="1"/>
  <c r="O3992" i="1"/>
  <c r="O551" i="1"/>
  <c r="O565" i="1"/>
  <c r="O1563" i="1"/>
  <c r="O3842" i="1"/>
  <c r="O3910" i="1"/>
  <c r="O998" i="1"/>
  <c r="O880" i="1"/>
  <c r="O999" i="1"/>
  <c r="O874" i="1"/>
  <c r="O2521" i="1"/>
  <c r="O734" i="1"/>
  <c r="O2880" i="1"/>
  <c r="O872" i="1"/>
  <c r="O3924" i="1"/>
  <c r="O458" i="1"/>
  <c r="O711" i="1"/>
  <c r="O593" i="1"/>
  <c r="O1916" i="1"/>
  <c r="O1550" i="1"/>
  <c r="O4010" i="1"/>
  <c r="O619" i="1"/>
  <c r="O4095" i="1"/>
  <c r="O3866" i="1"/>
  <c r="O232" i="1"/>
  <c r="O4110" i="1"/>
  <c r="O2572" i="1"/>
  <c r="O1500" i="1"/>
  <c r="O588" i="1"/>
  <c r="O1084" i="1"/>
  <c r="O3085" i="1"/>
  <c r="O3642" i="1"/>
  <c r="O1419" i="1"/>
  <c r="O2357" i="1"/>
  <c r="O2683" i="1"/>
  <c r="O1579" i="1"/>
  <c r="O2864" i="1"/>
  <c r="O563" i="1"/>
  <c r="O2382" i="1"/>
  <c r="O2781" i="1"/>
  <c r="O2750" i="1"/>
  <c r="O1117" i="1"/>
  <c r="O684" i="1"/>
  <c r="O507" i="1"/>
  <c r="O2404" i="1"/>
  <c r="O548" i="1"/>
  <c r="O2921" i="1"/>
  <c r="O186" i="1"/>
  <c r="O1987" i="1"/>
  <c r="O472" i="1"/>
  <c r="O1705" i="1"/>
  <c r="O2582" i="1"/>
  <c r="O1877" i="1"/>
  <c r="O1074" i="1"/>
  <c r="O2656" i="1"/>
  <c r="O2125" i="1"/>
  <c r="O446" i="1"/>
  <c r="O1137" i="1"/>
  <c r="O3897" i="1"/>
  <c r="O516" i="1"/>
  <c r="O774" i="1"/>
  <c r="O3139" i="1"/>
  <c r="O1715" i="1"/>
  <c r="O937" i="1"/>
  <c r="O4101" i="1"/>
  <c r="O1062" i="1"/>
  <c r="O1991" i="1"/>
  <c r="O3796" i="1"/>
  <c r="O3943" i="1"/>
  <c r="O1485" i="1"/>
  <c r="O1155" i="1"/>
  <c r="O2570" i="1"/>
  <c r="O192" i="1"/>
  <c r="O3097" i="1"/>
  <c r="O239" i="1"/>
  <c r="O1561" i="1"/>
  <c r="O2440" i="1"/>
  <c r="O3088" i="1"/>
  <c r="O2154" i="1"/>
  <c r="O2587" i="1"/>
  <c r="O2594" i="1"/>
  <c r="O870" i="1"/>
  <c r="O1906" i="1"/>
  <c r="O2395" i="1"/>
  <c r="O561" i="1"/>
  <c r="O488" i="1"/>
  <c r="O2375" i="1"/>
  <c r="O1488" i="1"/>
  <c r="O2138" i="1"/>
  <c r="O4088" i="1"/>
  <c r="O1099" i="1"/>
  <c r="O1080" i="1"/>
  <c r="O1077" i="1"/>
  <c r="O1430" i="1"/>
  <c r="O3964" i="1"/>
  <c r="O451" i="1"/>
  <c r="O867" i="1"/>
  <c r="O3144" i="1"/>
  <c r="O3962" i="1"/>
  <c r="O875" i="1"/>
  <c r="O2766" i="1"/>
  <c r="O2868" i="1"/>
  <c r="O3968" i="1"/>
  <c r="O1111" i="1"/>
  <c r="O1070" i="1"/>
  <c r="O457" i="1"/>
  <c r="O2438" i="1"/>
  <c r="O1095" i="1"/>
  <c r="O1184" i="1"/>
  <c r="O1907" i="1"/>
  <c r="O3108" i="1"/>
  <c r="O4109" i="1"/>
  <c r="O1103" i="1"/>
  <c r="O156" i="1"/>
  <c r="O3873" i="1"/>
  <c r="O2866" i="1"/>
  <c r="O941" i="1"/>
  <c r="O1795" i="1"/>
  <c r="O4007" i="1"/>
  <c r="O939" i="1"/>
  <c r="O1234" i="1"/>
  <c r="O2695" i="1"/>
  <c r="O1791" i="1"/>
  <c r="O3055" i="1"/>
  <c r="O150" i="1"/>
  <c r="O1813" i="1"/>
  <c r="O2905" i="1"/>
  <c r="O2348" i="1"/>
  <c r="O3852" i="1"/>
  <c r="O4075" i="1"/>
  <c r="O2649" i="1"/>
  <c r="O2763" i="1"/>
  <c r="O1875" i="1"/>
  <c r="O2685" i="1"/>
  <c r="O1560" i="1"/>
  <c r="O2861" i="1"/>
  <c r="O3889" i="1"/>
  <c r="O1721" i="1"/>
  <c r="O552" i="1"/>
  <c r="O1726" i="1"/>
  <c r="O1160" i="1"/>
  <c r="O2743" i="1"/>
  <c r="O3794" i="1"/>
  <c r="O1164" i="1"/>
  <c r="O2693" i="1"/>
  <c r="O4070" i="1"/>
  <c r="O2769" i="1"/>
  <c r="O1712" i="1"/>
  <c r="O2155" i="1"/>
  <c r="O4092" i="1"/>
  <c r="O3990" i="1"/>
  <c r="O775" i="1"/>
  <c r="O496" i="1"/>
  <c r="O601" i="1"/>
  <c r="O1757" i="1"/>
  <c r="O3649" i="1"/>
  <c r="O2846" i="1"/>
  <c r="O914" i="1"/>
  <c r="O883" i="1"/>
  <c r="O1494" i="1"/>
  <c r="O499" i="1"/>
  <c r="O919" i="1"/>
  <c r="O2508" i="1"/>
  <c r="O2410" i="1"/>
  <c r="O2391" i="1"/>
  <c r="O1175" i="1"/>
  <c r="O154" i="1"/>
  <c r="O2538" i="1"/>
  <c r="O4021" i="1"/>
  <c r="O2881" i="1"/>
  <c r="O1123" i="1"/>
  <c r="O1581" i="1"/>
  <c r="O1314" i="1"/>
  <c r="O4067" i="1"/>
  <c r="O2700" i="1"/>
  <c r="O2593" i="1"/>
  <c r="O4015" i="1"/>
  <c r="O2161" i="1"/>
  <c r="O2436" i="1"/>
  <c r="O596" i="1"/>
  <c r="O992" i="1"/>
  <c r="O1424" i="1"/>
  <c r="O3110" i="1"/>
  <c r="O455" i="1"/>
  <c r="O3855" i="1"/>
  <c r="O1876" i="1"/>
  <c r="O3126" i="1"/>
  <c r="O1093" i="1"/>
  <c r="O2133" i="1"/>
  <c r="O3883" i="1"/>
  <c r="O2951" i="1"/>
  <c r="O3857" i="1"/>
  <c r="O1821" i="1"/>
  <c r="O3203" i="1"/>
  <c r="O3749" i="1"/>
  <c r="O3929" i="1"/>
  <c r="O1231" i="1"/>
  <c r="O2415" i="1"/>
  <c r="O3903" i="1"/>
  <c r="O2764" i="1"/>
  <c r="O2694" i="1"/>
  <c r="O3952" i="1"/>
  <c r="O543" i="1"/>
  <c r="O1101" i="1"/>
  <c r="O2895" i="1"/>
  <c r="O1990" i="1"/>
  <c r="O940" i="1"/>
  <c r="O462" i="1"/>
  <c r="O2130" i="1"/>
  <c r="O4068" i="1"/>
  <c r="O2393" i="1"/>
  <c r="O1173" i="1"/>
  <c r="O3954" i="1"/>
  <c r="O2356" i="1"/>
  <c r="O461" i="1"/>
  <c r="O3096" i="1"/>
  <c r="O2904" i="1"/>
  <c r="O432" i="1"/>
  <c r="O2950" i="1"/>
  <c r="O2897" i="1"/>
  <c r="O4004" i="1"/>
  <c r="O1738" i="1"/>
  <c r="O3076" i="1"/>
  <c r="O1094" i="1"/>
  <c r="O2892" i="1"/>
  <c r="O779" i="1"/>
  <c r="O2432" i="1"/>
  <c r="O902" i="1"/>
  <c r="O3963" i="1"/>
  <c r="O4043" i="1"/>
  <c r="O4044" i="1"/>
  <c r="O1131" i="1"/>
  <c r="O3737" i="1"/>
  <c r="O1544" i="1"/>
  <c r="O886" i="1"/>
  <c r="O571" i="1"/>
  <c r="O1135" i="1"/>
  <c r="O1740" i="1"/>
  <c r="O599" i="1"/>
  <c r="O3854" i="1"/>
  <c r="O215" i="1"/>
  <c r="O2865" i="1"/>
  <c r="O4094" i="1"/>
  <c r="O2911" i="1"/>
  <c r="O4013" i="1"/>
  <c r="O2662" i="1"/>
  <c r="O1688" i="1"/>
  <c r="O640" i="1"/>
  <c r="O1171" i="1"/>
  <c r="O194" i="1"/>
  <c r="O2135" i="1"/>
  <c r="O4051" i="1"/>
  <c r="O3927" i="1"/>
  <c r="O1812" i="1"/>
  <c r="O3644" i="1"/>
  <c r="O2349" i="1"/>
  <c r="O1055" i="1"/>
  <c r="O2643" i="1"/>
  <c r="O1456" i="1"/>
  <c r="O1409" i="1"/>
  <c r="O3928" i="1"/>
  <c r="O1408" i="1"/>
  <c r="O1437" i="1"/>
  <c r="O1088" i="1"/>
  <c r="O1585" i="1"/>
  <c r="O676" i="1"/>
  <c r="O422" i="1"/>
  <c r="O580" i="1"/>
  <c r="O3602" i="1"/>
  <c r="O33" i="1"/>
  <c r="O1904" i="1"/>
  <c r="O1083" i="1"/>
  <c r="O562" i="1"/>
  <c r="O3868" i="1"/>
  <c r="O3105" i="1"/>
  <c r="O1125" i="1"/>
  <c r="O1132" i="1"/>
  <c r="O1717" i="1"/>
  <c r="O3942" i="1"/>
  <c r="O514" i="1"/>
  <c r="O3972" i="1"/>
  <c r="O983" i="1"/>
  <c r="O169" i="1"/>
  <c r="O2215" i="1"/>
  <c r="O849" i="1"/>
  <c r="O3747" i="1"/>
  <c r="O2888" i="1"/>
  <c r="O3860" i="1"/>
  <c r="O3797" i="1"/>
  <c r="O1044" i="1"/>
  <c r="O1075" i="1"/>
  <c r="O4026" i="1"/>
  <c r="O586" i="1"/>
  <c r="O2843" i="1"/>
  <c r="O3131" i="1"/>
  <c r="O2759" i="1"/>
  <c r="O3123" i="1"/>
  <c r="O3738" i="1"/>
  <c r="O1128" i="1"/>
  <c r="O1545" i="1"/>
  <c r="O1865" i="1"/>
  <c r="O144" i="1"/>
  <c r="O2779" i="1"/>
  <c r="O4086" i="1"/>
  <c r="O3919" i="1"/>
  <c r="O4087" i="1"/>
  <c r="O217" i="1"/>
  <c r="O511" i="1"/>
  <c r="O579" i="1"/>
  <c r="O608" i="1"/>
  <c r="O2398" i="1"/>
  <c r="O2442" i="1"/>
  <c r="O3870" i="1"/>
  <c r="O1703" i="1"/>
  <c r="O1116" i="1"/>
  <c r="O4002" i="1"/>
  <c r="O445" i="1"/>
  <c r="O484" i="1"/>
  <c r="O1566" i="1"/>
  <c r="O632" i="1"/>
  <c r="O3880" i="1"/>
  <c r="O1869" i="1"/>
  <c r="O2128" i="1"/>
  <c r="O2376" i="1"/>
  <c r="O3067" i="1"/>
  <c r="O3112" i="1"/>
  <c r="O3134" i="1"/>
  <c r="O773" i="1"/>
  <c r="O1913" i="1"/>
  <c r="O2687" i="1"/>
  <c r="O122" i="1"/>
  <c r="O1178" i="1"/>
  <c r="O161" i="1"/>
  <c r="O550" i="1"/>
  <c r="O1917" i="1"/>
  <c r="O2386" i="1"/>
  <c r="O159" i="1"/>
  <c r="O2425" i="1"/>
  <c r="O668" i="1"/>
  <c r="O1413" i="1"/>
  <c r="O2877" i="1"/>
  <c r="O3959" i="1"/>
  <c r="O546" i="1"/>
  <c r="O2903" i="1"/>
  <c r="O1420" i="1"/>
  <c r="O1881" i="1"/>
  <c r="O1046" i="1"/>
  <c r="O1543" i="1"/>
  <c r="O598" i="1"/>
  <c r="O427" i="1"/>
  <c r="O2851" i="1"/>
  <c r="O611" i="1"/>
  <c r="O1244" i="1"/>
  <c r="O1115" i="1"/>
  <c r="O1583" i="1"/>
  <c r="O2585" i="1"/>
  <c r="O3917" i="1"/>
  <c r="O1501" i="1"/>
  <c r="O3947" i="1"/>
  <c r="O3996" i="1"/>
  <c r="O4009" i="1"/>
  <c r="O1121" i="1"/>
  <c r="O2588" i="1"/>
  <c r="O2889" i="1"/>
  <c r="O4081" i="1"/>
  <c r="O765" i="1"/>
  <c r="O442" i="1"/>
  <c r="O1484" i="1"/>
  <c r="O3941" i="1"/>
  <c r="O3808" i="1"/>
  <c r="O1141" i="1"/>
  <c r="O1696" i="1"/>
  <c r="O3121" i="1"/>
  <c r="O1092" i="1"/>
  <c r="O2418" i="1"/>
  <c r="O2420" i="1"/>
  <c r="O449" i="1"/>
  <c r="O163" i="1"/>
  <c r="O2591" i="1"/>
  <c r="O1180" i="1"/>
  <c r="O4074" i="1"/>
  <c r="O638" i="1"/>
  <c r="O1183" i="1"/>
  <c r="O1867" i="1"/>
  <c r="O1422" i="1"/>
  <c r="O4084" i="1"/>
  <c r="O4115" i="1"/>
  <c r="O196" i="1"/>
  <c r="O2396" i="1"/>
  <c r="O3906" i="1"/>
  <c r="O984" i="1"/>
  <c r="O3060" i="1"/>
  <c r="O1595" i="1"/>
  <c r="O3995" i="1"/>
  <c r="O437" i="1"/>
  <c r="O3807" i="1"/>
  <c r="O2150" i="1"/>
  <c r="O2156" i="1"/>
  <c r="O780" i="1"/>
  <c r="O2771" i="1"/>
  <c r="O1994" i="1"/>
  <c r="O2948" i="1"/>
  <c r="O2909" i="1"/>
  <c r="O2362" i="1"/>
  <c r="O2915" i="1"/>
  <c r="O3074" i="1"/>
  <c r="O2434" i="1"/>
  <c r="O1453" i="1"/>
  <c r="O637" i="1"/>
  <c r="O4008" i="1"/>
  <c r="O447" i="1"/>
  <c r="O2433" i="1"/>
  <c r="O3631" i="1"/>
  <c r="O1416" i="1"/>
  <c r="O2424" i="1"/>
  <c r="O4006" i="1"/>
  <c r="O2775" i="1"/>
  <c r="O1600" i="1"/>
  <c r="O1130" i="1"/>
  <c r="O1741" i="1"/>
  <c r="O2346" i="1"/>
  <c r="O3119" i="1"/>
  <c r="O3647" i="1"/>
  <c r="O466" i="1"/>
  <c r="O4052" i="1"/>
  <c r="O1049" i="1"/>
  <c r="O1988" i="1"/>
  <c r="O683" i="1"/>
  <c r="O1113" i="1"/>
  <c r="O3861" i="1"/>
  <c r="O4114" i="1"/>
  <c r="O1724" i="1"/>
  <c r="O123" i="1"/>
  <c r="O582" i="1"/>
  <c r="O1547" i="1"/>
  <c r="O1729" i="1"/>
  <c r="O3632" i="1"/>
  <c r="O476" i="1"/>
  <c r="O2427" i="1"/>
  <c r="O1736" i="1"/>
  <c r="O568" i="1"/>
  <c r="O636" i="1"/>
  <c r="O2148" i="1"/>
  <c r="O3858" i="1"/>
  <c r="O4047" i="1"/>
  <c r="O1412" i="1"/>
  <c r="O2423" i="1"/>
  <c r="O214" i="1"/>
  <c r="O4017" i="1"/>
  <c r="O591" i="1"/>
  <c r="O1589" i="1"/>
  <c r="O3864" i="1"/>
  <c r="O585" i="1"/>
  <c r="O3934" i="1"/>
  <c r="O216" i="1"/>
  <c r="O1442" i="1"/>
  <c r="O542" i="1"/>
  <c r="O1499" i="1"/>
  <c r="O3914" i="1"/>
  <c r="O1704" i="1"/>
  <c r="O566" i="1"/>
  <c r="O3057" i="1"/>
  <c r="O3798" i="1"/>
  <c r="O1136" i="1"/>
  <c r="O2916" i="1"/>
  <c r="O2943" i="1"/>
  <c r="O3641" i="1"/>
  <c r="O2696" i="1"/>
  <c r="O2912" i="1"/>
  <c r="O2430" i="1"/>
  <c r="O2691" i="1"/>
  <c r="O173" i="1"/>
  <c r="O2429" i="1"/>
  <c r="O3202" i="1"/>
  <c r="O498" i="1"/>
  <c r="O1318" i="1"/>
  <c r="O578" i="1"/>
  <c r="O2596" i="1"/>
  <c r="O2584" i="1"/>
  <c r="O1452" i="1"/>
  <c r="O698" i="1"/>
  <c r="O3953" i="1"/>
  <c r="O544" i="1"/>
  <c r="O641" i="1"/>
  <c r="O621" i="1"/>
  <c r="O2701" i="1"/>
  <c r="O1549" i="1"/>
  <c r="O1594" i="1"/>
  <c r="O1043" i="1"/>
  <c r="O1879" i="1"/>
  <c r="O1073" i="1"/>
  <c r="O2366" i="1"/>
  <c r="O227" i="1"/>
  <c r="O2363" i="1"/>
  <c r="O3140" i="1"/>
  <c r="O609" i="1"/>
  <c r="O4080" i="1"/>
  <c r="O4102" i="1"/>
  <c r="O1878" i="1"/>
  <c r="O3056" i="1"/>
  <c r="O4045" i="1"/>
  <c r="O443" i="1"/>
  <c r="O583" i="1"/>
  <c r="O620" i="1"/>
  <c r="O441" i="1"/>
  <c r="O931" i="1"/>
  <c r="O1053" i="1"/>
  <c r="O1143" i="1"/>
  <c r="O1601" i="1"/>
  <c r="O3206" i="1"/>
  <c r="O4053" i="1"/>
  <c r="O4111" i="1"/>
  <c r="O617" i="1"/>
  <c r="O1590" i="1"/>
  <c r="O4063" i="1"/>
  <c r="O463" i="1"/>
  <c r="O1086" i="1"/>
  <c r="O4014" i="1"/>
  <c r="O132" i="1"/>
  <c r="O4103" i="1"/>
  <c r="O3876" i="1"/>
  <c r="O3977" i="1"/>
  <c r="O3145" i="1"/>
  <c r="O4078" i="1"/>
  <c r="O560" i="1"/>
  <c r="O1557" i="1"/>
  <c r="O949" i="1"/>
  <c r="O1448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061" i="1"/>
  <c r="O1089" i="1"/>
  <c r="O175" i="1"/>
  <c r="O2514" i="1"/>
  <c r="O133" i="1"/>
  <c r="O712" i="1"/>
  <c r="O1586" i="1"/>
  <c r="O1591" i="1"/>
  <c r="O2845" i="1"/>
  <c r="O3746" i="1"/>
  <c r="O3944" i="1"/>
  <c r="O938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1342" i="1"/>
  <c r="O1582" i="1"/>
  <c r="O2752" i="1"/>
  <c r="O477" i="1"/>
  <c r="O1229" i="1"/>
  <c r="O1486" i="1"/>
  <c r="O1497" i="1"/>
  <c r="O1707" i="1"/>
  <c r="O1995" i="1"/>
  <c r="O2151" i="1"/>
  <c r="O2354" i="1"/>
  <c r="O2373" i="1"/>
  <c r="O2849" i="1"/>
  <c r="O3918" i="1"/>
  <c r="O762" i="1"/>
  <c r="O3745" i="1"/>
  <c r="O1495" i="1"/>
  <c r="O574" i="1"/>
  <c r="O770" i="1"/>
  <c r="O910" i="1"/>
  <c r="O1052" i="1"/>
  <c r="O1056" i="1"/>
  <c r="O1238" i="1"/>
  <c r="O1241" i="1"/>
  <c r="O1335" i="1"/>
  <c r="O2379" i="1"/>
  <c r="O2867" i="1"/>
  <c r="O909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124" i="1"/>
  <c r="O1996" i="1"/>
  <c r="O2753" i="1"/>
  <c r="O918" i="1"/>
  <c r="O764" i="1"/>
  <c r="O1057" i="1"/>
  <c r="O1553" i="1"/>
  <c r="O126" i="1"/>
  <c r="O768" i="1"/>
  <c r="O1063" i="1"/>
  <c r="O1144" i="1"/>
  <c r="O1411" i="1"/>
  <c r="O1564" i="1"/>
  <c r="O1734" i="1"/>
  <c r="O2400" i="1"/>
  <c r="O2767" i="1"/>
  <c r="O3192" i="1"/>
  <c r="O4028" i="1"/>
  <c r="O2394" i="1"/>
  <c r="O1054" i="1"/>
  <c r="O2853" i="1"/>
  <c r="O1446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165" i="1"/>
  <c r="O145" i="1"/>
  <c r="O922" i="1"/>
  <c r="O1708" i="1"/>
  <c r="O2344" i="1"/>
  <c r="O2883" i="1"/>
  <c r="O3875" i="1"/>
  <c r="O3958" i="1"/>
  <c r="O2745" i="1"/>
  <c r="O176" i="1"/>
  <c r="O204" i="1"/>
  <c r="O471" i="1"/>
  <c r="O1179" i="1"/>
  <c r="O1459" i="1"/>
  <c r="O1555" i="1"/>
  <c r="O1684" i="1"/>
  <c r="O2580" i="1"/>
  <c r="O3865" i="1"/>
  <c r="O429" i="1"/>
  <c r="O903" i="1"/>
  <c r="O1158" i="1"/>
  <c r="O1999" i="1"/>
  <c r="O1161" i="1"/>
  <c r="O149" i="1"/>
  <c r="O439" i="1"/>
  <c r="O497" i="1"/>
  <c r="O928" i="1"/>
  <c r="O1710" i="1"/>
  <c r="O2507" i="1"/>
  <c r="O4025" i="1"/>
  <c r="O520" i="1"/>
  <c r="O470" i="1"/>
  <c r="O549" i="1"/>
  <c r="O557" i="1"/>
  <c r="O230" i="1"/>
  <c r="O1880" i="1"/>
  <c r="O2414" i="1"/>
  <c r="O2439" i="1"/>
  <c r="O2575" i="1"/>
  <c r="O2774" i="1"/>
  <c r="O2848" i="1"/>
  <c r="O3806" i="1"/>
  <c r="O3933" i="1"/>
  <c r="O1815" i="1"/>
  <c r="O4056" i="1"/>
  <c r="O1451" i="1"/>
  <c r="O587" i="1"/>
  <c r="O1174" i="1"/>
  <c r="O3084" i="1"/>
  <c r="O4016" i="1"/>
  <c r="O1146" i="1"/>
  <c r="O2855" i="1"/>
  <c r="O4089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1334" i="1"/>
  <c r="O3196" i="1"/>
  <c r="O490" i="1"/>
  <c r="O1051" i="1"/>
  <c r="O208" i="1"/>
  <c r="O1427" i="1"/>
  <c r="O1445" i="1"/>
  <c r="O2401" i="1"/>
  <c r="O612" i="1"/>
  <c r="O512" i="1"/>
  <c r="O145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167" i="1"/>
  <c r="O772" i="1"/>
  <c r="O3955" i="1"/>
  <c r="O1163" i="1"/>
  <c r="O2773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518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40" i="1"/>
  <c r="O2359" i="1"/>
  <c r="O229" i="1"/>
  <c r="O495" i="1"/>
  <c r="O1571" i="1"/>
  <c r="O2381" i="1"/>
  <c r="O2388" i="1"/>
  <c r="O2574" i="1"/>
  <c r="O2688" i="1"/>
  <c r="O2890" i="1"/>
  <c r="O3877" i="1"/>
  <c r="O3884" i="1"/>
  <c r="O3950" i="1"/>
  <c r="O2397" i="1"/>
  <c r="O2506" i="1"/>
  <c r="O2568" i="1"/>
  <c r="O1461" i="1"/>
  <c r="O1060" i="1"/>
  <c r="O1133" i="1"/>
  <c r="O1434" i="1"/>
  <c r="O2566" i="1"/>
  <c r="O2509" i="1"/>
  <c r="O554" i="1"/>
  <c r="O210" i="1"/>
  <c r="O223" i="1"/>
  <c r="O489" i="1"/>
  <c r="O564" i="1"/>
  <c r="O1236" i="1"/>
  <c r="O1418" i="1"/>
  <c r="O2352" i="1"/>
  <c r="O2402" i="1"/>
  <c r="O2896" i="1"/>
  <c r="O2947" i="1"/>
  <c r="O3059" i="1"/>
  <c r="O139" i="1"/>
  <c r="O604" i="1"/>
  <c r="O135" i="1"/>
  <c r="O625" i="1"/>
  <c r="O3116" i="1"/>
  <c r="O4100" i="1"/>
  <c r="O613" i="1"/>
  <c r="O2960" i="1"/>
  <c r="O2577" i="1"/>
  <c r="O174" i="1"/>
  <c r="O464" i="1"/>
  <c r="O584" i="1"/>
  <c r="O639" i="1"/>
  <c r="O708" i="1"/>
  <c r="O913" i="1"/>
  <c r="O2513" i="1"/>
  <c r="O2522" i="1"/>
  <c r="O2563" i="1"/>
  <c r="O2782" i="1"/>
  <c r="O3129" i="1"/>
  <c r="O3630" i="1"/>
  <c r="O2380" i="1"/>
  <c r="O2399" i="1"/>
  <c r="O1700" i="1"/>
  <c r="O1447" i="1"/>
  <c r="O1998" i="1"/>
  <c r="O238" i="1"/>
  <c r="O2878" i="1"/>
  <c r="O3638" i="1"/>
  <c r="O2365" i="1"/>
  <c r="O1984" i="1"/>
  <c r="O2515" i="1"/>
  <c r="O142" i="1"/>
  <c r="O1450" i="1"/>
  <c r="O1863" i="1"/>
  <c r="O1698" i="1"/>
  <c r="O235" i="1"/>
  <c r="O3887" i="1"/>
  <c r="O2351" i="1"/>
  <c r="O180" i="1"/>
  <c r="O688" i="1"/>
  <c r="O1232" i="1"/>
  <c r="O2644" i="1"/>
  <c r="O2392" i="1"/>
  <c r="O3063" i="1"/>
  <c r="O225" i="1"/>
  <c r="O233" i="1"/>
  <c r="O3127" i="1"/>
  <c r="O165" i="1"/>
  <c r="O197" i="1"/>
  <c r="O2952" i="1"/>
  <c r="O226" i="1"/>
  <c r="O494" i="1"/>
  <c r="O1462" i="1"/>
  <c r="O2962" i="1"/>
  <c r="O124" i="1"/>
  <c r="O2016" i="1"/>
</calcChain>
</file>

<file path=xl/sharedStrings.xml><?xml version="1.0" encoding="utf-8"?>
<sst xmlns="http://schemas.openxmlformats.org/spreadsheetml/2006/main" count="38337" uniqueCount="8396">
  <si>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</si>
  <si>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</si>
  <si>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</si>
  <si>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</si>
  <si>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</si>
  <si>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</si>
  <si>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</si>
  <si>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</si>
  <si>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</si>
  <si>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</si>
  <si>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</si>
  <si>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</si>
  <si>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</si>
  <si>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</si>
  <si>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</si>
  <si>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</si>
  <si>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</si>
  <si>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</si>
  <si>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</si>
  <si>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</si>
  <si>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</si>
  <si>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</si>
  <si>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</si>
  <si>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</si>
  <si>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</si>
  <si>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</si>
  <si>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</si>
  <si>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</si>
  <si>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</si>
  <si>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</si>
  <si>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</si>
  <si>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</si>
  <si>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</si>
  <si>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</si>
  <si>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</si>
  <si>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</si>
  <si>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</si>
  <si>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</si>
  <si>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</si>
  <si>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</si>
  <si>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</si>
  <si>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</si>
  <si>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</si>
  <si>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</si>
  <si>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</si>
  <si>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</si>
  <si>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</si>
  <si>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</si>
  <si>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</si>
  <si>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</si>
  <si>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</si>
  <si>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</si>
  <si>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</si>
  <si>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</si>
  <si>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</si>
  <si>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</si>
  <si>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</si>
  <si>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</si>
  <si>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</si>
  <si>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</si>
  <si>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</si>
  <si>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</si>
  <si>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</si>
  <si>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</si>
  <si>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</si>
  <si>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</si>
  <si>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</si>
  <si>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</si>
  <si>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</si>
  <si>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</si>
  <si>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</si>
  <si>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</si>
  <si>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</si>
  <si>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</si>
  <si>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</si>
  <si>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</si>
  <si>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</si>
  <si>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</si>
  <si>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</si>
  <si>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</si>
  <si>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</si>
  <si>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</si>
  <si>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</si>
  <si>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</si>
  <si>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</si>
  <si>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</si>
  <si>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</si>
  <si>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</si>
  <si>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</si>
  <si>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</si>
  <si>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</si>
  <si>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</si>
  <si>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</si>
  <si>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</si>
  <si>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</si>
  <si>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</si>
  <si>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</si>
  <si>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</si>
  <si>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</si>
  <si>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</si>
  <si>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</si>
  <si>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</si>
  <si>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</si>
  <si>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</si>
  <si>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</si>
  <si>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</si>
  <si>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</si>
  <si>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</si>
  <si>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</si>
  <si>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</si>
  <si>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</si>
  <si>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</si>
  <si>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</si>
  <si>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</si>
  <si>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</si>
  <si>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</si>
  <si>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</si>
  <si>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</si>
  <si>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</si>
  <si>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</si>
  <si>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</si>
  <si>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</si>
  <si>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</si>
  <si>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</si>
  <si>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</si>
  <si>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</si>
  <si>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</si>
  <si>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</si>
  <si>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</si>
  <si>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</si>
  <si>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</si>
  <si>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</si>
  <si>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</si>
  <si>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</si>
  <si>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</si>
  <si>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</si>
  <si>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</si>
  <si>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</si>
  <si>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</si>
  <si>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</si>
  <si>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</si>
  <si>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</si>
  <si>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</si>
  <si>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</si>
  <si>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</si>
  <si>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</si>
  <si>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</si>
  <si>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</si>
  <si>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</si>
  <si>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</si>
  <si>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</si>
  <si>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</si>
  <si>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</si>
  <si>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</si>
  <si>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</si>
  <si>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</si>
  <si>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</si>
  <si>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</si>
  <si>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</si>
  <si>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</si>
  <si>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</si>
  <si>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</si>
  <si>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</si>
  <si>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</si>
  <si>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</si>
  <si>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</si>
  <si>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</si>
  <si>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</si>
  <si>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</si>
  <si>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</si>
  <si>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</si>
  <si>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</si>
  <si>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</si>
  <si>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</si>
  <si>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</si>
  <si>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</si>
  <si>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</si>
  <si>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</si>
  <si>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</si>
  <si>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</si>
  <si>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</si>
  <si>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</si>
  <si>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</si>
  <si>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</si>
  <si>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</si>
  <si>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</si>
  <si>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</si>
  <si>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</si>
  <si>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</si>
  <si>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</si>
  <si>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</si>
  <si>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</si>
  <si>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</si>
  <si>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</si>
  <si>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</si>
  <si>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</si>
  <si>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</si>
  <si>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</si>
  <si>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</si>
  <si>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</si>
  <si>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</si>
  <si>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</si>
  <si>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</si>
  <si>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</si>
  <si>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</si>
  <si>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</si>
  <si>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</si>
  <si>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</si>
  <si>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</si>
  <si>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</si>
  <si>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</si>
  <si>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</si>
  <si>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</si>
  <si>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</si>
  <si>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</si>
  <si>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</si>
  <si>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</si>
  <si>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</si>
  <si>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</si>
  <si>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</si>
  <si>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</si>
  <si>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</si>
  <si>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</si>
  <si>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</si>
  <si>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</si>
  <si>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</si>
  <si>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</si>
  <si>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</si>
  <si>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</si>
  <si>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</si>
  <si>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</si>
  <si>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</si>
  <si>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</si>
  <si>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</si>
  <si>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</si>
  <si>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</si>
  <si>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</si>
  <si>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</si>
  <si>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</si>
  <si>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</si>
  <si>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</si>
  <si>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</si>
  <si>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</si>
  <si>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</si>
  <si>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</si>
  <si>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</si>
  <si>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</si>
  <si>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</si>
  <si>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</si>
  <si>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</si>
  <si>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</si>
  <si>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</si>
  <si>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</si>
  <si>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</si>
  <si>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</si>
  <si>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</si>
  <si>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</si>
  <si>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</si>
  <si>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</si>
  <si>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</si>
  <si>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</si>
  <si>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</si>
  <si>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</si>
  <si>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</si>
  <si>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</si>
  <si>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</si>
  <si>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</si>
  <si>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</si>
  <si>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</si>
  <si>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</si>
  <si>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</si>
  <si>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</si>
  <si>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</si>
  <si>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</si>
  <si>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</si>
  <si>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</si>
  <si>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</si>
  <si>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</si>
  <si>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</si>
  <si>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</si>
  <si>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</si>
  <si>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</si>
  <si>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</si>
  <si>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</si>
  <si>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</si>
  <si>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</si>
  <si>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</si>
  <si>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</si>
  <si>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</si>
  <si>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</si>
  <si>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</si>
  <si>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</si>
  <si>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</si>
  <si>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</si>
  <si>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</si>
  <si>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</si>
  <si>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</si>
  <si>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</si>
  <si>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</si>
  <si>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</si>
  <si>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</si>
  <si>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</si>
  <si>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</si>
  <si>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</si>
  <si>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</si>
  <si>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</si>
  <si>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</si>
  <si>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</si>
  <si>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</si>
  <si>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</si>
  <si>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</si>
  <si>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</si>
  <si>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</si>
  <si>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</si>
  <si>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</si>
  <si>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</si>
  <si>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</si>
  <si>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</si>
  <si>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</si>
  <si>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</si>
  <si>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</si>
  <si>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</si>
  <si>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</si>
  <si>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</si>
  <si>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</si>
  <si>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</si>
  <si>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</si>
  <si>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</si>
  <si>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</si>
  <si>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</si>
  <si>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</si>
  <si>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</si>
  <si>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</si>
  <si>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</si>
  <si>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</si>
  <si>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</si>
  <si>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</si>
  <si>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</si>
  <si>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</si>
  <si>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</si>
  <si>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</si>
  <si>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</si>
  <si>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</si>
  <si>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</si>
  <si>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</si>
  <si>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</si>
  <si>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</si>
  <si>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</si>
  <si>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</si>
  <si>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</si>
  <si>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</si>
  <si>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</si>
  <si>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</si>
  <si>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</si>
  <si>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</si>
  <si>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</si>
  <si>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</si>
  <si>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</si>
  <si>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</si>
  <si>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</si>
  <si>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</si>
  <si>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</si>
  <si>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</si>
  <si>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</si>
  <si>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</si>
  <si>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</si>
  <si>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</si>
  <si>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</si>
  <si>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</si>
  <si>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</si>
  <si>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</si>
  <si>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</si>
  <si>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</si>
  <si>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</si>
  <si>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</si>
  <si>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</si>
  <si>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</si>
  <si>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</si>
  <si>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</si>
  <si>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</si>
  <si>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</si>
  <si>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</si>
  <si>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</si>
  <si>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</si>
  <si>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</si>
  <si>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</si>
  <si>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</si>
  <si>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</si>
  <si>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</si>
  <si>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</si>
  <si>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</si>
  <si>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</si>
  <si>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</si>
  <si>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</si>
  <si>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</si>
  <si>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</si>
  <si>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</si>
  <si>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</si>
  <si>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</si>
  <si>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</si>
  <si>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</si>
  <si>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</si>
  <si>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</si>
  <si>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</si>
  <si>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</si>
  <si>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</si>
  <si>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</si>
  <si>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</si>
  <si>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</si>
  <si>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</si>
  <si>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</si>
  <si>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</si>
  <si>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</si>
  <si>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</si>
  <si>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</si>
  <si>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</si>
  <si>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</si>
  <si>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</si>
  <si>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</si>
  <si>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</si>
  <si>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</si>
  <si>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</si>
  <si>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</si>
  <si>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</si>
  <si>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</si>
  <si>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</si>
  <si>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</si>
  <si>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</si>
  <si>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</si>
  <si>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</si>
  <si>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</si>
  <si>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</si>
  <si>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</si>
  <si>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</si>
  <si>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</si>
  <si>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</si>
  <si>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</si>
  <si>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</si>
  <si>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</si>
  <si>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</si>
  <si>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</si>
  <si>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</si>
  <si>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</si>
  <si>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</si>
  <si>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</si>
  <si>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</si>
  <si>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</si>
  <si>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</si>
  <si>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</si>
  <si>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</si>
  <si>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</si>
  <si>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</si>
  <si>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</si>
  <si>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</si>
  <si>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</si>
  <si>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</si>
  <si>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</si>
  <si>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</si>
  <si>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</si>
  <si>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</si>
  <si>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</si>
  <si>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</si>
  <si>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</si>
  <si>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</si>
  <si>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</si>
  <si>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</si>
  <si>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</si>
  <si>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</si>
  <si>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</si>
  <si>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</si>
  <si>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</si>
  <si>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</si>
  <si>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</si>
  <si>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</si>
  <si>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</si>
  <si>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</si>
  <si>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</si>
  <si>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</si>
  <si>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</si>
  <si>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</si>
  <si>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</si>
  <si>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</si>
  <si>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</si>
  <si>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</si>
  <si>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</si>
  <si>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</si>
  <si>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</si>
  <si>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</si>
  <si>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</si>
  <si>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</si>
  <si>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</si>
  <si>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</si>
  <si>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</si>
  <si>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</si>
  <si>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</si>
  <si>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</si>
  <si>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</si>
  <si>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</si>
  <si>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</si>
  <si>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</si>
  <si>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</si>
  <si>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</si>
  <si>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</si>
  <si>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</si>
  <si>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</si>
  <si>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</si>
  <si>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</si>
  <si>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</si>
  <si>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</si>
  <si>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</si>
  <si>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</si>
  <si>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</si>
  <si>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</si>
  <si>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</si>
  <si>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</si>
  <si>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</si>
  <si>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</si>
  <si>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</si>
  <si>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</si>
  <si>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</si>
  <si>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</si>
  <si>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</si>
  <si>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</si>
  <si>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</si>
  <si>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</si>
  <si>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</si>
  <si>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</si>
  <si>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</si>
  <si>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</si>
  <si>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</si>
  <si>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</si>
  <si>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</si>
  <si>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</si>
  <si>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</si>
  <si>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</si>
  <si>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</si>
  <si>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</si>
  <si>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</si>
  <si>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</si>
  <si>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</si>
  <si>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</si>
  <si>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</si>
  <si>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</si>
  <si>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</si>
  <si>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</si>
  <si>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</si>
  <si>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</si>
  <si>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</si>
  <si>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</si>
  <si>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</si>
  <si>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</si>
  <si>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</si>
  <si>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</si>
  <si>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</si>
  <si>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</si>
  <si>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</si>
  <si>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</si>
  <si>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</si>
  <si>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</si>
  <si>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</si>
  <si>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</si>
  <si>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</si>
  <si>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</si>
  <si>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</si>
  <si>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</si>
  <si>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</si>
  <si>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</si>
  <si>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</si>
  <si>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</si>
  <si>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</si>
  <si>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</si>
  <si>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</si>
  <si>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</si>
  <si>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</si>
  <si>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</si>
  <si>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</si>
  <si>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</si>
  <si>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</si>
  <si>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</si>
  <si>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</si>
  <si>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</si>
  <si>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</si>
  <si>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</si>
  <si>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</si>
  <si>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</si>
  <si>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</si>
  <si>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</si>
  <si>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</si>
  <si>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</si>
  <si>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</si>
  <si>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</si>
  <si>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</si>
  <si>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</si>
  <si>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</si>
  <si>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</si>
  <si>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</si>
  <si>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</si>
  <si>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</si>
  <si>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</si>
  <si>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</si>
  <si>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</si>
  <si>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</si>
  <si>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</si>
  <si>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</si>
  <si>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</si>
  <si>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</si>
  <si>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</si>
  <si>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</si>
  <si>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</si>
  <si>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</si>
  <si>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</si>
  <si>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</si>
  <si>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</si>
  <si>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</si>
  <si>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</si>
  <si>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</si>
  <si>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</si>
  <si>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</si>
  <si>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</si>
  <si>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</si>
  <si>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</si>
  <si>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</si>
  <si>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</si>
  <si>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</si>
  <si>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</si>
  <si>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</si>
  <si>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</si>
  <si>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</si>
  <si>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</si>
  <si>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</si>
  <si>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</si>
  <si>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</si>
  <si>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</si>
  <si>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</si>
  <si>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</si>
  <si>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</si>
  <si>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</si>
  <si>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</si>
  <si>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</si>
  <si>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</si>
  <si>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</si>
  <si>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</si>
  <si>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</si>
  <si>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</si>
  <si>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</si>
  <si>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</si>
  <si>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</si>
  <si>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</si>
  <si>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</si>
  <si>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</si>
  <si>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</si>
  <si>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</si>
  <si>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</si>
  <si>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</si>
  <si>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</si>
  <si>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</si>
  <si>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</si>
  <si>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</si>
  <si>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</si>
  <si>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</si>
  <si>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</si>
  <si>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</si>
  <si>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</si>
  <si>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</si>
  <si>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</si>
  <si>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</si>
  <si>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</si>
  <si>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</si>
  <si>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</si>
  <si>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</si>
  <si>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</si>
  <si>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</si>
  <si>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</si>
  <si>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</si>
  <si>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</si>
  <si>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</si>
  <si>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</si>
  <si>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</si>
  <si>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</si>
  <si>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</si>
  <si>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</si>
  <si>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</si>
  <si>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</si>
  <si>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</si>
  <si>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</si>
  <si>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</si>
  <si>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</si>
  <si>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</si>
  <si>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</si>
  <si>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</si>
  <si>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</si>
  <si>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</si>
  <si>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</si>
  <si>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</si>
  <si>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</si>
  <si>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</si>
  <si>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</si>
  <si>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</si>
  <si>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</si>
  <si>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</si>
  <si>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</si>
  <si>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</si>
  <si>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</si>
  <si>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</si>
  <si>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</si>
  <si>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</si>
  <si>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</si>
  <si>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</si>
  <si>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</si>
  <si>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</si>
  <si>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</si>
  <si>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</si>
  <si>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</si>
  <si>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</si>
  <si>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</si>
  <si>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</si>
  <si>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</si>
  <si>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</si>
  <si>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</si>
  <si>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</si>
  <si>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</si>
  <si>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</si>
  <si>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</si>
  <si>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</si>
  <si>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</si>
  <si>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</si>
  <si>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</si>
  <si>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</si>
  <si>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</si>
  <si>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</si>
  <si>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</si>
  <si>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</si>
  <si>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</si>
  <si>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</si>
  <si>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</si>
  <si>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</si>
  <si>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</si>
  <si>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</si>
  <si>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</si>
  <si>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</si>
  <si>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</si>
  <si>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</si>
  <si>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</si>
  <si>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</si>
  <si>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</si>
  <si>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</si>
  <si>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</si>
  <si>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</si>
  <si>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</si>
  <si>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</si>
  <si>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</si>
  <si>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</si>
  <si>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</si>
  <si>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</si>
  <si>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</si>
  <si>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</si>
  <si>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</si>
  <si>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</si>
  <si>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</si>
  <si>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</si>
  <si>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</si>
  <si>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</si>
  <si>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</si>
  <si>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</si>
  <si>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</si>
  <si>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</si>
  <si>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</si>
  <si>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</si>
  <si>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</si>
  <si>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</si>
  <si>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</si>
  <si>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</si>
  <si>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</si>
  <si>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</si>
  <si>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</si>
  <si>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</si>
  <si>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</si>
  <si>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</si>
  <si>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</si>
  <si>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</si>
  <si>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</si>
  <si>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</si>
  <si>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</si>
  <si>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</si>
  <si>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</si>
  <si>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</si>
  <si>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</si>
  <si>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</si>
  <si>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</si>
  <si>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</si>
  <si>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</si>
  <si>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</si>
  <si>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</si>
  <si>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</si>
  <si>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</si>
  <si>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</si>
  <si>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</si>
  <si>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</si>
  <si>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</si>
  <si>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</si>
  <si>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</si>
  <si>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</si>
  <si>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</si>
  <si>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</si>
  <si>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</si>
  <si>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</si>
  <si>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</si>
  <si>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</si>
  <si>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</si>
  <si>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</si>
  <si>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</si>
  <si>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</si>
  <si>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</si>
  <si>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</si>
  <si>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</si>
  <si>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</si>
  <si>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</si>
  <si>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</si>
  <si>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</si>
  <si>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</si>
  <si>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</si>
  <si>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</si>
  <si>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</si>
  <si>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</si>
  <si>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</si>
  <si>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</si>
  <si>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</si>
  <si>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</si>
  <si>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</si>
  <si>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</si>
  <si>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</si>
  <si>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</si>
  <si>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</si>
  <si>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</si>
  <si>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</si>
  <si>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</si>
  <si>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</si>
  <si>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</si>
  <si>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</si>
  <si>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</si>
  <si>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</si>
  <si>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</si>
  <si>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</si>
  <si>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</si>
  <si>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</si>
  <si>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</si>
  <si>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</si>
  <si>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</si>
  <si>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</si>
  <si>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</si>
  <si>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</si>
  <si>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</si>
  <si>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</si>
  <si>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</si>
  <si>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</si>
  <si>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</si>
  <si>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</si>
  <si>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</si>
  <si>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</si>
  <si>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</si>
  <si>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</si>
  <si>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</si>
  <si>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</si>
  <si>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</si>
  <si>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</si>
  <si>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</si>
  <si>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</si>
  <si>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</si>
  <si>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</si>
  <si>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</si>
  <si>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</si>
  <si>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</si>
  <si>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</si>
  <si>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</si>
  <si>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</si>
  <si>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</si>
  <si>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</si>
  <si>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</si>
  <si>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</si>
  <si>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</si>
  <si>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</si>
  <si>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</si>
  <si>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</si>
  <si>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</si>
  <si>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</si>
  <si>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</si>
  <si>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</si>
  <si>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</si>
  <si>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</si>
  <si>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</si>
  <si>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</si>
  <si>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</si>
  <si>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</si>
  <si>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</si>
  <si>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</si>
  <si>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</si>
  <si>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</si>
  <si>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</si>
  <si>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</si>
  <si>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</si>
  <si>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</si>
  <si>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</si>
  <si>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</si>
  <si>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</si>
  <si>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</si>
  <si>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</si>
  <si>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</si>
  <si>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</si>
  <si>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</si>
  <si>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</si>
  <si>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</si>
  <si>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</si>
  <si>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</si>
  <si>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</si>
  <si>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</si>
  <si>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</si>
  <si>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</si>
  <si>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</si>
  <si>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</si>
  <si>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</si>
  <si>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</si>
  <si>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</si>
  <si>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</si>
  <si>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</si>
  <si>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</si>
  <si>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</si>
  <si>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</si>
  <si>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</si>
  <si>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</si>
  <si>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</si>
  <si>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</si>
  <si>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</si>
  <si>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</si>
  <si>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</si>
  <si>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</si>
  <si>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</si>
  <si>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</si>
  <si>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</si>
  <si>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</si>
  <si>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</si>
  <si>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</si>
  <si>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</si>
  <si>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</si>
  <si>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</si>
  <si>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</si>
  <si>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</si>
  <si>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</si>
  <si>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</si>
  <si>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</si>
  <si>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</si>
  <si>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</si>
  <si>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</si>
  <si>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</si>
  <si>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</si>
  <si>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</si>
  <si>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</si>
  <si>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</si>
  <si>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</si>
  <si>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</si>
  <si>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</si>
  <si>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</si>
  <si>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</si>
  <si>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</si>
  <si>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</si>
  <si>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</si>
  <si>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</si>
  <si>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</si>
  <si>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</si>
  <si>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</si>
  <si>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</si>
  <si>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</si>
  <si>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</si>
  <si>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</si>
  <si>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</si>
  <si>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</si>
  <si>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</si>
  <si>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</si>
  <si>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</si>
  <si>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</si>
  <si>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</si>
  <si>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</si>
  <si>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</si>
  <si>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</si>
  <si>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</si>
  <si>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</si>
  <si>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</si>
  <si>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</si>
  <si>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</si>
  <si>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</si>
  <si>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</si>
  <si>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</si>
  <si>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</si>
  <si>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</si>
  <si>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</si>
  <si>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</si>
  <si>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</si>
  <si>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</si>
  <si>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</si>
  <si>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</si>
  <si>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</si>
  <si>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</si>
  <si>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</si>
  <si>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</si>
  <si>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</si>
  <si>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</si>
  <si>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</si>
  <si>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</si>
  <si>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</si>
  <si>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</si>
  <si>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</si>
  <si>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</si>
  <si>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</si>
  <si>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</si>
  <si>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</si>
  <si>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</si>
  <si>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</si>
  <si>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</si>
  <si>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</si>
  <si>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</si>
  <si>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</si>
  <si>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</si>
  <si>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</si>
  <si>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</si>
  <si>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</si>
  <si>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</si>
  <si>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</si>
  <si>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</si>
  <si>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</si>
  <si>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</si>
  <si>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</si>
  <si>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</si>
  <si>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</si>
  <si>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</si>
  <si>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</si>
  <si>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</si>
  <si>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</si>
  <si>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</si>
  <si>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</si>
  <si>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</si>
  <si>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</si>
  <si>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</si>
  <si>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</si>
  <si>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</si>
  <si>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</si>
  <si>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</si>
  <si>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</si>
  <si>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</si>
  <si>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</si>
  <si>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</si>
  <si>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</si>
  <si>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</si>
  <si>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</si>
  <si>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</si>
  <si>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</si>
  <si>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</si>
  <si>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</si>
  <si>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</si>
  <si>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</si>
  <si>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</si>
  <si>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</si>
  <si>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</si>
  <si>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</si>
  <si>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</si>
  <si>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</si>
  <si>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</si>
  <si>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</si>
  <si>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</si>
  <si>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</si>
  <si>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</si>
  <si>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</si>
  <si>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</si>
  <si>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</si>
  <si>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</si>
  <si>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</si>
  <si>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</si>
  <si>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</si>
  <si>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</si>
  <si>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</si>
  <si>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</si>
  <si>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</si>
  <si>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</si>
  <si>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</si>
  <si>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</si>
  <si>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</si>
  <si>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</si>
  <si>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</si>
  <si>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</si>
  <si>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</si>
  <si>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</si>
  <si>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</si>
  <si>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</si>
  <si>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</si>
  <si>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</si>
  <si>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</si>
  <si>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</si>
  <si>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</si>
  <si>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</si>
  <si>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</si>
  <si>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</si>
  <si>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</si>
  <si>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</si>
  <si>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</si>
  <si>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</si>
  <si>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</si>
  <si>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</si>
  <si>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</si>
  <si>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</si>
  <si>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</si>
  <si>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</si>
  <si>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</si>
  <si>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</si>
  <si>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</si>
  <si>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</si>
  <si>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</si>
  <si>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</si>
  <si>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</si>
  <si>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</si>
  <si>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</si>
  <si>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</si>
  <si>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</si>
  <si>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</si>
  <si>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</si>
  <si>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</si>
  <si>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</si>
  <si>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</si>
  <si>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</si>
  <si>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</si>
  <si>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</si>
  <si>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</si>
  <si>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</si>
  <si>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</si>
  <si>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</si>
  <si>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</si>
  <si>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</si>
  <si>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</si>
  <si>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</si>
  <si>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</si>
  <si>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</si>
  <si>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</si>
  <si>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</si>
  <si>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</si>
  <si>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</si>
  <si>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</si>
  <si>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</si>
  <si>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</si>
  <si>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</si>
  <si>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</si>
  <si>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</si>
  <si>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</si>
  <si>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</si>
  <si>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</si>
  <si>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</si>
  <si>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</si>
  <si>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</si>
  <si>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</si>
  <si>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</si>
  <si>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</si>
  <si>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</si>
  <si>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</si>
  <si>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</si>
  <si>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</si>
  <si>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</si>
  <si>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</si>
  <si>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</si>
  <si>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</si>
  <si>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</si>
  <si>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</si>
  <si>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</si>
  <si>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</si>
  <si>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</si>
  <si>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</si>
  <si>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</si>
  <si>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</si>
  <si>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</si>
  <si>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</si>
  <si>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</si>
  <si>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</si>
  <si>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</si>
  <si>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</si>
  <si>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</si>
  <si>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</si>
  <si>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</si>
  <si>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</si>
  <si>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</si>
  <si>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</si>
  <si>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</si>
  <si>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</si>
  <si>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</si>
  <si>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</si>
  <si>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</si>
  <si>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</si>
  <si>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</si>
  <si>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</si>
  <si>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</si>
  <si>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</si>
  <si>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</si>
  <si>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</si>
  <si>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</si>
  <si>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</si>
  <si>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</si>
  <si>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</si>
  <si>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</si>
  <si>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</si>
  <si>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</si>
  <si>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</si>
  <si>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</si>
  <si>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</si>
  <si>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</si>
  <si>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</si>
  <si>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</si>
  <si>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</si>
  <si>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</si>
  <si>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</si>
  <si>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</si>
  <si>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</si>
  <si>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</si>
  <si>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</si>
  <si>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</si>
  <si>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</si>
  <si>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</si>
  <si>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</si>
  <si>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</si>
  <si>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</si>
  <si>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</si>
  <si>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</si>
  <si>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</si>
  <si>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</si>
  <si>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</si>
  <si>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</si>
  <si>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</si>
  <si>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</si>
  <si>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</si>
  <si>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</si>
  <si>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</si>
  <si>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</si>
  <si>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</si>
  <si>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</si>
  <si>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</si>
  <si>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</si>
  <si>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</si>
  <si>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</si>
  <si>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</si>
  <si>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</si>
  <si>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</si>
  <si>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</si>
  <si>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</si>
  <si>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</si>
  <si>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</si>
  <si>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</si>
  <si>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</si>
  <si>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</si>
  <si>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</si>
  <si>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</si>
  <si>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</si>
  <si>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</si>
  <si>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</si>
  <si>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</si>
  <si>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</si>
  <si>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</si>
  <si>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</si>
  <si>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</si>
  <si>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</si>
  <si>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</si>
  <si>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</si>
  <si>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</si>
  <si>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</si>
  <si>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</si>
  <si>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</si>
  <si>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</si>
  <si>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</si>
  <si>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</si>
  <si>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</si>
  <si>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</si>
  <si>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</si>
  <si>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</si>
  <si>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</si>
  <si>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</si>
  <si>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</si>
  <si>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</si>
  <si>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</si>
  <si>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</si>
  <si>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</si>
  <si>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</si>
  <si>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</si>
  <si>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</si>
  <si>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</si>
  <si>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</si>
  <si>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</si>
  <si>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</si>
  <si>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</si>
  <si>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</si>
  <si>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</si>
  <si>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</si>
  <si>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</si>
  <si>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</si>
  <si>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</si>
  <si>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</si>
  <si>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</si>
  <si>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</si>
  <si>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</si>
  <si>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</si>
  <si>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</si>
  <si>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</si>
  <si>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</si>
  <si>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</si>
  <si>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</si>
  <si>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</si>
  <si>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</si>
  <si>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</si>
  <si>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</si>
  <si>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</si>
  <si>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</si>
  <si>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</si>
  <si>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</si>
  <si>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</si>
  <si>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</si>
  <si>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</si>
  <si>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</si>
  <si>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</si>
  <si>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</si>
  <si>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</si>
  <si>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</si>
  <si>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</si>
  <si>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</si>
  <si>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</si>
  <si>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</si>
  <si>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</si>
  <si>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</si>
  <si>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</si>
  <si>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</si>
  <si>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</si>
  <si>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</si>
  <si>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</si>
  <si>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</si>
  <si>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</si>
  <si>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</si>
  <si>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</si>
  <si>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</si>
  <si>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</si>
  <si>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</si>
  <si>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</si>
  <si>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</si>
  <si>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</si>
  <si>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</si>
  <si>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</si>
  <si>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</si>
  <si>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</si>
  <si>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</si>
  <si>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</si>
  <si>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</si>
  <si>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</si>
  <si>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</si>
  <si>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</si>
  <si>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</si>
  <si>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</si>
  <si>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</si>
  <si>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</si>
  <si>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</si>
  <si>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</si>
  <si>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</si>
  <si>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</si>
  <si>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</si>
  <si>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</si>
  <si>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</si>
  <si>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</si>
  <si>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</si>
  <si>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</si>
  <si>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</si>
  <si>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</si>
  <si>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</si>
  <si>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</si>
  <si>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</si>
  <si>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</si>
  <si>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</si>
  <si>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</si>
  <si>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</si>
  <si>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</si>
  <si>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</si>
  <si>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</si>
  <si>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</si>
  <si>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</si>
  <si>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</si>
  <si>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</si>
  <si>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</si>
  <si>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</si>
  <si>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</si>
  <si>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</si>
  <si>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</si>
  <si>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</si>
  <si>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</si>
  <si>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</si>
  <si>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</si>
  <si>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</si>
  <si>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</si>
  <si>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</si>
  <si>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</si>
  <si>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</si>
  <si>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</si>
  <si>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</si>
  <si>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</si>
  <si>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</si>
  <si>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</si>
  <si>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</si>
  <si>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</si>
  <si>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</si>
  <si>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</si>
  <si>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</si>
  <si>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</si>
  <si>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</si>
  <si>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</si>
  <si>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</si>
  <si>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</si>
  <si>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</si>
  <si>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</si>
  <si>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</si>
  <si>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</si>
  <si>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</si>
  <si>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</si>
  <si>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</si>
  <si>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</si>
  <si>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</si>
  <si>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</si>
  <si>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</si>
  <si>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</si>
  <si>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</si>
  <si>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</si>
  <si>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</si>
  <si>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</si>
  <si>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</si>
  <si>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</si>
  <si>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</si>
  <si>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</si>
  <si>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</si>
  <si>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</si>
  <si>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</si>
  <si>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</si>
  <si>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</si>
  <si>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</si>
  <si>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</si>
  <si>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</si>
  <si>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</si>
  <si>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</si>
  <si>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</si>
  <si>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</si>
  <si>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</si>
  <si>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</si>
  <si>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</si>
  <si>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</si>
  <si>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</si>
  <si>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</si>
  <si>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</si>
  <si>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</si>
  <si>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</si>
  <si>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</si>
  <si>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</si>
  <si>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</si>
  <si>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</si>
  <si>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</si>
  <si>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</si>
  <si>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</si>
  <si>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</si>
  <si>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</si>
  <si>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</si>
  <si>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</si>
  <si>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</si>
  <si>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</si>
  <si>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</si>
  <si>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</si>
  <si>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</si>
  <si>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</si>
  <si>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</si>
  <si>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</si>
  <si>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</si>
  <si>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</si>
  <si>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</si>
  <si>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</si>
  <si>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</si>
  <si>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</si>
  <si>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</si>
  <si>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</si>
  <si>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</si>
  <si>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</si>
  <si>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</si>
  <si>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</si>
  <si>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</si>
  <si>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</si>
  <si>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</si>
  <si>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</si>
  <si>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</si>
  <si>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</si>
  <si>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</si>
  <si>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</si>
  <si>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</si>
  <si>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</si>
  <si>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</si>
  <si>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</si>
  <si>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</si>
  <si>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</si>
  <si>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</si>
  <si>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</si>
  <si>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</si>
  <si>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</si>
  <si>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</si>
  <si>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</si>
  <si>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</si>
  <si>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</si>
  <si>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</si>
  <si>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</si>
  <si>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</si>
  <si>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</si>
  <si>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</si>
  <si>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</si>
  <si>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</si>
  <si>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</si>
  <si>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</si>
  <si>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</si>
  <si>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</si>
  <si>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</si>
  <si>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</si>
  <si>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</si>
  <si>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</si>
  <si>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</si>
  <si>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</si>
  <si>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</si>
  <si>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</si>
  <si>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</si>
  <si>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</si>
  <si>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</si>
  <si>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</si>
  <si>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</si>
  <si>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</si>
  <si>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</si>
  <si>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</si>
  <si>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</si>
  <si>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</si>
  <si>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</si>
  <si>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</si>
  <si>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</si>
  <si>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</si>
  <si>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</si>
  <si>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</si>
  <si>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</si>
  <si>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</si>
  <si>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</si>
  <si>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</si>
  <si>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</si>
  <si>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</si>
  <si>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</si>
  <si>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</si>
  <si>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</si>
  <si>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</si>
  <si>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</si>
  <si>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</si>
  <si>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</si>
  <si>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</si>
  <si>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</si>
  <si>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</si>
  <si>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</si>
  <si>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</si>
  <si>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</si>
  <si>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</si>
  <si>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</si>
  <si>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</si>
  <si>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</si>
  <si>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</si>
  <si>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</si>
  <si>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</si>
  <si>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</si>
  <si>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</si>
  <si>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</si>
  <si>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</si>
  <si>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</si>
  <si>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</si>
  <si>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</si>
  <si>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</si>
  <si>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</si>
  <si>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</si>
  <si>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</si>
  <si>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</si>
  <si>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</si>
  <si>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</si>
  <si>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</si>
  <si>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</si>
  <si>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</si>
  <si>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</si>
  <si>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</si>
  <si>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</si>
  <si>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</si>
  <si>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</si>
  <si>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</si>
  <si>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</si>
  <si>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</si>
  <si>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</si>
  <si>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</si>
  <si>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</si>
  <si>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</si>
  <si>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</si>
  <si>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</si>
  <si>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</si>
  <si>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</si>
  <si>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</si>
  <si>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</si>
  <si>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</si>
  <si>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</si>
  <si>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</si>
  <si>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</si>
  <si>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</si>
  <si>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</si>
  <si>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</si>
  <si>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</si>
  <si>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</si>
  <si>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</si>
  <si>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</si>
  <si>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</si>
  <si>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</si>
  <si>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</si>
  <si>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</si>
  <si>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</si>
  <si>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</si>
  <si>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</si>
  <si>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</si>
  <si>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</si>
  <si>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</si>
  <si>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</si>
  <si>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</si>
  <si>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</si>
  <si>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</si>
  <si>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</si>
  <si>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</si>
  <si>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</si>
  <si>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</si>
  <si>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</si>
  <si>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</si>
  <si>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</si>
  <si>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</si>
  <si>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</si>
  <si>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</si>
  <si>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</si>
  <si>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</si>
  <si>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</si>
  <si>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</si>
  <si>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</si>
  <si>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</si>
  <si>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</si>
  <si>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</si>
  <si>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</si>
  <si>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</si>
  <si>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</si>
  <si>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</si>
  <si>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</si>
  <si>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</si>
  <si>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</si>
  <si>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</si>
  <si>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</si>
  <si>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</si>
  <si>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</si>
  <si>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</si>
  <si>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</si>
  <si>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</si>
  <si>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</si>
  <si>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</si>
  <si>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</si>
  <si>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</si>
  <si>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</si>
  <si>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</si>
  <si>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</si>
  <si>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</si>
  <si>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</si>
  <si>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</si>
  <si>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</si>
  <si>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</si>
  <si>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</si>
  <si>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</si>
  <si>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</si>
  <si>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</si>
  <si>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</si>
  <si>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</si>
  <si>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</si>
  <si>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</si>
  <si>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</si>
  <si>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</si>
  <si>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</si>
  <si>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</si>
  <si>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</si>
  <si>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</si>
  <si>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</si>
  <si>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</si>
  <si>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</si>
  <si>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</si>
  <si>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</si>
  <si>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</si>
  <si>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</si>
  <si>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</si>
  <si>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</si>
  <si>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</si>
  <si>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</si>
  <si>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</si>
  <si>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</si>
  <si>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</si>
  <si>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</si>
  <si>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</si>
  <si>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</si>
  <si>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</si>
  <si>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</si>
  <si>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</si>
  <si>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</si>
  <si>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</si>
  <si>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</si>
  <si>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</si>
  <si>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</si>
  <si>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</si>
  <si>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</si>
  <si>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</si>
  <si>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</si>
  <si>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</si>
  <si>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</si>
  <si>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</si>
  <si>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</si>
  <si>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</si>
  <si>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</si>
  <si>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</si>
  <si>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</si>
  <si>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</si>
  <si>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</si>
  <si>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</si>
  <si>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</si>
  <si>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</si>
  <si>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</si>
  <si>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</si>
  <si>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</si>
  <si>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</si>
  <si>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</si>
  <si>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</si>
  <si>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</si>
  <si>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</si>
  <si>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</si>
  <si>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</si>
  <si>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</si>
  <si>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</si>
  <si>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</si>
  <si>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</si>
  <si>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</si>
  <si>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</si>
  <si>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</si>
  <si>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</si>
  <si>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</si>
  <si>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</si>
  <si>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</si>
  <si>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</si>
  <si>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</si>
  <si>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</si>
  <si>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</si>
  <si>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</si>
  <si>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</si>
  <si>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</si>
  <si>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</si>
  <si>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</si>
  <si>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</si>
  <si>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</si>
  <si>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</si>
  <si>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</si>
  <si>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</si>
  <si>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</si>
  <si>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</si>
  <si>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</si>
  <si>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</si>
  <si>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</si>
  <si>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</si>
  <si>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</si>
  <si>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</si>
  <si>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</si>
  <si>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</si>
  <si>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</si>
  <si>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</si>
  <si>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</si>
  <si>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</si>
  <si>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</si>
  <si>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</si>
  <si>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</si>
  <si>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</si>
  <si>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</si>
  <si>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</si>
  <si>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</si>
  <si>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</si>
  <si>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</si>
  <si>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</si>
  <si>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</si>
  <si>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</si>
  <si>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</si>
  <si>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</si>
  <si>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</si>
  <si>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</si>
  <si>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</si>
  <si>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</si>
  <si>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</si>
  <si>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</si>
  <si>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</si>
  <si>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</si>
  <si>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</si>
  <si>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</si>
  <si>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</si>
  <si>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</si>
  <si>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</si>
  <si>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</si>
  <si>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</si>
  <si>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</si>
  <si>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</si>
  <si>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</si>
  <si>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</si>
  <si>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</si>
  <si>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</si>
  <si>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</si>
  <si>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</si>
  <si>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</si>
  <si>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</si>
  <si>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</si>
  <si>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</si>
  <si>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</si>
  <si>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</si>
  <si>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</si>
  <si>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</si>
  <si>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</si>
  <si>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</si>
  <si>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</si>
  <si>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</si>
  <si>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</si>
  <si>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</si>
  <si>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</si>
  <si>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</si>
  <si>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</si>
  <si>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</si>
  <si>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</si>
  <si>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</si>
  <si>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</si>
  <si>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</si>
  <si>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</si>
  <si>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</si>
  <si>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</si>
  <si>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</si>
  <si>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</si>
  <si>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</si>
  <si>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</si>
  <si>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</si>
  <si>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</si>
  <si>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</si>
  <si>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</si>
  <si>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</si>
  <si>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</si>
  <si>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</si>
  <si>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</si>
  <si>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</si>
  <si>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</si>
  <si>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</si>
  <si>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</si>
  <si>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</si>
  <si>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</si>
  <si>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</si>
  <si>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</si>
  <si>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</si>
  <si>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</si>
  <si>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</si>
  <si>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</si>
  <si>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</si>
  <si>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</si>
  <si>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</si>
  <si>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</si>
  <si>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</si>
  <si>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</si>
  <si>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</si>
  <si>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</si>
  <si>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</si>
  <si>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</si>
  <si>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</si>
  <si>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</si>
  <si>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</si>
  <si>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</si>
  <si>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</si>
  <si>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</si>
  <si>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</si>
  <si>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</si>
  <si>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</si>
  <si>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</si>
  <si>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</si>
  <si>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</si>
  <si>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</si>
  <si>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</si>
  <si>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</si>
  <si>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</si>
  <si>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</si>
  <si>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</si>
  <si>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</si>
  <si>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</si>
  <si>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</si>
  <si>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</si>
  <si>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</si>
  <si>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</si>
  <si>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</si>
  <si>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</si>
  <si>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</si>
  <si>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</si>
  <si>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</si>
  <si>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</si>
  <si>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</si>
  <si>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</si>
  <si>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</si>
  <si>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</si>
  <si>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</si>
  <si>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</si>
  <si>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</si>
  <si>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</si>
  <si>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</si>
  <si>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</si>
  <si>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</si>
  <si>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</si>
  <si>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</si>
  <si>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</si>
  <si>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</si>
  <si>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</si>
  <si>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</si>
  <si>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</si>
  <si>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</si>
  <si>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</si>
  <si>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</si>
  <si>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</si>
  <si>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</si>
  <si>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</si>
  <si>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</si>
  <si>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</si>
  <si>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</si>
  <si>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</si>
  <si>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</si>
  <si>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</si>
  <si>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</si>
  <si>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</si>
  <si>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</si>
  <si>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</si>
  <si>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</si>
  <si>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</si>
  <si>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</si>
  <si>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</si>
  <si>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</si>
  <si>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</si>
  <si>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</si>
  <si>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</si>
  <si>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</si>
  <si>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</si>
  <si>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</si>
  <si>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</si>
  <si>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</si>
  <si>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</si>
  <si>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</si>
  <si>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</si>
  <si>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</si>
  <si>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</si>
  <si>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</si>
  <si>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</si>
  <si>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</si>
  <si>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</si>
  <si>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</si>
  <si>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</si>
  <si>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</si>
  <si>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</si>
  <si>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</si>
  <si>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</si>
  <si>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</si>
  <si>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</si>
  <si>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</si>
  <si>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</si>
  <si>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</si>
  <si>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</si>
  <si>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</si>
  <si>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</si>
  <si>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</si>
  <si>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</si>
  <si>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</si>
  <si>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</si>
  <si>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</si>
  <si>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</si>
  <si>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</si>
  <si>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</si>
  <si>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</si>
  <si>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</si>
  <si>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</si>
  <si>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</si>
  <si>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</si>
  <si>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</si>
  <si>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</si>
  <si>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</si>
  <si>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</si>
  <si>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</si>
  <si>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</si>
  <si>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</si>
  <si>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</si>
  <si>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</si>
  <si>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</si>
  <si>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</si>
  <si>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</si>
  <si>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</si>
  <si>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</si>
  <si>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</si>
  <si>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</si>
  <si>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</si>
  <si>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</si>
  <si>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</si>
  <si>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</si>
  <si>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</si>
  <si>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</si>
  <si>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</si>
  <si>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</si>
  <si>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</si>
  <si>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</si>
  <si>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</si>
  <si>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</si>
  <si>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</si>
  <si>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</si>
  <si>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</si>
  <si>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</si>
  <si>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</si>
  <si>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</si>
  <si>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</si>
  <si>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</si>
  <si>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</si>
  <si>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</si>
  <si>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</si>
  <si>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</si>
  <si>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</si>
  <si>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</si>
  <si>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</si>
  <si>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</si>
  <si>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</si>
  <si>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</si>
  <si>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</si>
  <si>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</si>
  <si>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</si>
  <si>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</si>
  <si>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</si>
  <si>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</si>
  <si>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</si>
  <si>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</si>
  <si>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</si>
  <si>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</si>
  <si>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</si>
  <si>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</si>
  <si>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</si>
  <si>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</si>
  <si>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</si>
  <si>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</si>
  <si>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</si>
  <si>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</si>
  <si>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</si>
  <si>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</si>
  <si>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</si>
  <si>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</si>
  <si>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</si>
  <si>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</si>
  <si>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</si>
  <si>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</si>
  <si>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</si>
  <si>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</si>
  <si>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</si>
  <si>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</si>
  <si>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</si>
  <si>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</si>
  <si>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</si>
  <si>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</si>
  <si>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</si>
  <si>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</si>
  <si>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</si>
  <si>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</si>
  <si>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</si>
  <si>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</si>
  <si>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</si>
  <si>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</si>
  <si>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</si>
  <si>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</si>
  <si>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</si>
  <si>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</si>
  <si>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</si>
  <si>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</si>
  <si>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</si>
  <si>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</si>
  <si>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</si>
  <si>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</si>
  <si>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</si>
  <si>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</si>
  <si>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</si>
  <si>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</si>
  <si>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</si>
  <si>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</si>
  <si>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</si>
  <si>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</si>
  <si>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</si>
  <si>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</si>
  <si>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</si>
  <si>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</si>
  <si>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</si>
  <si>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</si>
  <si>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</si>
  <si>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</si>
  <si>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</si>
  <si>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</si>
  <si>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</si>
  <si>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</si>
  <si>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</si>
  <si>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</si>
  <si>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</si>
  <si>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</si>
  <si>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</si>
  <si>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</si>
  <si>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</si>
  <si>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</si>
  <si>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</si>
  <si>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</si>
  <si>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</si>
  <si>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</si>
  <si>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</si>
  <si>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</si>
  <si>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</si>
  <si>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</si>
  <si>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</si>
  <si>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</si>
  <si>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</si>
  <si>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</si>
  <si>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</si>
  <si>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</si>
  <si>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</si>
  <si>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</si>
  <si>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</si>
  <si>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</si>
  <si>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</si>
  <si>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</si>
  <si>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</si>
  <si>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</si>
  <si>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</si>
  <si>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</si>
  <si>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</si>
  <si>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</si>
  <si>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</si>
  <si>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</si>
  <si>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</si>
  <si>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</si>
  <si>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</si>
  <si>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</si>
  <si>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</si>
  <si>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</si>
  <si>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</si>
  <si>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</si>
  <si>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</si>
  <si>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</si>
  <si>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</si>
  <si>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</si>
  <si>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</si>
  <si>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</si>
  <si>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</si>
  <si>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</si>
  <si>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</si>
  <si>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</si>
  <si>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</si>
  <si>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</si>
  <si>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</si>
  <si>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</si>
  <si>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</si>
  <si>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</si>
  <si>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</si>
  <si>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</si>
  <si>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</si>
  <si>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</si>
  <si>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</si>
  <si>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</si>
  <si>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</si>
  <si>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</si>
  <si>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</si>
  <si>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</si>
  <si>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</si>
  <si>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</si>
  <si>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</si>
  <si>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</si>
  <si>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</si>
  <si>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</si>
  <si>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</si>
  <si>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</si>
  <si>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</si>
  <si>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</si>
  <si>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</si>
  <si>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</si>
  <si>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</si>
  <si>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</si>
  <si>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</si>
  <si>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</si>
  <si>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</si>
  <si>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</si>
  <si>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</si>
  <si>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</si>
  <si>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</si>
  <si>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</si>
  <si>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</si>
  <si>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</si>
  <si>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</si>
  <si>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</si>
  <si>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</si>
  <si>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</si>
  <si>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</si>
  <si>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</si>
  <si>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</si>
  <si>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</si>
  <si>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</si>
  <si>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</si>
  <si>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</si>
  <si>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</si>
  <si>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</si>
  <si>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</si>
  <si>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</si>
  <si>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</si>
  <si>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</si>
  <si>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</si>
  <si>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</si>
  <si>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</si>
  <si>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</si>
  <si>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</si>
  <si>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</si>
  <si>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</si>
  <si>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</si>
  <si>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</si>
  <si>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</si>
  <si>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</si>
  <si>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</si>
  <si>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</si>
  <si>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</si>
  <si>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</si>
  <si>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</si>
  <si>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</si>
  <si>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</si>
  <si>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</si>
  <si>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</si>
  <si>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</si>
  <si>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</si>
  <si>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</si>
  <si>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</si>
  <si>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</si>
  <si>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</si>
  <si>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</si>
  <si>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</si>
  <si>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</si>
  <si>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</si>
  <si>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</si>
  <si>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</si>
  <si>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</si>
  <si>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</si>
  <si>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</si>
  <si>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</si>
  <si>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</si>
  <si>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</si>
  <si>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</si>
  <si>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</si>
  <si>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</si>
  <si>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</si>
  <si>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</si>
  <si>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</si>
  <si>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</si>
  <si>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</si>
  <si>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</si>
  <si>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</si>
  <si>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</si>
  <si>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</si>
  <si>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</si>
  <si>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</si>
  <si>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</si>
  <si>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</si>
  <si>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</si>
  <si>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</si>
  <si>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</si>
  <si>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</si>
  <si>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</si>
  <si>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</si>
  <si>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</si>
  <si>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</si>
  <si>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</si>
  <si>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</si>
  <si>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</si>
  <si>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</si>
  <si>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</si>
  <si>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</si>
  <si>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</si>
  <si>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</si>
  <si>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</si>
  <si>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</si>
  <si>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</si>
  <si>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</si>
  <si>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</si>
  <si>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</si>
  <si>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</si>
  <si>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</si>
  <si>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</si>
  <si>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</si>
  <si>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</si>
  <si>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</si>
  <si>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</si>
  <si>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</si>
  <si>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</si>
  <si>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</si>
  <si>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</si>
  <si>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</si>
  <si>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</si>
  <si>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</si>
  <si>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</si>
  <si>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</si>
  <si>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</si>
  <si>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</si>
  <si>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</si>
  <si>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</si>
  <si>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</si>
  <si>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</si>
  <si>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</si>
  <si>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</si>
  <si>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</si>
  <si>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</si>
  <si>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</si>
  <si>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</si>
  <si>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</si>
  <si>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</si>
  <si>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</si>
  <si>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</si>
  <si>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</si>
  <si>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</si>
  <si>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</si>
  <si>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</si>
  <si>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</si>
  <si>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</si>
  <si>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</si>
  <si>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</si>
  <si>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</si>
  <si>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</si>
  <si>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</si>
  <si>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</si>
  <si>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</si>
  <si>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</si>
  <si>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</si>
  <si>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</si>
  <si>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</si>
  <si>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</si>
  <si>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</si>
  <si>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</si>
  <si>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</si>
  <si>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</si>
  <si>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</si>
  <si>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</si>
  <si>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</si>
  <si>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</si>
  <si>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</si>
  <si>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</si>
  <si>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</si>
  <si>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</si>
  <si>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</si>
  <si>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</si>
  <si>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</si>
  <si>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</si>
  <si>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</si>
  <si>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</si>
  <si>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</si>
  <si>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</si>
  <si>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</si>
  <si>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</si>
  <si>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</si>
  <si>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</si>
  <si>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</si>
  <si>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</si>
  <si>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</si>
  <si>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</si>
  <si>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</si>
  <si>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</si>
  <si>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</si>
  <si>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</si>
  <si>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</si>
  <si>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</si>
  <si>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</si>
  <si>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</si>
  <si>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</si>
  <si>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</si>
  <si>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</si>
  <si>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</si>
  <si>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</si>
  <si>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</si>
  <si>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</si>
  <si>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</si>
  <si>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</si>
  <si>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</si>
  <si>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</si>
  <si>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</si>
  <si>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</si>
  <si>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</si>
  <si>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</si>
  <si>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</si>
  <si>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</si>
  <si>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</si>
  <si>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</si>
  <si>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</si>
  <si>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</si>
  <si>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</si>
  <si>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</si>
  <si>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</si>
  <si>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</si>
  <si>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</si>
  <si>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</si>
  <si>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</si>
  <si>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</si>
  <si>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</si>
  <si>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</si>
  <si>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</si>
  <si>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</si>
  <si>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</si>
  <si>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</si>
  <si>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</si>
  <si>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</si>
  <si>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</si>
  <si>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</si>
  <si>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</si>
  <si>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</si>
  <si>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</si>
  <si>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</si>
  <si>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</si>
  <si>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</si>
  <si>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</si>
  <si>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</si>
  <si>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</si>
  <si>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</si>
  <si>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</si>
  <si>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</si>
  <si>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</si>
  <si>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</si>
  <si>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</si>
  <si>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</si>
  <si>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</si>
  <si>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</si>
  <si>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</si>
  <si>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</si>
  <si>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</si>
  <si>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</si>
  <si>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</si>
  <si>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</si>
  <si>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</si>
  <si>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</si>
  <si>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</si>
  <si>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</si>
  <si>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</si>
  <si>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</si>
  <si>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</si>
  <si>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</si>
  <si>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</si>
  <si>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</si>
  <si>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</si>
  <si>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</si>
  <si>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</si>
  <si>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</si>
  <si>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</si>
  <si>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</si>
  <si>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</si>
  <si>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</si>
  <si>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</si>
  <si>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</si>
  <si>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</si>
  <si>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</si>
  <si>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</si>
  <si>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</si>
  <si>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</si>
  <si>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</si>
  <si>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</si>
  <si>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</si>
  <si>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</si>
  <si>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</si>
  <si>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</si>
  <si>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</si>
  <si>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</si>
  <si>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</si>
  <si>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</si>
  <si>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</si>
  <si>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</si>
  <si>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</si>
  <si>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</si>
  <si>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</si>
  <si>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</si>
  <si>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</si>
  <si>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</si>
  <si>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</si>
  <si>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</si>
  <si>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</si>
  <si>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</si>
  <si>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</si>
  <si>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</si>
  <si>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</si>
  <si>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</si>
  <si>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</si>
  <si>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</si>
  <si>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</si>
  <si>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</si>
  <si>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</si>
  <si>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</si>
  <si>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</si>
  <si>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</si>
  <si>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</si>
  <si>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</si>
  <si>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</si>
  <si>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</si>
  <si>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</si>
  <si>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</si>
  <si>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</si>
  <si>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</si>
  <si>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</si>
  <si>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</si>
  <si>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</si>
  <si>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</si>
  <si>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</si>
  <si>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</si>
  <si>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</si>
  <si>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</si>
  <si>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</si>
  <si>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</si>
  <si>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</si>
  <si>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</si>
  <si>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</si>
  <si>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</si>
  <si>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</si>
  <si>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</si>
  <si>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</si>
  <si>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</si>
  <si>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</si>
  <si>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</si>
  <si>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</si>
  <si>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</si>
  <si>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</si>
  <si>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</si>
  <si>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</si>
  <si>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</si>
  <si>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</si>
  <si>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</si>
  <si>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</si>
  <si>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</si>
  <si>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</si>
  <si>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</si>
  <si>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</si>
  <si>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</si>
  <si>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</si>
  <si>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</si>
  <si>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</si>
  <si>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</si>
  <si>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</si>
  <si>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</si>
  <si>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</si>
  <si>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</si>
  <si>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</si>
  <si>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</si>
  <si>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</si>
  <si>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</si>
  <si>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</si>
  <si>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</si>
  <si>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</si>
  <si>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</si>
  <si>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</si>
  <si>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</si>
  <si>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</si>
  <si>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</si>
  <si>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</si>
  <si>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</si>
  <si>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</si>
  <si>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</si>
  <si>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</si>
  <si>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</si>
  <si>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</si>
  <si>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</si>
  <si>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</si>
  <si>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</si>
  <si>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</si>
  <si>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</si>
  <si>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</si>
  <si>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</si>
  <si>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</si>
  <si>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</si>
  <si>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</si>
  <si>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</si>
  <si>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</si>
  <si>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</si>
  <si>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</si>
  <si>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</si>
  <si>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</si>
  <si>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</si>
  <si>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</si>
  <si>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</si>
  <si>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</si>
  <si>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</si>
  <si>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</si>
  <si>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</si>
  <si>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</si>
  <si>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</si>
  <si>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</si>
  <si>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</si>
  <si>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</si>
  <si>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</si>
  <si>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</si>
  <si>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</si>
  <si>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</si>
  <si>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</si>
  <si>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</si>
  <si>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</si>
  <si>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</si>
  <si>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</si>
  <si>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</si>
  <si>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</si>
  <si>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</si>
  <si>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</si>
  <si>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</si>
  <si>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</si>
  <si>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</si>
  <si>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</si>
  <si>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</si>
  <si>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</si>
  <si>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</si>
  <si>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</si>
  <si>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</si>
  <si>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</si>
  <si>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</si>
  <si>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</si>
  <si>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</si>
  <si>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</si>
  <si>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</si>
  <si>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</si>
  <si>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</si>
  <si>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</si>
  <si>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</si>
  <si>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</si>
  <si>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</si>
  <si>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</si>
  <si>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</si>
  <si>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</si>
  <si>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</si>
  <si>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</si>
  <si>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</si>
  <si>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</si>
  <si>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</si>
  <si>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</si>
  <si>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</si>
  <si>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</si>
  <si>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</si>
  <si>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</si>
  <si>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</si>
  <si>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</si>
  <si>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</si>
  <si>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</si>
  <si>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</si>
  <si>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</si>
  <si>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</si>
  <si>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</si>
  <si>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</si>
  <si>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</si>
  <si>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</si>
  <si>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</si>
  <si>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</si>
  <si>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</si>
  <si>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</si>
  <si>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</si>
  <si>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</si>
  <si>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</si>
  <si>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</si>
  <si>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</si>
  <si>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</si>
  <si>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</si>
  <si>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</si>
  <si>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</si>
  <si>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</si>
  <si>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</si>
  <si>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</si>
  <si>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</si>
  <si>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</si>
  <si>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</si>
  <si>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</si>
  <si>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</si>
  <si>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</si>
  <si>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</si>
  <si>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</si>
  <si>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</si>
  <si>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</si>
  <si>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</si>
  <si>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</si>
  <si>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</si>
  <si>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</si>
  <si>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</si>
  <si>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</si>
  <si>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</si>
  <si>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</si>
  <si>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</si>
  <si>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</si>
  <si>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</si>
  <si>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</si>
  <si>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</si>
  <si>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</si>
  <si>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</si>
  <si>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</si>
  <si>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</si>
  <si>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</si>
  <si>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</si>
  <si>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</si>
  <si>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</si>
  <si>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</si>
  <si>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</si>
  <si>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</si>
  <si>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</si>
  <si>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</si>
  <si>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</si>
  <si>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</si>
  <si>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</si>
  <si>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</si>
  <si>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</si>
  <si>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</si>
  <si>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</si>
  <si>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</si>
  <si>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</si>
  <si>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</si>
  <si>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</si>
  <si>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</si>
  <si>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</si>
  <si>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</si>
  <si>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</si>
  <si>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</si>
  <si>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</si>
  <si>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</si>
  <si>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</si>
  <si>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</si>
  <si>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</si>
  <si>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</si>
  <si>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</si>
  <si>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</si>
  <si>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</si>
  <si>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</si>
  <si>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</si>
  <si>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</si>
  <si>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</si>
  <si>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</si>
  <si>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</si>
  <si>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</si>
  <si>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</si>
  <si>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</si>
  <si>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</si>
  <si>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</si>
  <si>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</si>
  <si>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</si>
  <si>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</si>
  <si>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</si>
  <si>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</si>
  <si>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</si>
  <si>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</si>
  <si>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</si>
  <si>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</si>
  <si>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</si>
  <si>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</si>
  <si>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</si>
  <si>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</si>
  <si>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</si>
  <si>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</si>
  <si>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</si>
  <si>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</si>
  <si>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</si>
  <si>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</si>
  <si>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</si>
  <si>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</si>
  <si>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</si>
  <si>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</si>
  <si>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</si>
  <si>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</si>
  <si>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</si>
  <si>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</si>
  <si>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</si>
  <si>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</si>
  <si>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</si>
  <si>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</si>
  <si>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</si>
  <si>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</si>
  <si>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</si>
  <si>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</si>
  <si>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</si>
  <si>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</si>
  <si>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</si>
  <si>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</si>
  <si>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</si>
  <si>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</si>
  <si>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</si>
  <si>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</si>
  <si>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</si>
  <si>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</si>
  <si>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</si>
  <si>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</si>
  <si>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</si>
  <si>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</si>
  <si>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</si>
  <si>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</si>
  <si>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</si>
  <si>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</si>
  <si>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</si>
  <si>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</si>
  <si>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</si>
  <si>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</si>
  <si>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</si>
  <si>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</si>
  <si>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</si>
  <si>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</si>
  <si>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</si>
  <si>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</si>
  <si>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</si>
  <si>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</si>
  <si>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</si>
  <si>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</si>
  <si>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</si>
  <si>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</si>
  <si>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</si>
  <si>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</si>
  <si>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</si>
  <si>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</si>
  <si>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</si>
  <si>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</si>
  <si>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</si>
  <si>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</si>
  <si>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</si>
  <si>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</si>
  <si>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</si>
  <si>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</si>
  <si>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</si>
  <si>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</si>
  <si>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</si>
  <si>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</si>
  <si>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</si>
  <si>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</si>
  <si>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</si>
  <si>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</si>
  <si>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</si>
  <si>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</si>
  <si>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</si>
  <si>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</si>
  <si>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</si>
  <si>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</si>
  <si>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</si>
  <si>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</si>
  <si>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</si>
  <si>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</si>
  <si>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</si>
  <si>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</si>
  <si>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</si>
  <si>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</si>
  <si>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</si>
  <si>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</si>
  <si>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</si>
  <si>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</si>
  <si>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</si>
  <si>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</si>
  <si>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</si>
  <si>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</si>
  <si>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</si>
  <si>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</si>
  <si>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</si>
  <si>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</si>
  <si>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</si>
  <si>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</si>
  <si>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</si>
  <si>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</si>
  <si>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</si>
  <si>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</si>
  <si>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</si>
  <si>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</si>
  <si>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</si>
  <si>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</si>
  <si>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</si>
  <si>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</si>
  <si>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</si>
  <si>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</si>
  <si>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</si>
  <si>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</si>
  <si>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</si>
  <si>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</si>
  <si>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</si>
  <si>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</si>
  <si>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</si>
  <si>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</si>
  <si>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</si>
  <si>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</si>
  <si>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</si>
  <si>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</si>
  <si>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</si>
  <si>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</si>
  <si>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</si>
  <si>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</si>
  <si>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</si>
  <si>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</si>
  <si>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</si>
  <si>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</si>
  <si>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</si>
  <si>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</si>
  <si>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</si>
  <si>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</si>
  <si>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</si>
  <si>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</si>
  <si>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</si>
  <si>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</si>
  <si>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</si>
  <si>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</si>
  <si>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</si>
  <si>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</si>
  <si>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</si>
  <si>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</si>
  <si>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</si>
  <si>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</si>
  <si>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</si>
  <si>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</si>
  <si>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</si>
  <si>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</si>
  <si>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</si>
  <si>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</si>
  <si>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</si>
  <si>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</si>
  <si>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</si>
  <si>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</si>
  <si>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</si>
  <si>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</si>
  <si>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</si>
  <si>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</si>
  <si>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</si>
  <si>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</si>
  <si>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</si>
  <si>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</si>
  <si>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</si>
  <si>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</si>
  <si>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</si>
  <si>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</si>
  <si>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</si>
  <si>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</si>
  <si>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</si>
  <si>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</si>
  <si>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</si>
  <si>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</si>
  <si>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</si>
  <si>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</si>
  <si>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</si>
  <si>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</si>
  <si>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</si>
  <si>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</si>
  <si>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</si>
  <si>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</si>
  <si>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</si>
  <si>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</si>
  <si>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</si>
  <si>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</si>
  <si>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</si>
  <si>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</si>
  <si>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</si>
  <si>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</si>
  <si>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</si>
  <si>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</si>
  <si>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</si>
  <si>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</si>
  <si>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</si>
  <si>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</si>
  <si>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</si>
  <si>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</si>
  <si>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</si>
  <si>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</si>
  <si>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</si>
  <si>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</si>
  <si>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</si>
  <si>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</si>
  <si>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</si>
  <si>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</si>
  <si>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</si>
  <si>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</si>
  <si>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</si>
  <si>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</si>
  <si>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</si>
  <si>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</si>
  <si>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</si>
  <si>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</si>
  <si>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</si>
  <si>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</si>
  <si>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</si>
  <si>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</si>
  <si>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</si>
  <si>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</si>
  <si>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</si>
  <si>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</si>
  <si>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</si>
  <si>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</si>
  <si>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</si>
  <si>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</si>
  <si>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</si>
  <si>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</si>
  <si>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</si>
  <si>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</si>
  <si>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</si>
  <si>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</si>
  <si>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</si>
  <si>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</si>
  <si>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</si>
  <si>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</si>
  <si>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</si>
  <si>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</si>
  <si>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</si>
  <si>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</si>
  <si>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</si>
  <si>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</si>
  <si>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</si>
  <si>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</si>
  <si>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</si>
  <si>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</si>
  <si>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</si>
  <si>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</si>
  <si>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</si>
  <si>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</si>
  <si>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</si>
  <si>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</si>
  <si>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</si>
  <si>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</si>
  <si>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</si>
  <si>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</si>
  <si>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</si>
  <si>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</si>
  <si>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</si>
  <si>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</si>
  <si>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</si>
  <si>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</si>
  <si>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</si>
  <si>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</si>
  <si>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</si>
  <si>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</si>
  <si>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</si>
  <si>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</si>
  <si>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</si>
  <si>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</si>
  <si>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</si>
  <si>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</si>
  <si>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</si>
  <si>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</si>
  <si>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</si>
  <si>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</si>
  <si>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</si>
  <si>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</si>
  <si>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</si>
  <si>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</si>
  <si>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</si>
  <si>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</si>
  <si>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</si>
  <si>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</si>
  <si>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</si>
  <si>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</si>
  <si>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</si>
  <si>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</si>
  <si>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</si>
  <si>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</si>
  <si>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</si>
  <si>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</si>
  <si>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</si>
  <si>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</si>
  <si>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</si>
  <si>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</si>
  <si>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</si>
  <si>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</si>
  <si>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</si>
  <si>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</si>
  <si>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</si>
  <si>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</si>
  <si>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</si>
  <si>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</si>
  <si>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</si>
  <si>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</si>
  <si>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</si>
  <si>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</si>
  <si>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</si>
  <si>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</si>
  <si>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</si>
  <si>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</si>
  <si>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</si>
  <si>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</si>
  <si>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</si>
  <si>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</si>
  <si>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</si>
  <si>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</si>
  <si>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</si>
  <si>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</si>
  <si>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</si>
  <si>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</si>
  <si>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</si>
  <si>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</si>
  <si>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</si>
  <si>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</si>
  <si>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</si>
  <si>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</si>
  <si>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</si>
  <si>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</si>
  <si>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</si>
  <si>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</si>
  <si>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</si>
  <si>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</si>
  <si>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</si>
  <si>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</si>
  <si>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</si>
  <si>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</si>
  <si>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</si>
  <si>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</si>
  <si>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</si>
  <si>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</si>
  <si>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</si>
  <si>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</si>
  <si>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</si>
  <si>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</si>
  <si>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</si>
  <si>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</si>
  <si>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</si>
  <si>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</si>
  <si>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</si>
  <si>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</si>
  <si>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</si>
  <si>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</si>
  <si>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</si>
  <si>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</si>
  <si>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</si>
  <si>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</si>
  <si>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</si>
  <si>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</si>
  <si>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</si>
  <si>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</si>
  <si>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</si>
  <si>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</si>
  <si>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</si>
  <si>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</si>
  <si>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</si>
  <si>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</si>
  <si>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</si>
  <si>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</si>
  <si>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</si>
  <si>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</si>
  <si>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</si>
  <si>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</si>
  <si>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</si>
  <si>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</si>
  <si>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</si>
  <si>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</si>
  <si>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</si>
  <si>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</si>
  <si>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</si>
  <si>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</si>
  <si>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</si>
  <si>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</si>
  <si>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</si>
  <si>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</si>
  <si>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</si>
  <si>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</si>
  <si>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</si>
  <si>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</si>
  <si>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</si>
  <si>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</si>
  <si>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</si>
  <si>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</si>
  <si>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</si>
  <si>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</si>
  <si>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</si>
  <si>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</si>
  <si>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</si>
  <si>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</si>
  <si>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</si>
  <si>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</si>
  <si>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</si>
  <si>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</si>
  <si>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</si>
  <si>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</si>
  <si>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</si>
  <si>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</si>
  <si>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</si>
  <si>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</si>
  <si>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</si>
  <si>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</si>
  <si>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</si>
  <si>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</si>
  <si>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</si>
  <si>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</si>
  <si>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</si>
  <si>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</si>
  <si>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</si>
  <si>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</si>
  <si>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</si>
  <si>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</si>
  <si>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</si>
  <si>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</si>
  <si>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</si>
  <si>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</si>
  <si>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</si>
  <si>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</si>
  <si>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</si>
  <si>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</si>
  <si>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</si>
  <si>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</si>
  <si>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</si>
  <si>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</si>
  <si>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</si>
  <si>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</si>
  <si>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</si>
  <si>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</si>
  <si>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</si>
  <si>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</si>
  <si>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</si>
  <si>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</si>
  <si>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</si>
  <si>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</si>
  <si>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</si>
  <si>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</si>
  <si>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</si>
  <si>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</si>
  <si>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</si>
  <si>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</si>
  <si>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</si>
  <si>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</si>
  <si>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</si>
  <si>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</si>
  <si>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</si>
  <si>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</si>
  <si>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</si>
  <si>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</si>
  <si>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</si>
  <si>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</si>
  <si>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</si>
  <si>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</si>
  <si>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</si>
  <si>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</si>
  <si>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</si>
  <si>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</si>
  <si>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</si>
  <si>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</si>
  <si>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</si>
  <si>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</si>
  <si>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</si>
  <si>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</si>
  <si>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</si>
  <si>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</si>
  <si>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</si>
  <si>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</si>
  <si>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</si>
  <si>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</si>
  <si>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</si>
  <si>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</si>
  <si>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</si>
  <si>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</si>
  <si>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</si>
  <si>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</si>
  <si>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</si>
  <si>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</si>
  <si>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</si>
  <si>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</si>
  <si>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</si>
  <si>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</si>
  <si>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</si>
  <si>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</si>
  <si>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</si>
  <si>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</si>
  <si>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</si>
  <si>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</si>
  <si>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</si>
  <si>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</si>
  <si>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</si>
  <si>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</si>
  <si>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</si>
  <si>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</si>
  <si>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</si>
  <si>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</si>
  <si>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</si>
  <si>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</si>
  <si>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</si>
  <si>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</si>
  <si>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</si>
  <si>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</si>
  <si>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</si>
  <si>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</si>
  <si>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</si>
  <si>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</si>
  <si>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</si>
  <si>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</si>
  <si>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</si>
  <si>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</si>
  <si>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</si>
  <si>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</si>
  <si>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</si>
  <si>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</si>
  <si>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</si>
  <si>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</si>
  <si>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</si>
  <si>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</si>
  <si>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</si>
  <si>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</si>
  <si>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</si>
  <si>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</si>
  <si>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</si>
  <si>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</si>
  <si>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</si>
  <si>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</si>
  <si>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</si>
  <si>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</si>
  <si>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</si>
  <si>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</si>
  <si>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</si>
  <si>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</si>
  <si>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</si>
  <si>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</si>
  <si>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</si>
  <si>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</si>
  <si>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</si>
  <si>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</si>
  <si>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</si>
  <si>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</si>
  <si>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</si>
  <si>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</si>
  <si>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</si>
  <si>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</si>
  <si>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</si>
  <si>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</si>
  <si>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</si>
  <si>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</si>
  <si>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</si>
  <si>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</si>
  <si>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</si>
  <si>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</si>
  <si>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</si>
  <si>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</si>
  <si>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</si>
  <si>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</si>
  <si>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</si>
  <si>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</si>
  <si>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</si>
  <si>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</si>
  <si>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</si>
  <si>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</si>
  <si>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</si>
  <si>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</si>
  <si>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</si>
  <si>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</si>
  <si>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</si>
  <si>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</si>
  <si>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</si>
  <si>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</si>
  <si>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</si>
  <si>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</si>
  <si>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</si>
  <si>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</si>
  <si>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</si>
  <si>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</si>
  <si>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</si>
  <si>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</si>
  <si>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</si>
  <si>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</si>
  <si>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</si>
  <si>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</si>
  <si>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</si>
  <si>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</si>
  <si>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</si>
  <si>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</si>
  <si>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</si>
  <si>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</si>
  <si>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</si>
  <si>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</si>
  <si>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</si>
  <si>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</si>
  <si>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</si>
  <si>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</si>
  <si>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</si>
  <si>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</si>
  <si>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</si>
  <si>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</si>
  <si>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</si>
  <si>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</si>
  <si>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</si>
  <si>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</si>
  <si>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</si>
  <si>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</si>
  <si>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</si>
  <si>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</si>
  <si>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</si>
  <si>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</si>
  <si>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</si>
  <si>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</si>
  <si>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</si>
  <si>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</si>
  <si>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</si>
  <si>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</si>
  <si>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</si>
  <si>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</si>
  <si>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</si>
  <si>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</si>
  <si>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</si>
  <si>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</si>
  <si>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</si>
  <si>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</si>
  <si>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</si>
  <si>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</si>
  <si>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</si>
  <si>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</si>
  <si>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</si>
  <si>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</si>
  <si>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</si>
  <si>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</si>
  <si>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</si>
  <si>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</si>
  <si>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</si>
  <si>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</si>
  <si>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</si>
  <si>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</si>
  <si>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</si>
  <si>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</si>
  <si>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</si>
  <si>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</si>
  <si>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</si>
  <si>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</si>
  <si>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</si>
  <si>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</si>
  <si>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</si>
  <si>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</si>
  <si>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</si>
  <si>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</si>
  <si>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</si>
  <si>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</si>
  <si>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</si>
  <si>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</si>
  <si>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</si>
  <si>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</si>
  <si>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</si>
  <si>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</si>
  <si>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</si>
  <si>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</si>
  <si>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</si>
  <si>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</si>
  <si>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</si>
  <si>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</si>
  <si>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</si>
  <si>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</si>
  <si>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</si>
  <si>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</si>
  <si>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</si>
  <si>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</si>
  <si>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</si>
  <si>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</si>
  <si>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</si>
  <si>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</si>
  <si>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</si>
  <si>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</si>
  <si>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</si>
  <si>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</si>
  <si>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</si>
  <si>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</si>
  <si>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</si>
  <si>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</si>
  <si>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</si>
  <si>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</si>
  <si>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</si>
  <si>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</si>
  <si>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</si>
  <si>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</si>
  <si>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</si>
  <si>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</si>
  <si>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</si>
  <si>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</si>
  <si>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</si>
  <si>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</si>
  <si>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</si>
  <si>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</si>
  <si>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</si>
  <si>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</si>
  <si>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</si>
  <si>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</si>
  <si>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</si>
  <si>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</si>
  <si>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</si>
  <si>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</si>
  <si>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</si>
  <si>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</si>
  <si>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</si>
  <si>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</si>
  <si>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</si>
  <si>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</si>
  <si>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</si>
  <si>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</si>
  <si>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</si>
  <si>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</si>
  <si>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</si>
  <si>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</si>
  <si>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</si>
  <si>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</si>
  <si>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</si>
  <si>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</si>
  <si>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</si>
  <si>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</si>
  <si>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</si>
  <si>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</si>
  <si>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</si>
  <si>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</si>
  <si>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</si>
  <si>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</si>
  <si>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</si>
  <si>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</si>
  <si>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</si>
  <si>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</si>
  <si>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</si>
  <si>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</si>
  <si>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</si>
  <si>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</si>
  <si>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</si>
  <si>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</si>
  <si>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</si>
  <si>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</si>
  <si>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</si>
  <si>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</si>
  <si>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</si>
  <si>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</si>
  <si>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</si>
  <si>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</si>
  <si>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</si>
  <si>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</si>
  <si>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</si>
  <si>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</si>
  <si>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</si>
  <si>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</si>
  <si>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</si>
  <si>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</si>
  <si>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</si>
  <si>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</si>
  <si>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</si>
  <si>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</si>
  <si>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</si>
  <si>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</si>
  <si>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</si>
  <si>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</si>
  <si>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</si>
  <si>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</si>
  <si>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</si>
  <si>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</si>
  <si>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</si>
  <si>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</si>
  <si>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</si>
  <si>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</si>
  <si>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</si>
  <si>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</si>
  <si>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</si>
  <si>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</si>
  <si>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</si>
  <si>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</si>
  <si>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</si>
  <si>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</si>
  <si>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</si>
  <si>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</si>
  <si>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</si>
  <si>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</si>
  <si>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</si>
  <si>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</si>
  <si>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</si>
  <si>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</si>
  <si>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</si>
  <si>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</si>
  <si>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</si>
  <si>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</si>
  <si>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</si>
  <si>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</si>
  <si>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</si>
  <si>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</si>
  <si>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</si>
  <si>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</si>
  <si>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</si>
  <si>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</si>
  <si>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</si>
  <si>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</si>
  <si>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</si>
  <si>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</si>
  <si>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</si>
  <si>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</si>
  <si>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</si>
  <si>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</si>
  <si>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</si>
  <si>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</si>
  <si>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</si>
  <si>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</si>
  <si>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</si>
  <si>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</si>
  <si>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</si>
  <si>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</si>
  <si>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</si>
  <si>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</si>
  <si>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</si>
  <si>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</si>
  <si>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</si>
  <si>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</si>
  <si>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</si>
  <si>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</si>
  <si>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</si>
  <si>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</si>
  <si>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</si>
  <si>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</si>
  <si>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</si>
  <si>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</si>
  <si>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</si>
  <si>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</si>
  <si>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</si>
  <si>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</si>
  <si>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</si>
  <si>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</si>
  <si>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</si>
  <si>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</si>
  <si>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</si>
  <si>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</si>
  <si>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</si>
  <si>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</si>
  <si>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</si>
  <si>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</si>
  <si>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</si>
  <si>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</si>
  <si>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</si>
  <si>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</si>
  <si>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</si>
  <si>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</si>
  <si>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</si>
  <si>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</si>
  <si>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</si>
  <si>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</si>
  <si>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</si>
  <si>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</si>
  <si>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</si>
  <si>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</si>
  <si>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</si>
  <si>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</si>
  <si>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</si>
  <si>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</si>
  <si>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</si>
  <si>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</si>
  <si>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</si>
  <si>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</si>
  <si>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</si>
  <si>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</si>
  <si>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</si>
  <si>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</si>
  <si>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</si>
  <si>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</si>
  <si>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</si>
  <si>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</si>
  <si>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</si>
  <si>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</si>
  <si>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</si>
  <si>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</si>
  <si>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</si>
  <si>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</si>
  <si>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</si>
  <si>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</si>
  <si>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</si>
  <si>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</si>
  <si>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</si>
  <si>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</si>
  <si>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</si>
  <si>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</si>
  <si>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</si>
  <si>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</si>
  <si>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</si>
  <si>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</si>
  <si>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</si>
  <si>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</si>
  <si>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</si>
  <si>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</si>
  <si>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</si>
  <si>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</si>
  <si>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</si>
  <si>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</si>
  <si>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</si>
  <si>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</si>
  <si>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</si>
  <si>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</si>
  <si>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</si>
  <si>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</si>
  <si>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</si>
  <si>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</si>
  <si>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</si>
  <si>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</si>
  <si>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</si>
  <si>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</si>
  <si>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</si>
  <si>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</si>
  <si>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</si>
  <si>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</si>
  <si>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</si>
  <si>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</si>
  <si>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</si>
  <si>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</si>
  <si>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</si>
  <si>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</si>
  <si>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</si>
  <si>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</si>
  <si>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</si>
  <si>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</si>
  <si>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</si>
  <si>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</si>
  <si>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</si>
  <si>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</si>
  <si>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</si>
  <si>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</si>
  <si>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</si>
  <si>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</si>
  <si>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</si>
  <si>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</si>
  <si>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</si>
  <si>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</si>
  <si>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</si>
  <si>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</si>
  <si>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</si>
  <si>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</si>
  <si>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</si>
  <si>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</si>
  <si>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</si>
  <si>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</si>
  <si>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</si>
  <si>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</si>
  <si>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</si>
  <si>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</si>
  <si>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</si>
  <si>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</si>
  <si>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</si>
  <si>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</si>
  <si>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</si>
  <si>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</si>
  <si>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</si>
  <si>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</si>
  <si>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</si>
  <si>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</si>
  <si>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</si>
  <si>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</si>
  <si>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</si>
  <si>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</si>
  <si>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</si>
  <si>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</si>
  <si>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</si>
  <si>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</si>
  <si>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</si>
  <si>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</si>
  <si>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</si>
  <si>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</si>
  <si>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</si>
  <si>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</si>
  <si>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</si>
  <si>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</si>
  <si>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</si>
  <si>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</si>
  <si>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</si>
  <si>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</si>
  <si>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</si>
  <si>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</si>
  <si>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</si>
  <si>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</si>
  <si>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</si>
  <si>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</si>
  <si>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</si>
  <si>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</si>
  <si>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</si>
  <si>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</si>
  <si>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</si>
  <si>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</si>
  <si>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</si>
  <si>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</si>
  <si>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</si>
  <si>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</si>
  <si>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</si>
  <si>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</si>
  <si>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</si>
  <si>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</si>
  <si>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</si>
  <si>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</si>
  <si>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</si>
  <si>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</si>
  <si>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</si>
  <si>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</si>
  <si>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</si>
  <si>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</si>
  <si>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</si>
  <si>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</si>
  <si>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</si>
  <si>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</si>
  <si>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</si>
  <si>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</si>
  <si>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</si>
  <si>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</si>
  <si>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</si>
  <si>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</si>
  <si>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</si>
  <si>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</si>
  <si>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</si>
  <si>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</si>
  <si>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</si>
  <si>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</si>
  <si>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</si>
  <si>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</si>
  <si>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</si>
  <si>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</si>
  <si>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</si>
  <si>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</si>
  <si>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</si>
  <si>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</si>
  <si>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</si>
  <si>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</si>
  <si>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</si>
  <si>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</si>
  <si>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</si>
  <si>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</si>
  <si>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</si>
  <si>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</si>
  <si>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</si>
  <si>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</si>
  <si>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</si>
  <si>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</si>
  <si>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</si>
  <si>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</si>
  <si>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</si>
  <si>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</si>
  <si>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</si>
  <si>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</si>
  <si>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</si>
  <si>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</si>
  <si>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</si>
  <si>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</si>
  <si>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</si>
  <si>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</si>
  <si>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</si>
  <si>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</si>
  <si>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</si>
  <si>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</si>
  <si>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</si>
  <si>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</si>
  <si>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</si>
  <si>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</si>
  <si>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</si>
  <si>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</si>
  <si>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</si>
  <si>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</si>
  <si>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</si>
  <si>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</si>
  <si>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</si>
  <si>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</si>
  <si>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</si>
  <si>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</si>
  <si>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</si>
  <si>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</si>
  <si>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</si>
  <si>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</si>
  <si>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</si>
  <si>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</si>
  <si>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</si>
  <si>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</si>
  <si>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</si>
  <si>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</si>
  <si>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</si>
  <si>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</si>
  <si>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</si>
  <si>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</si>
  <si>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</si>
  <si>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</si>
  <si>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</si>
  <si>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</si>
  <si>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</si>
  <si>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</si>
  <si>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</si>
  <si>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</si>
  <si>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</si>
  <si>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</si>
  <si>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</si>
  <si>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</si>
  <si>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</si>
  <si>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</si>
  <si>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</si>
  <si>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</si>
  <si>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</si>
  <si>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</si>
  <si>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</si>
  <si>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</si>
  <si>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</si>
  <si>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</si>
  <si>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</si>
  <si>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</si>
  <si>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</si>
  <si>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</si>
  <si>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</si>
  <si>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</si>
  <si>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</si>
  <si>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</si>
  <si>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</si>
  <si>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</si>
  <si>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</si>
  <si>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</si>
  <si>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</si>
  <si>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</si>
  <si>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</si>
  <si>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</si>
  <si>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</si>
  <si>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</si>
  <si>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</si>
  <si>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</si>
  <si>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</si>
  <si>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</si>
  <si>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</si>
  <si>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</si>
  <si>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</si>
  <si>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</si>
  <si>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</si>
  <si>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</si>
  <si>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</si>
  <si>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</si>
  <si>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</si>
  <si>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</si>
  <si>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</si>
  <si>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</si>
  <si>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</si>
  <si>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</si>
  <si>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</si>
  <si>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</si>
  <si>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</si>
  <si>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</si>
  <si>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</si>
  <si>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</si>
  <si>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</si>
  <si>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</si>
  <si>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</si>
  <si>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</si>
  <si>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</si>
  <si>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</si>
  <si>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</si>
  <si>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</si>
  <si>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</si>
  <si>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</si>
  <si>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</si>
  <si>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</si>
  <si>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</si>
  <si>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</si>
  <si>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</si>
  <si>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</si>
  <si>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</si>
  <si>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</si>
  <si>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</si>
  <si>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</si>
  <si>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</si>
  <si>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</si>
  <si>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</si>
  <si>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</si>
  <si>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</si>
  <si>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</si>
  <si>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</si>
  <si>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</si>
  <si>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</si>
  <si>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</si>
  <si>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</si>
  <si>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</si>
  <si>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</si>
  <si>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</si>
  <si>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</si>
  <si>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</si>
  <si>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</si>
  <si>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</si>
  <si>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</si>
  <si>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</si>
  <si>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</si>
  <si>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</si>
  <si>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</si>
  <si>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</si>
  <si>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</si>
  <si>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</si>
  <si>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</si>
  <si>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</si>
  <si>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</si>
  <si>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</si>
  <si>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</si>
  <si>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</si>
  <si>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</si>
  <si>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</si>
  <si>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</si>
  <si>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</si>
  <si>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</si>
  <si>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</si>
  <si>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</si>
  <si>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</si>
  <si>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</si>
  <si>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</si>
  <si>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</si>
  <si>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</si>
  <si>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</si>
  <si>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</si>
  <si>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</si>
  <si>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</si>
  <si>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</si>
  <si>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</si>
  <si>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</si>
  <si>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</si>
  <si>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</si>
  <si>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</si>
  <si>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</si>
  <si>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</si>
  <si>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</si>
  <si>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</si>
  <si>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</si>
  <si>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</si>
  <si>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</si>
  <si>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</si>
  <si>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</si>
  <si>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</si>
  <si>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</si>
  <si>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</si>
  <si>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</si>
  <si>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</si>
  <si>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</si>
  <si>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</si>
  <si>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</si>
  <si>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</si>
  <si>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</si>
  <si>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</si>
  <si>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</si>
  <si>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</si>
  <si>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</si>
  <si>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</si>
  <si>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</si>
  <si>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</si>
  <si>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</si>
  <si>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</si>
  <si>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</si>
  <si>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</si>
  <si>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</si>
  <si>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</si>
  <si>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</si>
  <si>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</si>
  <si>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</si>
  <si>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</si>
  <si>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</si>
  <si>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</si>
  <si>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</si>
  <si>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</si>
  <si>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</si>
  <si>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</si>
  <si>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</si>
  <si>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</si>
  <si>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</si>
  <si>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</si>
  <si>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</si>
  <si>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</si>
  <si>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</si>
  <si>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</si>
  <si>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</si>
  <si>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</si>
  <si>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</si>
  <si>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</si>
  <si>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</si>
  <si>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</si>
  <si>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</si>
  <si>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</si>
  <si>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</si>
  <si>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</si>
  <si>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</si>
  <si>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</si>
  <si>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</si>
  <si>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</si>
  <si>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</si>
  <si>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</si>
  <si>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</si>
  <si>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</si>
  <si>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</si>
  <si>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</si>
  <si>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</si>
  <si>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</si>
  <si>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</si>
  <si>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</si>
  <si>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</si>
  <si>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</si>
  <si>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</si>
  <si>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</si>
  <si>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</si>
  <si>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</si>
  <si>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</si>
  <si>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</si>
  <si>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</si>
  <si>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</si>
  <si>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</si>
  <si>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</si>
  <si>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</si>
  <si>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</si>
  <si>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</si>
  <si>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</si>
  <si>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</si>
  <si>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</si>
  <si>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</si>
  <si>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</si>
  <si>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</si>
  <si>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</si>
  <si>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</si>
  <si>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</si>
  <si>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</si>
  <si>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</si>
  <si>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</si>
  <si>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</si>
  <si>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</si>
  <si>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</si>
  <si>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</si>
  <si>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</si>
  <si>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</si>
  <si>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</si>
  <si>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</si>
  <si>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</si>
  <si>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</si>
  <si>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</si>
  <si>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</si>
  <si>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</si>
  <si>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</si>
  <si>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</si>
  <si>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</si>
  <si>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</si>
  <si>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</si>
  <si>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</si>
  <si>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</si>
  <si>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</si>
  <si>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</si>
  <si>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</si>
  <si>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</si>
  <si>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</si>
  <si>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</si>
  <si>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</si>
  <si>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</si>
  <si>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</si>
  <si>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</si>
  <si>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</si>
  <si>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</si>
  <si>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</si>
  <si>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</si>
  <si>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</si>
  <si>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</si>
  <si>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</si>
  <si>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</si>
  <si>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</si>
  <si>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</si>
  <si>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</si>
  <si>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</si>
  <si>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</si>
  <si>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</si>
  <si>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</si>
  <si>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</si>
  <si>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</si>
  <si>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</si>
  <si>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</si>
  <si>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</si>
  <si>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</si>
  <si>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</si>
  <si>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</si>
  <si>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</si>
  <si>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</si>
  <si>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</si>
  <si>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</si>
  <si>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</si>
  <si>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</si>
  <si>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</si>
  <si>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</si>
  <si>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</si>
  <si>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</si>
  <si>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</si>
  <si>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</si>
  <si>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</si>
  <si>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</si>
  <si>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</si>
  <si>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</si>
  <si>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</si>
  <si>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</si>
  <si>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</si>
  <si>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</si>
  <si>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</si>
  <si>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</si>
  <si>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</si>
  <si>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</si>
  <si>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</si>
  <si>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</si>
  <si>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</si>
  <si>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</si>
  <si>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</si>
  <si>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</si>
  <si>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</si>
  <si>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</si>
  <si>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</si>
  <si>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</si>
  <si>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</si>
  <si>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</si>
  <si>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</si>
  <si>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</si>
  <si>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</si>
  <si>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</si>
  <si>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</si>
  <si>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</si>
  <si>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</si>
  <si>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</si>
  <si>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</si>
  <si>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</si>
  <si>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</si>
  <si>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</si>
  <si>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</si>
  <si>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</si>
  <si>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</si>
  <si>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</si>
  <si>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</si>
  <si>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</si>
  <si>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</si>
  <si>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</si>
  <si>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</si>
  <si>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</si>
  <si>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</si>
  <si>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</si>
  <si>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</si>
  <si>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</si>
  <si>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</si>
  <si>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</si>
  <si>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</si>
  <si>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</si>
  <si>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</si>
  <si>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</si>
  <si>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</si>
  <si>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</si>
  <si>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</si>
  <si>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</si>
  <si>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</si>
  <si>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</si>
  <si>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</si>
  <si>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</si>
  <si>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</si>
  <si>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</si>
  <si>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</si>
  <si>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</si>
  <si>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</si>
  <si>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</si>
  <si>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</si>
  <si>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</si>
  <si>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</si>
  <si>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</si>
  <si>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</si>
  <si>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</si>
  <si>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</si>
  <si>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</si>
  <si>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</si>
  <si>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</si>
  <si>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</si>
  <si>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</si>
  <si>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</si>
  <si>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</si>
  <si>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</si>
  <si>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</si>
  <si>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</si>
  <si>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</si>
  <si>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</si>
  <si>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</si>
  <si>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</si>
  <si>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</si>
  <si>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</si>
  <si>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</si>
  <si>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</si>
  <si>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</si>
  <si>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</si>
  <si>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</si>
  <si>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</si>
  <si>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</si>
  <si>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</si>
  <si>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</si>
  <si>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</si>
  <si>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</si>
  <si>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</si>
  <si>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</si>
  <si>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</si>
  <si>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</si>
  <si>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</si>
  <si>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</si>
  <si>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</si>
  <si>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</si>
  <si>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</si>
  <si>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</si>
  <si>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</si>
  <si>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</si>
  <si>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</si>
  <si>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</si>
  <si>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</si>
  <si>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</si>
  <si>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</si>
  <si>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</si>
  <si>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</si>
  <si>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</si>
  <si>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</si>
  <si>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</si>
  <si>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</si>
  <si>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</si>
  <si>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</si>
  <si>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</si>
  <si>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</si>
  <si>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</si>
  <si>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</si>
  <si>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</si>
  <si>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</si>
  <si>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</si>
  <si>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</si>
  <si>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</si>
  <si>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</si>
  <si>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</si>
  <si>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</si>
  <si>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</si>
  <si>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</si>
  <si>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</si>
  <si>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</si>
  <si>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</si>
  <si>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</si>
  <si>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</si>
  <si>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</si>
  <si>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</si>
  <si>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</si>
  <si>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</si>
  <si>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</si>
  <si>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</si>
  <si>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</si>
  <si>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</si>
  <si>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</si>
  <si>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</si>
  <si>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</si>
  <si>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</si>
  <si>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</si>
  <si>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</si>
  <si>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</si>
  <si>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</si>
  <si>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</si>
  <si>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</si>
  <si>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</si>
  <si>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</si>
  <si>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</si>
  <si>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</si>
  <si>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</si>
  <si>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</si>
  <si>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</si>
  <si>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</si>
  <si>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</si>
  <si>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</si>
  <si>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</si>
  <si>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</si>
  <si>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</si>
  <si>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</si>
  <si>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</si>
  <si>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</si>
  <si>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</si>
  <si>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</si>
  <si>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</si>
  <si>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</si>
  <si>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</si>
  <si>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</si>
  <si>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</si>
  <si>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</si>
  <si>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</si>
  <si>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</si>
  <si>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</si>
  <si>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</si>
  <si>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</si>
  <si>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</si>
  <si>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</si>
  <si>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</si>
  <si>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</si>
  <si>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</si>
  <si>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</si>
  <si>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</si>
  <si>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</si>
  <si>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</si>
  <si>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</si>
  <si>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</si>
  <si>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</si>
  <si>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</si>
  <si>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</si>
  <si>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</si>
  <si>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</si>
  <si>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</si>
  <si>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</si>
  <si>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</si>
  <si>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</si>
  <si>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</si>
  <si>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</si>
  <si>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</si>
  <si>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</si>
  <si>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</si>
  <si>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</si>
  <si>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</si>
  <si>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</si>
  <si>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</si>
  <si>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</si>
  <si>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</si>
  <si>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</si>
  <si>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</si>
  <si>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</si>
  <si>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</si>
  <si>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</si>
  <si>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</si>
  <si>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</si>
  <si>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</si>
  <si>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</si>
  <si>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</si>
  <si>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</si>
  <si>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</si>
  <si>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</si>
  <si>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</si>
  <si>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</si>
  <si>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</si>
  <si>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</si>
  <si>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</si>
  <si>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</si>
  <si>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</si>
  <si>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</si>
  <si>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</si>
  <si>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</si>
  <si>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</si>
  <si>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</si>
  <si>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</si>
  <si>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</si>
  <si>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</si>
  <si>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</si>
  <si>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</si>
  <si>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</si>
  <si>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</si>
  <si>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</si>
  <si>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</si>
  <si>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</si>
  <si>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</si>
  <si>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</si>
  <si>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</si>
  <si>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</si>
  <si>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</si>
  <si>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</si>
  <si>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</si>
  <si>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</si>
  <si>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</si>
  <si>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</si>
  <si>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</si>
  <si>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</si>
  <si>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</si>
  <si>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</si>
  <si>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</si>
  <si>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</si>
  <si>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</si>
  <si>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</si>
  <si>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</si>
  <si>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</si>
  <si>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</si>
  <si>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</si>
  <si>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</si>
  <si>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</si>
  <si>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</si>
  <si>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</si>
  <si>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</si>
  <si>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</si>
  <si>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</si>
  <si>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</si>
  <si>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</si>
  <si>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</si>
  <si>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</si>
  <si>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</si>
  <si>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</si>
  <si>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</si>
  <si>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</si>
  <si>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</si>
  <si>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</si>
  <si>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</si>
  <si>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</si>
  <si>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</si>
  <si>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</si>
  <si>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</si>
  <si>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</si>
  <si>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</si>
  <si>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</si>
  <si>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</si>
  <si>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</si>
  <si>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</si>
  <si>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</si>
  <si>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</si>
  <si>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</si>
  <si>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</si>
  <si>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</si>
  <si>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</si>
  <si>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</si>
  <si>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</si>
  <si>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</si>
  <si>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</si>
  <si>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</si>
  <si>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</si>
  <si>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</si>
  <si>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</si>
  <si>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</si>
  <si>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</si>
  <si>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</si>
  <si>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</si>
  <si>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</si>
  <si>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</si>
  <si>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</si>
  <si>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</si>
  <si>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</si>
  <si>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</si>
  <si>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</si>
  <si>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</si>
  <si>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</si>
  <si>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</si>
  <si>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</si>
  <si>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</si>
  <si>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</si>
  <si>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</si>
  <si>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</si>
  <si>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</si>
  <si>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</si>
  <si>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</si>
  <si>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</si>
  <si>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</si>
  <si>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</si>
  <si>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</si>
  <si>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</si>
  <si>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</si>
  <si>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</si>
  <si>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</si>
  <si>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</si>
  <si>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</si>
  <si>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</si>
  <si>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</si>
  <si>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</si>
  <si>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</si>
  <si>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</si>
  <si>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</si>
  <si>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</si>
  <si>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</si>
  <si>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</si>
  <si>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</si>
  <si>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</si>
  <si>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</si>
  <si>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</si>
  <si>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</si>
  <si>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</si>
  <si>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</si>
  <si>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</si>
  <si>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</si>
  <si>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</si>
  <si>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</si>
  <si>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</si>
  <si>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</si>
  <si>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</si>
  <si>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</si>
  <si>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</si>
  <si>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</si>
  <si>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</si>
  <si>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</si>
  <si>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</si>
  <si>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</si>
  <si>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</si>
  <si>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</si>
  <si>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</si>
  <si>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</si>
  <si>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</si>
  <si>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</si>
  <si>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</si>
  <si>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</si>
  <si>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</si>
  <si>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</si>
  <si>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</si>
  <si>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</si>
  <si>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</si>
  <si>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</si>
  <si>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</si>
  <si>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</si>
  <si>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</si>
  <si>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</si>
  <si>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</si>
  <si>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</si>
  <si>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</si>
  <si>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</si>
  <si>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</si>
  <si>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</si>
  <si>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</si>
  <si>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</si>
  <si>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</si>
  <si>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</si>
  <si>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</si>
  <si>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</si>
  <si>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</si>
  <si>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</si>
  <si>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</si>
  <si>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</si>
  <si>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</si>
  <si>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</si>
  <si>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</si>
  <si>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</si>
  <si>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</si>
  <si>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</si>
  <si>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</si>
  <si>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</si>
  <si>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</si>
  <si>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</si>
  <si>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</si>
  <si>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</si>
  <si>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</si>
  <si>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</si>
  <si>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</si>
  <si>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</si>
  <si>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</si>
  <si>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</si>
  <si>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</si>
  <si>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</si>
  <si>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</si>
  <si>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</si>
  <si>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</si>
  <si>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</si>
  <si>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</si>
  <si>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</si>
  <si>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</si>
  <si>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</si>
  <si>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</si>
  <si>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</si>
  <si>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</si>
  <si>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</si>
  <si>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</si>
  <si>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</si>
  <si>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</si>
  <si>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</si>
  <si>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</si>
  <si>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</si>
  <si>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</si>
  <si>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</si>
  <si>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</si>
  <si>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</si>
  <si>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</si>
  <si>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</si>
  <si>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</si>
  <si>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</si>
  <si>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</si>
  <si>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</si>
  <si>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</si>
  <si>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</si>
  <si>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</si>
  <si>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</si>
  <si>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</si>
  <si>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</si>
  <si>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</si>
  <si>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</si>
  <si>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</si>
  <si>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</si>
  <si>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</si>
  <si>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</si>
  <si>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</si>
  <si>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</si>
  <si>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</si>
  <si>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</si>
  <si>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</si>
  <si>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</si>
  <si>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</si>
  <si>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</si>
  <si>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</si>
  <si>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</si>
  <si>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</si>
  <si>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</si>
  <si>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</si>
  <si>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</si>
  <si>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</si>
  <si>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</si>
  <si>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</si>
  <si>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</si>
  <si>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</si>
  <si>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</si>
  <si>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</si>
  <si>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</si>
  <si>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</si>
  <si>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</si>
  <si>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</si>
  <si>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</si>
  <si>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</si>
  <si>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</si>
  <si>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</si>
  <si>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</si>
  <si>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</si>
  <si>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</si>
  <si>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</si>
  <si>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</si>
  <si>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</si>
  <si>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</si>
  <si>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</si>
  <si>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</si>
  <si>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</si>
  <si>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</si>
  <si>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</si>
  <si>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</si>
  <si>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</si>
  <si>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</si>
  <si>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</si>
  <si>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</si>
  <si>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</si>
  <si>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</si>
  <si>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</si>
  <si>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</si>
  <si>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</si>
  <si>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</si>
  <si>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</si>
  <si>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</si>
  <si>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</si>
  <si>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</si>
  <si>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</si>
  <si>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</si>
  <si>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</si>
  <si>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</si>
  <si>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</si>
  <si>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</si>
  <si>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</si>
  <si>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</si>
  <si>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</si>
  <si>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</si>
  <si>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</si>
  <si>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</si>
  <si>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</si>
  <si>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</si>
  <si>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</si>
  <si>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</si>
  <si>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</si>
  <si>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</si>
  <si>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</si>
  <si>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</si>
  <si>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</si>
  <si>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</si>
  <si>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</si>
  <si>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</si>
  <si>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</si>
  <si>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</si>
  <si>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</si>
  <si>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</si>
  <si>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</si>
  <si>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</si>
  <si>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</si>
  <si>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</si>
  <si>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</si>
  <si>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</si>
  <si>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</si>
  <si>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</si>
  <si>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</si>
  <si>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</si>
  <si>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</si>
  <si>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</si>
  <si>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</si>
  <si>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</si>
  <si>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</si>
  <si>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</si>
  <si>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</si>
  <si>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</si>
  <si>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</si>
  <si>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</si>
  <si>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</si>
  <si>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</si>
  <si>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</si>
  <si>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</si>
  <si>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</si>
  <si>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</si>
  <si>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</si>
  <si>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</si>
  <si>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</si>
  <si>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</si>
  <si>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</si>
  <si>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</si>
  <si>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</si>
  <si>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</si>
  <si>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</si>
  <si>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</si>
  <si>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</si>
  <si>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</si>
  <si>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</si>
  <si>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</si>
  <si>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</si>
  <si>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</si>
  <si>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</si>
  <si>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</si>
  <si>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</si>
  <si>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</si>
  <si>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</si>
  <si>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</si>
  <si>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</si>
  <si>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</si>
  <si>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</si>
  <si>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</si>
  <si>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</si>
  <si>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</si>
  <si>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</si>
  <si>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</si>
  <si>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</si>
  <si>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</si>
  <si>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</si>
  <si>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</si>
  <si>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</si>
  <si>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</si>
  <si>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</si>
  <si>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</si>
  <si>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</si>
  <si>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</si>
  <si>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</si>
  <si>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</si>
  <si>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</si>
  <si>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</si>
  <si>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</si>
  <si>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</si>
  <si>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</si>
  <si>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</si>
  <si>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</si>
  <si>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</si>
  <si>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</si>
  <si>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</si>
  <si>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</si>
  <si>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</si>
  <si>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</si>
  <si>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</si>
  <si>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</si>
  <si>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</si>
  <si>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</si>
  <si>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</si>
  <si>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</si>
  <si>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</si>
  <si>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</si>
  <si>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</si>
  <si>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</si>
  <si>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</si>
  <si>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</si>
  <si>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</si>
  <si>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</si>
  <si>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</si>
  <si>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</si>
  <si>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</si>
  <si>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</si>
  <si>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</si>
  <si>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</si>
  <si>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</si>
  <si>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</si>
  <si>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</si>
  <si>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</si>
  <si>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</si>
  <si>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</si>
  <si>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</si>
  <si>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</si>
  <si>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</si>
  <si>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</si>
  <si>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</si>
  <si>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</si>
  <si>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</si>
  <si>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</si>
  <si>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</si>
  <si>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</si>
  <si>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</si>
  <si>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</si>
  <si>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</si>
  <si>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</si>
  <si>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</si>
  <si>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</si>
  <si>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</si>
  <si>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</si>
  <si>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</si>
  <si>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</si>
  <si>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</si>
  <si>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</si>
  <si>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</si>
  <si>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</si>
  <si>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</si>
  <si>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</si>
  <si>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</si>
  <si>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</si>
  <si>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</si>
  <si>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</si>
  <si>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</si>
  <si>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</si>
  <si>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</si>
  <si>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</si>
  <si>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</si>
  <si>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</si>
  <si>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</si>
  <si>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</si>
  <si>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</si>
  <si>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</si>
  <si>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</si>
  <si>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</si>
  <si>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</si>
  <si>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</si>
  <si>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</si>
  <si>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</si>
  <si>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</si>
  <si>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</si>
  <si>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</si>
  <si>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</si>
  <si>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</si>
  <si>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</si>
  <si>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</si>
  <si>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</si>
  <si>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</si>
  <si>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</si>
  <si>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</si>
  <si>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</si>
  <si>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</si>
  <si>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</si>
  <si>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</si>
  <si>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</si>
  <si>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</si>
  <si>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</si>
  <si>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</si>
  <si>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</si>
  <si>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</si>
  <si>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</si>
  <si>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</si>
  <si>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</si>
  <si>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</si>
  <si>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</si>
  <si>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</si>
  <si>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</si>
  <si>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</si>
  <si>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</si>
  <si>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</si>
  <si>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</si>
  <si>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</si>
  <si>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</si>
  <si>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</si>
  <si>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</si>
  <si>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</si>
  <si>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</si>
  <si>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</si>
  <si>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</si>
  <si>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</si>
  <si>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</si>
  <si>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</si>
  <si>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</si>
  <si>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</si>
  <si>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</si>
  <si>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</si>
  <si>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</si>
  <si>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</si>
  <si>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</si>
  <si>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</si>
  <si>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</si>
  <si>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</si>
  <si>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</si>
  <si>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</si>
  <si>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</si>
  <si>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</si>
  <si>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</si>
  <si>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</si>
  <si>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</si>
  <si>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</si>
  <si>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</si>
  <si>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</si>
  <si>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</si>
  <si>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</si>
  <si>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</si>
  <si>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</si>
  <si>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</si>
  <si>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</si>
  <si>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</si>
  <si>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</si>
  <si>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</si>
  <si>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</si>
  <si>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</si>
  <si>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</si>
  <si>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</si>
  <si>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</si>
  <si>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</si>
  <si>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</si>
  <si>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</si>
  <si>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</si>
  <si>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</si>
  <si>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</si>
  <si>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</si>
  <si>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</si>
  <si>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</si>
  <si>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</si>
  <si>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</si>
  <si>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</si>
  <si>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</si>
  <si>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</si>
  <si>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</si>
  <si>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</si>
  <si>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</si>
  <si>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</si>
  <si>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</si>
  <si>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</si>
  <si>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</si>
  <si>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</si>
  <si>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</si>
  <si>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</si>
  <si>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</si>
  <si>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</si>
  <si>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</si>
  <si>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</si>
  <si>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</si>
  <si>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</si>
  <si>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</si>
  <si>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</si>
  <si>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</si>
  <si>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</si>
  <si>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</si>
  <si>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</si>
  <si>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</si>
  <si>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</si>
  <si>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</si>
  <si>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</si>
  <si>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</si>
  <si>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</si>
  <si>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</si>
  <si>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</si>
  <si>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</si>
  <si>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</si>
  <si>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</si>
  <si>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</si>
  <si>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</si>
  <si>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</si>
  <si>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</si>
  <si>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</si>
  <si>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</si>
  <si>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</si>
  <si>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</si>
  <si>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</si>
  <si>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</si>
  <si>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</si>
  <si>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</si>
  <si>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</si>
  <si>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</si>
  <si>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</si>
  <si>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</si>
  <si>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</si>
  <si>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</si>
  <si>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</si>
  <si>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</si>
  <si>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</si>
  <si>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</si>
  <si>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</si>
  <si>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</si>
  <si>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</si>
  <si>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</si>
  <si>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</si>
  <si>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</si>
  <si>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</si>
  <si>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</si>
  <si>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</si>
  <si>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</si>
  <si>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</si>
  <si>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</si>
  <si>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</si>
  <si>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</si>
  <si>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</si>
  <si>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</si>
  <si>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</si>
  <si>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</si>
  <si>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</si>
  <si>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</si>
  <si>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</si>
  <si>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</si>
  <si>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</si>
  <si>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</si>
  <si>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</si>
  <si>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</si>
  <si>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</si>
  <si>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</si>
  <si>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</si>
  <si>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</si>
  <si>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</si>
  <si>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</si>
  <si>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</si>
  <si>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</si>
  <si>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</si>
  <si>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</si>
  <si>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</si>
  <si>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</si>
  <si>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</si>
  <si>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</si>
  <si>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</si>
  <si>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</si>
  <si>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</si>
  <si>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</si>
  <si>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</si>
  <si>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</si>
  <si>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</si>
  <si>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</si>
  <si>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</si>
  <si>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</si>
  <si>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</si>
  <si>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</si>
  <si>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</si>
  <si>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</si>
  <si>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</si>
  <si>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</si>
  <si>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</si>
  <si>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</si>
  <si>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</si>
  <si>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</si>
  <si>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</si>
  <si>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</si>
  <si>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</si>
  <si>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</si>
  <si>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</si>
  <si>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</si>
  <si>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</si>
  <si>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</si>
  <si>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</si>
  <si>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</si>
  <si>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</si>
  <si>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</si>
  <si>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</si>
  <si>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</si>
  <si>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</si>
  <si>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</si>
  <si>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</si>
  <si>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</si>
  <si>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</si>
  <si>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</si>
  <si>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</si>
  <si>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</si>
  <si>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</si>
  <si>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</si>
  <si>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</si>
  <si>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</si>
  <si>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</si>
  <si>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</si>
  <si>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</si>
  <si>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</si>
  <si>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</si>
  <si>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</si>
  <si>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</si>
  <si>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</si>
  <si>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</si>
  <si>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</si>
  <si>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</si>
  <si>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</si>
  <si>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</si>
  <si>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</si>
  <si>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</si>
  <si>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</si>
  <si>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</si>
  <si>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</si>
  <si>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</si>
  <si>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</si>
  <si>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</si>
  <si>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</si>
  <si>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</si>
  <si>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</si>
  <si>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</si>
  <si>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</si>
  <si>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</si>
  <si>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</si>
  <si>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</si>
  <si>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</si>
  <si>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</si>
  <si>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</si>
  <si>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</si>
  <si>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</si>
  <si>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</si>
  <si>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</si>
  <si>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</si>
  <si>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</si>
  <si>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</si>
  <si>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</si>
  <si>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</si>
  <si>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</si>
  <si>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</si>
  <si>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</si>
  <si>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</si>
  <si>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</si>
  <si>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</si>
  <si>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</si>
  <si>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</si>
  <si>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</si>
  <si>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</si>
  <si>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</si>
  <si>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</si>
  <si>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</si>
  <si>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</si>
  <si>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</si>
  <si>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</si>
  <si>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</si>
  <si>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</si>
  <si>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</si>
  <si>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</si>
  <si>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</si>
  <si>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</si>
  <si>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</si>
  <si>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</si>
  <si>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</si>
  <si>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</si>
  <si>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</si>
  <si>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</si>
  <si>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</si>
  <si>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</si>
  <si>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</si>
  <si>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</si>
  <si>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</si>
  <si>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</si>
  <si>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</si>
  <si>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</si>
  <si>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</si>
  <si>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</si>
  <si>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</si>
  <si>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</si>
  <si>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</si>
  <si>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</si>
  <si>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</si>
  <si>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</si>
  <si>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</si>
  <si>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</si>
  <si>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</si>
  <si>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</si>
  <si>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</si>
  <si>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</si>
  <si>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</si>
  <si>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</si>
  <si>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</si>
  <si>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</si>
  <si>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</si>
  <si>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</si>
  <si>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</si>
  <si>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</si>
  <si>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</si>
  <si>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</si>
  <si>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</si>
  <si>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</si>
  <si>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</si>
  <si>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</si>
  <si>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</si>
  <si>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</si>
  <si>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</si>
  <si>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</si>
  <si>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</si>
  <si>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</si>
  <si>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</si>
  <si>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</si>
  <si>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</si>
  <si>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</si>
  <si>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</si>
  <si>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</si>
  <si>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</si>
  <si>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</si>
  <si>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</si>
  <si>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</si>
  <si>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</si>
  <si>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</si>
  <si>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</si>
  <si>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</si>
  <si>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</si>
  <si>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</si>
  <si>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</si>
  <si>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</si>
  <si>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</si>
  <si>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</si>
  <si>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</si>
  <si>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</si>
  <si>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</si>
  <si>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</si>
  <si>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</si>
  <si>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</si>
  <si>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</si>
  <si>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</si>
  <si>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</si>
  <si>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</si>
  <si>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</si>
  <si>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</si>
  <si>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</si>
  <si>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</si>
  <si>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</si>
  <si>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</si>
  <si>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</si>
  <si>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</si>
  <si>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</si>
  <si>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</si>
  <si>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</si>
  <si>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</si>
  <si>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</si>
  <si>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</si>
  <si>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</si>
  <si>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</si>
  <si>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</si>
  <si>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</si>
  <si>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</si>
  <si>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</si>
  <si>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</si>
  <si>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</si>
  <si>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</si>
  <si>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</si>
  <si>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</si>
  <si>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</si>
  <si>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</si>
  <si>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</si>
  <si>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</si>
  <si>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</si>
  <si>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</si>
  <si>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</si>
  <si>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</si>
  <si>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</si>
  <si>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</si>
  <si>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</si>
  <si>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</si>
  <si>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</si>
  <si>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</si>
  <si>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</si>
  <si>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</si>
  <si>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</si>
  <si>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</si>
  <si>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</si>
  <si>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</si>
  <si>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</si>
  <si>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</si>
  <si>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</si>
  <si>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</si>
  <si>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</si>
  <si>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</si>
  <si>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</si>
  <si>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</si>
  <si>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</si>
  <si>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</si>
  <si>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</si>
  <si>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</si>
  <si>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</si>
  <si>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</si>
  <si>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</si>
  <si>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</si>
  <si>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</si>
  <si>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</si>
  <si>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</si>
  <si>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</si>
  <si>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</si>
  <si>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</si>
  <si>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</si>
  <si>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</si>
  <si>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</si>
  <si>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</si>
  <si>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</si>
  <si>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</si>
  <si>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</si>
  <si>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</si>
  <si>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</si>
  <si>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</si>
  <si>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</si>
  <si>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</si>
  <si>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</si>
  <si>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</si>
  <si>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</si>
  <si>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</si>
  <si>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</si>
  <si>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</si>
  <si>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</si>
  <si>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</si>
  <si>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</si>
  <si>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</si>
  <si>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</si>
  <si>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</si>
  <si>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</si>
  <si>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</si>
  <si>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</si>
  <si>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</si>
  <si>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</si>
  <si>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</si>
  <si>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</si>
  <si>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</si>
  <si>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</si>
  <si>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</si>
  <si>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</si>
  <si>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</si>
  <si>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</si>
  <si>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</si>
  <si>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</si>
  <si>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</si>
  <si>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</si>
  <si>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</si>
  <si>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</si>
  <si>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</si>
  <si>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</si>
  <si>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</si>
  <si>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</si>
  <si>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</si>
  <si>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</si>
  <si>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</si>
  <si>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</si>
  <si>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</si>
  <si>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</si>
  <si>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</si>
  <si>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</si>
  <si>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</si>
  <si>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</si>
  <si>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</si>
  <si>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</si>
  <si>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</si>
  <si>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</si>
  <si>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</si>
  <si>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</si>
  <si>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</si>
  <si>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</si>
  <si>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</si>
  <si>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</si>
  <si>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</si>
  <si>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</si>
  <si>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</si>
  <si>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</si>
  <si>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</si>
  <si>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</si>
  <si>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</si>
  <si>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</si>
  <si>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</si>
  <si>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</si>
  <si>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</si>
  <si>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</si>
  <si>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</si>
  <si>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</si>
  <si>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</si>
  <si>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</si>
  <si>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</si>
  <si>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</si>
  <si>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</si>
  <si>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</si>
  <si>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</si>
  <si>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</si>
  <si>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</si>
  <si>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</si>
  <si>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</si>
  <si>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</si>
  <si>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</si>
  <si>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</si>
  <si>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</si>
  <si>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</si>
  <si>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</si>
  <si>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</si>
  <si>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</si>
  <si>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</si>
  <si>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</si>
  <si>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</si>
  <si>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</si>
  <si>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</si>
  <si>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</si>
  <si>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</si>
  <si>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</si>
  <si>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</si>
  <si>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</si>
  <si>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</si>
  <si>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</si>
  <si>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</si>
  <si>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</si>
  <si>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</si>
  <si>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</si>
  <si>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</si>
  <si>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</si>
  <si>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</si>
  <si>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</si>
  <si>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</si>
  <si>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</si>
  <si>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</si>
  <si>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</si>
  <si>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</si>
  <si>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</si>
  <si>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</si>
  <si>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</si>
  <si>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</si>
  <si>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</si>
  <si>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</si>
  <si>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</si>
  <si>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</si>
  <si>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</si>
  <si>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</si>
  <si>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</si>
  <si>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</si>
  <si>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</si>
  <si>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</si>
  <si>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</si>
  <si>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</si>
  <si>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</si>
  <si>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</si>
  <si>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</si>
  <si>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</si>
  <si>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</si>
  <si>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</si>
  <si>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</si>
  <si>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</si>
  <si>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</si>
  <si>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</si>
  <si>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</si>
  <si>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</si>
  <si>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</si>
  <si>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</si>
  <si>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</si>
  <si>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</si>
  <si>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</si>
  <si>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</si>
  <si>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</si>
  <si>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</si>
  <si>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</si>
  <si>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</si>
  <si>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</si>
  <si>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</si>
  <si>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</si>
  <si>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</si>
  <si>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</si>
  <si>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</si>
  <si>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</si>
  <si>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</si>
  <si>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</si>
  <si>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</si>
  <si>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</si>
  <si>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</si>
  <si>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</si>
  <si>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</si>
  <si>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</si>
  <si>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</si>
  <si>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</si>
  <si>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</si>
  <si>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</si>
  <si>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</si>
  <si>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</si>
  <si>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</si>
  <si>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</si>
  <si>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</si>
  <si>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</si>
  <si>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</si>
  <si>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</si>
  <si>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</si>
  <si>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</si>
  <si>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</si>
  <si>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</si>
  <si>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</si>
  <si>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</si>
  <si>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</si>
  <si>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</si>
  <si>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</si>
  <si>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</si>
  <si>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</si>
  <si>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</si>
  <si>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</si>
  <si>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</si>
  <si>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</si>
  <si>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</si>
  <si>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</si>
  <si>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</si>
  <si>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</si>
  <si>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</si>
  <si>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</si>
  <si>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</si>
  <si>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</si>
  <si>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</si>
  <si>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</si>
  <si>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</si>
  <si>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</si>
  <si>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</si>
  <si>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</si>
  <si>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</si>
  <si>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</si>
  <si>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</si>
  <si>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</si>
  <si>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</si>
  <si>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</si>
  <si>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</si>
  <si>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</si>
  <si>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</si>
  <si>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</si>
  <si>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</si>
  <si>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</si>
  <si>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</si>
  <si>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</si>
  <si>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</si>
  <si>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</si>
  <si>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</si>
  <si>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</si>
  <si>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</si>
  <si>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</si>
  <si>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</si>
  <si>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</si>
  <si>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</si>
  <si>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</si>
  <si>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</si>
  <si>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</si>
  <si>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</si>
  <si>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</si>
  <si>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</si>
  <si>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</si>
  <si>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</si>
  <si>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</si>
  <si>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</si>
  <si>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</si>
  <si>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</si>
  <si>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</si>
  <si>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</si>
  <si>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</si>
  <si>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</si>
  <si>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</si>
  <si>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</si>
  <si>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</si>
  <si>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</si>
  <si>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</si>
  <si>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</si>
  <si>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</si>
  <si>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</si>
  <si>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</si>
  <si>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</si>
  <si>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</si>
  <si>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</si>
  <si>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</si>
  <si>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</si>
  <si>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</si>
  <si>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</si>
  <si>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</si>
  <si>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</si>
  <si>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</si>
  <si>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</si>
  <si>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</si>
  <si>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</si>
  <si>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</si>
  <si>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</si>
  <si>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</si>
  <si>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</si>
  <si>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</si>
  <si>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</si>
  <si>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</si>
  <si>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</si>
  <si>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</si>
  <si>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</si>
  <si>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</si>
  <si>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</si>
  <si>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</si>
  <si>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</si>
  <si>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</si>
  <si>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</si>
  <si>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</si>
  <si>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</si>
  <si>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</si>
  <si>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</si>
  <si>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</si>
  <si>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</si>
  <si>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</si>
  <si>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</si>
  <si>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</si>
  <si>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</si>
  <si>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</si>
  <si>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</si>
  <si>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</si>
  <si>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</si>
  <si>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</si>
  <si>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</si>
  <si>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</si>
  <si>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</si>
  <si>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</si>
  <si>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</si>
  <si>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</si>
  <si>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</si>
  <si>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</si>
  <si>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</si>
  <si>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</si>
  <si>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</si>
  <si>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</si>
  <si>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</si>
  <si>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</si>
  <si>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</si>
  <si>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</si>
  <si>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</si>
  <si>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</si>
  <si>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</si>
  <si>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</si>
  <si>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</si>
  <si>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</si>
  <si>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</si>
  <si>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</si>
  <si>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</si>
  <si>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</si>
  <si>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</si>
  <si>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</si>
  <si>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</si>
  <si>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</si>
  <si>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</si>
  <si>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</si>
  <si>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</si>
  <si>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</si>
  <si>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</si>
  <si>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</si>
  <si>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</si>
  <si>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</si>
  <si>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</si>
  <si>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</si>
  <si>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</si>
  <si>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</si>
  <si>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</si>
  <si>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</si>
  <si>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</si>
  <si>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</si>
  <si>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</si>
  <si>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</si>
  <si>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</si>
  <si>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</si>
  <si>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</si>
  <si>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</si>
  <si>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</si>
  <si>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</si>
  <si>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</si>
  <si>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</si>
  <si>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</si>
  <si>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</si>
  <si>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</si>
  <si>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</si>
  <si>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</si>
  <si>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</si>
  <si>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</si>
  <si>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</si>
  <si>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</si>
  <si>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</si>
  <si>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</si>
  <si>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</si>
  <si>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</si>
  <si>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</si>
  <si>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</si>
  <si>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</si>
  <si>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</si>
  <si>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</si>
  <si>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</si>
  <si>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</si>
  <si>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</si>
  <si>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</si>
  <si>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</si>
  <si>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</si>
  <si>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</si>
  <si>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</si>
  <si>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</si>
  <si>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</si>
  <si>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</si>
  <si>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</si>
  <si>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</si>
  <si>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</si>
  <si>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</si>
  <si>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</si>
  <si>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</si>
  <si>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</si>
  <si>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</si>
  <si>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</si>
  <si>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</si>
  <si>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</si>
  <si>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</si>
  <si>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</si>
  <si>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</si>
  <si>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</si>
  <si>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</si>
  <si>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</si>
  <si>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</si>
  <si>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</si>
  <si>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</si>
  <si>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</si>
  <si>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</si>
  <si>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</si>
  <si>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</si>
  <si>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</si>
  <si>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</si>
  <si>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</si>
  <si>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</si>
  <si>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</si>
  <si>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</si>
  <si>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</si>
  <si>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</si>
  <si>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</si>
  <si>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</si>
  <si>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</si>
  <si>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</si>
  <si>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</si>
  <si>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</si>
  <si>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</si>
  <si>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</si>
  <si>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</si>
  <si>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</si>
  <si>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</si>
  <si>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</si>
  <si>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</si>
  <si>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</si>
  <si>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</si>
  <si>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</si>
  <si>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</si>
  <si>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</si>
  <si>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</si>
  <si>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</si>
  <si>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</si>
  <si>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</si>
  <si>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</si>
  <si>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</si>
  <si>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</si>
  <si>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</si>
  <si>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</si>
  <si>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</si>
  <si>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</si>
  <si>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</si>
  <si>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</si>
  <si>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</si>
  <si>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</si>
  <si>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</si>
  <si>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</si>
  <si>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</si>
  <si>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</si>
  <si>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</si>
  <si>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</si>
  <si>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</si>
  <si>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</si>
  <si>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</si>
  <si>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</si>
  <si>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</si>
  <si>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</si>
  <si>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</si>
  <si>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</si>
  <si>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</si>
  <si>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</si>
  <si>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</si>
  <si>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</si>
  <si>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</si>
  <si>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</si>
  <si>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</si>
  <si>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</si>
  <si>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</si>
  <si>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</si>
  <si>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</si>
  <si>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</si>
  <si>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</si>
  <si>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</si>
  <si>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</si>
  <si>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</si>
  <si>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</si>
  <si>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</si>
  <si>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</si>
  <si>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</si>
  <si>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</si>
  <si>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</si>
  <si>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</si>
  <si>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</si>
  <si>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</si>
  <si>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</si>
  <si>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</si>
  <si>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</si>
  <si>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</si>
  <si>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</si>
  <si>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</si>
  <si>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</si>
  <si>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</si>
  <si>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</si>
  <si>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</si>
  <si>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</si>
  <si>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</si>
  <si>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</si>
  <si>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</si>
  <si>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</si>
  <si>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</si>
  <si>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</si>
  <si>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</si>
  <si>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</si>
  <si>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</si>
  <si>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</si>
  <si>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</si>
  <si>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</si>
  <si>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</si>
  <si>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</si>
  <si>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</si>
  <si>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</si>
  <si>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</si>
  <si>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</si>
  <si>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</si>
  <si>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</si>
  <si>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</si>
  <si>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</si>
  <si>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</si>
  <si>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</si>
  <si>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</si>
  <si>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</si>
  <si>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</si>
  <si>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</si>
  <si>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</si>
  <si>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</si>
  <si>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</si>
  <si>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</si>
  <si>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</si>
  <si>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</si>
  <si>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</si>
  <si>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</si>
  <si>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</si>
  <si>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</si>
  <si>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</si>
  <si>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</si>
  <si>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</si>
  <si>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</si>
  <si>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</si>
  <si>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</si>
  <si>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</si>
  <si>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</si>
  <si>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</si>
  <si>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</si>
  <si>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</si>
  <si>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</si>
  <si>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</si>
  <si>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</si>
  <si>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</si>
  <si>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</si>
  <si>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</si>
  <si>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</si>
  <si>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</si>
  <si>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</si>
  <si>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</si>
  <si>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</si>
  <si>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</si>
  <si>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</si>
  <si>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</si>
  <si>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</si>
  <si>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</si>
  <si>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</si>
  <si>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</si>
  <si>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</si>
  <si>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</si>
  <si>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</si>
  <si>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</si>
  <si>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</si>
  <si>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</si>
  <si>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</si>
  <si>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</si>
  <si>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</si>
  <si>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</si>
  <si>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</si>
  <si>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</si>
  <si>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</si>
  <si>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</si>
  <si>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</si>
  <si>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</si>
  <si>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</si>
  <si>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</si>
  <si>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</si>
  <si>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</si>
  <si>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</si>
  <si>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</si>
  <si>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</si>
  <si>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</si>
  <si>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</si>
  <si>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</si>
  <si>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</si>
  <si>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</si>
  <si>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</si>
  <si>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</si>
  <si>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</si>
  <si>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</si>
  <si>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</si>
  <si>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</si>
  <si>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</si>
  <si>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</si>
  <si>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</si>
  <si>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</si>
  <si>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</si>
  <si>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</si>
  <si>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</si>
  <si>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</si>
  <si>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</si>
  <si>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</si>
  <si>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</si>
  <si>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</si>
  <si>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</si>
  <si>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</si>
  <si>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</si>
  <si>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</si>
  <si>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</si>
  <si>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</si>
  <si>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</si>
  <si>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</si>
  <si>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</si>
  <si>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</si>
  <si>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</si>
  <si>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</si>
  <si>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</si>
  <si>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</si>
  <si>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</si>
  <si>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</si>
  <si>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</si>
  <si>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</si>
  <si>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</si>
  <si>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</si>
  <si>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</si>
  <si>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</si>
  <si>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</si>
  <si>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</si>
  <si>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</si>
  <si>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</si>
  <si>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</si>
  <si>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</si>
  <si>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</si>
  <si>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</si>
  <si>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</si>
  <si>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</si>
  <si>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</si>
  <si>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</si>
  <si>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</si>
  <si>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</si>
  <si>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</si>
  <si>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</si>
  <si>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</si>
  <si>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</si>
  <si>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</si>
  <si>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</si>
  <si>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</si>
  <si>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</si>
  <si>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</si>
  <si>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</si>
  <si>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</si>
  <si>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</si>
  <si>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</si>
  <si>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</si>
  <si>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</si>
  <si>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</si>
  <si>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</si>
  <si>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</si>
  <si>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</si>
  <si>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</si>
  <si>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</si>
  <si>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</si>
  <si>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</si>
  <si>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</si>
  <si>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</si>
  <si>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</si>
  <si>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</si>
  <si>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</si>
  <si>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</si>
  <si>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</si>
  <si>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</si>
  <si>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</si>
  <si>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</si>
  <si>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</si>
  <si>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</si>
  <si>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</si>
  <si>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</si>
  <si>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</si>
  <si>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</si>
  <si>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</si>
  <si>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</si>
  <si>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</si>
  <si>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</si>
  <si>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</si>
  <si>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</si>
  <si>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</si>
  <si>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</si>
  <si>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</si>
  <si>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</si>
  <si>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</si>
  <si>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</si>
  <si>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</si>
  <si>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</si>
  <si>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</si>
  <si>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</si>
  <si>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</si>
  <si>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</si>
  <si>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</si>
  <si>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</si>
  <si>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</si>
  <si>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</si>
  <si>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</si>
  <si>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</si>
  <si>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</si>
  <si>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</si>
  <si>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</si>
  <si>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</si>
  <si>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</si>
  <si>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</si>
  <si>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</si>
  <si>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</si>
  <si>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</si>
  <si>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</si>
  <si>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</si>
  <si>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</si>
  <si>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</si>
  <si>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</si>
  <si>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</si>
  <si>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</si>
  <si>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</si>
  <si>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</si>
  <si>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</si>
  <si>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</si>
  <si>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</si>
  <si>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</si>
  <si>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</si>
  <si>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</si>
  <si>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</si>
  <si>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</si>
  <si>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</si>
  <si>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</si>
  <si>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</si>
  <si>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</si>
  <si>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</si>
  <si>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</si>
  <si>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</si>
  <si>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</si>
  <si>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</si>
  <si>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</si>
  <si>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</si>
  <si>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</si>
  <si>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</si>
  <si>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</si>
  <si>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</si>
  <si>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</si>
  <si>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</si>
  <si>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</si>
  <si>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</si>
  <si>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</si>
  <si>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</si>
  <si>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</si>
  <si>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</si>
  <si>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</si>
  <si>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</si>
  <si>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</si>
  <si>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</si>
  <si>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</si>
  <si>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</si>
  <si>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</si>
  <si>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</si>
  <si>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</si>
  <si>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</si>
  <si>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</si>
  <si>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</si>
  <si>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</si>
  <si>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</si>
  <si>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</si>
  <si>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</si>
  <si>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</si>
  <si>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</si>
  <si>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</si>
  <si>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</si>
  <si>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</si>
  <si>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</si>
  <si>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</si>
  <si>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</si>
  <si>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</si>
  <si>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</si>
  <si>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</si>
  <si>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</si>
  <si>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</si>
  <si>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</si>
  <si>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</si>
  <si>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</si>
  <si>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</si>
  <si>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</si>
  <si>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</si>
  <si>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</si>
  <si>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</si>
  <si>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</si>
  <si>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</si>
  <si>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</si>
  <si>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</si>
  <si>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</si>
  <si>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</si>
  <si>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</si>
  <si>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</si>
  <si>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</si>
  <si>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</si>
  <si>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</si>
  <si>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</si>
  <si>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</si>
  <si>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</si>
  <si>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</si>
  <si>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</si>
  <si>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</si>
  <si>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</si>
  <si>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</si>
  <si>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</si>
  <si>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</si>
  <si>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</si>
  <si>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</si>
  <si>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</si>
  <si>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</si>
  <si>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</si>
  <si>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</si>
  <si>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</si>
  <si>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</si>
  <si>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</si>
  <si>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</si>
  <si>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</si>
  <si>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</si>
  <si>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</si>
  <si>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</si>
  <si>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</si>
  <si>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</si>
  <si>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</si>
  <si>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</si>
  <si>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</si>
  <si>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</si>
  <si>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</si>
  <si>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</si>
  <si>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</si>
  <si>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</si>
  <si>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</si>
  <si>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</si>
  <si>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</si>
  <si>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</si>
  <si>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</si>
  <si>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</si>
  <si>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</si>
  <si>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</si>
  <si>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</si>
  <si>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</si>
  <si>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</si>
  <si>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</si>
  <si>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</si>
  <si>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</si>
  <si>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</si>
  <si>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</si>
  <si>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</si>
  <si>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</si>
  <si>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</si>
  <si>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</si>
  <si>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</si>
  <si>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</si>
  <si>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</si>
  <si>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</si>
  <si>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</si>
  <si>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</si>
  <si>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</si>
  <si>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</si>
  <si>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</si>
  <si>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</si>
  <si>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</si>
  <si>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</si>
  <si>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</si>
  <si>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</si>
  <si>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</si>
  <si>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</si>
  <si>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</si>
  <si>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</si>
  <si>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</si>
  <si>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</si>
  <si>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</si>
  <si>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</si>
  <si>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</si>
  <si>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</si>
  <si>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</si>
  <si>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</si>
  <si>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</si>
  <si>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</si>
  <si>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</si>
  <si>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</si>
  <si>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</si>
  <si>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</si>
  <si>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</si>
  <si>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</si>
  <si>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</si>
  <si>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</si>
  <si>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</si>
  <si>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</si>
  <si>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</si>
  <si>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</si>
  <si>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</si>
  <si>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</si>
  <si>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</si>
  <si>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</si>
  <si>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</si>
  <si>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</si>
  <si>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</si>
  <si>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</si>
  <si>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</si>
  <si>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</si>
  <si>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</si>
  <si>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</si>
  <si>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</si>
  <si>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</si>
  <si>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</si>
  <si>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</si>
  <si>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</si>
  <si>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</si>
  <si>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</si>
  <si>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</si>
  <si>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</si>
  <si>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</si>
  <si>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</si>
  <si>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</si>
  <si>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</si>
  <si>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</si>
  <si>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</si>
  <si>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</si>
  <si>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</si>
  <si>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</si>
  <si>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</si>
  <si>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</si>
  <si>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</si>
  <si>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</si>
  <si>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</si>
  <si>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</si>
  <si>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</si>
  <si>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</si>
  <si>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</si>
  <si>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</si>
  <si>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</si>
  <si>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</si>
  <si>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</si>
  <si>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</si>
  <si>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</si>
  <si>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</si>
  <si>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</si>
  <si>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</si>
  <si>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</si>
  <si>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</si>
  <si>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</si>
  <si>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</si>
  <si>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</si>
  <si>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</si>
  <si>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</si>
  <si>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</si>
  <si>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</si>
  <si>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</si>
  <si>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</si>
  <si>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</si>
  <si>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</si>
  <si>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</si>
  <si>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</si>
  <si>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</si>
  <si>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</si>
  <si>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</si>
  <si>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</si>
  <si>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</si>
  <si>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</si>
  <si>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</si>
  <si>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</si>
  <si>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</si>
  <si>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</si>
  <si>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</si>
  <si>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</si>
  <si>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</si>
  <si>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</si>
  <si>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</si>
  <si>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</si>
  <si>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</si>
  <si>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</si>
  <si>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</si>
  <si>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</si>
  <si>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</si>
  <si>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</si>
  <si>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</si>
  <si>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</si>
  <si>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</si>
  <si>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</si>
  <si>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</si>
  <si>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</si>
  <si>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</si>
  <si>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</si>
  <si>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</si>
  <si>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</si>
  <si>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</si>
  <si>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</si>
  <si>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</si>
  <si>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</si>
  <si>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</si>
  <si>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</si>
  <si>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</si>
  <si>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</si>
  <si>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</si>
  <si>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</si>
  <si>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</si>
  <si>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</si>
  <si>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</si>
  <si>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</si>
  <si>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</si>
  <si>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</si>
  <si>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</si>
  <si>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</si>
  <si>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</si>
  <si>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</si>
  <si>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</si>
  <si>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</si>
  <si>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</si>
  <si>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</si>
  <si>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</si>
  <si>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</si>
  <si>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</si>
  <si>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</si>
  <si>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</si>
  <si>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</si>
  <si>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</si>
  <si>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</si>
  <si>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</si>
  <si>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</si>
  <si>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</si>
  <si>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</si>
  <si>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</si>
  <si>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</si>
  <si>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</si>
  <si>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</si>
  <si>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</si>
  <si>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</si>
  <si>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</si>
  <si>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</si>
  <si>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</si>
  <si>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</si>
  <si>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</si>
  <si>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</si>
  <si>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</si>
  <si>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</si>
  <si>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</si>
  <si>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</si>
  <si>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</si>
  <si>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</si>
  <si>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</si>
  <si>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</si>
  <si>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</si>
  <si>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</si>
  <si>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</si>
  <si>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</si>
  <si>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</si>
  <si>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</si>
  <si>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</si>
  <si>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</si>
  <si>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</si>
  <si>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</si>
  <si>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</si>
  <si>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</si>
  <si>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</si>
  <si>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</si>
  <si>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</si>
  <si>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</si>
  <si>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</si>
  <si>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</si>
  <si>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</si>
  <si>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</si>
  <si>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</si>
  <si>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</si>
  <si>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</si>
  <si>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</si>
  <si>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</si>
  <si>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</si>
  <si>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</si>
  <si>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</si>
  <si>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</si>
  <si>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</si>
  <si>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</si>
  <si>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</si>
  <si>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</si>
  <si>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</si>
  <si>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</si>
  <si>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</si>
  <si>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</si>
  <si>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</si>
  <si>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</si>
  <si>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</si>
  <si>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</si>
  <si>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</si>
  <si>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</si>
  <si>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</si>
  <si>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</si>
  <si>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</si>
  <si>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</si>
  <si>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</si>
  <si>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</si>
  <si>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</si>
  <si>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</si>
  <si>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</si>
  <si>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</si>
  <si>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</si>
  <si>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</si>
  <si>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</si>
  <si>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</si>
  <si>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</si>
  <si>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</si>
  <si>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</si>
  <si>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</si>
  <si>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</si>
  <si>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</si>
  <si>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</si>
  <si>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</si>
  <si>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</si>
  <si>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</si>
  <si>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</si>
  <si>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</si>
  <si>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</si>
  <si>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</si>
  <si>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</si>
  <si>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</si>
  <si>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</si>
  <si>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</si>
  <si>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</si>
  <si>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</si>
  <si>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</si>
  <si>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</si>
  <si>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</si>
  <si>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</si>
  <si>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</si>
  <si>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</si>
  <si>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</si>
  <si>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</si>
  <si>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</si>
  <si>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</si>
  <si>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</si>
  <si>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</si>
  <si>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</si>
  <si>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</si>
  <si>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</si>
  <si>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</si>
  <si>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</si>
  <si>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</si>
  <si>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</si>
  <si>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</si>
  <si>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</si>
  <si>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</si>
  <si>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</si>
  <si>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</si>
  <si>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</si>
  <si>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</si>
  <si>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</si>
  <si>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</si>
  <si>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</si>
  <si>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</si>
  <si>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</si>
  <si>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</si>
  <si>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</si>
  <si>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</si>
  <si>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</si>
  <si>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</si>
  <si>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</si>
  <si>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</si>
  <si>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</si>
  <si>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</si>
  <si>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</si>
  <si>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</si>
  <si>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</si>
  <si>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</si>
  <si>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</si>
  <si>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</si>
  <si>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</si>
  <si>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</si>
  <si>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</si>
  <si>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</si>
  <si>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</si>
  <si>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</si>
  <si>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</si>
  <si>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</si>
  <si>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</si>
  <si>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</si>
  <si>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</si>
  <si>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</si>
  <si>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</si>
  <si>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</si>
  <si>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</si>
  <si>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</si>
  <si>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</si>
  <si>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</si>
  <si>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</si>
  <si>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</si>
  <si>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</si>
  <si>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</si>
  <si>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</si>
  <si>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</si>
  <si>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</si>
  <si>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</si>
  <si>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</si>
  <si>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</si>
  <si>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</si>
  <si>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</si>
  <si>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</si>
  <si>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</si>
  <si>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</si>
  <si>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</si>
  <si>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</si>
  <si>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</si>
  <si>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</si>
  <si>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</si>
  <si>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</si>
  <si>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</si>
  <si>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</si>
  <si>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</si>
  <si>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</si>
  <si>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</si>
  <si>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</si>
  <si>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</si>
  <si>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</si>
  <si>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</si>
  <si>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</si>
  <si>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</si>
  <si>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</si>
  <si>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</si>
  <si>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</si>
  <si>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</si>
  <si>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</si>
  <si>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</si>
  <si>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</si>
  <si>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</si>
  <si>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</si>
  <si>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</si>
  <si>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</si>
  <si>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</si>
  <si>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</si>
  <si>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</si>
  <si>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</si>
  <si>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</si>
  <si>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</si>
  <si>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</si>
  <si>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</si>
  <si>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</si>
  <si>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</si>
  <si>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</si>
  <si>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</si>
  <si>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</si>
  <si>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</si>
  <si>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</si>
  <si>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</si>
  <si>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</si>
  <si>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</si>
  <si>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</si>
  <si>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</si>
  <si>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</si>
  <si>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</si>
  <si>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</si>
  <si>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</si>
  <si>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</si>
  <si>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</si>
  <si>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</si>
  <si>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</si>
  <si>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</si>
  <si>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</si>
  <si>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</si>
  <si>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</si>
  <si>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</si>
  <si>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</si>
  <si>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</si>
  <si>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</si>
  <si>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</si>
  <si>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</si>
  <si>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</si>
  <si>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</si>
  <si>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</si>
  <si>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</si>
  <si>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</si>
  <si>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</si>
  <si>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</si>
  <si>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</si>
  <si>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</si>
  <si>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</si>
  <si>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</si>
  <si>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</si>
  <si>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</si>
  <si>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</si>
  <si>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</si>
  <si>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</si>
  <si>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</si>
  <si>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</si>
  <si>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</si>
  <si>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</si>
  <si>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</si>
  <si>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</si>
  <si>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</si>
  <si>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</si>
  <si>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</si>
  <si>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</si>
  <si>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</si>
  <si>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</si>
  <si>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</si>
  <si>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</si>
  <si>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</si>
  <si>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</si>
  <si>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</si>
  <si>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</si>
  <si>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</si>
  <si>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</si>
  <si>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</si>
  <si>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</si>
  <si>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</si>
  <si>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</si>
  <si>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</si>
  <si>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</si>
  <si>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</si>
  <si>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</si>
  <si>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</si>
  <si>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</si>
  <si>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</si>
  <si>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</si>
  <si>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</si>
  <si>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</si>
  <si>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</si>
  <si>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</si>
  <si>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</si>
  <si>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</si>
  <si>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</si>
  <si>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</si>
  <si>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</si>
  <si>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</si>
  <si>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</si>
  <si>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</si>
  <si>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</si>
  <si>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</si>
  <si>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</si>
  <si>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</si>
  <si>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</si>
  <si>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</si>
  <si>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</si>
  <si>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</si>
  <si>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</si>
  <si>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</si>
  <si>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</si>
  <si>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</si>
  <si>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</si>
  <si>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</si>
  <si>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</si>
  <si>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</si>
  <si>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</si>
  <si>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</si>
  <si>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</si>
  <si>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</si>
  <si>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</si>
  <si>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</si>
  <si>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</si>
  <si>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</si>
  <si>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</si>
  <si>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</si>
  <si>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</si>
  <si>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</si>
  <si>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</si>
  <si>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</si>
  <si>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</si>
  <si>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</si>
  <si>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</si>
  <si>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</si>
  <si>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</si>
  <si>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</si>
  <si>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</si>
  <si>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</si>
  <si>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</si>
  <si>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</si>
  <si>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</si>
  <si>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</si>
  <si>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</si>
  <si>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</si>
  <si>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</si>
  <si>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</si>
  <si>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</si>
  <si>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</si>
  <si>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</si>
  <si>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</si>
  <si>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</si>
  <si>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</si>
  <si>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</si>
  <si>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</si>
  <si>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</si>
  <si>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</si>
  <si>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</si>
  <si>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</si>
  <si>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</si>
  <si>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</si>
  <si>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</si>
  <si>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</si>
  <si>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</si>
  <si>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</si>
  <si>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</si>
  <si>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</si>
  <si>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</si>
  <si>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</si>
  <si>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</si>
  <si>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</si>
  <si>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</si>
  <si>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</si>
  <si>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</si>
  <si>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</si>
  <si>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</si>
  <si>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</si>
  <si>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</si>
  <si>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</si>
  <si>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</si>
  <si>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</si>
  <si>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</si>
  <si>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</si>
  <si>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</si>
  <si>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</si>
  <si>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</si>
  <si>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</si>
  <si>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</si>
  <si>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</si>
  <si>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</si>
  <si>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</si>
  <si>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</si>
  <si>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</si>
  <si>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</si>
  <si>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</si>
  <si>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</si>
  <si>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</si>
  <si>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</si>
  <si>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</si>
  <si>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</si>
  <si>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</si>
  <si>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</si>
  <si>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</si>
  <si>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</si>
  <si>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</si>
  <si>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</si>
  <si>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</si>
  <si>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</si>
  <si>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</si>
  <si>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</si>
  <si>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</si>
  <si>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</si>
  <si>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</si>
  <si>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</si>
  <si>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</si>
  <si>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</si>
  <si>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</si>
  <si>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</si>
  <si>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</si>
  <si>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</si>
  <si>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</si>
  <si>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</si>
  <si>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</si>
  <si>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</si>
  <si>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</si>
  <si>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</si>
  <si>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</si>
  <si>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</si>
  <si>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</si>
  <si>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</si>
  <si>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</si>
  <si>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</si>
  <si>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</si>
  <si>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</si>
  <si>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</si>
  <si>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</si>
  <si>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</si>
  <si>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</si>
  <si>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</si>
  <si>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</si>
  <si>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</si>
  <si>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</si>
  <si>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</si>
  <si>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</si>
  <si>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</si>
  <si>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</si>
  <si>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</si>
  <si>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</si>
  <si>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</si>
  <si>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</si>
  <si>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</si>
  <si>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</si>
  <si>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</si>
  <si>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</si>
  <si>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</si>
  <si>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</si>
  <si>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</si>
  <si>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</si>
  <si>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</si>
  <si>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</si>
  <si>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</si>
  <si>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</si>
  <si>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</si>
  <si>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</si>
  <si>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</si>
  <si>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</si>
  <si>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</si>
  <si>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</si>
  <si>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</si>
  <si>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</si>
  <si>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</si>
  <si>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</si>
  <si>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</si>
  <si>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</si>
  <si>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</si>
  <si>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</si>
  <si>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</si>
  <si>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</si>
  <si>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</si>
  <si>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</si>
  <si>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</si>
  <si>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</si>
  <si>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</si>
  <si>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</si>
  <si>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</si>
  <si>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</si>
  <si>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</si>
  <si>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</si>
  <si>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</si>
  <si>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</si>
  <si>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</si>
  <si>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</si>
  <si>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</si>
  <si>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</si>
  <si>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</si>
  <si>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</si>
  <si>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</si>
  <si>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</si>
  <si>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</si>
  <si>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</si>
  <si>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</si>
  <si>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</si>
  <si>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</si>
  <si>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</si>
  <si>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</si>
  <si>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</si>
  <si>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</si>
  <si>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</si>
  <si>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</si>
  <si>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</si>
  <si>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</si>
  <si>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</si>
  <si>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</si>
  <si>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</si>
  <si>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</si>
  <si>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</si>
  <si>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</si>
  <si>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</si>
  <si>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</si>
  <si>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</si>
  <si>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</si>
  <si>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</si>
  <si>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</si>
  <si>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</si>
  <si>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</si>
  <si>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</si>
  <si>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</si>
  <si>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</si>
  <si>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</si>
  <si>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</si>
  <si>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</si>
  <si>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</si>
  <si>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</si>
  <si>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</si>
  <si>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</si>
  <si>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</si>
  <si>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</si>
  <si>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</si>
  <si>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</si>
  <si>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</si>
  <si>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</si>
  <si>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</si>
  <si>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</si>
  <si>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</si>
  <si>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</si>
  <si>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</si>
  <si>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</si>
  <si>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</si>
  <si>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</si>
  <si>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</si>
  <si>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</si>
  <si>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</si>
  <si>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</si>
  <si>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</si>
  <si>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</si>
  <si>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</si>
  <si>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</si>
  <si>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</si>
  <si>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</si>
  <si>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</si>
  <si>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</si>
  <si>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</si>
  <si>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</si>
  <si>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</si>
  <si>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</si>
  <si>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</si>
  <si>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</si>
  <si>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</si>
  <si>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</si>
  <si>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</si>
  <si>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</si>
  <si>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</si>
  <si>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</si>
  <si>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</si>
  <si>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</si>
  <si>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</si>
  <si>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</si>
  <si>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</si>
  <si>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</si>
  <si>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</si>
  <si>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</si>
  <si>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</si>
  <si>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</si>
  <si>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</si>
  <si>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</si>
  <si>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</si>
  <si>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</si>
  <si>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</si>
  <si>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</si>
  <si>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</si>
  <si>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</si>
  <si>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</si>
  <si>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</si>
  <si>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</si>
  <si>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</si>
  <si>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</si>
  <si>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</si>
  <si>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</si>
  <si>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</si>
  <si>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</si>
  <si>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</si>
  <si>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</si>
  <si>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</si>
  <si>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</si>
  <si>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</si>
  <si>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</si>
  <si>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</si>
  <si>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</si>
  <si>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</si>
  <si>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</si>
  <si>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</si>
  <si>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</si>
  <si>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</si>
  <si>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</si>
  <si>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</si>
  <si>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</si>
  <si>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</si>
  <si>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</si>
  <si>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</si>
  <si>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</si>
  <si>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</si>
  <si>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</si>
  <si>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</si>
  <si>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</si>
  <si>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</si>
  <si>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</si>
  <si>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</si>
  <si>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</si>
  <si>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</si>
  <si>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</si>
  <si>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</si>
  <si>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</si>
  <si>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</si>
  <si>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</si>
  <si>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</si>
  <si>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</si>
  <si>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</si>
  <si>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</si>
  <si>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</si>
  <si>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</si>
  <si>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</si>
  <si>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</si>
  <si>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</si>
  <si>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</si>
  <si>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</si>
  <si>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</si>
  <si>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</si>
  <si>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</si>
  <si>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</si>
  <si>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</si>
  <si>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</si>
  <si>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</si>
  <si>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</si>
  <si>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</si>
  <si>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</si>
  <si>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</si>
  <si>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</si>
  <si>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</si>
  <si>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</si>
  <si>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</si>
  <si>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</si>
  <si>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</si>
  <si>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</si>
  <si>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</si>
  <si>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</si>
  <si>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</si>
  <si>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</si>
  <si>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</si>
  <si>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</si>
  <si>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</si>
  <si>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</si>
  <si>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</si>
  <si>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</si>
  <si>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</si>
  <si>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</si>
  <si>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</si>
  <si>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</si>
  <si>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</si>
  <si>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</si>
  <si>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</si>
  <si>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</si>
  <si>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</si>
  <si>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</si>
  <si>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</si>
  <si>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</si>
  <si>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</si>
  <si>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</si>
  <si>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</si>
  <si>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</si>
  <si>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</si>
  <si>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</si>
  <si>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</si>
  <si>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</si>
  <si>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</si>
  <si>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</si>
  <si>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</si>
  <si>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</si>
  <si>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</si>
  <si>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</si>
  <si>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</si>
  <si>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</si>
  <si>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</si>
  <si>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</si>
  <si>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</si>
  <si>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</si>
  <si>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</si>
  <si>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</si>
  <si>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</si>
  <si>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</si>
  <si>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</si>
  <si>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</si>
  <si>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</si>
  <si>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</si>
  <si>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</si>
  <si>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</si>
  <si>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</si>
  <si>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</si>
  <si>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</si>
  <si>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</si>
  <si>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</si>
  <si>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</si>
  <si>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</si>
  <si>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</si>
  <si>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</si>
  <si>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</si>
  <si>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</si>
  <si>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</si>
  <si>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</si>
  <si>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</si>
  <si>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</si>
  <si>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</si>
  <si>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</si>
  <si>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</si>
  <si>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</si>
  <si>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</si>
  <si>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</si>
  <si>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</si>
  <si>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</si>
  <si>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</si>
  <si>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</si>
  <si>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</si>
  <si>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</si>
  <si>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</si>
  <si>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</si>
  <si>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</si>
  <si>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</si>
  <si>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</si>
  <si>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</si>
  <si>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</si>
  <si>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</si>
  <si>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</si>
  <si>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</si>
  <si>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</si>
  <si>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</si>
  <si>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</si>
  <si>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</si>
  <si>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</si>
  <si>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</si>
  <si>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</si>
  <si>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</si>
  <si>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</si>
  <si>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</si>
  <si>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</si>
  <si>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</si>
  <si>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</si>
  <si>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</si>
  <si>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</si>
  <si>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</si>
  <si>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</si>
  <si>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</si>
  <si>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</si>
  <si>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</si>
  <si>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</si>
  <si>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</si>
  <si>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</si>
  <si>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</si>
  <si>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</si>
  <si>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</si>
  <si>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</si>
  <si>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</si>
  <si>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</si>
  <si>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</si>
  <si>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</si>
  <si>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</si>
  <si>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</si>
  <si>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</si>
  <si>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</si>
  <si>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</si>
  <si>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</si>
  <si>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</si>
  <si>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</si>
  <si>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</si>
  <si>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</si>
  <si>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</si>
  <si>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</si>
  <si>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</si>
  <si>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</si>
  <si>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</si>
  <si>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</si>
  <si>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</si>
  <si>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</si>
  <si>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</si>
  <si>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</si>
  <si>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</si>
  <si>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</si>
  <si>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</si>
  <si>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</si>
  <si>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</si>
  <si>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</si>
  <si>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</si>
  <si>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</si>
  <si>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</si>
  <si>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</si>
  <si>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</si>
  <si>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</si>
  <si>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</si>
  <si>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</si>
  <si>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</si>
  <si>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</si>
  <si>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</si>
  <si>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</si>
  <si>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</si>
  <si>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</si>
  <si>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</si>
  <si>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</si>
  <si>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</si>
  <si>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</si>
  <si>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</si>
  <si>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</si>
  <si>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</si>
  <si>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</si>
  <si>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</si>
  <si>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</si>
  <si>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</si>
  <si>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</si>
  <si>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</si>
  <si>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</si>
  <si>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</si>
  <si>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</si>
  <si>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</si>
  <si>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</si>
  <si>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</si>
  <si>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</si>
  <si>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</si>
  <si>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</si>
  <si>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</si>
  <si>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</si>
  <si>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</si>
  <si>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</si>
  <si>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</si>
  <si>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</si>
  <si>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</si>
  <si>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</si>
  <si>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</si>
  <si>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</si>
  <si>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</si>
  <si>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</si>
  <si>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</si>
  <si>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</si>
  <si>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</si>
  <si>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</si>
  <si>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</si>
  <si>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</si>
  <si>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</si>
  <si>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</si>
  <si>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</si>
  <si>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</si>
  <si>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</si>
  <si>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</si>
  <si>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</si>
  <si>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</si>
  <si>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</si>
  <si>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</si>
  <si>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</si>
  <si>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</si>
  <si>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</si>
  <si>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</si>
  <si>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</si>
  <si>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</si>
  <si>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</si>
  <si>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</si>
  <si>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</si>
  <si>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</si>
  <si>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</si>
  <si>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</si>
  <si>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</si>
  <si>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</si>
  <si>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</si>
  <si>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</si>
  <si>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</si>
  <si>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</si>
  <si>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</si>
  <si>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</si>
  <si>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</si>
  <si>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</si>
  <si>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</si>
  <si>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</si>
  <si>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</si>
  <si>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</si>
  <si>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</si>
  <si>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</si>
  <si>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</si>
  <si>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</si>
  <si>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</si>
  <si>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</si>
  <si>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</si>
  <si>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</si>
  <si>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</si>
  <si>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</si>
  <si>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</si>
  <si>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</si>
  <si>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</si>
  <si>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</si>
  <si>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</si>
  <si>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</si>
  <si>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</si>
  <si>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</si>
  <si>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</si>
  <si>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</si>
  <si>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</si>
  <si>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</si>
  <si>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</si>
  <si>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</si>
  <si>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</si>
  <si>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</si>
  <si>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</si>
  <si>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</si>
  <si>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</si>
  <si>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</si>
  <si>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</si>
  <si>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</si>
  <si>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</si>
  <si>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</si>
  <si>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</si>
  <si>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</si>
  <si>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</si>
  <si>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</si>
  <si>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</si>
  <si>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</si>
  <si>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</si>
  <si>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</si>
  <si>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</si>
  <si>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</si>
  <si>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</si>
  <si>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</si>
  <si>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</si>
  <si>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</si>
  <si>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</si>
  <si>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</si>
  <si>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</si>
  <si>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</si>
  <si>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</si>
  <si>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</si>
  <si>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</si>
  <si>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</si>
  <si>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</si>
  <si>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</si>
  <si>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</si>
  <si>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</si>
  <si>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</si>
  <si>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</si>
  <si>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</si>
  <si>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</si>
  <si>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</si>
  <si>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</si>
  <si>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</si>
  <si>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</si>
  <si>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</si>
  <si>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</si>
  <si>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</si>
  <si>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</si>
  <si>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</si>
  <si>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</si>
  <si>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</si>
  <si>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</si>
  <si>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</si>
  <si>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</si>
  <si>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</si>
  <si>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</si>
  <si>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</si>
  <si>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</si>
  <si>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</si>
  <si>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</si>
  <si>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</si>
  <si>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</si>
  <si>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</si>
  <si>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</si>
  <si>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</si>
  <si>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</si>
  <si>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</si>
  <si>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</si>
  <si>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</si>
  <si>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</si>
  <si>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</si>
  <si>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</si>
  <si>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</si>
  <si>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</si>
  <si>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</si>
  <si>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</si>
  <si>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</si>
  <si>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</si>
  <si>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</si>
  <si>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</si>
  <si>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</si>
  <si>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</si>
  <si>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</si>
  <si>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</si>
  <si>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</si>
  <si>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</si>
  <si>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</si>
  <si>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</si>
  <si>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</si>
  <si>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</si>
  <si>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</si>
  <si>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</si>
  <si>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</si>
  <si>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</si>
  <si>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</si>
  <si>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</si>
  <si>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</si>
  <si>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</si>
  <si>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</si>
  <si>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</si>
  <si>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</si>
  <si>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</si>
  <si>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</si>
  <si>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</si>
  <si>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</si>
  <si>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</si>
  <si>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</si>
  <si>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</si>
  <si>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</si>
  <si>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</si>
  <si>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</si>
  <si>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</si>
  <si>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</si>
  <si>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</si>
  <si>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</si>
  <si>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</si>
  <si>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</si>
  <si>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</si>
  <si>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</si>
  <si>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</si>
  <si>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</si>
  <si>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</si>
  <si>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</si>
  <si>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</si>
  <si>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</si>
  <si>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</si>
  <si>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</si>
  <si>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</si>
  <si>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</si>
  <si>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</si>
  <si>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</si>
  <si>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</si>
  <si>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</si>
  <si>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</si>
  <si>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</si>
  <si>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</si>
  <si>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</si>
  <si>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</si>
  <si>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</si>
  <si>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</si>
  <si>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</si>
  <si>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</si>
  <si>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</si>
  <si>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</si>
  <si>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</si>
  <si>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</si>
  <si>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</si>
  <si>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</si>
  <si>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</si>
  <si>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</si>
  <si>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</si>
  <si>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</si>
  <si>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</si>
  <si>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</si>
  <si>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</si>
  <si>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</si>
  <si>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</si>
  <si>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</si>
  <si>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</si>
  <si>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</si>
  <si>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</si>
  <si>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</si>
  <si>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</si>
  <si>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</si>
  <si>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</si>
  <si>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</si>
  <si>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</si>
  <si>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</si>
  <si>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</si>
  <si>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</si>
  <si>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</si>
  <si>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</si>
  <si>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</si>
  <si>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</si>
  <si>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</si>
  <si>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</si>
  <si>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</si>
  <si>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</si>
  <si>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</si>
  <si>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</si>
  <si>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</si>
  <si>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</si>
  <si>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</si>
  <si>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</si>
  <si>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</si>
  <si>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</si>
  <si>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</si>
  <si>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</si>
  <si>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</si>
  <si>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</si>
  <si>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</si>
  <si>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</si>
  <si>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</si>
  <si>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</si>
  <si>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</si>
  <si>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</si>
  <si>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</si>
  <si>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</si>
  <si>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</si>
  <si>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</si>
  <si>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</si>
  <si>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</si>
  <si>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</si>
  <si>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</si>
  <si>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</si>
  <si>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</si>
  <si>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</si>
  <si>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</si>
  <si>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</si>
  <si>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</si>
  <si>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</si>
  <si>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</si>
  <si>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</si>
  <si>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</si>
  <si>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</si>
  <si>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</si>
  <si>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</si>
  <si>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</si>
  <si>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</si>
  <si>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</si>
  <si>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</si>
  <si>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</si>
  <si>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</si>
  <si>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</si>
  <si>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</si>
  <si>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</si>
  <si>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</si>
  <si>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</si>
  <si>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</si>
  <si>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</si>
  <si>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</si>
  <si>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</si>
  <si>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</si>
  <si>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</si>
  <si>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</si>
  <si>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</si>
  <si>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</si>
  <si>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</si>
  <si>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</si>
  <si>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</si>
  <si>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</si>
  <si>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</si>
  <si>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</si>
  <si>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</si>
  <si>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</si>
  <si>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</si>
  <si>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</si>
  <si>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</si>
  <si>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</si>
  <si>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</si>
  <si>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</si>
  <si>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</si>
  <si>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</si>
  <si>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</si>
  <si>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</si>
  <si>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</si>
  <si>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</si>
  <si>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</si>
  <si>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</si>
  <si>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</si>
  <si>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</si>
  <si>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</si>
  <si>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</si>
  <si>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</si>
  <si>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</si>
  <si>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</si>
  <si>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</si>
  <si>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</si>
  <si>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</si>
  <si>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</si>
  <si>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</si>
  <si>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</si>
  <si>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</si>
  <si>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</si>
  <si>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</si>
  <si>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</si>
  <si>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</si>
  <si>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</si>
  <si>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</si>
  <si>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</si>
  <si>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</si>
  <si>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</si>
  <si>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</si>
  <si>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</si>
  <si>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</si>
  <si>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</si>
  <si>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</si>
  <si>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</si>
  <si>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</si>
  <si>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</si>
  <si>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</si>
  <si>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</si>
  <si>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</si>
  <si>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</si>
  <si>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</si>
  <si>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</si>
  <si>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</si>
  <si>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</si>
  <si>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</si>
  <si>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</si>
  <si>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</si>
  <si>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</si>
  <si>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</si>
  <si>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</si>
  <si>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</si>
  <si>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</si>
  <si>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</si>
  <si>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</si>
  <si>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</si>
  <si>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</si>
  <si>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</si>
  <si>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</si>
  <si>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</si>
  <si>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</si>
  <si>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</si>
  <si>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</si>
  <si>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</si>
  <si>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</si>
  <si>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</si>
  <si>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</si>
  <si>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</si>
  <si>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</si>
  <si>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</si>
  <si>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</si>
  <si>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</si>
  <si>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</si>
  <si>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</si>
  <si>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</si>
  <si>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</si>
  <si>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</si>
  <si>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</si>
  <si>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</si>
  <si>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</si>
  <si>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</si>
  <si>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</si>
  <si>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</si>
  <si>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</si>
  <si>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</si>
  <si>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</si>
  <si>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</si>
  <si>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</si>
  <si>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</si>
  <si>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</si>
  <si>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</si>
  <si>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</si>
  <si>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</si>
  <si>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</si>
  <si>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</si>
  <si>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</si>
  <si>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</si>
  <si>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</si>
  <si>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</si>
  <si>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</si>
  <si>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</si>
  <si>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</si>
  <si>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</si>
  <si>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</si>
  <si>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</si>
  <si>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</si>
  <si>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</si>
  <si>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</si>
  <si>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</si>
  <si>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</si>
  <si>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</si>
  <si>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</si>
  <si>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</si>
  <si>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</si>
  <si>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</si>
  <si>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</si>
  <si>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</si>
  <si>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</si>
  <si>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</si>
  <si>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</si>
  <si>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</si>
  <si>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</si>
  <si>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</si>
  <si>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</si>
  <si>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</si>
  <si>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</si>
  <si>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</si>
  <si>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</si>
  <si>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</si>
  <si>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</si>
  <si>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</si>
  <si>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</si>
  <si>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</si>
  <si>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</si>
  <si>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</si>
  <si>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</si>
  <si>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</si>
  <si>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</si>
  <si>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</si>
  <si>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</si>
  <si>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</si>
  <si>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</si>
  <si>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</si>
  <si>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</si>
  <si>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</si>
  <si>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</si>
  <si>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</si>
  <si>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</si>
  <si>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</si>
  <si>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</si>
  <si>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</si>
  <si>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</si>
  <si>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</si>
  <si>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</si>
  <si>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</si>
  <si>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</si>
  <si>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</si>
  <si>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</si>
  <si>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</si>
  <si>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</si>
  <si>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</si>
  <si>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</si>
  <si>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</si>
  <si>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</si>
  <si>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</si>
  <si>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</si>
  <si>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</si>
  <si>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</si>
  <si>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</si>
  <si>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</si>
  <si>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</si>
  <si>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</si>
  <si>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</si>
  <si>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</si>
  <si>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</si>
  <si>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</si>
  <si>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</si>
  <si>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</si>
  <si>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</si>
  <si>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</si>
  <si>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</si>
  <si>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</si>
  <si>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</si>
  <si>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</si>
  <si>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</si>
  <si>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</si>
  <si>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</si>
  <si>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</si>
  <si>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</si>
  <si>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</si>
  <si>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</si>
  <si>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</si>
  <si>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</si>
  <si>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</si>
  <si>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</si>
  <si>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</si>
  <si>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</si>
  <si>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</si>
  <si>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</si>
  <si>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</si>
  <si>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</si>
  <si>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</si>
  <si>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</si>
  <si>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</si>
  <si>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</si>
  <si>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</si>
  <si>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</si>
  <si>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</si>
  <si>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</si>
  <si>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</si>
  <si>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</si>
  <si>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</si>
  <si>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</si>
  <si>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</si>
  <si>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</si>
  <si>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</si>
  <si>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</si>
  <si>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</si>
  <si>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</si>
  <si>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</si>
  <si>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</si>
  <si>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</si>
  <si>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</si>
  <si>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</si>
  <si>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</si>
  <si>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</si>
  <si>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</si>
  <si>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</si>
  <si>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</si>
  <si>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</si>
  <si>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</si>
  <si>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</si>
  <si>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</si>
  <si>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</si>
  <si>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</si>
  <si>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</si>
  <si>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</si>
  <si>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</si>
  <si>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</si>
  <si>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</si>
  <si>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</si>
  <si>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</si>
  <si>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</si>
  <si>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</si>
  <si>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</si>
  <si>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</si>
  <si>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</si>
  <si>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</si>
  <si>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</si>
  <si>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</si>
  <si>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</si>
  <si>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</si>
  <si>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</si>
  <si>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</si>
  <si>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</si>
  <si>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</si>
  <si>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</si>
  <si>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</si>
  <si>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</si>
  <si>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</si>
  <si>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</si>
  <si>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</si>
  <si>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</si>
  <si>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</si>
  <si>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</si>
  <si>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</si>
  <si>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</si>
  <si>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</si>
  <si>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</si>
  <si>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</si>
  <si>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</si>
  <si>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</si>
  <si>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</si>
  <si>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</si>
  <si>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</si>
  <si>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</si>
  <si>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</si>
  <si>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</si>
  <si>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</si>
  <si>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</si>
  <si>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</si>
  <si>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</si>
  <si>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</si>
  <si>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</si>
  <si>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</si>
  <si>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</si>
  <si>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</si>
  <si>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</si>
  <si>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</si>
  <si>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</si>
  <si>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</si>
  <si>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</si>
  <si>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</si>
  <si>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</si>
  <si>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</si>
  <si>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</si>
  <si>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</si>
  <si>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</si>
  <si>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</si>
  <si>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</si>
  <si>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</si>
  <si>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</si>
  <si>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</si>
  <si>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</si>
  <si>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</si>
  <si>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</si>
  <si>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</si>
  <si>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</si>
  <si>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</si>
  <si>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</si>
  <si>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</si>
  <si>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</si>
  <si>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</si>
  <si>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</si>
  <si>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</si>
  <si>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</si>
  <si>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</si>
  <si>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</si>
  <si>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</si>
  <si>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</si>
  <si>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</si>
  <si>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</si>
  <si>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</si>
  <si>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</si>
  <si>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</si>
  <si>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</si>
  <si>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</si>
  <si>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</si>
  <si>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</si>
  <si>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</si>
  <si>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</si>
  <si>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</si>
  <si>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</si>
  <si>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</si>
  <si>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</si>
  <si>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</si>
  <si>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</si>
  <si>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</si>
  <si>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</si>
  <si>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</si>
  <si>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</si>
  <si>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</si>
  <si>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</si>
  <si>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</si>
  <si>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</si>
  <si>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</si>
  <si>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</si>
  <si>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</si>
  <si>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</si>
  <si>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</si>
  <si>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</si>
  <si>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</si>
  <si>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</si>
  <si>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</si>
  <si>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</si>
  <si>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</si>
  <si>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</si>
  <si>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</si>
  <si>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</si>
  <si>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</si>
  <si>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</si>
  <si>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</si>
  <si>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</si>
  <si>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</si>
  <si>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</si>
  <si>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</si>
  <si>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</si>
  <si>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</si>
  <si>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</si>
  <si>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</si>
  <si>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</si>
  <si>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</si>
  <si>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</si>
  <si>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</si>
  <si>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</si>
  <si>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</si>
  <si>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</si>
  <si>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</si>
  <si>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</si>
  <si>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</si>
  <si>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</si>
  <si>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</si>
  <si>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</si>
  <si>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</si>
  <si>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</si>
  <si>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</si>
  <si>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</si>
  <si>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</si>
  <si>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</si>
  <si>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</si>
  <si>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</si>
  <si>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</si>
  <si>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</si>
  <si>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</si>
  <si>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</si>
  <si>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</si>
  <si>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</si>
  <si>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</si>
  <si>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</si>
  <si>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</si>
  <si>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</si>
  <si>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</si>
  <si>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</si>
  <si>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</si>
  <si>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</si>
  <si>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</si>
  <si>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</si>
  <si>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</si>
  <si>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</si>
  <si>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</si>
  <si>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</si>
  <si>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</si>
  <si>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</si>
  <si>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</si>
  <si>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</si>
  <si>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</si>
  <si>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</si>
  <si>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</si>
  <si>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</si>
  <si>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</si>
  <si>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</si>
  <si>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</si>
  <si>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</si>
  <si>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</si>
  <si>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</si>
  <si>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</si>
  <si>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</si>
  <si>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</si>
  <si>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</si>
  <si>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</si>
  <si>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</si>
  <si>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</si>
  <si>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</si>
  <si>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</si>
  <si>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</si>
  <si>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</si>
  <si>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</si>
  <si>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</si>
  <si>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</si>
  <si>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</si>
  <si>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</si>
  <si>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</si>
  <si>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</si>
  <si>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</si>
  <si>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</si>
  <si>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</si>
  <si>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</si>
  <si>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</si>
  <si>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</si>
  <si>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</si>
  <si>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</si>
  <si>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</si>
  <si>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</si>
  <si>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</si>
  <si>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</si>
  <si>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</si>
  <si>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</si>
  <si>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</si>
  <si>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</si>
  <si>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</si>
  <si>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</si>
  <si>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</si>
  <si>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</si>
  <si>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</si>
  <si>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</si>
  <si>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</si>
  <si>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</si>
  <si>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</si>
  <si>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</si>
  <si>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</si>
  <si>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</si>
  <si>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</si>
  <si>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</si>
  <si>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</si>
  <si>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</si>
  <si>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</si>
  <si>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</si>
  <si>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</si>
  <si>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</si>
  <si>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</si>
  <si>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</si>
  <si>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</si>
  <si>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</si>
  <si>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</si>
  <si>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</si>
  <si>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</si>
  <si>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</si>
  <si>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</si>
  <si>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</si>
  <si>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</si>
  <si>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</si>
  <si>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</si>
  <si>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</si>
  <si>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</si>
  <si>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</si>
  <si>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</si>
  <si>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</si>
  <si>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</si>
  <si>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</si>
  <si>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</si>
  <si>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</si>
  <si>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</si>
  <si>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</si>
  <si>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</si>
  <si>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</si>
  <si>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</si>
  <si>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</si>
  <si>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</si>
  <si>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</si>
  <si>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</si>
  <si>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</si>
  <si>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</si>
  <si>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</si>
  <si>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</si>
  <si>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</si>
  <si>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</si>
  <si>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</si>
  <si>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</si>
  <si>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</si>
  <si>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</si>
  <si>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</si>
  <si>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</si>
  <si>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</si>
  <si>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</si>
  <si>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</si>
  <si>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</si>
  <si>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</si>
  <si>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</si>
  <si>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</si>
  <si>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</si>
  <si>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</si>
  <si>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</si>
  <si>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</si>
  <si>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</si>
  <si>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</si>
  <si>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</si>
  <si>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</si>
  <si>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</si>
  <si>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</si>
  <si>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</si>
  <si>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</si>
  <si>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</si>
  <si>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</si>
  <si>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</si>
  <si>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</si>
  <si>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</si>
  <si>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</si>
  <si>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</si>
  <si>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</si>
  <si>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</si>
  <si>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</si>
  <si>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</si>
  <si>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</si>
  <si>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</si>
  <si>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</si>
  <si>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</si>
  <si>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</si>
  <si>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</si>
  <si>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</si>
  <si>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</si>
  <si>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</si>
  <si>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</si>
  <si>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</si>
  <si>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</si>
  <si>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</si>
  <si>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</si>
  <si>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</si>
  <si>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</si>
  <si>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</si>
  <si>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</si>
  <si>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</si>
  <si>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</si>
  <si>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</si>
  <si>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</si>
  <si>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</si>
  <si>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</si>
  <si>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</si>
  <si>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</si>
  <si>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</si>
  <si>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</si>
  <si>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</si>
  <si>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</si>
  <si>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</si>
  <si>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</si>
  <si>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</si>
  <si>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</si>
  <si>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</si>
  <si>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</si>
  <si>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</si>
  <si>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</si>
  <si>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</si>
  <si>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</si>
  <si>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</si>
  <si>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</si>
  <si>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</si>
  <si>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</si>
  <si>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</si>
  <si>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</si>
  <si>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</si>
  <si>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</si>
  <si>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</si>
  <si>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</si>
  <si>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</si>
  <si>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</si>
  <si>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</si>
  <si>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</si>
  <si>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</si>
  <si>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</si>
  <si>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</si>
  <si>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</si>
  <si>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</si>
  <si>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</si>
  <si>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</si>
  <si>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</si>
  <si>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</si>
  <si>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</si>
  <si>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</si>
  <si>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</si>
  <si>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</si>
  <si>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</si>
  <si>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</si>
  <si>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</si>
  <si>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</si>
  <si>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</si>
  <si>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</si>
  <si>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</si>
  <si>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</si>
  <si>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</si>
  <si>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</si>
  <si>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</si>
  <si>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</si>
  <si>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</si>
  <si>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</si>
  <si>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</si>
  <si>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</si>
  <si>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</si>
  <si>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</si>
  <si>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</si>
  <si>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</si>
  <si>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</si>
  <si>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</si>
  <si>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</si>
  <si>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</si>
  <si>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</si>
  <si>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</si>
  <si>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</si>
  <si>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</si>
  <si>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</si>
  <si>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</si>
  <si>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</si>
  <si>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</si>
  <si>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</si>
  <si>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</si>
  <si>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</si>
  <si>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</si>
  <si>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</si>
  <si>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</si>
  <si>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</si>
  <si>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</si>
  <si>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</si>
  <si>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</si>
  <si>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</si>
  <si>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</si>
  <si>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</si>
  <si>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</si>
  <si>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</si>
  <si>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</si>
  <si>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</si>
  <si>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</si>
  <si>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</si>
  <si>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</si>
  <si>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</si>
  <si>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</si>
  <si>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</si>
  <si>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</si>
  <si>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</si>
  <si>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</si>
  <si>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</si>
  <si>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</si>
  <si>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</si>
  <si>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</si>
  <si>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</si>
  <si>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</si>
  <si>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</si>
  <si>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</si>
  <si>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</si>
  <si>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</si>
  <si>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</si>
  <si>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</si>
  <si>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</si>
  <si>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</si>
  <si>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</si>
  <si>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</si>
  <si>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</si>
  <si>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</si>
  <si>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</si>
  <si>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</si>
  <si>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</si>
  <si>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</si>
  <si>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</si>
  <si>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</si>
  <si>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</si>
  <si>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</si>
  <si>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</si>
  <si>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</si>
  <si>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</si>
  <si>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</si>
  <si>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</si>
  <si>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</si>
  <si>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</si>
  <si>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</si>
  <si>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</si>
  <si>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</si>
  <si>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</si>
  <si>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</si>
  <si>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</si>
  <si>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</si>
  <si>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</si>
  <si>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</si>
  <si>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</si>
  <si>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</si>
  <si>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</si>
  <si>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</si>
  <si>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</si>
  <si>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</si>
  <si>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</si>
  <si>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</si>
  <si>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</si>
  <si>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</si>
  <si>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</si>
  <si>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</si>
  <si>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</si>
  <si>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</si>
  <si>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</si>
  <si>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</si>
  <si>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</si>
  <si>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</si>
  <si>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</si>
  <si>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</si>
  <si>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</si>
  <si>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</si>
  <si>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</si>
  <si>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</si>
  <si>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</si>
  <si>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</si>
  <si>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</si>
  <si>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</si>
  <si>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</si>
  <si>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</si>
  <si>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</si>
  <si>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</si>
  <si>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</si>
  <si>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</si>
  <si>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</si>
  <si>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</si>
  <si>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</si>
  <si>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</si>
  <si>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</si>
  <si>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</si>
  <si>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</si>
  <si>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</si>
  <si>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</si>
  <si>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</si>
  <si>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</si>
  <si>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</si>
  <si>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</si>
  <si>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</si>
  <si>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</si>
  <si>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</si>
  <si>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</si>
  <si>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</si>
  <si>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</si>
  <si>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</si>
  <si>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</si>
  <si>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</si>
  <si>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</si>
  <si>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</si>
  <si>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</si>
  <si>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</si>
  <si>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</si>
  <si>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</si>
  <si>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</si>
  <si>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</si>
  <si>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</si>
  <si>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</si>
  <si>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</si>
  <si>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</si>
  <si>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</si>
  <si>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</si>
  <si>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</si>
  <si>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</si>
  <si>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</si>
  <si>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</si>
  <si>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</si>
  <si>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</si>
  <si>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</si>
  <si>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</si>
  <si>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</si>
  <si>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</si>
  <si>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</si>
  <si>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</si>
  <si>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</si>
  <si>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</si>
  <si>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</si>
  <si>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</si>
  <si>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</si>
  <si>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</si>
  <si>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</si>
  <si>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</si>
  <si>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</si>
  <si>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</si>
  <si>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</si>
  <si>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</si>
  <si>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</si>
  <si>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</si>
  <si>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</si>
  <si>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</si>
  <si>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</si>
  <si>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</si>
  <si>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</si>
  <si>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</si>
  <si>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</si>
  <si>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</si>
  <si>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</si>
  <si>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</si>
  <si>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</si>
  <si>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Count of outcomes</t>
  </si>
  <si>
    <t>Row Labels</t>
  </si>
  <si>
    <t>(All)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</si>
  <si>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</si>
  <si>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</si>
  <si>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</si>
  <si>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</si>
  <si>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</si>
  <si>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</si>
  <si>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</si>
  <si>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</si>
  <si>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</si>
  <si>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</si>
  <si>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</si>
  <si>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</si>
  <si>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</si>
  <si>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</si>
  <si>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</si>
  <si>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</si>
  <si>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</si>
  <si>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</si>
  <si>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</si>
  <si>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</si>
  <si>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</si>
  <si>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</si>
  <si>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</si>
  <si>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</si>
  <si>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</si>
  <si>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</si>
  <si>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</si>
  <si>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 xml:space="preserve">Standard Deviation of Pledged </t>
  </si>
  <si>
    <t xml:space="preserve">Upper Quartile of Pledged </t>
  </si>
  <si>
    <t xml:space="preserve">Lower Quartile of Pledged </t>
  </si>
  <si>
    <t xml:space="preserve">IQR of Pledged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</si>
</sst>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1" applyNumberFormat="1" applyFont="1" applyAlignment="1">
      <alignment horizontal="center"/>
    </xf>
    <xf numFmtId="0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Launed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Launed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93-43E9-9691-CD1E237F5D49}"/>
            </c:ext>
          </c:extLst>
        </c:ser>
        <c:ser>
          <c:idx val="1"/>
          <c:order val="1"/>
          <c:tx>
            <c:strRef>
              <c:f>'Outcomes Based on Launed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Launed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93-43E9-9691-CD1E237F5D49}"/>
            </c:ext>
          </c:extLst>
        </c:ser>
        <c:ser>
          <c:idx val="2"/>
          <c:order val="2"/>
          <c:tx>
            <c:strRef>
              <c:f>'Outcomes Based on Launed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Launed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93-43E9-9691-CD1E237F5D49}"/>
            </c:ext>
          </c:extLst>
        </c:ser>
        <c:ser>
          <c:idx val="3"/>
          <c:order val="3"/>
          <c:tx>
            <c:strRef>
              <c:f>'Outcomes Based on Launed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Launed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93-43E9-9691-CD1E237F5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2363968"/>
        <c:axId val="902364296"/>
      </c:lineChart>
      <c:catAx>
        <c:axId val="90236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364296"/>
        <c:crosses val="autoZero"/>
        <c:auto val="1"/>
        <c:lblAlgn val="ctr"/>
        <c:lblOffset val="100"/>
        <c:noMultiLvlLbl val="0"/>
      </c:catAx>
      <c:valAx>
        <c:axId val="902364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36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Staticstics!PivotTable1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28574507380405229"/>
          <c:y val="0.1146949661817166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Staticstics'!$B$3:$B$4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Staticstics'!$A$5:$A$6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Staticstics'!$B$5:$B$6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63-4D79-A3F2-5C25BBF9DAFA}"/>
            </c:ext>
          </c:extLst>
        </c:ser>
        <c:ser>
          <c:idx val="1"/>
          <c:order val="1"/>
          <c:tx>
            <c:strRef>
              <c:f>'Category Staticstics'!$C$3:$C$4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Staticstics'!$A$5:$A$6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Staticstics'!$C$5:$C$6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63-4D79-A3F2-5C25BBF9DAFA}"/>
            </c:ext>
          </c:extLst>
        </c:ser>
        <c:ser>
          <c:idx val="2"/>
          <c:order val="2"/>
          <c:tx>
            <c:strRef>
              <c:f>'Category Staticstics'!$D$3:$D$4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Staticstics'!$A$5:$A$6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Staticstics'!$D$5:$D$6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63-4D79-A3F2-5C25BBF9DAFA}"/>
            </c:ext>
          </c:extLst>
        </c:ser>
        <c:ser>
          <c:idx val="3"/>
          <c:order val="3"/>
          <c:tx>
            <c:strRef>
              <c:f>'Category Staticstics'!$E$3:$E$4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Staticstics'!$A$5:$A$6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Staticstics'!$E$5:$E$6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63-4D79-A3F2-5C25BBF9D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6793400"/>
        <c:axId val="436794056"/>
      </c:barChart>
      <c:catAx>
        <c:axId val="436793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794056"/>
        <c:crosses val="autoZero"/>
        <c:auto val="1"/>
        <c:lblAlgn val="ctr"/>
        <c:lblOffset val="100"/>
        <c:noMultiLvlLbl val="0"/>
      </c:catAx>
      <c:valAx>
        <c:axId val="436794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793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BFD9F64-B678-4053-8F16-F60471C7A801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BB40EB8-5BD0-4626-838B-25531C9F8AA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42F7CB6-BE6D-4AED-A672-003D116B2379}">
  <sheetPr/>
  <sheetViews>
    <sheetView tabSelected="1" zoomScale="6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1719" cy="62904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AFF8269-308C-B17A-E5E4-214F07333BD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185075D-509B-10EC-16C8-67BB0BA252B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719" cy="62904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97124</xdr:colOff>
      <xdr:row>3</xdr:row>
      <xdr:rowOff>2242</xdr:rowOff>
    </xdr:from>
    <xdr:to>
      <xdr:col>14</xdr:col>
      <xdr:colOff>381753</xdr:colOff>
      <xdr:row>17</xdr:row>
      <xdr:rowOff>169956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CE8B29-E19A-E706-7F97-7CBB83EDF3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111131</xdr:colOff>
      <xdr:row>5</xdr:row>
      <xdr:rowOff>20638</xdr:rowOff>
    </xdr:from>
    <xdr:to>
      <xdr:col>14</xdr:col>
      <xdr:colOff>403231</xdr:colOff>
      <xdr:row>20</xdr:row>
      <xdr:rowOff>1588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045539-FCD1-547F-654D-030524EAAC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coln Davis" refreshedDate="44724.627375115742" createdVersion="8" refreshedVersion="8" minRefreshableVersion="3" recordCount="4114" xr:uid="{E79A58D1-DEE3-4592-9C37-2321E7C43B5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coln Davis" refreshedDate="44724.636442129631" createdVersion="8" refreshedVersion="8" minRefreshableVersion="3" recordCount="4114" xr:uid="{0EDD3AF4-426B-4B03-93D2-80FED07FBF9B}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75257B-1D34-4B1A-86E8-B9ECBDE4BEE7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EAC5D8-42B0-4C1A-AF35-0D08FA8710E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DF6ECD-1A6B-45C9-BFC9-093439E86A4C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70" zoomScaleNormal="70" workbookViewId="0">
      <selection activeCell="D1" sqref="D1:E1048576"/>
    </sheetView>
  </sheetViews>
  <sheetFormatPr defaultColWidth="8.81640625" defaultRowHeight="14.5" x14ac:dyDescent="0.35"/>
  <cols>
    <col min="2" max="2" width="38.453125" style="10" customWidth="1"/>
    <col min="3" max="3" width="40.36328125" style="3" customWidth="1"/>
    <col min="4" max="4" width="16.7265625" style="16" bestFit="1" customWidth="1"/>
    <col min="5" max="5" width="16.453125" style="16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54296875" bestFit="1" customWidth="1"/>
    <col min="16" max="16" width="16.36328125" bestFit="1" customWidth="1"/>
    <col min="17" max="17" width="41.1796875" customWidth="1"/>
    <col min="18" max="18" width="15.6328125" bestFit="1" customWidth="1"/>
    <col min="19" max="19" width="22" customWidth="1"/>
    <col min="20" max="20" width="9.81640625" bestFit="1" customWidth="1"/>
  </cols>
  <sheetData>
    <row r="1" spans="1:20" x14ac:dyDescent="0.35">
      <c r="A1" s="1" t="s">
        <v>0</v>
      </c>
      <c r="B1" s="9" t="s">
        <v>1</v>
      </c>
      <c r="C1" s="2" t="s">
        <v>4110</v>
      </c>
      <c r="D1" s="15" t="s">
        <v>8216</v>
      </c>
      <c r="E1" s="1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3.5" hidden="1" x14ac:dyDescent="0.35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9" hidden="1" x14ac:dyDescent="0.35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3.5" hidden="1" x14ac:dyDescent="0.35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29" hidden="1" x14ac:dyDescent="0.35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58" hidden="1" x14ac:dyDescent="0.35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3.5" hidden="1" x14ac:dyDescent="0.35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43.5" hidden="1" x14ac:dyDescent="0.35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58" hidden="1" x14ac:dyDescent="0.35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29" hidden="1" x14ac:dyDescent="0.35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3.5" hidden="1" x14ac:dyDescent="0.35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43.5" hidden="1" x14ac:dyDescent="0.35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58" hidden="1" x14ac:dyDescent="0.35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58" hidden="1" x14ac:dyDescent="0.35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43.5" hidden="1" x14ac:dyDescent="0.35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29" hidden="1" x14ac:dyDescent="0.35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3.5" hidden="1" x14ac:dyDescent="0.35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43.5" hidden="1" x14ac:dyDescent="0.35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43.5" hidden="1" x14ac:dyDescent="0.35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3.5" hidden="1" x14ac:dyDescent="0.35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43.5" hidden="1" x14ac:dyDescent="0.35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3.5" hidden="1" x14ac:dyDescent="0.35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3.5" hidden="1" x14ac:dyDescent="0.35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29" hidden="1" x14ac:dyDescent="0.35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3.5" hidden="1" x14ac:dyDescent="0.35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29" hidden="1" x14ac:dyDescent="0.35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43.5" hidden="1" x14ac:dyDescent="0.35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3.5" hidden="1" x14ac:dyDescent="0.35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3.5" hidden="1" x14ac:dyDescent="0.35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29" hidden="1" x14ac:dyDescent="0.35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43.5" hidden="1" x14ac:dyDescent="0.35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3.5" hidden="1" x14ac:dyDescent="0.35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3.5" hidden="1" x14ac:dyDescent="0.35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58" hidden="1" x14ac:dyDescent="0.35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43.5" hidden="1" x14ac:dyDescent="0.35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43.5" hidden="1" x14ac:dyDescent="0.35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43.5" hidden="1" x14ac:dyDescent="0.35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29" hidden="1" x14ac:dyDescent="0.35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43.5" hidden="1" x14ac:dyDescent="0.35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3.5" hidden="1" x14ac:dyDescent="0.35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58" hidden="1" x14ac:dyDescent="0.35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58" hidden="1" x14ac:dyDescent="0.35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43.5" hidden="1" x14ac:dyDescent="0.35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43.5" hidden="1" x14ac:dyDescent="0.35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43.5" hidden="1" x14ac:dyDescent="0.35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58" hidden="1" x14ac:dyDescent="0.35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3.5" hidden="1" x14ac:dyDescent="0.35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3.5" hidden="1" x14ac:dyDescent="0.35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58" hidden="1" x14ac:dyDescent="0.35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43.5" hidden="1" x14ac:dyDescent="0.35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idden="1" x14ac:dyDescent="0.35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3.5" hidden="1" x14ac:dyDescent="0.35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43.5" hidden="1" x14ac:dyDescent="0.35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3.5" hidden="1" x14ac:dyDescent="0.35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29" hidden="1" x14ac:dyDescent="0.35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58" hidden="1" x14ac:dyDescent="0.35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3.5" hidden="1" x14ac:dyDescent="0.35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29" hidden="1" x14ac:dyDescent="0.35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43.5" hidden="1" x14ac:dyDescent="0.35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43.5" hidden="1" x14ac:dyDescent="0.35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43.5" hidden="1" x14ac:dyDescent="0.35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3.5" hidden="1" x14ac:dyDescent="0.35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43.5" hidden="1" x14ac:dyDescent="0.35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43.5" hidden="1" x14ac:dyDescent="0.35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3.5" hidden="1" x14ac:dyDescent="0.35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58" hidden="1" x14ac:dyDescent="0.35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43.5" hidden="1" x14ac:dyDescent="0.35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3.5" hidden="1" x14ac:dyDescent="0.35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58" hidden="1" x14ac:dyDescent="0.35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43.5" hidden="1" x14ac:dyDescent="0.35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43.5" hidden="1" x14ac:dyDescent="0.35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3.5" hidden="1" x14ac:dyDescent="0.35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43.5" hidden="1" x14ac:dyDescent="0.35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43.5" hidden="1" x14ac:dyDescent="0.35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43.5" hidden="1" x14ac:dyDescent="0.35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3.5" hidden="1" x14ac:dyDescent="0.35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43.5" hidden="1" x14ac:dyDescent="0.35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3.5" hidden="1" x14ac:dyDescent="0.35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87" hidden="1" x14ac:dyDescent="0.35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3.5" hidden="1" x14ac:dyDescent="0.35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3.5" hidden="1" x14ac:dyDescent="0.35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43.5" hidden="1" x14ac:dyDescent="0.35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43.5" hidden="1" x14ac:dyDescent="0.35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43.5" hidden="1" x14ac:dyDescent="0.35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3.5" hidden="1" x14ac:dyDescent="0.35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43.5" hidden="1" x14ac:dyDescent="0.35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58" hidden="1" x14ac:dyDescent="0.35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3.5" hidden="1" x14ac:dyDescent="0.35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58" hidden="1" x14ac:dyDescent="0.35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3.5" hidden="1" x14ac:dyDescent="0.35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29" hidden="1" x14ac:dyDescent="0.35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3.5" hidden="1" x14ac:dyDescent="0.35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43.5" hidden="1" x14ac:dyDescent="0.35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58" hidden="1" x14ac:dyDescent="0.35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3.5" hidden="1" x14ac:dyDescent="0.35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43.5" hidden="1" x14ac:dyDescent="0.35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58" hidden="1" x14ac:dyDescent="0.35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3.5" hidden="1" x14ac:dyDescent="0.35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3.5" hidden="1" x14ac:dyDescent="0.35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29" hidden="1" x14ac:dyDescent="0.35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43.5" hidden="1" x14ac:dyDescent="0.35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43.5" hidden="1" x14ac:dyDescent="0.35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43.5" hidden="1" x14ac:dyDescent="0.35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43.5" hidden="1" x14ac:dyDescent="0.35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29" hidden="1" x14ac:dyDescent="0.35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3.5" hidden="1" x14ac:dyDescent="0.35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idden="1" x14ac:dyDescent="0.35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43.5" hidden="1" x14ac:dyDescent="0.35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3.5" hidden="1" x14ac:dyDescent="0.35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3.5" hidden="1" x14ac:dyDescent="0.35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3.5" hidden="1" x14ac:dyDescent="0.35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3.5" hidden="1" x14ac:dyDescent="0.35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43.5" hidden="1" x14ac:dyDescent="0.35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29" hidden="1" x14ac:dyDescent="0.35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43.5" hidden="1" x14ac:dyDescent="0.35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idden="1" x14ac:dyDescent="0.35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43.5" hidden="1" x14ac:dyDescent="0.35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58" hidden="1" x14ac:dyDescent="0.35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29" hidden="1" x14ac:dyDescent="0.35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43.5" hidden="1" x14ac:dyDescent="0.35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58" hidden="1" x14ac:dyDescent="0.35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58" hidden="1" x14ac:dyDescent="0.35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29" hidden="1" x14ac:dyDescent="0.35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58" hidden="1" x14ac:dyDescent="0.35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3.5" hidden="1" x14ac:dyDescent="0.35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43.5" hidden="1" x14ac:dyDescent="0.35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43.5" hidden="1" x14ac:dyDescent="0.35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43.5" hidden="1" x14ac:dyDescent="0.35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29" hidden="1" x14ac:dyDescent="0.35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58" hidden="1" x14ac:dyDescent="0.35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idden="1" x14ac:dyDescent="0.35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58" hidden="1" x14ac:dyDescent="0.35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29" hidden="1" x14ac:dyDescent="0.35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29" hidden="1" x14ac:dyDescent="0.35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3.5" hidden="1" x14ac:dyDescent="0.35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58" hidden="1" x14ac:dyDescent="0.35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43.5" hidden="1" x14ac:dyDescent="0.35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43.5" hidden="1" x14ac:dyDescent="0.35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43.5" hidden="1" x14ac:dyDescent="0.35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43.5" hidden="1" x14ac:dyDescent="0.35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3.5" hidden="1" x14ac:dyDescent="0.35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43.5" hidden="1" x14ac:dyDescent="0.35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43.5" hidden="1" x14ac:dyDescent="0.35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3.5" hidden="1" x14ac:dyDescent="0.35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43.5" hidden="1" x14ac:dyDescent="0.35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43.5" hidden="1" x14ac:dyDescent="0.35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29" hidden="1" x14ac:dyDescent="0.35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43.5" hidden="1" x14ac:dyDescent="0.35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43.5" hidden="1" x14ac:dyDescent="0.35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3.5" hidden="1" x14ac:dyDescent="0.35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43.5" hidden="1" x14ac:dyDescent="0.35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29" hidden="1" x14ac:dyDescent="0.35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3.5" hidden="1" x14ac:dyDescent="0.35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43.5" hidden="1" x14ac:dyDescent="0.35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58" hidden="1" x14ac:dyDescent="0.35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58" hidden="1" x14ac:dyDescent="0.35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3.5" hidden="1" x14ac:dyDescent="0.35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43.5" hidden="1" x14ac:dyDescent="0.35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43.5" hidden="1" x14ac:dyDescent="0.35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43.5" hidden="1" x14ac:dyDescent="0.35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43.5" hidden="1" x14ac:dyDescent="0.35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3.5" hidden="1" x14ac:dyDescent="0.35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58" hidden="1" x14ac:dyDescent="0.35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58" hidden="1" x14ac:dyDescent="0.35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29" hidden="1" x14ac:dyDescent="0.35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3.5" hidden="1" x14ac:dyDescent="0.35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3.5" hidden="1" x14ac:dyDescent="0.35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43.5" hidden="1" x14ac:dyDescent="0.35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43.5" hidden="1" x14ac:dyDescent="0.35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58" hidden="1" x14ac:dyDescent="0.35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3.5" hidden="1" x14ac:dyDescent="0.35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3.5" hidden="1" x14ac:dyDescent="0.35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3.5" hidden="1" x14ac:dyDescent="0.35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43.5" hidden="1" x14ac:dyDescent="0.35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58" hidden="1" x14ac:dyDescent="0.35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43.5" hidden="1" x14ac:dyDescent="0.35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29" hidden="1" x14ac:dyDescent="0.35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29" hidden="1" x14ac:dyDescent="0.35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29" hidden="1" x14ac:dyDescent="0.35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3.5" hidden="1" x14ac:dyDescent="0.35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43.5" hidden="1" x14ac:dyDescent="0.35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58" hidden="1" x14ac:dyDescent="0.35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idden="1" x14ac:dyDescent="0.35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58" hidden="1" x14ac:dyDescent="0.35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idden="1" x14ac:dyDescent="0.35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43.5" hidden="1" x14ac:dyDescent="0.35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43.5" hidden="1" x14ac:dyDescent="0.35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58" hidden="1" x14ac:dyDescent="0.35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43.5" hidden="1" x14ac:dyDescent="0.35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idden="1" x14ac:dyDescent="0.35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3.5" hidden="1" x14ac:dyDescent="0.35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58" hidden="1" x14ac:dyDescent="0.35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58" hidden="1" x14ac:dyDescent="0.35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3.5" hidden="1" x14ac:dyDescent="0.35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3.5" hidden="1" x14ac:dyDescent="0.35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43.5" hidden="1" x14ac:dyDescent="0.35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43.5" hidden="1" x14ac:dyDescent="0.35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43.5" hidden="1" x14ac:dyDescent="0.35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29" hidden="1" x14ac:dyDescent="0.35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43.5" hidden="1" x14ac:dyDescent="0.35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idden="1" x14ac:dyDescent="0.35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43.5" hidden="1" x14ac:dyDescent="0.35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43.5" hidden="1" x14ac:dyDescent="0.35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3.5" hidden="1" x14ac:dyDescent="0.35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3.5" hidden="1" x14ac:dyDescent="0.35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3.5" hidden="1" x14ac:dyDescent="0.35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58" hidden="1" x14ac:dyDescent="0.35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58" hidden="1" x14ac:dyDescent="0.35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43.5" hidden="1" x14ac:dyDescent="0.35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43.5" hidden="1" x14ac:dyDescent="0.35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29" hidden="1" x14ac:dyDescent="0.35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3.5" hidden="1" x14ac:dyDescent="0.35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58" hidden="1" x14ac:dyDescent="0.35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43.5" hidden="1" x14ac:dyDescent="0.35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43.5" hidden="1" x14ac:dyDescent="0.35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idden="1" x14ac:dyDescent="0.35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43.5" hidden="1" x14ac:dyDescent="0.35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29" hidden="1" x14ac:dyDescent="0.35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3.5" hidden="1" x14ac:dyDescent="0.35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idden="1" x14ac:dyDescent="0.35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43.5" hidden="1" x14ac:dyDescent="0.35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58" hidden="1" x14ac:dyDescent="0.35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58" hidden="1" x14ac:dyDescent="0.35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3.5" hidden="1" x14ac:dyDescent="0.35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43.5" hidden="1" x14ac:dyDescent="0.35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3.5" hidden="1" x14ac:dyDescent="0.35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29" hidden="1" x14ac:dyDescent="0.35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43.5" hidden="1" x14ac:dyDescent="0.35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43.5" hidden="1" x14ac:dyDescent="0.35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43.5" hidden="1" x14ac:dyDescent="0.35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43.5" hidden="1" x14ac:dyDescent="0.35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3.5" hidden="1" x14ac:dyDescent="0.35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58" hidden="1" x14ac:dyDescent="0.35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43.5" hidden="1" x14ac:dyDescent="0.35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43.5" hidden="1" x14ac:dyDescent="0.35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29" hidden="1" x14ac:dyDescent="0.35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43.5" hidden="1" x14ac:dyDescent="0.35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3.5" hidden="1" x14ac:dyDescent="0.35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58" hidden="1" x14ac:dyDescent="0.35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43.5" hidden="1" x14ac:dyDescent="0.35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3.5" hidden="1" x14ac:dyDescent="0.35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3.5" hidden="1" x14ac:dyDescent="0.35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58" hidden="1" x14ac:dyDescent="0.35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43.5" hidden="1" x14ac:dyDescent="0.35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3.5" hidden="1" x14ac:dyDescent="0.35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58" hidden="1" x14ac:dyDescent="0.35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43.5" hidden="1" x14ac:dyDescent="0.35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58" hidden="1" x14ac:dyDescent="0.35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43.5" hidden="1" x14ac:dyDescent="0.35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3.5" hidden="1" x14ac:dyDescent="0.35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3.5" hidden="1" x14ac:dyDescent="0.35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58" hidden="1" x14ac:dyDescent="0.35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3.5" hidden="1" x14ac:dyDescent="0.35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29" hidden="1" x14ac:dyDescent="0.35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58" hidden="1" x14ac:dyDescent="0.35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43.5" hidden="1" x14ac:dyDescent="0.35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58" hidden="1" x14ac:dyDescent="0.35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43.5" hidden="1" x14ac:dyDescent="0.35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29" hidden="1" x14ac:dyDescent="0.35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29" hidden="1" x14ac:dyDescent="0.35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58" hidden="1" x14ac:dyDescent="0.35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58" hidden="1" x14ac:dyDescent="0.35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58" hidden="1" x14ac:dyDescent="0.35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58" hidden="1" x14ac:dyDescent="0.35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3.5" hidden="1" x14ac:dyDescent="0.35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43.5" hidden="1" x14ac:dyDescent="0.35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43.5" hidden="1" x14ac:dyDescent="0.35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3.5" hidden="1" x14ac:dyDescent="0.35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43.5" hidden="1" x14ac:dyDescent="0.35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43.5" hidden="1" x14ac:dyDescent="0.35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58" hidden="1" x14ac:dyDescent="0.35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43.5" hidden="1" x14ac:dyDescent="0.35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3.5" hidden="1" x14ac:dyDescent="0.35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43.5" hidden="1" x14ac:dyDescent="0.35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58" hidden="1" x14ac:dyDescent="0.35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29" hidden="1" x14ac:dyDescent="0.35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43.5" hidden="1" x14ac:dyDescent="0.35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43.5" hidden="1" x14ac:dyDescent="0.35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43.5" hidden="1" x14ac:dyDescent="0.35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3.5" hidden="1" x14ac:dyDescent="0.35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29" hidden="1" x14ac:dyDescent="0.35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43.5" hidden="1" x14ac:dyDescent="0.35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3.5" hidden="1" x14ac:dyDescent="0.35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43.5" hidden="1" x14ac:dyDescent="0.35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29" hidden="1" x14ac:dyDescent="0.35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58" hidden="1" x14ac:dyDescent="0.35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43.5" hidden="1" x14ac:dyDescent="0.35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29" hidden="1" x14ac:dyDescent="0.35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3.5" hidden="1" x14ac:dyDescent="0.35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58" hidden="1" x14ac:dyDescent="0.35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43.5" hidden="1" x14ac:dyDescent="0.35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72.5" hidden="1" x14ac:dyDescent="0.35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43.5" hidden="1" x14ac:dyDescent="0.35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3.5" hidden="1" x14ac:dyDescent="0.35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43.5" hidden="1" x14ac:dyDescent="0.35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29" hidden="1" x14ac:dyDescent="0.35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58" hidden="1" x14ac:dyDescent="0.35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43.5" hidden="1" x14ac:dyDescent="0.35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3.5" hidden="1" x14ac:dyDescent="0.35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58" hidden="1" x14ac:dyDescent="0.35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3.5" hidden="1" x14ac:dyDescent="0.35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29" hidden="1" x14ac:dyDescent="0.35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43.5" hidden="1" x14ac:dyDescent="0.35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29" hidden="1" x14ac:dyDescent="0.35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idden="1" x14ac:dyDescent="0.35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43.5" hidden="1" x14ac:dyDescent="0.35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43.5" hidden="1" x14ac:dyDescent="0.35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3.5" hidden="1" x14ac:dyDescent="0.35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3.5" hidden="1" x14ac:dyDescent="0.35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58" hidden="1" x14ac:dyDescent="0.35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58" hidden="1" x14ac:dyDescent="0.35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43.5" hidden="1" x14ac:dyDescent="0.35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3.5" hidden="1" x14ac:dyDescent="0.35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29" hidden="1" x14ac:dyDescent="0.35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43.5" hidden="1" x14ac:dyDescent="0.35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3.5" hidden="1" x14ac:dyDescent="0.35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58" hidden="1" x14ac:dyDescent="0.35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43.5" hidden="1" x14ac:dyDescent="0.35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3.5" hidden="1" x14ac:dyDescent="0.35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43.5" hidden="1" x14ac:dyDescent="0.35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3.5" hidden="1" x14ac:dyDescent="0.35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3.5" hidden="1" x14ac:dyDescent="0.35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3.5" hidden="1" x14ac:dyDescent="0.35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43.5" hidden="1" x14ac:dyDescent="0.35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3.5" hidden="1" x14ac:dyDescent="0.35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3.5" hidden="1" x14ac:dyDescent="0.35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43.5" hidden="1" x14ac:dyDescent="0.35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3.5" hidden="1" x14ac:dyDescent="0.35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43.5" hidden="1" x14ac:dyDescent="0.35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43.5" hidden="1" x14ac:dyDescent="0.35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58" hidden="1" x14ac:dyDescent="0.35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43.5" hidden="1" x14ac:dyDescent="0.35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3.5" hidden="1" x14ac:dyDescent="0.35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43.5" hidden="1" x14ac:dyDescent="0.35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43.5" hidden="1" x14ac:dyDescent="0.35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3.5" hidden="1" x14ac:dyDescent="0.35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3.5" hidden="1" x14ac:dyDescent="0.35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43.5" hidden="1" x14ac:dyDescent="0.35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29" hidden="1" x14ac:dyDescent="0.35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43.5" hidden="1" x14ac:dyDescent="0.35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58" hidden="1" x14ac:dyDescent="0.35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3.5" hidden="1" x14ac:dyDescent="0.35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43.5" hidden="1" x14ac:dyDescent="0.35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43.5" hidden="1" x14ac:dyDescent="0.35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43.5" hidden="1" x14ac:dyDescent="0.35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43.5" hidden="1" x14ac:dyDescent="0.35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3.5" hidden="1" x14ac:dyDescent="0.35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58" hidden="1" x14ac:dyDescent="0.35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43.5" hidden="1" x14ac:dyDescent="0.35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58" hidden="1" x14ac:dyDescent="0.35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43.5" hidden="1" x14ac:dyDescent="0.35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43.5" hidden="1" x14ac:dyDescent="0.35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43.5" hidden="1" x14ac:dyDescent="0.35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58" hidden="1" x14ac:dyDescent="0.35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3.5" hidden="1" x14ac:dyDescent="0.35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3.5" hidden="1" x14ac:dyDescent="0.35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43.5" hidden="1" x14ac:dyDescent="0.35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43.5" hidden="1" x14ac:dyDescent="0.35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58" hidden="1" x14ac:dyDescent="0.35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58" hidden="1" x14ac:dyDescent="0.35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43.5" hidden="1" x14ac:dyDescent="0.35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3.5" hidden="1" x14ac:dyDescent="0.35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3.5" hidden="1" x14ac:dyDescent="0.35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43.5" hidden="1" x14ac:dyDescent="0.35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43.5" hidden="1" x14ac:dyDescent="0.35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43.5" hidden="1" x14ac:dyDescent="0.35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43.5" hidden="1" x14ac:dyDescent="0.35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43.5" hidden="1" x14ac:dyDescent="0.35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29" hidden="1" x14ac:dyDescent="0.35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3.5" hidden="1" x14ac:dyDescent="0.35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43.5" hidden="1" x14ac:dyDescent="0.35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43.5" hidden="1" x14ac:dyDescent="0.35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43.5" hidden="1" x14ac:dyDescent="0.35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3.5" hidden="1" x14ac:dyDescent="0.35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58" hidden="1" x14ac:dyDescent="0.35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43.5" hidden="1" x14ac:dyDescent="0.35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58" hidden="1" x14ac:dyDescent="0.35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3.5" hidden="1" x14ac:dyDescent="0.35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58" hidden="1" x14ac:dyDescent="0.35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43.5" hidden="1" x14ac:dyDescent="0.35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43.5" hidden="1" x14ac:dyDescent="0.35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43.5" hidden="1" x14ac:dyDescent="0.35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58" hidden="1" x14ac:dyDescent="0.35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3.5" hidden="1" x14ac:dyDescent="0.35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58" hidden="1" x14ac:dyDescent="0.35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3.5" hidden="1" x14ac:dyDescent="0.35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3.5" hidden="1" x14ac:dyDescent="0.35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43.5" hidden="1" x14ac:dyDescent="0.35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43.5" hidden="1" x14ac:dyDescent="0.35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43.5" hidden="1" x14ac:dyDescent="0.35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3.5" hidden="1" x14ac:dyDescent="0.35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3.5" hidden="1" x14ac:dyDescent="0.35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58" hidden="1" x14ac:dyDescent="0.35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3.5" hidden="1" x14ac:dyDescent="0.35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58" hidden="1" x14ac:dyDescent="0.35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3.5" hidden="1" x14ac:dyDescent="0.35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43.5" hidden="1" x14ac:dyDescent="0.35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43.5" hidden="1" x14ac:dyDescent="0.35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3.5" hidden="1" x14ac:dyDescent="0.35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3.5" hidden="1" x14ac:dyDescent="0.35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43.5" hidden="1" x14ac:dyDescent="0.35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43.5" hidden="1" x14ac:dyDescent="0.35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3.5" hidden="1" x14ac:dyDescent="0.35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3.5" hidden="1" x14ac:dyDescent="0.35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3.5" hidden="1" x14ac:dyDescent="0.35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3.5" hidden="1" x14ac:dyDescent="0.35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43.5" hidden="1" x14ac:dyDescent="0.35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43.5" hidden="1" x14ac:dyDescent="0.35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3.5" hidden="1" x14ac:dyDescent="0.35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43.5" hidden="1" x14ac:dyDescent="0.35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58" hidden="1" x14ac:dyDescent="0.35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43.5" hidden="1" x14ac:dyDescent="0.35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43.5" hidden="1" x14ac:dyDescent="0.35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43.5" hidden="1" x14ac:dyDescent="0.35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3.5" hidden="1" x14ac:dyDescent="0.35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43.5" hidden="1" x14ac:dyDescent="0.35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58" hidden="1" x14ac:dyDescent="0.35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43.5" hidden="1" x14ac:dyDescent="0.35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3.5" hidden="1" x14ac:dyDescent="0.35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3.5" hidden="1" x14ac:dyDescent="0.35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43.5" hidden="1" x14ac:dyDescent="0.35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43.5" hidden="1" x14ac:dyDescent="0.35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58" hidden="1" x14ac:dyDescent="0.35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29" hidden="1" x14ac:dyDescent="0.35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58" hidden="1" x14ac:dyDescent="0.35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43.5" hidden="1" x14ac:dyDescent="0.35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3.5" hidden="1" x14ac:dyDescent="0.35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58" hidden="1" x14ac:dyDescent="0.35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58" hidden="1" x14ac:dyDescent="0.35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58" hidden="1" x14ac:dyDescent="0.35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58" hidden="1" x14ac:dyDescent="0.35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3.5" hidden="1" x14ac:dyDescent="0.35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3.5" hidden="1" x14ac:dyDescent="0.35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3.5" hidden="1" x14ac:dyDescent="0.35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43.5" hidden="1" x14ac:dyDescent="0.35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3.5" hidden="1" x14ac:dyDescent="0.35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43.5" hidden="1" x14ac:dyDescent="0.35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idden="1" x14ac:dyDescent="0.35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3.5" hidden="1" x14ac:dyDescent="0.35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43.5" hidden="1" x14ac:dyDescent="0.35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3.5" hidden="1" x14ac:dyDescent="0.35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43.5" hidden="1" x14ac:dyDescent="0.35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58" hidden="1" x14ac:dyDescent="0.35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43.5" hidden="1" x14ac:dyDescent="0.35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43.5" hidden="1" x14ac:dyDescent="0.35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43.5" hidden="1" x14ac:dyDescent="0.35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29" hidden="1" x14ac:dyDescent="0.35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43.5" hidden="1" x14ac:dyDescent="0.35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3.5" hidden="1" x14ac:dyDescent="0.35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43.5" hidden="1" x14ac:dyDescent="0.35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58" hidden="1" x14ac:dyDescent="0.35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43.5" hidden="1" x14ac:dyDescent="0.35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3.5" hidden="1" x14ac:dyDescent="0.35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43.5" hidden="1" x14ac:dyDescent="0.35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29" hidden="1" x14ac:dyDescent="0.35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43.5" hidden="1" x14ac:dyDescent="0.35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58" hidden="1" x14ac:dyDescent="0.35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3.5" hidden="1" x14ac:dyDescent="0.35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29" hidden="1" x14ac:dyDescent="0.35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29" hidden="1" x14ac:dyDescent="0.35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3.5" hidden="1" x14ac:dyDescent="0.35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58" hidden="1" x14ac:dyDescent="0.35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43.5" hidden="1" x14ac:dyDescent="0.35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29" hidden="1" x14ac:dyDescent="0.35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43.5" hidden="1" x14ac:dyDescent="0.35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58" hidden="1" x14ac:dyDescent="0.35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43.5" hidden="1" x14ac:dyDescent="0.35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3.5" hidden="1" x14ac:dyDescent="0.35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3.5" hidden="1" x14ac:dyDescent="0.35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58" hidden="1" x14ac:dyDescent="0.35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29" hidden="1" x14ac:dyDescent="0.35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58" hidden="1" x14ac:dyDescent="0.35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3.5" hidden="1" x14ac:dyDescent="0.35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3.5" hidden="1" x14ac:dyDescent="0.35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43.5" hidden="1" x14ac:dyDescent="0.35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43.5" hidden="1" x14ac:dyDescent="0.35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3.5" hidden="1" x14ac:dyDescent="0.35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58" hidden="1" x14ac:dyDescent="0.35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58" hidden="1" x14ac:dyDescent="0.35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43.5" hidden="1" x14ac:dyDescent="0.35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43.5" hidden="1" x14ac:dyDescent="0.35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43.5" hidden="1" x14ac:dyDescent="0.35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43.5" hidden="1" x14ac:dyDescent="0.35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3.5" hidden="1" x14ac:dyDescent="0.35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idden="1" x14ac:dyDescent="0.35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3.5" hidden="1" x14ac:dyDescent="0.35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43.5" hidden="1" x14ac:dyDescent="0.35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3.5" hidden="1" x14ac:dyDescent="0.35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58" hidden="1" x14ac:dyDescent="0.35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3.5" hidden="1" x14ac:dyDescent="0.35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29" hidden="1" x14ac:dyDescent="0.35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idden="1" x14ac:dyDescent="0.35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3.5" hidden="1" x14ac:dyDescent="0.35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58" hidden="1" x14ac:dyDescent="0.35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58" hidden="1" x14ac:dyDescent="0.35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43.5" hidden="1" x14ac:dyDescent="0.35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58" hidden="1" x14ac:dyDescent="0.35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43.5" hidden="1" x14ac:dyDescent="0.35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43.5" hidden="1" x14ac:dyDescent="0.35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3.5" hidden="1" x14ac:dyDescent="0.35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3.5" hidden="1" x14ac:dyDescent="0.35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43.5" hidden="1" x14ac:dyDescent="0.35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58" hidden="1" x14ac:dyDescent="0.35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3.5" hidden="1" x14ac:dyDescent="0.35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3.5" hidden="1" x14ac:dyDescent="0.35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3.5" hidden="1" x14ac:dyDescent="0.35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43.5" hidden="1" x14ac:dyDescent="0.35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29" hidden="1" x14ac:dyDescent="0.35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3.5" hidden="1" x14ac:dyDescent="0.35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29" hidden="1" x14ac:dyDescent="0.35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43.5" hidden="1" x14ac:dyDescent="0.35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58" hidden="1" x14ac:dyDescent="0.35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3.5" hidden="1" x14ac:dyDescent="0.35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43.5" hidden="1" x14ac:dyDescent="0.35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43.5" hidden="1" x14ac:dyDescent="0.35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3.5" hidden="1" x14ac:dyDescent="0.35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43.5" hidden="1" x14ac:dyDescent="0.35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43.5" hidden="1" x14ac:dyDescent="0.35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58" hidden="1" x14ac:dyDescent="0.35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3.5" hidden="1" x14ac:dyDescent="0.35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58" hidden="1" x14ac:dyDescent="0.35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29" hidden="1" x14ac:dyDescent="0.35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43.5" hidden="1" x14ac:dyDescent="0.35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43.5" hidden="1" x14ac:dyDescent="0.35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43.5" hidden="1" x14ac:dyDescent="0.35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43.5" hidden="1" x14ac:dyDescent="0.35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43.5" hidden="1" x14ac:dyDescent="0.35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43.5" hidden="1" x14ac:dyDescent="0.35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43.5" hidden="1" x14ac:dyDescent="0.35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58" hidden="1" x14ac:dyDescent="0.35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43.5" hidden="1" x14ac:dyDescent="0.35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43.5" hidden="1" x14ac:dyDescent="0.35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3.5" hidden="1" x14ac:dyDescent="0.35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58" hidden="1" x14ac:dyDescent="0.35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3.5" hidden="1" x14ac:dyDescent="0.35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3.5" hidden="1" x14ac:dyDescent="0.35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43.5" hidden="1" x14ac:dyDescent="0.35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43.5" hidden="1" x14ac:dyDescent="0.35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58" hidden="1" x14ac:dyDescent="0.35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43.5" hidden="1" x14ac:dyDescent="0.35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58" hidden="1" x14ac:dyDescent="0.35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3.5" hidden="1" x14ac:dyDescent="0.35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58" hidden="1" x14ac:dyDescent="0.35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43.5" hidden="1" x14ac:dyDescent="0.35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43.5" hidden="1" x14ac:dyDescent="0.35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3.5" hidden="1" x14ac:dyDescent="0.35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3.5" hidden="1" x14ac:dyDescent="0.35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43.5" hidden="1" x14ac:dyDescent="0.35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43.5" hidden="1" x14ac:dyDescent="0.35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29" hidden="1" x14ac:dyDescent="0.35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43.5" hidden="1" x14ac:dyDescent="0.35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43.5" hidden="1" x14ac:dyDescent="0.35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58" hidden="1" x14ac:dyDescent="0.35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3.5" hidden="1" x14ac:dyDescent="0.35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43.5" hidden="1" x14ac:dyDescent="0.35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43.5" hidden="1" x14ac:dyDescent="0.35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43.5" hidden="1" x14ac:dyDescent="0.35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58" hidden="1" x14ac:dyDescent="0.35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43.5" hidden="1" x14ac:dyDescent="0.35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43.5" hidden="1" x14ac:dyDescent="0.35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43.5" hidden="1" x14ac:dyDescent="0.35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58" hidden="1" x14ac:dyDescent="0.35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3.5" hidden="1" x14ac:dyDescent="0.35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29" hidden="1" x14ac:dyDescent="0.35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43.5" hidden="1" x14ac:dyDescent="0.35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43.5" hidden="1" x14ac:dyDescent="0.35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58" hidden="1" x14ac:dyDescent="0.35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43.5" hidden="1" x14ac:dyDescent="0.35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58" hidden="1" x14ac:dyDescent="0.35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3.5" hidden="1" x14ac:dyDescent="0.35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43.5" hidden="1" x14ac:dyDescent="0.35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29" hidden="1" x14ac:dyDescent="0.35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43.5" hidden="1" x14ac:dyDescent="0.35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58" hidden="1" x14ac:dyDescent="0.35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58" hidden="1" x14ac:dyDescent="0.35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43.5" hidden="1" x14ac:dyDescent="0.35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43.5" hidden="1" x14ac:dyDescent="0.35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3.5" hidden="1" x14ac:dyDescent="0.35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3.5" hidden="1" x14ac:dyDescent="0.35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72.5" hidden="1" x14ac:dyDescent="0.35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43.5" hidden="1" x14ac:dyDescent="0.35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idden="1" x14ac:dyDescent="0.35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58" hidden="1" x14ac:dyDescent="0.35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3.5" hidden="1" x14ac:dyDescent="0.35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58" hidden="1" x14ac:dyDescent="0.35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58" hidden="1" x14ac:dyDescent="0.35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29" hidden="1" x14ac:dyDescent="0.35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43.5" hidden="1" x14ac:dyDescent="0.35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43.5" hidden="1" x14ac:dyDescent="0.35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3.5" hidden="1" x14ac:dyDescent="0.35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29" hidden="1" x14ac:dyDescent="0.35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58" hidden="1" x14ac:dyDescent="0.35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29" hidden="1" x14ac:dyDescent="0.35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43.5" hidden="1" x14ac:dyDescent="0.35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3.5" hidden="1" x14ac:dyDescent="0.35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3.5" hidden="1" x14ac:dyDescent="0.35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43.5" hidden="1" x14ac:dyDescent="0.35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29" hidden="1" x14ac:dyDescent="0.35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58" hidden="1" x14ac:dyDescent="0.35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43.5" hidden="1" x14ac:dyDescent="0.35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43.5" hidden="1" x14ac:dyDescent="0.35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43.5" hidden="1" x14ac:dyDescent="0.35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3.5" hidden="1" x14ac:dyDescent="0.35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43.5" hidden="1" x14ac:dyDescent="0.35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29" hidden="1" x14ac:dyDescent="0.35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43.5" hidden="1" x14ac:dyDescent="0.35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3.5" hidden="1" x14ac:dyDescent="0.35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3.5" hidden="1" x14ac:dyDescent="0.35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43.5" hidden="1" x14ac:dyDescent="0.35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58" hidden="1" x14ac:dyDescent="0.35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43.5" hidden="1" x14ac:dyDescent="0.35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29" hidden="1" x14ac:dyDescent="0.35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3.5" hidden="1" x14ac:dyDescent="0.35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43.5" hidden="1" x14ac:dyDescent="0.35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43.5" hidden="1" x14ac:dyDescent="0.35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58" hidden="1" x14ac:dyDescent="0.35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3.5" hidden="1" x14ac:dyDescent="0.35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43.5" hidden="1" x14ac:dyDescent="0.35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43.5" hidden="1" x14ac:dyDescent="0.35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43.5" hidden="1" x14ac:dyDescent="0.35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3.5" hidden="1" x14ac:dyDescent="0.35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43.5" hidden="1" x14ac:dyDescent="0.35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58" hidden="1" x14ac:dyDescent="0.35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29" hidden="1" x14ac:dyDescent="0.35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43.5" hidden="1" x14ac:dyDescent="0.35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3.5" hidden="1" x14ac:dyDescent="0.35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29" hidden="1" x14ac:dyDescent="0.35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29" hidden="1" x14ac:dyDescent="0.35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43.5" hidden="1" x14ac:dyDescent="0.35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43.5" hidden="1" x14ac:dyDescent="0.35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idden="1" x14ac:dyDescent="0.35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29" hidden="1" x14ac:dyDescent="0.35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43.5" hidden="1" x14ac:dyDescent="0.35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43.5" hidden="1" x14ac:dyDescent="0.35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3.5" hidden="1" x14ac:dyDescent="0.35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43.5" hidden="1" x14ac:dyDescent="0.35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43.5" hidden="1" x14ac:dyDescent="0.35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29" hidden="1" x14ac:dyDescent="0.35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43.5" hidden="1" x14ac:dyDescent="0.35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43.5" hidden="1" x14ac:dyDescent="0.35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29" hidden="1" x14ac:dyDescent="0.35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43.5" hidden="1" x14ac:dyDescent="0.35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43.5" hidden="1" x14ac:dyDescent="0.35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43.5" hidden="1" x14ac:dyDescent="0.35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58" hidden="1" x14ac:dyDescent="0.35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58" hidden="1" x14ac:dyDescent="0.35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43.5" hidden="1" x14ac:dyDescent="0.35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3.5" hidden="1" x14ac:dyDescent="0.35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43.5" hidden="1" x14ac:dyDescent="0.35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43.5" hidden="1" x14ac:dyDescent="0.35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43.5" hidden="1" x14ac:dyDescent="0.35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hidden="1" x14ac:dyDescent="0.35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58" hidden="1" x14ac:dyDescent="0.35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3.5" hidden="1" x14ac:dyDescent="0.35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43.5" hidden="1" x14ac:dyDescent="0.35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58" hidden="1" x14ac:dyDescent="0.35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43.5" hidden="1" x14ac:dyDescent="0.35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58" hidden="1" x14ac:dyDescent="0.35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43.5" hidden="1" x14ac:dyDescent="0.35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58" hidden="1" x14ac:dyDescent="0.35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3.5" hidden="1" x14ac:dyDescent="0.35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58" hidden="1" x14ac:dyDescent="0.35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58" hidden="1" x14ac:dyDescent="0.35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58" hidden="1" x14ac:dyDescent="0.35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43.5" hidden="1" x14ac:dyDescent="0.35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58" hidden="1" x14ac:dyDescent="0.35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29" hidden="1" x14ac:dyDescent="0.35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43.5" hidden="1" x14ac:dyDescent="0.35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58" hidden="1" x14ac:dyDescent="0.35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72.5" hidden="1" x14ac:dyDescent="0.35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43.5" hidden="1" x14ac:dyDescent="0.35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43.5" hidden="1" x14ac:dyDescent="0.35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58" hidden="1" x14ac:dyDescent="0.35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43.5" hidden="1" x14ac:dyDescent="0.35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3.5" hidden="1" x14ac:dyDescent="0.35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43.5" hidden="1" x14ac:dyDescent="0.35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29" hidden="1" x14ac:dyDescent="0.35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43.5" hidden="1" x14ac:dyDescent="0.35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58" hidden="1" x14ac:dyDescent="0.35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43.5" hidden="1" x14ac:dyDescent="0.35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58" hidden="1" x14ac:dyDescent="0.35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58" hidden="1" x14ac:dyDescent="0.35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29" hidden="1" x14ac:dyDescent="0.35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3.5" hidden="1" x14ac:dyDescent="0.35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43.5" hidden="1" x14ac:dyDescent="0.35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43.5" hidden="1" x14ac:dyDescent="0.35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43.5" hidden="1" x14ac:dyDescent="0.35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58" hidden="1" x14ac:dyDescent="0.35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29" hidden="1" x14ac:dyDescent="0.35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43.5" hidden="1" x14ac:dyDescent="0.35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43.5" hidden="1" x14ac:dyDescent="0.35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43.5" hidden="1" x14ac:dyDescent="0.35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58" hidden="1" x14ac:dyDescent="0.35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43.5" hidden="1" x14ac:dyDescent="0.35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43.5" hidden="1" x14ac:dyDescent="0.35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3.5" hidden="1" x14ac:dyDescent="0.35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3.5" hidden="1" x14ac:dyDescent="0.35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29" hidden="1" x14ac:dyDescent="0.35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43.5" hidden="1" x14ac:dyDescent="0.35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43.5" hidden="1" x14ac:dyDescent="0.35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29" hidden="1" x14ac:dyDescent="0.35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29" hidden="1" x14ac:dyDescent="0.35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58" hidden="1" x14ac:dyDescent="0.35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58" hidden="1" x14ac:dyDescent="0.35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43.5" hidden="1" x14ac:dyDescent="0.35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3.5" hidden="1" x14ac:dyDescent="0.35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58" hidden="1" x14ac:dyDescent="0.35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3.5" hidden="1" x14ac:dyDescent="0.35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idden="1" x14ac:dyDescent="0.35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43.5" hidden="1" x14ac:dyDescent="0.35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43.5" hidden="1" x14ac:dyDescent="0.35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3.5" hidden="1" x14ac:dyDescent="0.35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58" hidden="1" x14ac:dyDescent="0.35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43.5" hidden="1" x14ac:dyDescent="0.35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29" hidden="1" x14ac:dyDescent="0.35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58" hidden="1" x14ac:dyDescent="0.35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3.5" hidden="1" x14ac:dyDescent="0.35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43.5" hidden="1" x14ac:dyDescent="0.35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58" hidden="1" x14ac:dyDescent="0.35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3.5" hidden="1" x14ac:dyDescent="0.35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43.5" hidden="1" x14ac:dyDescent="0.35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29" hidden="1" x14ac:dyDescent="0.35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3.5" hidden="1" x14ac:dyDescent="0.35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43.5" hidden="1" x14ac:dyDescent="0.35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58" hidden="1" x14ac:dyDescent="0.35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43.5" hidden="1" x14ac:dyDescent="0.35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3.5" hidden="1" x14ac:dyDescent="0.35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43.5" hidden="1" x14ac:dyDescent="0.35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43.5" hidden="1" x14ac:dyDescent="0.35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29" hidden="1" x14ac:dyDescent="0.35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43.5" hidden="1" x14ac:dyDescent="0.35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58" hidden="1" x14ac:dyDescent="0.35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29" hidden="1" x14ac:dyDescent="0.35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58" hidden="1" x14ac:dyDescent="0.35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43.5" hidden="1" x14ac:dyDescent="0.35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43.5" hidden="1" x14ac:dyDescent="0.35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58" hidden="1" x14ac:dyDescent="0.35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29" hidden="1" x14ac:dyDescent="0.35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43.5" hidden="1" x14ac:dyDescent="0.35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3.5" hidden="1" x14ac:dyDescent="0.35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43.5" hidden="1" x14ac:dyDescent="0.35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43.5" hidden="1" x14ac:dyDescent="0.35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3.5" hidden="1" x14ac:dyDescent="0.35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58" hidden="1" x14ac:dyDescent="0.35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43.5" hidden="1" x14ac:dyDescent="0.35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58" hidden="1" x14ac:dyDescent="0.35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3.5" hidden="1" x14ac:dyDescent="0.35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3.5" hidden="1" x14ac:dyDescent="0.35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43.5" hidden="1" x14ac:dyDescent="0.35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29" hidden="1" x14ac:dyDescent="0.35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3.5" hidden="1" x14ac:dyDescent="0.35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43.5" hidden="1" x14ac:dyDescent="0.35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3.5" hidden="1" x14ac:dyDescent="0.35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3.5" hidden="1" x14ac:dyDescent="0.35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3.5" hidden="1" x14ac:dyDescent="0.35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3.5" hidden="1" x14ac:dyDescent="0.35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43.5" hidden="1" x14ac:dyDescent="0.35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43.5" hidden="1" x14ac:dyDescent="0.35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72.5" hidden="1" x14ac:dyDescent="0.35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43.5" hidden="1" x14ac:dyDescent="0.35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58" hidden="1" x14ac:dyDescent="0.35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3.5" hidden="1" x14ac:dyDescent="0.35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58" hidden="1" x14ac:dyDescent="0.35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43.5" hidden="1" x14ac:dyDescent="0.35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43.5" hidden="1" x14ac:dyDescent="0.35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3.5" hidden="1" x14ac:dyDescent="0.35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43.5" hidden="1" x14ac:dyDescent="0.35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58" hidden="1" x14ac:dyDescent="0.35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3.5" hidden="1" x14ac:dyDescent="0.35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58" hidden="1" x14ac:dyDescent="0.35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43.5" hidden="1" x14ac:dyDescent="0.35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3.5" hidden="1" x14ac:dyDescent="0.35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3.5" hidden="1" x14ac:dyDescent="0.35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43.5" hidden="1" x14ac:dyDescent="0.35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43.5" hidden="1" x14ac:dyDescent="0.35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58" hidden="1" x14ac:dyDescent="0.35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3.5" hidden="1" x14ac:dyDescent="0.35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43.5" hidden="1" x14ac:dyDescent="0.35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43.5" hidden="1" x14ac:dyDescent="0.35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3.5" hidden="1" x14ac:dyDescent="0.35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43.5" hidden="1" x14ac:dyDescent="0.35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43.5" hidden="1" x14ac:dyDescent="0.35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29" hidden="1" x14ac:dyDescent="0.35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43.5" hidden="1" x14ac:dyDescent="0.35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43.5" hidden="1" x14ac:dyDescent="0.35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43.5" hidden="1" x14ac:dyDescent="0.35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58" hidden="1" x14ac:dyDescent="0.35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43.5" hidden="1" x14ac:dyDescent="0.35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3.5" hidden="1" x14ac:dyDescent="0.35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58" hidden="1" x14ac:dyDescent="0.35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3.5" hidden="1" x14ac:dyDescent="0.35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3.5" hidden="1" x14ac:dyDescent="0.35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58" hidden="1" x14ac:dyDescent="0.35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43.5" hidden="1" x14ac:dyDescent="0.35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43.5" hidden="1" x14ac:dyDescent="0.35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3.5" hidden="1" x14ac:dyDescent="0.35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idden="1" x14ac:dyDescent="0.35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29" hidden="1" x14ac:dyDescent="0.35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43.5" hidden="1" x14ac:dyDescent="0.35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43.5" hidden="1" x14ac:dyDescent="0.35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43.5" hidden="1" x14ac:dyDescent="0.35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29" hidden="1" x14ac:dyDescent="0.35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43.5" hidden="1" x14ac:dyDescent="0.35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29" hidden="1" x14ac:dyDescent="0.35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43.5" hidden="1" x14ac:dyDescent="0.35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29" hidden="1" x14ac:dyDescent="0.35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29" hidden="1" x14ac:dyDescent="0.35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3.5" hidden="1" x14ac:dyDescent="0.35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43.5" hidden="1" x14ac:dyDescent="0.35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29" hidden="1" x14ac:dyDescent="0.35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3.5" hidden="1" x14ac:dyDescent="0.35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3.5" hidden="1" x14ac:dyDescent="0.35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43.5" hidden="1" x14ac:dyDescent="0.35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3.5" hidden="1" x14ac:dyDescent="0.35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58" hidden="1" x14ac:dyDescent="0.35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29" hidden="1" x14ac:dyDescent="0.35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3.5" hidden="1" x14ac:dyDescent="0.35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58" hidden="1" x14ac:dyDescent="0.35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58" hidden="1" x14ac:dyDescent="0.35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58" hidden="1" x14ac:dyDescent="0.35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3.5" hidden="1" x14ac:dyDescent="0.35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43.5" hidden="1" x14ac:dyDescent="0.35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43.5" hidden="1" x14ac:dyDescent="0.35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idden="1" x14ac:dyDescent="0.35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43.5" hidden="1" x14ac:dyDescent="0.35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idden="1" x14ac:dyDescent="0.35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43.5" hidden="1" x14ac:dyDescent="0.35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43.5" hidden="1" x14ac:dyDescent="0.35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3.5" hidden="1" x14ac:dyDescent="0.35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43.5" hidden="1" x14ac:dyDescent="0.35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58" hidden="1" x14ac:dyDescent="0.35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3.5" hidden="1" x14ac:dyDescent="0.35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43.5" hidden="1" x14ac:dyDescent="0.35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58" hidden="1" x14ac:dyDescent="0.35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3.5" hidden="1" x14ac:dyDescent="0.35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43.5" hidden="1" x14ac:dyDescent="0.35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29" hidden="1" x14ac:dyDescent="0.35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3.5" hidden="1" x14ac:dyDescent="0.35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58" hidden="1" x14ac:dyDescent="0.35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3.5" hidden="1" x14ac:dyDescent="0.35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43.5" hidden="1" x14ac:dyDescent="0.35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29" hidden="1" x14ac:dyDescent="0.35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3.5" hidden="1" x14ac:dyDescent="0.35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3.5" hidden="1" x14ac:dyDescent="0.35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29" hidden="1" x14ac:dyDescent="0.35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58" hidden="1" x14ac:dyDescent="0.35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43.5" hidden="1" x14ac:dyDescent="0.35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43.5" hidden="1" x14ac:dyDescent="0.35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43.5" hidden="1" x14ac:dyDescent="0.35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43.5" hidden="1" x14ac:dyDescent="0.35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3.5" hidden="1" x14ac:dyDescent="0.35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3.5" hidden="1" x14ac:dyDescent="0.35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3.5" hidden="1" x14ac:dyDescent="0.35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3.5" hidden="1" x14ac:dyDescent="0.35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43.5" hidden="1" x14ac:dyDescent="0.35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3.5" hidden="1" x14ac:dyDescent="0.35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58" hidden="1" x14ac:dyDescent="0.35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58" hidden="1" x14ac:dyDescent="0.35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58" hidden="1" x14ac:dyDescent="0.35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43.5" hidden="1" x14ac:dyDescent="0.35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43.5" hidden="1" x14ac:dyDescent="0.35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3.5" hidden="1" x14ac:dyDescent="0.35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29" hidden="1" x14ac:dyDescent="0.35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58" hidden="1" x14ac:dyDescent="0.35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58" hidden="1" x14ac:dyDescent="0.35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29" hidden="1" x14ac:dyDescent="0.35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58" hidden="1" x14ac:dyDescent="0.35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43.5" hidden="1" x14ac:dyDescent="0.35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43.5" hidden="1" x14ac:dyDescent="0.35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43.5" hidden="1" x14ac:dyDescent="0.35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3.5" hidden="1" x14ac:dyDescent="0.35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43.5" hidden="1" x14ac:dyDescent="0.35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58" hidden="1" x14ac:dyDescent="0.35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3.5" hidden="1" x14ac:dyDescent="0.35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3.5" hidden="1" x14ac:dyDescent="0.35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58" hidden="1" x14ac:dyDescent="0.35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43.5" hidden="1" x14ac:dyDescent="0.35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58" hidden="1" x14ac:dyDescent="0.35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3.5" hidden="1" x14ac:dyDescent="0.35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58" hidden="1" x14ac:dyDescent="0.35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43.5" hidden="1" x14ac:dyDescent="0.35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43.5" hidden="1" x14ac:dyDescent="0.35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3.5" hidden="1" x14ac:dyDescent="0.35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43.5" hidden="1" x14ac:dyDescent="0.35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58" hidden="1" x14ac:dyDescent="0.35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58" hidden="1" x14ac:dyDescent="0.35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43.5" hidden="1" x14ac:dyDescent="0.35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3.5" hidden="1" x14ac:dyDescent="0.35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29" hidden="1" x14ac:dyDescent="0.35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58" hidden="1" x14ac:dyDescent="0.35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58" hidden="1" x14ac:dyDescent="0.35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3.5" hidden="1" x14ac:dyDescent="0.35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3.5" hidden="1" x14ac:dyDescent="0.35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3.5" hidden="1" x14ac:dyDescent="0.35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29" hidden="1" x14ac:dyDescent="0.35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43.5" hidden="1" x14ac:dyDescent="0.35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3.5" hidden="1" x14ac:dyDescent="0.35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58" hidden="1" x14ac:dyDescent="0.35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3.5" hidden="1" x14ac:dyDescent="0.35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43.5" hidden="1" x14ac:dyDescent="0.35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3.5" hidden="1" x14ac:dyDescent="0.35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43.5" hidden="1" x14ac:dyDescent="0.35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3.5" hidden="1" x14ac:dyDescent="0.35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3.5" hidden="1" x14ac:dyDescent="0.35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3.5" hidden="1" x14ac:dyDescent="0.35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58" hidden="1" x14ac:dyDescent="0.35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58" hidden="1" x14ac:dyDescent="0.35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idden="1" x14ac:dyDescent="0.35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3.5" hidden="1" x14ac:dyDescent="0.35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58" hidden="1" x14ac:dyDescent="0.35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3.5" hidden="1" x14ac:dyDescent="0.35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43.5" hidden="1" x14ac:dyDescent="0.35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43.5" hidden="1" x14ac:dyDescent="0.35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3.5" hidden="1" x14ac:dyDescent="0.35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58" hidden="1" x14ac:dyDescent="0.35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29" hidden="1" x14ac:dyDescent="0.35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3.5" hidden="1" x14ac:dyDescent="0.35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3.5" hidden="1" x14ac:dyDescent="0.35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58" hidden="1" x14ac:dyDescent="0.35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3.5" hidden="1" x14ac:dyDescent="0.35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29" hidden="1" x14ac:dyDescent="0.35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43.5" hidden="1" x14ac:dyDescent="0.35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43.5" hidden="1" x14ac:dyDescent="0.35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43.5" hidden="1" x14ac:dyDescent="0.35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3.5" hidden="1" x14ac:dyDescent="0.35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3.5" hidden="1" x14ac:dyDescent="0.35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3.5" hidden="1" x14ac:dyDescent="0.35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43.5" hidden="1" x14ac:dyDescent="0.35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3.5" hidden="1" x14ac:dyDescent="0.35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58" hidden="1" x14ac:dyDescent="0.35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58" hidden="1" x14ac:dyDescent="0.35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29" hidden="1" x14ac:dyDescent="0.35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3.5" hidden="1" x14ac:dyDescent="0.35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3.5" hidden="1" x14ac:dyDescent="0.35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43.5" hidden="1" x14ac:dyDescent="0.35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58" hidden="1" x14ac:dyDescent="0.35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58" hidden="1" x14ac:dyDescent="0.35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3.5" hidden="1" x14ac:dyDescent="0.35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3.5" hidden="1" x14ac:dyDescent="0.35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idden="1" x14ac:dyDescent="0.35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29" hidden="1" x14ac:dyDescent="0.35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3.5" hidden="1" x14ac:dyDescent="0.35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3.5" hidden="1" x14ac:dyDescent="0.35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3.5" hidden="1" x14ac:dyDescent="0.35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58" hidden="1" x14ac:dyDescent="0.35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29" hidden="1" x14ac:dyDescent="0.35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58" hidden="1" x14ac:dyDescent="0.35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43.5" hidden="1" x14ac:dyDescent="0.35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3.5" hidden="1" x14ac:dyDescent="0.35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3.5" hidden="1" x14ac:dyDescent="0.35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29" hidden="1" x14ac:dyDescent="0.35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58" hidden="1" x14ac:dyDescent="0.35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43.5" hidden="1" x14ac:dyDescent="0.35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3.5" hidden="1" x14ac:dyDescent="0.35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3.5" hidden="1" x14ac:dyDescent="0.35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43.5" hidden="1" x14ac:dyDescent="0.35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29" hidden="1" x14ac:dyDescent="0.35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58" hidden="1" x14ac:dyDescent="0.35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43.5" hidden="1" x14ac:dyDescent="0.35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3.5" hidden="1" x14ac:dyDescent="0.35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58" hidden="1" x14ac:dyDescent="0.35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3.5" hidden="1" x14ac:dyDescent="0.35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43.5" hidden="1" x14ac:dyDescent="0.35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43.5" hidden="1" x14ac:dyDescent="0.35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43.5" hidden="1" x14ac:dyDescent="0.35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3.5" hidden="1" x14ac:dyDescent="0.35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58" hidden="1" x14ac:dyDescent="0.35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58" hidden="1" x14ac:dyDescent="0.35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58" hidden="1" x14ac:dyDescent="0.35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29" hidden="1" x14ac:dyDescent="0.35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58" hidden="1" x14ac:dyDescent="0.35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72.5" hidden="1" x14ac:dyDescent="0.35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43.5" hidden="1" x14ac:dyDescent="0.35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58" hidden="1" x14ac:dyDescent="0.35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3.5" hidden="1" x14ac:dyDescent="0.35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58" hidden="1" x14ac:dyDescent="0.35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29" hidden="1" x14ac:dyDescent="0.35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43.5" hidden="1" x14ac:dyDescent="0.35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72.5" hidden="1" x14ac:dyDescent="0.35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3.5" hidden="1" x14ac:dyDescent="0.35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3.5" hidden="1" x14ac:dyDescent="0.35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58" hidden="1" x14ac:dyDescent="0.35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43.5" hidden="1" x14ac:dyDescent="0.35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43.5" hidden="1" x14ac:dyDescent="0.35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29" hidden="1" x14ac:dyDescent="0.35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43.5" hidden="1" x14ac:dyDescent="0.35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3.5" hidden="1" x14ac:dyDescent="0.35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3.5" hidden="1" x14ac:dyDescent="0.35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58" hidden="1" x14ac:dyDescent="0.35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43.5" hidden="1" x14ac:dyDescent="0.35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3.5" hidden="1" x14ac:dyDescent="0.35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29" hidden="1" x14ac:dyDescent="0.35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43.5" hidden="1" x14ac:dyDescent="0.35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3.5" hidden="1" x14ac:dyDescent="0.35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3.5" hidden="1" x14ac:dyDescent="0.35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43.5" hidden="1" x14ac:dyDescent="0.35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58" hidden="1" x14ac:dyDescent="0.35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43.5" hidden="1" x14ac:dyDescent="0.35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3.5" hidden="1" x14ac:dyDescent="0.35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58" hidden="1" x14ac:dyDescent="0.35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43.5" hidden="1" x14ac:dyDescent="0.35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29" hidden="1" x14ac:dyDescent="0.35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29" hidden="1" x14ac:dyDescent="0.35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3.5" hidden="1" x14ac:dyDescent="0.35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58" hidden="1" x14ac:dyDescent="0.35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3.5" hidden="1" x14ac:dyDescent="0.35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43.5" hidden="1" x14ac:dyDescent="0.35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43.5" hidden="1" x14ac:dyDescent="0.35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3.5" hidden="1" x14ac:dyDescent="0.35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29" hidden="1" x14ac:dyDescent="0.35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3.5" hidden="1" x14ac:dyDescent="0.35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3.5" hidden="1" x14ac:dyDescent="0.35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29" hidden="1" x14ac:dyDescent="0.35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43.5" hidden="1" x14ac:dyDescent="0.35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3.5" hidden="1" x14ac:dyDescent="0.35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29" hidden="1" x14ac:dyDescent="0.35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29" hidden="1" x14ac:dyDescent="0.35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58" hidden="1" x14ac:dyDescent="0.35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idden="1" x14ac:dyDescent="0.35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43.5" hidden="1" x14ac:dyDescent="0.35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3.5" hidden="1" x14ac:dyDescent="0.35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43.5" hidden="1" x14ac:dyDescent="0.35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3.5" hidden="1" x14ac:dyDescent="0.35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58" hidden="1" x14ac:dyDescent="0.35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3.5" hidden="1" x14ac:dyDescent="0.35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58" hidden="1" x14ac:dyDescent="0.35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43.5" hidden="1" x14ac:dyDescent="0.35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3.5" hidden="1" x14ac:dyDescent="0.35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43.5" hidden="1" x14ac:dyDescent="0.35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3.5" hidden="1" x14ac:dyDescent="0.35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43.5" hidden="1" x14ac:dyDescent="0.35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3.5" hidden="1" x14ac:dyDescent="0.35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43.5" hidden="1" x14ac:dyDescent="0.35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3.5" hidden="1" x14ac:dyDescent="0.35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43.5" hidden="1" x14ac:dyDescent="0.35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idden="1" x14ac:dyDescent="0.35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29" hidden="1" x14ac:dyDescent="0.35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43.5" hidden="1" x14ac:dyDescent="0.35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58" hidden="1" x14ac:dyDescent="0.35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43.5" hidden="1" x14ac:dyDescent="0.35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58" hidden="1" x14ac:dyDescent="0.35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43.5" hidden="1" x14ac:dyDescent="0.35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58" hidden="1" x14ac:dyDescent="0.35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43.5" hidden="1" x14ac:dyDescent="0.35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43.5" hidden="1" x14ac:dyDescent="0.35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hidden="1" x14ac:dyDescent="0.35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43.5" hidden="1" x14ac:dyDescent="0.35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29" hidden="1" x14ac:dyDescent="0.35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idden="1" x14ac:dyDescent="0.35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43.5" hidden="1" x14ac:dyDescent="0.35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43.5" hidden="1" x14ac:dyDescent="0.35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43.5" hidden="1" x14ac:dyDescent="0.35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3.5" hidden="1" x14ac:dyDescent="0.35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43.5" hidden="1" x14ac:dyDescent="0.35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58" hidden="1" x14ac:dyDescent="0.35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3.5" hidden="1" x14ac:dyDescent="0.35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3.5" hidden="1" x14ac:dyDescent="0.35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43.5" hidden="1" x14ac:dyDescent="0.35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43.5" hidden="1" x14ac:dyDescent="0.35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29" hidden="1" x14ac:dyDescent="0.35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58" hidden="1" x14ac:dyDescent="0.35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29" hidden="1" x14ac:dyDescent="0.35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3.5" hidden="1" x14ac:dyDescent="0.35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3.5" hidden="1" x14ac:dyDescent="0.35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58" hidden="1" x14ac:dyDescent="0.35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43.5" hidden="1" x14ac:dyDescent="0.35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3.5" hidden="1" x14ac:dyDescent="0.35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3.5" hidden="1" x14ac:dyDescent="0.35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43.5" hidden="1" x14ac:dyDescent="0.35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58" hidden="1" x14ac:dyDescent="0.35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idden="1" x14ac:dyDescent="0.35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43.5" hidden="1" x14ac:dyDescent="0.35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idden="1" x14ac:dyDescent="0.35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43.5" hidden="1" x14ac:dyDescent="0.35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29" hidden="1" x14ac:dyDescent="0.35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29" hidden="1" x14ac:dyDescent="0.35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43.5" hidden="1" x14ac:dyDescent="0.35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58" hidden="1" x14ac:dyDescent="0.35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3.5" hidden="1" x14ac:dyDescent="0.35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43.5" hidden="1" x14ac:dyDescent="0.35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43.5" hidden="1" x14ac:dyDescent="0.35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43.5" hidden="1" x14ac:dyDescent="0.35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3.5" hidden="1" x14ac:dyDescent="0.35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29" hidden="1" x14ac:dyDescent="0.35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58" hidden="1" x14ac:dyDescent="0.35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3.5" hidden="1" x14ac:dyDescent="0.35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29" hidden="1" x14ac:dyDescent="0.35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58" hidden="1" x14ac:dyDescent="0.35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3.5" hidden="1" x14ac:dyDescent="0.35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43.5" hidden="1" x14ac:dyDescent="0.35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58" hidden="1" x14ac:dyDescent="0.35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3.5" hidden="1" x14ac:dyDescent="0.35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58" hidden="1" x14ac:dyDescent="0.35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58" hidden="1" x14ac:dyDescent="0.35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43.5" hidden="1" x14ac:dyDescent="0.35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43.5" hidden="1" x14ac:dyDescent="0.35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43.5" hidden="1" x14ac:dyDescent="0.35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3.5" hidden="1" x14ac:dyDescent="0.35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43.5" hidden="1" x14ac:dyDescent="0.35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43.5" hidden="1" x14ac:dyDescent="0.35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58" hidden="1" x14ac:dyDescent="0.35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43.5" hidden="1" x14ac:dyDescent="0.35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3.5" hidden="1" x14ac:dyDescent="0.35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43.5" hidden="1" x14ac:dyDescent="0.35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58" hidden="1" x14ac:dyDescent="0.35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43.5" hidden="1" x14ac:dyDescent="0.35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3.5" hidden="1" x14ac:dyDescent="0.35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58" hidden="1" x14ac:dyDescent="0.35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43.5" hidden="1" x14ac:dyDescent="0.35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43.5" hidden="1" x14ac:dyDescent="0.35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58" hidden="1" x14ac:dyDescent="0.35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43.5" hidden="1" x14ac:dyDescent="0.35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58" hidden="1" x14ac:dyDescent="0.35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idden="1" x14ac:dyDescent="0.35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3.5" hidden="1" x14ac:dyDescent="0.35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43.5" hidden="1" x14ac:dyDescent="0.35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43.5" hidden="1" x14ac:dyDescent="0.35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3.5" hidden="1" x14ac:dyDescent="0.35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43.5" hidden="1" x14ac:dyDescent="0.35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3.5" hidden="1" x14ac:dyDescent="0.35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58" hidden="1" x14ac:dyDescent="0.35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3.5" hidden="1" x14ac:dyDescent="0.35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43.5" hidden="1" x14ac:dyDescent="0.35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43.5" hidden="1" x14ac:dyDescent="0.35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43.5" hidden="1" x14ac:dyDescent="0.35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3.5" hidden="1" x14ac:dyDescent="0.35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idden="1" x14ac:dyDescent="0.35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3.5" hidden="1" x14ac:dyDescent="0.35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43.5" hidden="1" x14ac:dyDescent="0.35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3.5" hidden="1" x14ac:dyDescent="0.35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3.5" hidden="1" x14ac:dyDescent="0.35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43.5" hidden="1" x14ac:dyDescent="0.35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43.5" hidden="1" x14ac:dyDescent="0.35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29" hidden="1" x14ac:dyDescent="0.35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29" hidden="1" x14ac:dyDescent="0.35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29" hidden="1" x14ac:dyDescent="0.35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58" hidden="1" x14ac:dyDescent="0.35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hidden="1" x14ac:dyDescent="0.35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29" hidden="1" x14ac:dyDescent="0.35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43.5" hidden="1" x14ac:dyDescent="0.35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3.5" hidden="1" x14ac:dyDescent="0.35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43.5" hidden="1" x14ac:dyDescent="0.35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43.5" hidden="1" x14ac:dyDescent="0.35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43.5" hidden="1" x14ac:dyDescent="0.35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3.5" hidden="1" x14ac:dyDescent="0.35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43.5" hidden="1" x14ac:dyDescent="0.35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58" hidden="1" x14ac:dyDescent="0.35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43.5" hidden="1" x14ac:dyDescent="0.35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58" hidden="1" x14ac:dyDescent="0.35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43.5" hidden="1" x14ac:dyDescent="0.35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43.5" hidden="1" x14ac:dyDescent="0.35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3.5" hidden="1" x14ac:dyDescent="0.35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3.5" hidden="1" x14ac:dyDescent="0.35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3.5" hidden="1" x14ac:dyDescent="0.35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3.5" hidden="1" x14ac:dyDescent="0.35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43.5" hidden="1" x14ac:dyDescent="0.35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29" hidden="1" x14ac:dyDescent="0.35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43.5" hidden="1" x14ac:dyDescent="0.35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3.5" hidden="1" x14ac:dyDescent="0.35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3.5" hidden="1" x14ac:dyDescent="0.35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58" hidden="1" x14ac:dyDescent="0.35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43.5" hidden="1" x14ac:dyDescent="0.35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43.5" hidden="1" x14ac:dyDescent="0.35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3.5" hidden="1" x14ac:dyDescent="0.35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43.5" hidden="1" x14ac:dyDescent="0.35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29" hidden="1" x14ac:dyDescent="0.35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58" hidden="1" x14ac:dyDescent="0.35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43.5" hidden="1" x14ac:dyDescent="0.35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43.5" hidden="1" x14ac:dyDescent="0.35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58" hidden="1" x14ac:dyDescent="0.35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43.5" hidden="1" x14ac:dyDescent="0.35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43.5" hidden="1" x14ac:dyDescent="0.35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3.5" hidden="1" x14ac:dyDescent="0.35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43.5" hidden="1" x14ac:dyDescent="0.35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43.5" hidden="1" x14ac:dyDescent="0.35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43.5" hidden="1" x14ac:dyDescent="0.35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29" hidden="1" x14ac:dyDescent="0.35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58" hidden="1" x14ac:dyDescent="0.35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43.5" hidden="1" x14ac:dyDescent="0.35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58" hidden="1" x14ac:dyDescent="0.35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29" hidden="1" x14ac:dyDescent="0.35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58" hidden="1" x14ac:dyDescent="0.35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43.5" hidden="1" x14ac:dyDescent="0.35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43.5" hidden="1" x14ac:dyDescent="0.35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43.5" hidden="1" x14ac:dyDescent="0.35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43.5" hidden="1" x14ac:dyDescent="0.35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58" hidden="1" x14ac:dyDescent="0.35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3.5" hidden="1" x14ac:dyDescent="0.35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3.5" hidden="1" x14ac:dyDescent="0.35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43.5" hidden="1" x14ac:dyDescent="0.35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58" hidden="1" x14ac:dyDescent="0.35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29" hidden="1" x14ac:dyDescent="0.35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58" hidden="1" x14ac:dyDescent="0.35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43.5" hidden="1" x14ac:dyDescent="0.35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29" hidden="1" x14ac:dyDescent="0.35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43.5" hidden="1" x14ac:dyDescent="0.35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58" hidden="1" x14ac:dyDescent="0.35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58" hidden="1" x14ac:dyDescent="0.35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58" hidden="1" x14ac:dyDescent="0.35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43.5" hidden="1" x14ac:dyDescent="0.35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29" hidden="1" x14ac:dyDescent="0.35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3.5" hidden="1" x14ac:dyDescent="0.35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29" hidden="1" x14ac:dyDescent="0.35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3.5" hidden="1" x14ac:dyDescent="0.35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43.5" hidden="1" x14ac:dyDescent="0.35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29" hidden="1" x14ac:dyDescent="0.35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43.5" hidden="1" x14ac:dyDescent="0.35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29" hidden="1" x14ac:dyDescent="0.35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43.5" hidden="1" x14ac:dyDescent="0.35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3.5" hidden="1" x14ac:dyDescent="0.35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43.5" hidden="1" x14ac:dyDescent="0.35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43.5" hidden="1" x14ac:dyDescent="0.35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58" hidden="1" x14ac:dyDescent="0.35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3.5" hidden="1" x14ac:dyDescent="0.35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3.5" hidden="1" x14ac:dyDescent="0.35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43.5" hidden="1" x14ac:dyDescent="0.35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43.5" hidden="1" x14ac:dyDescent="0.35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3.5" hidden="1" x14ac:dyDescent="0.35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43.5" hidden="1" x14ac:dyDescent="0.35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idden="1" x14ac:dyDescent="0.35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58" hidden="1" x14ac:dyDescent="0.35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58" hidden="1" x14ac:dyDescent="0.35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29" hidden="1" x14ac:dyDescent="0.35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43.5" hidden="1" x14ac:dyDescent="0.35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58" hidden="1" x14ac:dyDescent="0.35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43.5" hidden="1" x14ac:dyDescent="0.35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3.5" hidden="1" x14ac:dyDescent="0.35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3.5" hidden="1" x14ac:dyDescent="0.35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3.5" hidden="1" x14ac:dyDescent="0.35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43.5" hidden="1" x14ac:dyDescent="0.35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29" hidden="1" x14ac:dyDescent="0.35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43.5" hidden="1" x14ac:dyDescent="0.35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3.5" hidden="1" x14ac:dyDescent="0.35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58" hidden="1" x14ac:dyDescent="0.35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29" hidden="1" x14ac:dyDescent="0.35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3.5" hidden="1" x14ac:dyDescent="0.35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58" hidden="1" x14ac:dyDescent="0.35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43.5" hidden="1" x14ac:dyDescent="0.35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3.5" hidden="1" x14ac:dyDescent="0.35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43.5" hidden="1" x14ac:dyDescent="0.35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43.5" hidden="1" x14ac:dyDescent="0.35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3.5" hidden="1" x14ac:dyDescent="0.35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43.5" hidden="1" x14ac:dyDescent="0.35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3.5" hidden="1" x14ac:dyDescent="0.35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43.5" hidden="1" x14ac:dyDescent="0.35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43.5" hidden="1" x14ac:dyDescent="0.35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29" hidden="1" x14ac:dyDescent="0.35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43.5" hidden="1" x14ac:dyDescent="0.35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58" hidden="1" x14ac:dyDescent="0.35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29" hidden="1" x14ac:dyDescent="0.35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43.5" hidden="1" x14ac:dyDescent="0.35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29" hidden="1" x14ac:dyDescent="0.35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58" hidden="1" x14ac:dyDescent="0.35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29" hidden="1" x14ac:dyDescent="0.35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43.5" hidden="1" x14ac:dyDescent="0.35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58" hidden="1" x14ac:dyDescent="0.35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43.5" hidden="1" x14ac:dyDescent="0.35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3.5" hidden="1" x14ac:dyDescent="0.35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3.5" hidden="1" x14ac:dyDescent="0.35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29" hidden="1" x14ac:dyDescent="0.35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43.5" hidden="1" x14ac:dyDescent="0.35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43.5" hidden="1" x14ac:dyDescent="0.35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43.5" hidden="1" x14ac:dyDescent="0.35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3.5" hidden="1" x14ac:dyDescent="0.35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43.5" hidden="1" x14ac:dyDescent="0.35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3.5" hidden="1" x14ac:dyDescent="0.35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43.5" hidden="1" x14ac:dyDescent="0.35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43.5" hidden="1" x14ac:dyDescent="0.35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3.5" hidden="1" x14ac:dyDescent="0.35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72.5" hidden="1" x14ac:dyDescent="0.35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58" hidden="1" x14ac:dyDescent="0.35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3.5" hidden="1" x14ac:dyDescent="0.35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29" hidden="1" x14ac:dyDescent="0.35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43.5" hidden="1" x14ac:dyDescent="0.35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58" hidden="1" x14ac:dyDescent="0.35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58" hidden="1" x14ac:dyDescent="0.35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43.5" hidden="1" x14ac:dyDescent="0.35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43.5" hidden="1" x14ac:dyDescent="0.35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58" hidden="1" x14ac:dyDescent="0.35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43.5" hidden="1" x14ac:dyDescent="0.35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43.5" hidden="1" x14ac:dyDescent="0.35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3.5" hidden="1" x14ac:dyDescent="0.35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43.5" hidden="1" x14ac:dyDescent="0.35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43.5" hidden="1" x14ac:dyDescent="0.35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3.5" hidden="1" x14ac:dyDescent="0.35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29" hidden="1" x14ac:dyDescent="0.35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3.5" hidden="1" x14ac:dyDescent="0.35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43.5" hidden="1" x14ac:dyDescent="0.35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58" hidden="1" x14ac:dyDescent="0.35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29" hidden="1" x14ac:dyDescent="0.35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29" hidden="1" x14ac:dyDescent="0.35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43.5" hidden="1" x14ac:dyDescent="0.35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43.5" hidden="1" x14ac:dyDescent="0.35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58" hidden="1" x14ac:dyDescent="0.35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3.5" hidden="1" x14ac:dyDescent="0.35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43.5" hidden="1" x14ac:dyDescent="0.35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58" hidden="1" x14ac:dyDescent="0.35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29" hidden="1" x14ac:dyDescent="0.35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3.5" hidden="1" x14ac:dyDescent="0.35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58" hidden="1" x14ac:dyDescent="0.35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3.5" hidden="1" x14ac:dyDescent="0.35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43.5" hidden="1" x14ac:dyDescent="0.35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43.5" hidden="1" x14ac:dyDescent="0.35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58" hidden="1" x14ac:dyDescent="0.35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43.5" hidden="1" x14ac:dyDescent="0.35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43.5" hidden="1" x14ac:dyDescent="0.35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43.5" hidden="1" x14ac:dyDescent="0.35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43.5" hidden="1" x14ac:dyDescent="0.35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43.5" hidden="1" x14ac:dyDescent="0.35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3.5" hidden="1" x14ac:dyDescent="0.35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58" hidden="1" x14ac:dyDescent="0.35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3.5" hidden="1" x14ac:dyDescent="0.35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3.5" hidden="1" x14ac:dyDescent="0.35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3.5" hidden="1" x14ac:dyDescent="0.35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58" hidden="1" x14ac:dyDescent="0.35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43.5" hidden="1" x14ac:dyDescent="0.35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3.5" hidden="1" x14ac:dyDescent="0.35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58" hidden="1" x14ac:dyDescent="0.35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43.5" hidden="1" x14ac:dyDescent="0.35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3.5" hidden="1" x14ac:dyDescent="0.35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58" hidden="1" x14ac:dyDescent="0.35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29" hidden="1" x14ac:dyDescent="0.35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3.5" hidden="1" x14ac:dyDescent="0.35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58" hidden="1" x14ac:dyDescent="0.35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43.5" hidden="1" x14ac:dyDescent="0.35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58" hidden="1" x14ac:dyDescent="0.35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43.5" hidden="1" x14ac:dyDescent="0.35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3.5" hidden="1" x14ac:dyDescent="0.35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43.5" hidden="1" x14ac:dyDescent="0.35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43.5" hidden="1" x14ac:dyDescent="0.35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43.5" hidden="1" x14ac:dyDescent="0.35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43.5" hidden="1" x14ac:dyDescent="0.35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29" hidden="1" x14ac:dyDescent="0.35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58" hidden="1" x14ac:dyDescent="0.35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43.5" hidden="1" x14ac:dyDescent="0.35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43.5" hidden="1" x14ac:dyDescent="0.35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58" hidden="1" x14ac:dyDescent="0.35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43.5" hidden="1" x14ac:dyDescent="0.35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3.5" hidden="1" x14ac:dyDescent="0.35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3.5" hidden="1" x14ac:dyDescent="0.35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43.5" hidden="1" x14ac:dyDescent="0.35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29" hidden="1" x14ac:dyDescent="0.35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3.5" hidden="1" x14ac:dyDescent="0.35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43.5" hidden="1" x14ac:dyDescent="0.35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43.5" hidden="1" x14ac:dyDescent="0.35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58" hidden="1" x14ac:dyDescent="0.35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43.5" hidden="1" x14ac:dyDescent="0.35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idden="1" x14ac:dyDescent="0.35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3.5" hidden="1" x14ac:dyDescent="0.35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3.5" hidden="1" x14ac:dyDescent="0.35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43.5" hidden="1" x14ac:dyDescent="0.35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29" hidden="1" x14ac:dyDescent="0.35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58" hidden="1" x14ac:dyDescent="0.35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29" hidden="1" x14ac:dyDescent="0.35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29" hidden="1" x14ac:dyDescent="0.35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43.5" hidden="1" x14ac:dyDescent="0.35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58" hidden="1" x14ac:dyDescent="0.35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29" hidden="1" x14ac:dyDescent="0.35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43.5" hidden="1" x14ac:dyDescent="0.35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idden="1" x14ac:dyDescent="0.35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29" hidden="1" x14ac:dyDescent="0.35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43.5" hidden="1" x14ac:dyDescent="0.35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58" hidden="1" x14ac:dyDescent="0.35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3.5" hidden="1" x14ac:dyDescent="0.35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43.5" hidden="1" x14ac:dyDescent="0.35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3.5" hidden="1" x14ac:dyDescent="0.35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3.5" hidden="1" x14ac:dyDescent="0.35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29" hidden="1" x14ac:dyDescent="0.35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43.5" hidden="1" x14ac:dyDescent="0.35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43.5" hidden="1" x14ac:dyDescent="0.35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29" hidden="1" x14ac:dyDescent="0.35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3.5" hidden="1" x14ac:dyDescent="0.35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3.5" hidden="1" x14ac:dyDescent="0.35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3.5" hidden="1" x14ac:dyDescent="0.35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idden="1" x14ac:dyDescent="0.35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3.5" hidden="1" x14ac:dyDescent="0.35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idden="1" x14ac:dyDescent="0.35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58" hidden="1" x14ac:dyDescent="0.35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3.5" hidden="1" x14ac:dyDescent="0.35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3.5" hidden="1" x14ac:dyDescent="0.35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3.5" hidden="1" x14ac:dyDescent="0.35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3.5" hidden="1" x14ac:dyDescent="0.35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58" hidden="1" x14ac:dyDescent="0.35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43.5" hidden="1" x14ac:dyDescent="0.35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43.5" hidden="1" x14ac:dyDescent="0.35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43.5" hidden="1" x14ac:dyDescent="0.35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29" hidden="1" x14ac:dyDescent="0.35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idden="1" x14ac:dyDescent="0.35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3.5" hidden="1" x14ac:dyDescent="0.35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43.5" hidden="1" x14ac:dyDescent="0.35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3.5" hidden="1" x14ac:dyDescent="0.35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58" hidden="1" x14ac:dyDescent="0.35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29" hidden="1" x14ac:dyDescent="0.35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58" hidden="1" x14ac:dyDescent="0.35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43.5" hidden="1" x14ac:dyDescent="0.35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3.5" hidden="1" x14ac:dyDescent="0.35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3.5" hidden="1" x14ac:dyDescent="0.35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3.5" hidden="1" x14ac:dyDescent="0.35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58" hidden="1" x14ac:dyDescent="0.35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58" hidden="1" x14ac:dyDescent="0.35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29" hidden="1" x14ac:dyDescent="0.35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58" hidden="1" x14ac:dyDescent="0.35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43.5" hidden="1" x14ac:dyDescent="0.35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43.5" hidden="1" x14ac:dyDescent="0.35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3.5" hidden="1" x14ac:dyDescent="0.35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43.5" hidden="1" x14ac:dyDescent="0.35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43.5" hidden="1" x14ac:dyDescent="0.35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58" hidden="1" x14ac:dyDescent="0.35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43.5" hidden="1" x14ac:dyDescent="0.35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43.5" hidden="1" x14ac:dyDescent="0.35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3.5" hidden="1" x14ac:dyDescent="0.35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58" hidden="1" x14ac:dyDescent="0.35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58" hidden="1" x14ac:dyDescent="0.35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43.5" hidden="1" x14ac:dyDescent="0.35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3.5" hidden="1" x14ac:dyDescent="0.35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43.5" hidden="1" x14ac:dyDescent="0.35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58" hidden="1" x14ac:dyDescent="0.35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58" hidden="1" x14ac:dyDescent="0.35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43.5" hidden="1" x14ac:dyDescent="0.35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3.5" hidden="1" x14ac:dyDescent="0.35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43.5" hidden="1" x14ac:dyDescent="0.35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58" hidden="1" x14ac:dyDescent="0.35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43.5" hidden="1" x14ac:dyDescent="0.35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43.5" hidden="1" x14ac:dyDescent="0.35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43.5" hidden="1" x14ac:dyDescent="0.35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43.5" hidden="1" x14ac:dyDescent="0.35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43.5" hidden="1" x14ac:dyDescent="0.35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29" hidden="1" x14ac:dyDescent="0.35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58" hidden="1" x14ac:dyDescent="0.35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43.5" hidden="1" x14ac:dyDescent="0.35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58" hidden="1" x14ac:dyDescent="0.35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43.5" hidden="1" x14ac:dyDescent="0.35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29" hidden="1" x14ac:dyDescent="0.35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43.5" hidden="1" x14ac:dyDescent="0.35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43.5" hidden="1" x14ac:dyDescent="0.35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58" hidden="1" x14ac:dyDescent="0.35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idden="1" x14ac:dyDescent="0.35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29" hidden="1" x14ac:dyDescent="0.35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58" hidden="1" x14ac:dyDescent="0.35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3.5" hidden="1" x14ac:dyDescent="0.35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3.5" hidden="1" x14ac:dyDescent="0.35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29" hidden="1" x14ac:dyDescent="0.35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29" hidden="1" x14ac:dyDescent="0.35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43.5" hidden="1" x14ac:dyDescent="0.35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idden="1" x14ac:dyDescent="0.35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43.5" hidden="1" x14ac:dyDescent="0.35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43.5" hidden="1" x14ac:dyDescent="0.35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29" hidden="1" x14ac:dyDescent="0.35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43.5" hidden="1" x14ac:dyDescent="0.35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43.5" hidden="1" x14ac:dyDescent="0.35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58" hidden="1" x14ac:dyDescent="0.35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43.5" hidden="1" x14ac:dyDescent="0.35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58" hidden="1" x14ac:dyDescent="0.35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idden="1" x14ac:dyDescent="0.35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3.5" hidden="1" x14ac:dyDescent="0.35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29" hidden="1" x14ac:dyDescent="0.35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43.5" hidden="1" x14ac:dyDescent="0.35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43.5" hidden="1" x14ac:dyDescent="0.35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43.5" hidden="1" x14ac:dyDescent="0.35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43.5" hidden="1" x14ac:dyDescent="0.35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43.5" hidden="1" x14ac:dyDescent="0.35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3.5" hidden="1" x14ac:dyDescent="0.35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43.5" hidden="1" x14ac:dyDescent="0.35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idden="1" x14ac:dyDescent="0.35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43.5" hidden="1" x14ac:dyDescent="0.35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58" hidden="1" x14ac:dyDescent="0.35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3.5" hidden="1" x14ac:dyDescent="0.35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3.5" hidden="1" x14ac:dyDescent="0.35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3.5" hidden="1" x14ac:dyDescent="0.35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3.5" hidden="1" x14ac:dyDescent="0.35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43.5" hidden="1" x14ac:dyDescent="0.35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58" hidden="1" x14ac:dyDescent="0.35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29" hidden="1" x14ac:dyDescent="0.35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58" hidden="1" x14ac:dyDescent="0.35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29" hidden="1" x14ac:dyDescent="0.35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3.5" hidden="1" x14ac:dyDescent="0.35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58" hidden="1" x14ac:dyDescent="0.35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43.5" hidden="1" x14ac:dyDescent="0.35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58" hidden="1" x14ac:dyDescent="0.35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43.5" hidden="1" x14ac:dyDescent="0.35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29" hidden="1" x14ac:dyDescent="0.35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43.5" hidden="1" x14ac:dyDescent="0.35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43.5" hidden="1" x14ac:dyDescent="0.35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43.5" hidden="1" x14ac:dyDescent="0.35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58" hidden="1" x14ac:dyDescent="0.35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3.5" hidden="1" x14ac:dyDescent="0.35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58" hidden="1" x14ac:dyDescent="0.35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3.5" hidden="1" x14ac:dyDescent="0.35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43.5" hidden="1" x14ac:dyDescent="0.35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43.5" hidden="1" x14ac:dyDescent="0.35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58" hidden="1" x14ac:dyDescent="0.35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43.5" hidden="1" x14ac:dyDescent="0.35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3.5" hidden="1" x14ac:dyDescent="0.35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3.5" hidden="1" x14ac:dyDescent="0.35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43.5" hidden="1" x14ac:dyDescent="0.35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3.5" hidden="1" x14ac:dyDescent="0.35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43.5" hidden="1" x14ac:dyDescent="0.35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29" hidden="1" x14ac:dyDescent="0.35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43.5" hidden="1" x14ac:dyDescent="0.35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29" hidden="1" x14ac:dyDescent="0.35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3.5" hidden="1" x14ac:dyDescent="0.35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58" hidden="1" x14ac:dyDescent="0.35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43.5" hidden="1" x14ac:dyDescent="0.35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3.5" hidden="1" x14ac:dyDescent="0.35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43.5" hidden="1" x14ac:dyDescent="0.35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43.5" hidden="1" x14ac:dyDescent="0.35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43.5" hidden="1" x14ac:dyDescent="0.35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29" hidden="1" x14ac:dyDescent="0.35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43.5" hidden="1" x14ac:dyDescent="0.35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58" hidden="1" x14ac:dyDescent="0.35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58" hidden="1" x14ac:dyDescent="0.35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43.5" hidden="1" x14ac:dyDescent="0.35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43.5" hidden="1" x14ac:dyDescent="0.35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43.5" hidden="1" x14ac:dyDescent="0.35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58" hidden="1" x14ac:dyDescent="0.35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58" hidden="1" x14ac:dyDescent="0.35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3.5" hidden="1" x14ac:dyDescent="0.35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43.5" hidden="1" x14ac:dyDescent="0.35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43.5" hidden="1" x14ac:dyDescent="0.35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3.5" hidden="1" x14ac:dyDescent="0.35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58" hidden="1" x14ac:dyDescent="0.35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3.5" hidden="1" x14ac:dyDescent="0.35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3.5" hidden="1" x14ac:dyDescent="0.35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3.5" hidden="1" x14ac:dyDescent="0.35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43.5" hidden="1" x14ac:dyDescent="0.35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3.5" hidden="1" x14ac:dyDescent="0.35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29" hidden="1" x14ac:dyDescent="0.35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3.5" hidden="1" x14ac:dyDescent="0.35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58" hidden="1" x14ac:dyDescent="0.35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43.5" hidden="1" x14ac:dyDescent="0.35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43.5" hidden="1" x14ac:dyDescent="0.35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3.5" hidden="1" x14ac:dyDescent="0.35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58" hidden="1" x14ac:dyDescent="0.35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3.5" hidden="1" x14ac:dyDescent="0.35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3.5" hidden="1" x14ac:dyDescent="0.35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3.5" hidden="1" x14ac:dyDescent="0.35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43.5" hidden="1" x14ac:dyDescent="0.35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29" hidden="1" x14ac:dyDescent="0.35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43.5" hidden="1" x14ac:dyDescent="0.35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58" hidden="1" x14ac:dyDescent="0.35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58" hidden="1" x14ac:dyDescent="0.35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3.5" hidden="1" x14ac:dyDescent="0.35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43.5" hidden="1" x14ac:dyDescent="0.35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43.5" hidden="1" x14ac:dyDescent="0.35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3.5" hidden="1" x14ac:dyDescent="0.35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43.5" hidden="1" x14ac:dyDescent="0.35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3.5" hidden="1" x14ac:dyDescent="0.35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idden="1" x14ac:dyDescent="0.35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29" hidden="1" x14ac:dyDescent="0.35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58" hidden="1" x14ac:dyDescent="0.35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43.5" hidden="1" x14ac:dyDescent="0.35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43.5" hidden="1" x14ac:dyDescent="0.35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43.5" hidden="1" x14ac:dyDescent="0.35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43.5" hidden="1" x14ac:dyDescent="0.35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29" hidden="1" x14ac:dyDescent="0.35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43.5" hidden="1" x14ac:dyDescent="0.35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58" hidden="1" x14ac:dyDescent="0.35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29" hidden="1" x14ac:dyDescent="0.35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3.5" hidden="1" x14ac:dyDescent="0.35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43.5" hidden="1" x14ac:dyDescent="0.35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29" hidden="1" x14ac:dyDescent="0.35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58" hidden="1" x14ac:dyDescent="0.35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43.5" hidden="1" x14ac:dyDescent="0.35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58" hidden="1" x14ac:dyDescent="0.35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29" hidden="1" x14ac:dyDescent="0.35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58" hidden="1" x14ac:dyDescent="0.35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29" hidden="1" x14ac:dyDescent="0.35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3.5" hidden="1" x14ac:dyDescent="0.35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idden="1" x14ac:dyDescent="0.35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58" hidden="1" x14ac:dyDescent="0.35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29" hidden="1" x14ac:dyDescent="0.35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29" hidden="1" x14ac:dyDescent="0.35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29" hidden="1" x14ac:dyDescent="0.35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3.5" hidden="1" x14ac:dyDescent="0.35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43.5" hidden="1" x14ac:dyDescent="0.35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3.5" hidden="1" x14ac:dyDescent="0.35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58" hidden="1" x14ac:dyDescent="0.35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3.5" hidden="1" x14ac:dyDescent="0.35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58" hidden="1" x14ac:dyDescent="0.35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3.5" hidden="1" x14ac:dyDescent="0.35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29" hidden="1" x14ac:dyDescent="0.35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43.5" hidden="1" x14ac:dyDescent="0.35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43.5" hidden="1" x14ac:dyDescent="0.35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58" hidden="1" x14ac:dyDescent="0.35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3.5" hidden="1" x14ac:dyDescent="0.35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29" hidden="1" x14ac:dyDescent="0.35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3.5" hidden="1" x14ac:dyDescent="0.35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29" hidden="1" x14ac:dyDescent="0.35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idden="1" x14ac:dyDescent="0.35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43.5" hidden="1" x14ac:dyDescent="0.35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43.5" hidden="1" x14ac:dyDescent="0.35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43.5" hidden="1" x14ac:dyDescent="0.35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3.5" hidden="1" x14ac:dyDescent="0.35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3.5" hidden="1" x14ac:dyDescent="0.35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29" hidden="1" x14ac:dyDescent="0.35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43.5" hidden="1" x14ac:dyDescent="0.35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43.5" hidden="1" x14ac:dyDescent="0.35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29" hidden="1" x14ac:dyDescent="0.35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3.5" hidden="1" x14ac:dyDescent="0.35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3.5" hidden="1" x14ac:dyDescent="0.35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43.5" hidden="1" x14ac:dyDescent="0.35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43.5" hidden="1" x14ac:dyDescent="0.35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58" hidden="1" x14ac:dyDescent="0.35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3.5" hidden="1" x14ac:dyDescent="0.35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43.5" hidden="1" x14ac:dyDescent="0.35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29" hidden="1" x14ac:dyDescent="0.35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29" hidden="1" x14ac:dyDescent="0.35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43.5" hidden="1" x14ac:dyDescent="0.35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43.5" hidden="1" x14ac:dyDescent="0.35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58" hidden="1" x14ac:dyDescent="0.35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43.5" hidden="1" x14ac:dyDescent="0.35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43.5" hidden="1" x14ac:dyDescent="0.35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58" hidden="1" x14ac:dyDescent="0.35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3.5" hidden="1" x14ac:dyDescent="0.35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3.5" hidden="1" x14ac:dyDescent="0.35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29" hidden="1" x14ac:dyDescent="0.35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43.5" hidden="1" x14ac:dyDescent="0.35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43.5" hidden="1" x14ac:dyDescent="0.35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29" hidden="1" x14ac:dyDescent="0.35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3.5" hidden="1" x14ac:dyDescent="0.35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29" hidden="1" x14ac:dyDescent="0.35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43.5" hidden="1" x14ac:dyDescent="0.35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3.5" hidden="1" x14ac:dyDescent="0.35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58" hidden="1" x14ac:dyDescent="0.35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3.5" hidden="1" x14ac:dyDescent="0.35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3.5" hidden="1" x14ac:dyDescent="0.35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43.5" hidden="1" x14ac:dyDescent="0.35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43.5" hidden="1" x14ac:dyDescent="0.35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43.5" hidden="1" x14ac:dyDescent="0.35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43.5" hidden="1" x14ac:dyDescent="0.35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3.5" hidden="1" x14ac:dyDescent="0.35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43.5" hidden="1" x14ac:dyDescent="0.35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29" hidden="1" x14ac:dyDescent="0.35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58" hidden="1" x14ac:dyDescent="0.35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58" hidden="1" x14ac:dyDescent="0.35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43.5" hidden="1" x14ac:dyDescent="0.35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43.5" hidden="1" x14ac:dyDescent="0.35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58" hidden="1" x14ac:dyDescent="0.35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72.5" hidden="1" x14ac:dyDescent="0.35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58" hidden="1" x14ac:dyDescent="0.35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43.5" hidden="1" x14ac:dyDescent="0.35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3.5" hidden="1" x14ac:dyDescent="0.35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43.5" hidden="1" x14ac:dyDescent="0.35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3.5" hidden="1" x14ac:dyDescent="0.35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43.5" hidden="1" x14ac:dyDescent="0.35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58" hidden="1" x14ac:dyDescent="0.35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58" hidden="1" x14ac:dyDescent="0.35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29" hidden="1" x14ac:dyDescent="0.35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43.5" hidden="1" x14ac:dyDescent="0.35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3.5" hidden="1" x14ac:dyDescent="0.35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43.5" hidden="1" x14ac:dyDescent="0.35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29" hidden="1" x14ac:dyDescent="0.35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29" hidden="1" x14ac:dyDescent="0.35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3.5" hidden="1" x14ac:dyDescent="0.35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43.5" hidden="1" x14ac:dyDescent="0.35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58" hidden="1" x14ac:dyDescent="0.35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29" hidden="1" x14ac:dyDescent="0.35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58" hidden="1" x14ac:dyDescent="0.35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43.5" hidden="1" x14ac:dyDescent="0.35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3.5" hidden="1" x14ac:dyDescent="0.35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29" hidden="1" x14ac:dyDescent="0.35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43.5" hidden="1" x14ac:dyDescent="0.35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43.5" hidden="1" x14ac:dyDescent="0.35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43.5" hidden="1" x14ac:dyDescent="0.35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58" hidden="1" x14ac:dyDescent="0.35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29" hidden="1" x14ac:dyDescent="0.35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3.5" hidden="1" x14ac:dyDescent="0.35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43.5" hidden="1" x14ac:dyDescent="0.35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3.5" hidden="1" x14ac:dyDescent="0.35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43.5" hidden="1" x14ac:dyDescent="0.35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43.5" hidden="1" x14ac:dyDescent="0.35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58" hidden="1" x14ac:dyDescent="0.35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58" hidden="1" x14ac:dyDescent="0.35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3.5" hidden="1" x14ac:dyDescent="0.35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72.5" hidden="1" x14ac:dyDescent="0.35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58" hidden="1" x14ac:dyDescent="0.35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43.5" hidden="1" x14ac:dyDescent="0.35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43.5" hidden="1" x14ac:dyDescent="0.35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29" hidden="1" x14ac:dyDescent="0.35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43.5" hidden="1" x14ac:dyDescent="0.35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43.5" hidden="1" x14ac:dyDescent="0.35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3.5" hidden="1" x14ac:dyDescent="0.35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3.5" hidden="1" x14ac:dyDescent="0.35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43.5" hidden="1" x14ac:dyDescent="0.35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58" hidden="1" x14ac:dyDescent="0.35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3.5" hidden="1" x14ac:dyDescent="0.35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29" hidden="1" x14ac:dyDescent="0.35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43.5" hidden="1" x14ac:dyDescent="0.35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58" hidden="1" x14ac:dyDescent="0.35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58" hidden="1" x14ac:dyDescent="0.35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43.5" hidden="1" x14ac:dyDescent="0.35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3.5" hidden="1" x14ac:dyDescent="0.35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58" hidden="1" x14ac:dyDescent="0.35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3.5" hidden="1" x14ac:dyDescent="0.35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idden="1" x14ac:dyDescent="0.35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43.5" hidden="1" x14ac:dyDescent="0.35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43.5" hidden="1" x14ac:dyDescent="0.35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3.5" hidden="1" x14ac:dyDescent="0.35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3.5" hidden="1" x14ac:dyDescent="0.35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58" hidden="1" x14ac:dyDescent="0.35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43.5" hidden="1" x14ac:dyDescent="0.35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43.5" hidden="1" x14ac:dyDescent="0.35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29" hidden="1" x14ac:dyDescent="0.35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43.5" hidden="1" x14ac:dyDescent="0.35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3.5" hidden="1" x14ac:dyDescent="0.35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43.5" hidden="1" x14ac:dyDescent="0.35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29" hidden="1" x14ac:dyDescent="0.35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43.5" hidden="1" x14ac:dyDescent="0.35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43.5" hidden="1" x14ac:dyDescent="0.35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3.5" hidden="1" x14ac:dyDescent="0.35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3.5" hidden="1" x14ac:dyDescent="0.35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29" hidden="1" x14ac:dyDescent="0.35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43.5" hidden="1" x14ac:dyDescent="0.35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29" hidden="1" x14ac:dyDescent="0.35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3.5" hidden="1" x14ac:dyDescent="0.35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3.5" hidden="1" x14ac:dyDescent="0.35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29" hidden="1" x14ac:dyDescent="0.35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43.5" hidden="1" x14ac:dyDescent="0.35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3.5" hidden="1" x14ac:dyDescent="0.35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58" hidden="1" x14ac:dyDescent="0.35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43.5" hidden="1" x14ac:dyDescent="0.35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58" hidden="1" x14ac:dyDescent="0.35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43.5" hidden="1" x14ac:dyDescent="0.35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29" hidden="1" x14ac:dyDescent="0.35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29" hidden="1" x14ac:dyDescent="0.35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43.5" hidden="1" x14ac:dyDescent="0.35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29" hidden="1" x14ac:dyDescent="0.35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29" hidden="1" x14ac:dyDescent="0.35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3.5" hidden="1" x14ac:dyDescent="0.35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43.5" hidden="1" x14ac:dyDescent="0.35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43.5" hidden="1" x14ac:dyDescent="0.35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3.5" hidden="1" x14ac:dyDescent="0.35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43.5" hidden="1" x14ac:dyDescent="0.35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58" hidden="1" x14ac:dyDescent="0.35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29" hidden="1" x14ac:dyDescent="0.35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58" hidden="1" x14ac:dyDescent="0.35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29" hidden="1" x14ac:dyDescent="0.35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29" hidden="1" x14ac:dyDescent="0.35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58" hidden="1" x14ac:dyDescent="0.35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43.5" hidden="1" x14ac:dyDescent="0.35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43.5" hidden="1" x14ac:dyDescent="0.35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29" hidden="1" x14ac:dyDescent="0.35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29" hidden="1" x14ac:dyDescent="0.35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3.5" hidden="1" x14ac:dyDescent="0.35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3.5" hidden="1" x14ac:dyDescent="0.35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43.5" hidden="1" x14ac:dyDescent="0.35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43.5" hidden="1" x14ac:dyDescent="0.35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43.5" hidden="1" x14ac:dyDescent="0.35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43.5" hidden="1" x14ac:dyDescent="0.35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43.5" hidden="1" x14ac:dyDescent="0.35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3.5" hidden="1" x14ac:dyDescent="0.35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3.5" hidden="1" x14ac:dyDescent="0.35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58" hidden="1" x14ac:dyDescent="0.35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3.5" hidden="1" x14ac:dyDescent="0.35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43.5" hidden="1" x14ac:dyDescent="0.35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43.5" hidden="1" x14ac:dyDescent="0.35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43.5" hidden="1" x14ac:dyDescent="0.35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58" hidden="1" x14ac:dyDescent="0.35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43.5" hidden="1" x14ac:dyDescent="0.35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43.5" hidden="1" x14ac:dyDescent="0.35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3.5" hidden="1" x14ac:dyDescent="0.35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43.5" hidden="1" x14ac:dyDescent="0.35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3.5" hidden="1" x14ac:dyDescent="0.35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3.5" hidden="1" x14ac:dyDescent="0.35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3.5" hidden="1" x14ac:dyDescent="0.35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3.5" hidden="1" x14ac:dyDescent="0.35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29" hidden="1" x14ac:dyDescent="0.35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29" hidden="1" x14ac:dyDescent="0.35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3.5" hidden="1" x14ac:dyDescent="0.35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3.5" hidden="1" x14ac:dyDescent="0.35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58" hidden="1" x14ac:dyDescent="0.35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3.5" hidden="1" x14ac:dyDescent="0.35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3.5" hidden="1" x14ac:dyDescent="0.35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29" hidden="1" x14ac:dyDescent="0.35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58" hidden="1" x14ac:dyDescent="0.35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58" hidden="1" x14ac:dyDescent="0.35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43.5" hidden="1" x14ac:dyDescent="0.35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3.5" hidden="1" x14ac:dyDescent="0.35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3.5" hidden="1" x14ac:dyDescent="0.35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43.5" hidden="1" x14ac:dyDescent="0.35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43.5" hidden="1" x14ac:dyDescent="0.35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29" hidden="1" x14ac:dyDescent="0.35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43.5" hidden="1" x14ac:dyDescent="0.35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3.5" hidden="1" x14ac:dyDescent="0.35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3.5" hidden="1" x14ac:dyDescent="0.35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43.5" hidden="1" x14ac:dyDescent="0.35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43.5" hidden="1" x14ac:dyDescent="0.35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3.5" hidden="1" x14ac:dyDescent="0.35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3.5" hidden="1" x14ac:dyDescent="0.35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58" hidden="1" x14ac:dyDescent="0.35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3.5" hidden="1" x14ac:dyDescent="0.35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29" hidden="1" x14ac:dyDescent="0.35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29" hidden="1" x14ac:dyDescent="0.35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43.5" hidden="1" x14ac:dyDescent="0.35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58" hidden="1" x14ac:dyDescent="0.35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3.5" hidden="1" x14ac:dyDescent="0.35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29" hidden="1" x14ac:dyDescent="0.35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43.5" hidden="1" x14ac:dyDescent="0.35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idden="1" x14ac:dyDescent="0.35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43.5" hidden="1" x14ac:dyDescent="0.35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29" hidden="1" x14ac:dyDescent="0.35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58" hidden="1" x14ac:dyDescent="0.35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58" hidden="1" x14ac:dyDescent="0.35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3.5" hidden="1" x14ac:dyDescent="0.35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3.5" hidden="1" x14ac:dyDescent="0.35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3.5" hidden="1" x14ac:dyDescent="0.35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43.5" hidden="1" x14ac:dyDescent="0.35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43.5" hidden="1" x14ac:dyDescent="0.35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29" hidden="1" x14ac:dyDescent="0.35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58" hidden="1" x14ac:dyDescent="0.35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29" hidden="1" x14ac:dyDescent="0.35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58" hidden="1" x14ac:dyDescent="0.35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43.5" hidden="1" x14ac:dyDescent="0.35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3.5" hidden="1" x14ac:dyDescent="0.35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43.5" hidden="1" x14ac:dyDescent="0.35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29" hidden="1" x14ac:dyDescent="0.35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3.5" hidden="1" x14ac:dyDescent="0.35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58" hidden="1" x14ac:dyDescent="0.35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43.5" hidden="1" x14ac:dyDescent="0.35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87" hidden="1" x14ac:dyDescent="0.35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43.5" hidden="1" x14ac:dyDescent="0.35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58" hidden="1" x14ac:dyDescent="0.35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3.5" hidden="1" x14ac:dyDescent="0.35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29" hidden="1" x14ac:dyDescent="0.35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43.5" hidden="1" x14ac:dyDescent="0.35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43.5" hidden="1" x14ac:dyDescent="0.35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58" hidden="1" x14ac:dyDescent="0.35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58" hidden="1" x14ac:dyDescent="0.35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3.5" hidden="1" x14ac:dyDescent="0.35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3.5" hidden="1" x14ac:dyDescent="0.35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58" hidden="1" x14ac:dyDescent="0.35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3.5" hidden="1" x14ac:dyDescent="0.35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29" hidden="1" x14ac:dyDescent="0.35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3.5" hidden="1" x14ac:dyDescent="0.35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43.5" hidden="1" x14ac:dyDescent="0.35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3.5" hidden="1" x14ac:dyDescent="0.35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3.5" hidden="1" x14ac:dyDescent="0.35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58" hidden="1" x14ac:dyDescent="0.35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58" hidden="1" x14ac:dyDescent="0.35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43.5" hidden="1" x14ac:dyDescent="0.35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43.5" hidden="1" x14ac:dyDescent="0.35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43.5" hidden="1" x14ac:dyDescent="0.35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43.5" hidden="1" x14ac:dyDescent="0.35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3.5" hidden="1" x14ac:dyDescent="0.35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58" hidden="1" x14ac:dyDescent="0.35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43.5" hidden="1" x14ac:dyDescent="0.35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43.5" hidden="1" x14ac:dyDescent="0.35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58" hidden="1" x14ac:dyDescent="0.35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43.5" hidden="1" x14ac:dyDescent="0.35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3.5" hidden="1" x14ac:dyDescent="0.35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43.5" hidden="1" x14ac:dyDescent="0.35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58" hidden="1" x14ac:dyDescent="0.35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43.5" hidden="1" x14ac:dyDescent="0.35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29" hidden="1" x14ac:dyDescent="0.35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3.5" hidden="1" x14ac:dyDescent="0.35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58" hidden="1" x14ac:dyDescent="0.35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3.5" hidden="1" x14ac:dyDescent="0.35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43.5" hidden="1" x14ac:dyDescent="0.35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3.5" hidden="1" x14ac:dyDescent="0.35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3.5" hidden="1" x14ac:dyDescent="0.35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43.5" hidden="1" x14ac:dyDescent="0.35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58" hidden="1" x14ac:dyDescent="0.35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43.5" hidden="1" x14ac:dyDescent="0.35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3.5" hidden="1" x14ac:dyDescent="0.35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58" hidden="1" x14ac:dyDescent="0.35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43.5" hidden="1" x14ac:dyDescent="0.35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3.5" hidden="1" x14ac:dyDescent="0.35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29" hidden="1" x14ac:dyDescent="0.35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58" hidden="1" x14ac:dyDescent="0.35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3.5" hidden="1" x14ac:dyDescent="0.35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43.5" hidden="1" x14ac:dyDescent="0.35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3.5" hidden="1" x14ac:dyDescent="0.35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43.5" hidden="1" x14ac:dyDescent="0.35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58" hidden="1" x14ac:dyDescent="0.35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43.5" hidden="1" x14ac:dyDescent="0.35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43.5" hidden="1" x14ac:dyDescent="0.35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43.5" hidden="1" x14ac:dyDescent="0.35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3.5" hidden="1" x14ac:dyDescent="0.35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58" hidden="1" x14ac:dyDescent="0.35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3.5" hidden="1" x14ac:dyDescent="0.35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3.5" hidden="1" x14ac:dyDescent="0.35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43.5" hidden="1" x14ac:dyDescent="0.35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43.5" hidden="1" x14ac:dyDescent="0.35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3.5" hidden="1" x14ac:dyDescent="0.35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58" hidden="1" x14ac:dyDescent="0.35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3.5" hidden="1" x14ac:dyDescent="0.35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29" hidden="1" x14ac:dyDescent="0.35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43.5" hidden="1" x14ac:dyDescent="0.35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43.5" hidden="1" x14ac:dyDescent="0.35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29" hidden="1" x14ac:dyDescent="0.35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29" hidden="1" x14ac:dyDescent="0.35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3.5" hidden="1" x14ac:dyDescent="0.35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58" hidden="1" x14ac:dyDescent="0.35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3.5" hidden="1" x14ac:dyDescent="0.35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29" hidden="1" x14ac:dyDescent="0.35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3.5" hidden="1" x14ac:dyDescent="0.35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58" hidden="1" x14ac:dyDescent="0.35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43.5" hidden="1" x14ac:dyDescent="0.35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58" hidden="1" x14ac:dyDescent="0.35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idden="1" x14ac:dyDescent="0.35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29" hidden="1" x14ac:dyDescent="0.35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3.5" hidden="1" x14ac:dyDescent="0.35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29" hidden="1" x14ac:dyDescent="0.35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43.5" hidden="1" x14ac:dyDescent="0.35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58" hidden="1" x14ac:dyDescent="0.35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43.5" hidden="1" x14ac:dyDescent="0.35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43.5" hidden="1" x14ac:dyDescent="0.35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58" hidden="1" x14ac:dyDescent="0.35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43.5" hidden="1" x14ac:dyDescent="0.35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3.5" hidden="1" x14ac:dyDescent="0.35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43.5" hidden="1" x14ac:dyDescent="0.35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58" hidden="1" x14ac:dyDescent="0.35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3.5" hidden="1" x14ac:dyDescent="0.35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43.5" hidden="1" x14ac:dyDescent="0.35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43.5" hidden="1" x14ac:dyDescent="0.35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3.5" hidden="1" x14ac:dyDescent="0.35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58" hidden="1" x14ac:dyDescent="0.35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3.5" hidden="1" x14ac:dyDescent="0.35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58" hidden="1" x14ac:dyDescent="0.35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58" hidden="1" x14ac:dyDescent="0.35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29" hidden="1" x14ac:dyDescent="0.35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3.5" hidden="1" x14ac:dyDescent="0.35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3.5" hidden="1" x14ac:dyDescent="0.35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43.5" hidden="1" x14ac:dyDescent="0.35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43.5" hidden="1" x14ac:dyDescent="0.35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3.5" hidden="1" x14ac:dyDescent="0.35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29" hidden="1" x14ac:dyDescent="0.35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58" hidden="1" x14ac:dyDescent="0.35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43.5" hidden="1" x14ac:dyDescent="0.35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29" hidden="1" x14ac:dyDescent="0.35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43.5" hidden="1" x14ac:dyDescent="0.35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58" hidden="1" x14ac:dyDescent="0.35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43.5" hidden="1" x14ac:dyDescent="0.35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3.5" hidden="1" x14ac:dyDescent="0.35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43.5" hidden="1" x14ac:dyDescent="0.35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58" hidden="1" x14ac:dyDescent="0.35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3.5" hidden="1" x14ac:dyDescent="0.35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3.5" hidden="1" x14ac:dyDescent="0.35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43.5" hidden="1" x14ac:dyDescent="0.35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43.5" hidden="1" x14ac:dyDescent="0.35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29" hidden="1" x14ac:dyDescent="0.35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43.5" hidden="1" x14ac:dyDescent="0.35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3.5" hidden="1" x14ac:dyDescent="0.35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43.5" hidden="1" x14ac:dyDescent="0.35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43.5" hidden="1" x14ac:dyDescent="0.35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43.5" hidden="1" x14ac:dyDescent="0.35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43.5" hidden="1" x14ac:dyDescent="0.35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29" hidden="1" x14ac:dyDescent="0.35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29" hidden="1" x14ac:dyDescent="0.35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3.5" hidden="1" x14ac:dyDescent="0.35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43.5" hidden="1" x14ac:dyDescent="0.35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43.5" hidden="1" x14ac:dyDescent="0.35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29" hidden="1" x14ac:dyDescent="0.35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43.5" hidden="1" x14ac:dyDescent="0.35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3.5" hidden="1" x14ac:dyDescent="0.35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43.5" hidden="1" x14ac:dyDescent="0.35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58" hidden="1" x14ac:dyDescent="0.35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43.5" hidden="1" x14ac:dyDescent="0.35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29" hidden="1" x14ac:dyDescent="0.35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idden="1" x14ac:dyDescent="0.35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3.5" hidden="1" x14ac:dyDescent="0.35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43.5" hidden="1" x14ac:dyDescent="0.35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29" hidden="1" x14ac:dyDescent="0.35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29" hidden="1" x14ac:dyDescent="0.35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43.5" hidden="1" x14ac:dyDescent="0.35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58" hidden="1" x14ac:dyDescent="0.35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43.5" hidden="1" x14ac:dyDescent="0.35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58" hidden="1" x14ac:dyDescent="0.35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43.5" hidden="1" x14ac:dyDescent="0.35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58" hidden="1" x14ac:dyDescent="0.35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3.5" hidden="1" x14ac:dyDescent="0.35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43.5" hidden="1" x14ac:dyDescent="0.35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43.5" hidden="1" x14ac:dyDescent="0.35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3.5" hidden="1" x14ac:dyDescent="0.35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58" hidden="1" x14ac:dyDescent="0.35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43.5" hidden="1" x14ac:dyDescent="0.35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43.5" hidden="1" x14ac:dyDescent="0.35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58" hidden="1" x14ac:dyDescent="0.35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58" hidden="1" x14ac:dyDescent="0.35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58" hidden="1" x14ac:dyDescent="0.35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43.5" hidden="1" x14ac:dyDescent="0.35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29" hidden="1" x14ac:dyDescent="0.35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3.5" hidden="1" x14ac:dyDescent="0.35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3.5" hidden="1" x14ac:dyDescent="0.35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58" hidden="1" x14ac:dyDescent="0.35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3.5" hidden="1" x14ac:dyDescent="0.35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3.5" hidden="1" x14ac:dyDescent="0.35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29" hidden="1" x14ac:dyDescent="0.35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43.5" hidden="1" x14ac:dyDescent="0.35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43.5" hidden="1" x14ac:dyDescent="0.35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58" hidden="1" x14ac:dyDescent="0.35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43.5" hidden="1" x14ac:dyDescent="0.35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43.5" hidden="1" x14ac:dyDescent="0.35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43.5" hidden="1" x14ac:dyDescent="0.35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58" hidden="1" x14ac:dyDescent="0.35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43.5" hidden="1" x14ac:dyDescent="0.35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43.5" hidden="1" x14ac:dyDescent="0.35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29" hidden="1" x14ac:dyDescent="0.35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3.5" hidden="1" x14ac:dyDescent="0.35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29" hidden="1" x14ac:dyDescent="0.35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43.5" hidden="1" x14ac:dyDescent="0.35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3.5" hidden="1" x14ac:dyDescent="0.35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43.5" hidden="1" x14ac:dyDescent="0.35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43.5" hidden="1" x14ac:dyDescent="0.35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58" hidden="1" x14ac:dyDescent="0.35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58" hidden="1" x14ac:dyDescent="0.35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58" hidden="1" x14ac:dyDescent="0.35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43.5" hidden="1" x14ac:dyDescent="0.35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3.5" hidden="1" x14ac:dyDescent="0.35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43.5" hidden="1" x14ac:dyDescent="0.35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43.5" hidden="1" x14ac:dyDescent="0.35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29" hidden="1" x14ac:dyDescent="0.35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43.5" hidden="1" x14ac:dyDescent="0.35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3.5" hidden="1" x14ac:dyDescent="0.35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43.5" hidden="1" x14ac:dyDescent="0.35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43.5" hidden="1" x14ac:dyDescent="0.35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58" hidden="1" x14ac:dyDescent="0.35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43.5" hidden="1" x14ac:dyDescent="0.35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43.5" hidden="1" x14ac:dyDescent="0.35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43.5" hidden="1" x14ac:dyDescent="0.35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idden="1" x14ac:dyDescent="0.35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58" hidden="1" x14ac:dyDescent="0.35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43.5" hidden="1" x14ac:dyDescent="0.35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43.5" hidden="1" x14ac:dyDescent="0.35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43.5" hidden="1" x14ac:dyDescent="0.35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43.5" hidden="1" x14ac:dyDescent="0.35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3.5" hidden="1" x14ac:dyDescent="0.35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58" hidden="1" x14ac:dyDescent="0.35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29" hidden="1" x14ac:dyDescent="0.35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43.5" hidden="1" x14ac:dyDescent="0.35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43.5" hidden="1" x14ac:dyDescent="0.35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43.5" hidden="1" x14ac:dyDescent="0.35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58" hidden="1" x14ac:dyDescent="0.35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29" hidden="1" x14ac:dyDescent="0.35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43.5" hidden="1" x14ac:dyDescent="0.35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43.5" hidden="1" x14ac:dyDescent="0.35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3.5" hidden="1" x14ac:dyDescent="0.35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3.5" hidden="1" x14ac:dyDescent="0.35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43.5" hidden="1" x14ac:dyDescent="0.35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58" hidden="1" x14ac:dyDescent="0.35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43.5" hidden="1" x14ac:dyDescent="0.35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43.5" hidden="1" x14ac:dyDescent="0.35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58" hidden="1" x14ac:dyDescent="0.35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43.5" hidden="1" x14ac:dyDescent="0.35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29" hidden="1" x14ac:dyDescent="0.35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3.5" hidden="1" x14ac:dyDescent="0.35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29" hidden="1" x14ac:dyDescent="0.35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3.5" hidden="1" x14ac:dyDescent="0.35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3.5" hidden="1" x14ac:dyDescent="0.35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58" hidden="1" x14ac:dyDescent="0.35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43.5" hidden="1" x14ac:dyDescent="0.35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43.5" hidden="1" x14ac:dyDescent="0.35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43.5" hidden="1" x14ac:dyDescent="0.35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43.5" hidden="1" x14ac:dyDescent="0.35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3.5" hidden="1" x14ac:dyDescent="0.35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58" hidden="1" x14ac:dyDescent="0.35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3.5" hidden="1" x14ac:dyDescent="0.35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58" hidden="1" x14ac:dyDescent="0.35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43.5" hidden="1" x14ac:dyDescent="0.35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29" hidden="1" x14ac:dyDescent="0.35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43.5" hidden="1" x14ac:dyDescent="0.35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58" hidden="1" x14ac:dyDescent="0.35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3.5" hidden="1" x14ac:dyDescent="0.35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3.5" hidden="1" x14ac:dyDescent="0.35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58" hidden="1" x14ac:dyDescent="0.35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3.5" hidden="1" x14ac:dyDescent="0.35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3.5" hidden="1" x14ac:dyDescent="0.35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43.5" hidden="1" x14ac:dyDescent="0.35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3.5" hidden="1" x14ac:dyDescent="0.35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idden="1" x14ac:dyDescent="0.35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58" hidden="1" x14ac:dyDescent="0.35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43.5" hidden="1" x14ac:dyDescent="0.35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43.5" hidden="1" x14ac:dyDescent="0.35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29" hidden="1" x14ac:dyDescent="0.35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3.5" hidden="1" x14ac:dyDescent="0.35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43.5" hidden="1" x14ac:dyDescent="0.35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43.5" hidden="1" x14ac:dyDescent="0.35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3.5" hidden="1" x14ac:dyDescent="0.35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58" hidden="1" x14ac:dyDescent="0.35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43.5" hidden="1" x14ac:dyDescent="0.35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29" hidden="1" x14ac:dyDescent="0.35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43.5" hidden="1" x14ac:dyDescent="0.35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3.5" hidden="1" x14ac:dyDescent="0.35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29" hidden="1" x14ac:dyDescent="0.35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3.5" hidden="1" x14ac:dyDescent="0.35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3.5" hidden="1" x14ac:dyDescent="0.35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58" hidden="1" x14ac:dyDescent="0.35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29" hidden="1" x14ac:dyDescent="0.35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3.5" hidden="1" x14ac:dyDescent="0.35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3.5" hidden="1" x14ac:dyDescent="0.35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43.5" hidden="1" x14ac:dyDescent="0.35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43.5" hidden="1" x14ac:dyDescent="0.35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58" hidden="1" x14ac:dyDescent="0.35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58" hidden="1" x14ac:dyDescent="0.35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3.5" hidden="1" x14ac:dyDescent="0.35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3.5" hidden="1" x14ac:dyDescent="0.35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29" hidden="1" x14ac:dyDescent="0.35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43.5" hidden="1" x14ac:dyDescent="0.35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43.5" hidden="1" x14ac:dyDescent="0.35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29" hidden="1" x14ac:dyDescent="0.35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3.5" hidden="1" x14ac:dyDescent="0.35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43.5" hidden="1" x14ac:dyDescent="0.35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58" hidden="1" x14ac:dyDescent="0.35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3.5" hidden="1" x14ac:dyDescent="0.35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43.5" hidden="1" x14ac:dyDescent="0.35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3.5" hidden="1" x14ac:dyDescent="0.35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3.5" hidden="1" x14ac:dyDescent="0.35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29" hidden="1" x14ac:dyDescent="0.35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58" hidden="1" x14ac:dyDescent="0.35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43.5" hidden="1" x14ac:dyDescent="0.35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58" hidden="1" x14ac:dyDescent="0.35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43.5" hidden="1" x14ac:dyDescent="0.35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43.5" hidden="1" x14ac:dyDescent="0.35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43.5" hidden="1" x14ac:dyDescent="0.35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43.5" hidden="1" x14ac:dyDescent="0.35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58" hidden="1" x14ac:dyDescent="0.35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idden="1" x14ac:dyDescent="0.35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43.5" hidden="1" x14ac:dyDescent="0.35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58" hidden="1" x14ac:dyDescent="0.35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idden="1" x14ac:dyDescent="0.35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43.5" hidden="1" x14ac:dyDescent="0.35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43.5" hidden="1" x14ac:dyDescent="0.35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43.5" hidden="1" x14ac:dyDescent="0.35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29" hidden="1" x14ac:dyDescent="0.35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3.5" hidden="1" x14ac:dyDescent="0.35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43.5" hidden="1" x14ac:dyDescent="0.35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29" hidden="1" x14ac:dyDescent="0.35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43.5" hidden="1" x14ac:dyDescent="0.35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58" hidden="1" x14ac:dyDescent="0.35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3.5" hidden="1" x14ac:dyDescent="0.35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29" hidden="1" x14ac:dyDescent="0.35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43.5" hidden="1" x14ac:dyDescent="0.35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3.5" hidden="1" x14ac:dyDescent="0.35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29" hidden="1" x14ac:dyDescent="0.35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43.5" hidden="1" x14ac:dyDescent="0.35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58" hidden="1" x14ac:dyDescent="0.35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29" hidden="1" x14ac:dyDescent="0.35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43.5" hidden="1" x14ac:dyDescent="0.35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58" hidden="1" x14ac:dyDescent="0.35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3.5" hidden="1" x14ac:dyDescent="0.35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3.5" hidden="1" x14ac:dyDescent="0.35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3.5" hidden="1" x14ac:dyDescent="0.35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43.5" hidden="1" x14ac:dyDescent="0.35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58" hidden="1" x14ac:dyDescent="0.35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43.5" hidden="1" x14ac:dyDescent="0.35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3.5" hidden="1" x14ac:dyDescent="0.35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72.5" hidden="1" x14ac:dyDescent="0.35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43.5" hidden="1" x14ac:dyDescent="0.35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29" hidden="1" x14ac:dyDescent="0.35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58" hidden="1" x14ac:dyDescent="0.35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43.5" hidden="1" x14ac:dyDescent="0.35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43.5" hidden="1" x14ac:dyDescent="0.35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58" hidden="1" x14ac:dyDescent="0.35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43.5" hidden="1" x14ac:dyDescent="0.35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43.5" hidden="1" x14ac:dyDescent="0.35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43.5" hidden="1" x14ac:dyDescent="0.35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3.5" hidden="1" x14ac:dyDescent="0.35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43.5" hidden="1" x14ac:dyDescent="0.35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3.5" hidden="1" x14ac:dyDescent="0.35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58" hidden="1" x14ac:dyDescent="0.35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58" hidden="1" x14ac:dyDescent="0.35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58" hidden="1" x14ac:dyDescent="0.35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58" hidden="1" x14ac:dyDescent="0.35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29" hidden="1" x14ac:dyDescent="0.35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29" hidden="1" x14ac:dyDescent="0.35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3.5" hidden="1" x14ac:dyDescent="0.35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43.5" hidden="1" x14ac:dyDescent="0.35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29" hidden="1" x14ac:dyDescent="0.35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43.5" hidden="1" x14ac:dyDescent="0.35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43.5" hidden="1" x14ac:dyDescent="0.35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29" hidden="1" x14ac:dyDescent="0.35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43.5" hidden="1" x14ac:dyDescent="0.35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3.5" hidden="1" x14ac:dyDescent="0.35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3.5" hidden="1" x14ac:dyDescent="0.35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43.5" hidden="1" x14ac:dyDescent="0.35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3.5" hidden="1" x14ac:dyDescent="0.35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43.5" hidden="1" x14ac:dyDescent="0.35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29" hidden="1" x14ac:dyDescent="0.35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58" hidden="1" x14ac:dyDescent="0.35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58" hidden="1" x14ac:dyDescent="0.35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58" hidden="1" x14ac:dyDescent="0.35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72.5" hidden="1" x14ac:dyDescent="0.35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3.5" hidden="1" x14ac:dyDescent="0.35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29" hidden="1" x14ac:dyDescent="0.35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43.5" hidden="1" x14ac:dyDescent="0.35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43.5" hidden="1" x14ac:dyDescent="0.35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3.5" hidden="1" x14ac:dyDescent="0.35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3.5" hidden="1" x14ac:dyDescent="0.35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3.5" hidden="1" x14ac:dyDescent="0.35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3.5" hidden="1" x14ac:dyDescent="0.35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43.5" hidden="1" x14ac:dyDescent="0.35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58" hidden="1" x14ac:dyDescent="0.35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43.5" hidden="1" x14ac:dyDescent="0.35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43.5" hidden="1" x14ac:dyDescent="0.35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43.5" hidden="1" x14ac:dyDescent="0.35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43.5" hidden="1" x14ac:dyDescent="0.35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58" hidden="1" x14ac:dyDescent="0.35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58" hidden="1" x14ac:dyDescent="0.35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43.5" hidden="1" x14ac:dyDescent="0.35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43.5" hidden="1" x14ac:dyDescent="0.35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3.5" hidden="1" x14ac:dyDescent="0.35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3.5" hidden="1" x14ac:dyDescent="0.35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3.5" hidden="1" x14ac:dyDescent="0.35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29" hidden="1" x14ac:dyDescent="0.35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43.5" hidden="1" x14ac:dyDescent="0.35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43.5" hidden="1" x14ac:dyDescent="0.35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29" hidden="1" x14ac:dyDescent="0.35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29" hidden="1" x14ac:dyDescent="0.35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3.5" hidden="1" x14ac:dyDescent="0.35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43.5" hidden="1" x14ac:dyDescent="0.35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43.5" hidden="1" x14ac:dyDescent="0.35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3.5" hidden="1" x14ac:dyDescent="0.35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3.5" hidden="1" x14ac:dyDescent="0.35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43.5" hidden="1" x14ac:dyDescent="0.35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29" hidden="1" x14ac:dyDescent="0.35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43.5" hidden="1" x14ac:dyDescent="0.35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3.5" hidden="1" x14ac:dyDescent="0.35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3.5" hidden="1" x14ac:dyDescent="0.35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3.5" hidden="1" x14ac:dyDescent="0.35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43.5" hidden="1" x14ac:dyDescent="0.35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58" hidden="1" x14ac:dyDescent="0.35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43.5" hidden="1" x14ac:dyDescent="0.35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29" hidden="1" x14ac:dyDescent="0.35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3.5" hidden="1" x14ac:dyDescent="0.35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58" hidden="1" x14ac:dyDescent="0.35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29" hidden="1" x14ac:dyDescent="0.35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43.5" hidden="1" x14ac:dyDescent="0.35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43.5" hidden="1" x14ac:dyDescent="0.35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43.5" hidden="1" x14ac:dyDescent="0.35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43.5" hidden="1" x14ac:dyDescent="0.35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3.5" hidden="1" x14ac:dyDescent="0.35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58" hidden="1" x14ac:dyDescent="0.35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43.5" hidden="1" x14ac:dyDescent="0.35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3.5" hidden="1" x14ac:dyDescent="0.35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58" hidden="1" x14ac:dyDescent="0.35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43.5" hidden="1" x14ac:dyDescent="0.35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3.5" hidden="1" x14ac:dyDescent="0.35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3.5" hidden="1" x14ac:dyDescent="0.35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43.5" hidden="1" x14ac:dyDescent="0.35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3.5" hidden="1" x14ac:dyDescent="0.35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43.5" hidden="1" x14ac:dyDescent="0.35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58" hidden="1" x14ac:dyDescent="0.35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3.5" hidden="1" x14ac:dyDescent="0.35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58" hidden="1" x14ac:dyDescent="0.35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43.5" hidden="1" x14ac:dyDescent="0.35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29" hidden="1" x14ac:dyDescent="0.35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58" hidden="1" x14ac:dyDescent="0.35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58" hidden="1" x14ac:dyDescent="0.35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43.5" hidden="1" x14ac:dyDescent="0.35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29" hidden="1" x14ac:dyDescent="0.35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43.5" hidden="1" x14ac:dyDescent="0.35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29" hidden="1" x14ac:dyDescent="0.35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43.5" hidden="1" x14ac:dyDescent="0.35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3.5" hidden="1" x14ac:dyDescent="0.35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3.5" hidden="1" x14ac:dyDescent="0.35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43.5" hidden="1" x14ac:dyDescent="0.35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43.5" hidden="1" x14ac:dyDescent="0.35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3.5" hidden="1" x14ac:dyDescent="0.35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43.5" hidden="1" x14ac:dyDescent="0.35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43.5" hidden="1" x14ac:dyDescent="0.35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29" hidden="1" x14ac:dyDescent="0.35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58" hidden="1" x14ac:dyDescent="0.35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58" hidden="1" x14ac:dyDescent="0.35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3.5" hidden="1" x14ac:dyDescent="0.35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29" hidden="1" x14ac:dyDescent="0.35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3.5" hidden="1" x14ac:dyDescent="0.35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3.5" hidden="1" x14ac:dyDescent="0.35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3.5" hidden="1" x14ac:dyDescent="0.35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29" hidden="1" x14ac:dyDescent="0.35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3.5" hidden="1" x14ac:dyDescent="0.35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58" hidden="1" x14ac:dyDescent="0.35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3.5" hidden="1" x14ac:dyDescent="0.35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43.5" hidden="1" x14ac:dyDescent="0.35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3.5" hidden="1" x14ac:dyDescent="0.35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43.5" hidden="1" x14ac:dyDescent="0.35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3.5" hidden="1" x14ac:dyDescent="0.35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58" hidden="1" x14ac:dyDescent="0.35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3.5" hidden="1" x14ac:dyDescent="0.35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3.5" hidden="1" x14ac:dyDescent="0.35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29" hidden="1" x14ac:dyDescent="0.35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43.5" hidden="1" x14ac:dyDescent="0.35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43.5" hidden="1" x14ac:dyDescent="0.35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58" hidden="1" x14ac:dyDescent="0.35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3.5" hidden="1" x14ac:dyDescent="0.35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58" hidden="1" x14ac:dyDescent="0.35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3.5" hidden="1" x14ac:dyDescent="0.35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58" hidden="1" x14ac:dyDescent="0.35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3.5" hidden="1" x14ac:dyDescent="0.35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3.5" hidden="1" x14ac:dyDescent="0.35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3.5" hidden="1" x14ac:dyDescent="0.35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43.5" hidden="1" x14ac:dyDescent="0.35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43.5" hidden="1" x14ac:dyDescent="0.35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43.5" hidden="1" x14ac:dyDescent="0.35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29" hidden="1" x14ac:dyDescent="0.35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58" hidden="1" x14ac:dyDescent="0.35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3.5" hidden="1" x14ac:dyDescent="0.35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58" hidden="1" x14ac:dyDescent="0.35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3.5" hidden="1" x14ac:dyDescent="0.35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43.5" hidden="1" x14ac:dyDescent="0.35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43.5" hidden="1" x14ac:dyDescent="0.35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3.5" hidden="1" x14ac:dyDescent="0.35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43.5" hidden="1" x14ac:dyDescent="0.35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3.5" hidden="1" x14ac:dyDescent="0.35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29" hidden="1" x14ac:dyDescent="0.35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3.5" hidden="1" x14ac:dyDescent="0.35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43.5" hidden="1" x14ac:dyDescent="0.35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3.5" hidden="1" x14ac:dyDescent="0.35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3.5" hidden="1" x14ac:dyDescent="0.35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43.5" hidden="1" x14ac:dyDescent="0.35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58" hidden="1" x14ac:dyDescent="0.35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58" hidden="1" x14ac:dyDescent="0.35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43.5" hidden="1" x14ac:dyDescent="0.35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3.5" hidden="1" x14ac:dyDescent="0.35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3.5" hidden="1" x14ac:dyDescent="0.35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43.5" hidden="1" x14ac:dyDescent="0.35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3.5" hidden="1" x14ac:dyDescent="0.35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43.5" hidden="1" x14ac:dyDescent="0.35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29" hidden="1" x14ac:dyDescent="0.35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3.5" hidden="1" x14ac:dyDescent="0.35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43.5" hidden="1" x14ac:dyDescent="0.35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3.5" hidden="1" x14ac:dyDescent="0.35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3.5" hidden="1" x14ac:dyDescent="0.35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29" hidden="1" x14ac:dyDescent="0.35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43.5" hidden="1" x14ac:dyDescent="0.35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3.5" hidden="1" x14ac:dyDescent="0.35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3.5" hidden="1" x14ac:dyDescent="0.35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3.5" hidden="1" x14ac:dyDescent="0.35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58" hidden="1" x14ac:dyDescent="0.35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43.5" hidden="1" x14ac:dyDescent="0.35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43.5" hidden="1" x14ac:dyDescent="0.35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29" hidden="1" x14ac:dyDescent="0.35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43.5" hidden="1" x14ac:dyDescent="0.35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3.5" hidden="1" x14ac:dyDescent="0.35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43.5" hidden="1" x14ac:dyDescent="0.35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43.5" hidden="1" x14ac:dyDescent="0.35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43.5" hidden="1" x14ac:dyDescent="0.35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43.5" hidden="1" x14ac:dyDescent="0.35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43.5" hidden="1" x14ac:dyDescent="0.35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29" hidden="1" x14ac:dyDescent="0.35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58" hidden="1" x14ac:dyDescent="0.35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43.5" hidden="1" x14ac:dyDescent="0.35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3.5" hidden="1" x14ac:dyDescent="0.35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3.5" hidden="1" x14ac:dyDescent="0.35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43.5" hidden="1" x14ac:dyDescent="0.35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29" hidden="1" x14ac:dyDescent="0.35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3.5" hidden="1" x14ac:dyDescent="0.35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3.5" hidden="1" x14ac:dyDescent="0.35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58" hidden="1" x14ac:dyDescent="0.35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43.5" hidden="1" x14ac:dyDescent="0.35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58" hidden="1" x14ac:dyDescent="0.35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43.5" hidden="1" x14ac:dyDescent="0.35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3.5" hidden="1" x14ac:dyDescent="0.35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58" hidden="1" x14ac:dyDescent="0.35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43.5" hidden="1" x14ac:dyDescent="0.35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58" hidden="1" x14ac:dyDescent="0.35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43.5" hidden="1" x14ac:dyDescent="0.35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29" hidden="1" x14ac:dyDescent="0.35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58" hidden="1" x14ac:dyDescent="0.35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43.5" hidden="1" x14ac:dyDescent="0.35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43.5" hidden="1" x14ac:dyDescent="0.35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3.5" hidden="1" x14ac:dyDescent="0.35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3.5" hidden="1" x14ac:dyDescent="0.35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43.5" hidden="1" x14ac:dyDescent="0.35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43.5" hidden="1" x14ac:dyDescent="0.35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3.5" hidden="1" x14ac:dyDescent="0.35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43.5" hidden="1" x14ac:dyDescent="0.35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43.5" hidden="1" x14ac:dyDescent="0.35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29" hidden="1" x14ac:dyDescent="0.35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3.5" hidden="1" x14ac:dyDescent="0.35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43.5" hidden="1" x14ac:dyDescent="0.35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43.5" hidden="1" x14ac:dyDescent="0.35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3.5" hidden="1" x14ac:dyDescent="0.35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58" hidden="1" x14ac:dyDescent="0.35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43.5" hidden="1" x14ac:dyDescent="0.35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43.5" hidden="1" x14ac:dyDescent="0.35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58" hidden="1" x14ac:dyDescent="0.35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58" hidden="1" x14ac:dyDescent="0.35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58" hidden="1" x14ac:dyDescent="0.35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3.5" hidden="1" x14ac:dyDescent="0.35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43.5" hidden="1" x14ac:dyDescent="0.35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3.5" hidden="1" x14ac:dyDescent="0.35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43.5" hidden="1" x14ac:dyDescent="0.35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43.5" hidden="1" x14ac:dyDescent="0.35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idden="1" x14ac:dyDescent="0.35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58" hidden="1" x14ac:dyDescent="0.35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3.5" hidden="1" x14ac:dyDescent="0.35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29" hidden="1" x14ac:dyDescent="0.35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29" hidden="1" x14ac:dyDescent="0.35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3.5" hidden="1" x14ac:dyDescent="0.35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29" hidden="1" x14ac:dyDescent="0.35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58" hidden="1" x14ac:dyDescent="0.35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3.5" hidden="1" x14ac:dyDescent="0.35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29" hidden="1" x14ac:dyDescent="0.35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29" hidden="1" x14ac:dyDescent="0.35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3.5" hidden="1" x14ac:dyDescent="0.35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58" hidden="1" x14ac:dyDescent="0.35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29" hidden="1" x14ac:dyDescent="0.35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3.5" hidden="1" x14ac:dyDescent="0.35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58" hidden="1" x14ac:dyDescent="0.35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3.5" hidden="1" x14ac:dyDescent="0.35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58" hidden="1" x14ac:dyDescent="0.35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3.5" hidden="1" x14ac:dyDescent="0.35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43.5" hidden="1" x14ac:dyDescent="0.35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58" hidden="1" x14ac:dyDescent="0.35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29" hidden="1" x14ac:dyDescent="0.35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29" hidden="1" x14ac:dyDescent="0.35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29" hidden="1" x14ac:dyDescent="0.35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58" hidden="1" x14ac:dyDescent="0.35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43.5" hidden="1" x14ac:dyDescent="0.35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58" hidden="1" x14ac:dyDescent="0.35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58" hidden="1" x14ac:dyDescent="0.35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58" hidden="1" x14ac:dyDescent="0.35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43.5" hidden="1" x14ac:dyDescent="0.35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3.5" hidden="1" x14ac:dyDescent="0.35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43.5" hidden="1" x14ac:dyDescent="0.35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43.5" hidden="1" x14ac:dyDescent="0.35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43.5" hidden="1" x14ac:dyDescent="0.35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43.5" hidden="1" x14ac:dyDescent="0.35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3.5" hidden="1" x14ac:dyDescent="0.35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3.5" hidden="1" x14ac:dyDescent="0.35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3.5" hidden="1" x14ac:dyDescent="0.35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3.5" hidden="1" x14ac:dyDescent="0.35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58" hidden="1" x14ac:dyDescent="0.35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58" hidden="1" x14ac:dyDescent="0.35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43.5" hidden="1" x14ac:dyDescent="0.35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43.5" hidden="1" x14ac:dyDescent="0.35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43.5" hidden="1" x14ac:dyDescent="0.35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idden="1" x14ac:dyDescent="0.35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3.5" hidden="1" x14ac:dyDescent="0.35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43.5" hidden="1" x14ac:dyDescent="0.35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3.5" hidden="1" x14ac:dyDescent="0.35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3.5" hidden="1" x14ac:dyDescent="0.35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43.5" hidden="1" x14ac:dyDescent="0.35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43.5" hidden="1" x14ac:dyDescent="0.35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3.5" hidden="1" x14ac:dyDescent="0.35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58" hidden="1" x14ac:dyDescent="0.35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58" hidden="1" x14ac:dyDescent="0.35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3.5" hidden="1" x14ac:dyDescent="0.35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58" hidden="1" x14ac:dyDescent="0.35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29" hidden="1" x14ac:dyDescent="0.35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3.5" hidden="1" x14ac:dyDescent="0.35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29" hidden="1" x14ac:dyDescent="0.35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43.5" hidden="1" x14ac:dyDescent="0.35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29" hidden="1" x14ac:dyDescent="0.35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43.5" hidden="1" x14ac:dyDescent="0.35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43.5" hidden="1" x14ac:dyDescent="0.35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58" hidden="1" x14ac:dyDescent="0.35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43.5" hidden="1" x14ac:dyDescent="0.35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58" hidden="1" x14ac:dyDescent="0.35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58" hidden="1" x14ac:dyDescent="0.35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43.5" hidden="1" x14ac:dyDescent="0.35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3.5" hidden="1" x14ac:dyDescent="0.35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58" hidden="1" x14ac:dyDescent="0.35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43.5" hidden="1" x14ac:dyDescent="0.35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3.5" hidden="1" x14ac:dyDescent="0.35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43.5" hidden="1" x14ac:dyDescent="0.35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29" hidden="1" x14ac:dyDescent="0.35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43.5" hidden="1" x14ac:dyDescent="0.35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3.5" hidden="1" x14ac:dyDescent="0.35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3.5" hidden="1" x14ac:dyDescent="0.35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29" hidden="1" x14ac:dyDescent="0.35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3.5" hidden="1" x14ac:dyDescent="0.35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43.5" hidden="1" x14ac:dyDescent="0.35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3.5" hidden="1" x14ac:dyDescent="0.35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43.5" hidden="1" x14ac:dyDescent="0.35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58" hidden="1" x14ac:dyDescent="0.35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43.5" hidden="1" x14ac:dyDescent="0.35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29" hidden="1" x14ac:dyDescent="0.35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58" hidden="1" x14ac:dyDescent="0.35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43.5" hidden="1" x14ac:dyDescent="0.35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idden="1" x14ac:dyDescent="0.35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43.5" hidden="1" x14ac:dyDescent="0.35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43.5" hidden="1" x14ac:dyDescent="0.35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43.5" hidden="1" x14ac:dyDescent="0.35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3.5" hidden="1" x14ac:dyDescent="0.35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3.5" hidden="1" x14ac:dyDescent="0.35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58" hidden="1" x14ac:dyDescent="0.35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43.5" hidden="1" x14ac:dyDescent="0.35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58" hidden="1" x14ac:dyDescent="0.35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43.5" hidden="1" x14ac:dyDescent="0.35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43.5" hidden="1" x14ac:dyDescent="0.35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3.5" hidden="1" x14ac:dyDescent="0.35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29" hidden="1" x14ac:dyDescent="0.35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43.5" hidden="1" x14ac:dyDescent="0.35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58" hidden="1" x14ac:dyDescent="0.35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43.5" hidden="1" x14ac:dyDescent="0.35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3.5" hidden="1" x14ac:dyDescent="0.35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43.5" hidden="1" x14ac:dyDescent="0.35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3.5" hidden="1" x14ac:dyDescent="0.35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3.5" hidden="1" x14ac:dyDescent="0.35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3.5" hidden="1" x14ac:dyDescent="0.35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43.5" hidden="1" x14ac:dyDescent="0.35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29" hidden="1" x14ac:dyDescent="0.35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3.5" hidden="1" x14ac:dyDescent="0.35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58" hidden="1" x14ac:dyDescent="0.35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43.5" hidden="1" x14ac:dyDescent="0.35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43.5" hidden="1" x14ac:dyDescent="0.35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58" hidden="1" x14ac:dyDescent="0.35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idden="1" x14ac:dyDescent="0.35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43.5" hidden="1" x14ac:dyDescent="0.35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3.5" hidden="1" x14ac:dyDescent="0.35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29" hidden="1" x14ac:dyDescent="0.35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43.5" hidden="1" x14ac:dyDescent="0.35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58" hidden="1" x14ac:dyDescent="0.35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58" hidden="1" x14ac:dyDescent="0.35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3.5" hidden="1" x14ac:dyDescent="0.35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43.5" hidden="1" x14ac:dyDescent="0.35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3.5" hidden="1" x14ac:dyDescent="0.35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3.5" hidden="1" x14ac:dyDescent="0.35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3.5" hidden="1" x14ac:dyDescent="0.35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43.5" hidden="1" x14ac:dyDescent="0.35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43.5" hidden="1" x14ac:dyDescent="0.35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3.5" hidden="1" x14ac:dyDescent="0.35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58" hidden="1" x14ac:dyDescent="0.35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3.5" hidden="1" x14ac:dyDescent="0.35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43.5" hidden="1" x14ac:dyDescent="0.35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3.5" hidden="1" x14ac:dyDescent="0.35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58" hidden="1" x14ac:dyDescent="0.35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58" hidden="1" x14ac:dyDescent="0.35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43.5" hidden="1" x14ac:dyDescent="0.35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29" hidden="1" x14ac:dyDescent="0.35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43.5" hidden="1" x14ac:dyDescent="0.35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43.5" hidden="1" x14ac:dyDescent="0.35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43.5" hidden="1" x14ac:dyDescent="0.35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43.5" hidden="1" x14ac:dyDescent="0.35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29" hidden="1" x14ac:dyDescent="0.35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3.5" hidden="1" x14ac:dyDescent="0.35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3.5" hidden="1" x14ac:dyDescent="0.35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3.5" hidden="1" x14ac:dyDescent="0.35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3.5" hidden="1" x14ac:dyDescent="0.35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43.5" hidden="1" x14ac:dyDescent="0.35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3.5" hidden="1" x14ac:dyDescent="0.35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3.5" hidden="1" x14ac:dyDescent="0.35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3.5" hidden="1" x14ac:dyDescent="0.35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3.5" hidden="1" x14ac:dyDescent="0.35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58" hidden="1" x14ac:dyDescent="0.35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58" hidden="1" x14ac:dyDescent="0.35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43.5" hidden="1" x14ac:dyDescent="0.35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29" hidden="1" x14ac:dyDescent="0.35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43.5" hidden="1" x14ac:dyDescent="0.35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58" hidden="1" x14ac:dyDescent="0.35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3.5" hidden="1" x14ac:dyDescent="0.35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3.5" hidden="1" x14ac:dyDescent="0.35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3.5" hidden="1" x14ac:dyDescent="0.35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29" hidden="1" x14ac:dyDescent="0.35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43.5" hidden="1" x14ac:dyDescent="0.35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29" hidden="1" x14ac:dyDescent="0.35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3.5" hidden="1" x14ac:dyDescent="0.35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29" hidden="1" x14ac:dyDescent="0.35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3.5" hidden="1" x14ac:dyDescent="0.35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58" hidden="1" x14ac:dyDescent="0.35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43.5" hidden="1" x14ac:dyDescent="0.35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43.5" hidden="1" x14ac:dyDescent="0.35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43.5" hidden="1" x14ac:dyDescent="0.35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58" hidden="1" x14ac:dyDescent="0.35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3.5" hidden="1" x14ac:dyDescent="0.35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3.5" hidden="1" x14ac:dyDescent="0.35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29" hidden="1" x14ac:dyDescent="0.35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58" hidden="1" x14ac:dyDescent="0.35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3.5" hidden="1" x14ac:dyDescent="0.35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43.5" hidden="1" x14ac:dyDescent="0.35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29" hidden="1" x14ac:dyDescent="0.35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43.5" hidden="1" x14ac:dyDescent="0.35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58" hidden="1" x14ac:dyDescent="0.35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3.5" hidden="1" x14ac:dyDescent="0.35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29" hidden="1" x14ac:dyDescent="0.35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3.5" hidden="1" x14ac:dyDescent="0.35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43.5" hidden="1" x14ac:dyDescent="0.35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58" hidden="1" x14ac:dyDescent="0.35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43.5" hidden="1" x14ac:dyDescent="0.35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3.5" hidden="1" x14ac:dyDescent="0.35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58" hidden="1" x14ac:dyDescent="0.35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43.5" hidden="1" x14ac:dyDescent="0.35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58" hidden="1" x14ac:dyDescent="0.35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3.5" hidden="1" x14ac:dyDescent="0.35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43.5" hidden="1" x14ac:dyDescent="0.35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43.5" hidden="1" x14ac:dyDescent="0.35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43.5" hidden="1" x14ac:dyDescent="0.35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3.5" hidden="1" x14ac:dyDescent="0.35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43.5" hidden="1" x14ac:dyDescent="0.35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29" hidden="1" x14ac:dyDescent="0.35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43.5" hidden="1" x14ac:dyDescent="0.35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43.5" hidden="1" x14ac:dyDescent="0.35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43.5" hidden="1" x14ac:dyDescent="0.35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43.5" hidden="1" x14ac:dyDescent="0.35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43.5" hidden="1" x14ac:dyDescent="0.35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43.5" hidden="1" x14ac:dyDescent="0.35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58" hidden="1" x14ac:dyDescent="0.35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43.5" hidden="1" x14ac:dyDescent="0.35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43.5" hidden="1" x14ac:dyDescent="0.35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29" hidden="1" x14ac:dyDescent="0.35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43.5" hidden="1" x14ac:dyDescent="0.35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3.5" hidden="1" x14ac:dyDescent="0.35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3.5" hidden="1" x14ac:dyDescent="0.35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43.5" hidden="1" x14ac:dyDescent="0.35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3.5" hidden="1" x14ac:dyDescent="0.35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43.5" hidden="1" x14ac:dyDescent="0.35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58" hidden="1" x14ac:dyDescent="0.35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29" hidden="1" x14ac:dyDescent="0.35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3.5" hidden="1" x14ac:dyDescent="0.35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43.5" hidden="1" x14ac:dyDescent="0.35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58" hidden="1" x14ac:dyDescent="0.35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29" hidden="1" x14ac:dyDescent="0.35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58" hidden="1" x14ac:dyDescent="0.35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58" hidden="1" x14ac:dyDescent="0.35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3.5" hidden="1" x14ac:dyDescent="0.35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43.5" hidden="1" x14ac:dyDescent="0.35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3.5" hidden="1" x14ac:dyDescent="0.35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43.5" hidden="1" x14ac:dyDescent="0.35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58" hidden="1" x14ac:dyDescent="0.35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29" hidden="1" x14ac:dyDescent="0.35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58" hidden="1" x14ac:dyDescent="0.35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43.5" hidden="1" x14ac:dyDescent="0.35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43.5" hidden="1" x14ac:dyDescent="0.35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3.5" hidden="1" x14ac:dyDescent="0.35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43.5" hidden="1" x14ac:dyDescent="0.35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hidden="1" x14ac:dyDescent="0.35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29" hidden="1" x14ac:dyDescent="0.35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43.5" hidden="1" x14ac:dyDescent="0.35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3.5" hidden="1" x14ac:dyDescent="0.35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hidden="1" x14ac:dyDescent="0.35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58" hidden="1" x14ac:dyDescent="0.35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3.5" hidden="1" x14ac:dyDescent="0.35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3.5" hidden="1" x14ac:dyDescent="0.35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43.5" hidden="1" x14ac:dyDescent="0.35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43.5" hidden="1" x14ac:dyDescent="0.35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43.5" hidden="1" x14ac:dyDescent="0.35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43.5" hidden="1" x14ac:dyDescent="0.35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58" hidden="1" x14ac:dyDescent="0.35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29" hidden="1" x14ac:dyDescent="0.35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43.5" hidden="1" x14ac:dyDescent="0.35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43.5" hidden="1" x14ac:dyDescent="0.35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3.5" hidden="1" x14ac:dyDescent="0.35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58" hidden="1" x14ac:dyDescent="0.35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58" hidden="1" x14ac:dyDescent="0.35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58" hidden="1" x14ac:dyDescent="0.35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58" hidden="1" x14ac:dyDescent="0.35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43.5" hidden="1" x14ac:dyDescent="0.35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3.5" hidden="1" x14ac:dyDescent="0.35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43.5" hidden="1" x14ac:dyDescent="0.35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58" hidden="1" x14ac:dyDescent="0.35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idden="1" x14ac:dyDescent="0.35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3.5" hidden="1" x14ac:dyDescent="0.35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3.5" hidden="1" x14ac:dyDescent="0.35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43.5" hidden="1" x14ac:dyDescent="0.35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43.5" hidden="1" x14ac:dyDescent="0.35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43.5" hidden="1" x14ac:dyDescent="0.35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43.5" hidden="1" x14ac:dyDescent="0.35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3.5" hidden="1" x14ac:dyDescent="0.35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29" hidden="1" x14ac:dyDescent="0.35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43.5" hidden="1" x14ac:dyDescent="0.35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29" hidden="1" x14ac:dyDescent="0.35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3.5" hidden="1" x14ac:dyDescent="0.35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43.5" hidden="1" x14ac:dyDescent="0.35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58" hidden="1" x14ac:dyDescent="0.35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43.5" hidden="1" x14ac:dyDescent="0.35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58" hidden="1" x14ac:dyDescent="0.35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3.5" hidden="1" x14ac:dyDescent="0.35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3.5" hidden="1" x14ac:dyDescent="0.35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3.5" hidden="1" x14ac:dyDescent="0.35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3.5" hidden="1" x14ac:dyDescent="0.35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43.5" hidden="1" x14ac:dyDescent="0.35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43.5" hidden="1" x14ac:dyDescent="0.35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29" hidden="1" x14ac:dyDescent="0.35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43.5" hidden="1" x14ac:dyDescent="0.35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29" hidden="1" x14ac:dyDescent="0.35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3.5" hidden="1" x14ac:dyDescent="0.35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3.5" hidden="1" x14ac:dyDescent="0.35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3.5" hidden="1" x14ac:dyDescent="0.35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3.5" hidden="1" x14ac:dyDescent="0.35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29" hidden="1" x14ac:dyDescent="0.35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43.5" hidden="1" x14ac:dyDescent="0.35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43.5" hidden="1" x14ac:dyDescent="0.35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58" hidden="1" x14ac:dyDescent="0.35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29" hidden="1" x14ac:dyDescent="0.35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43.5" hidden="1" x14ac:dyDescent="0.35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72.5" hidden="1" x14ac:dyDescent="0.35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3.5" hidden="1" x14ac:dyDescent="0.35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43.5" hidden="1" x14ac:dyDescent="0.35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58" hidden="1" x14ac:dyDescent="0.35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3.5" hidden="1" x14ac:dyDescent="0.35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43.5" hidden="1" x14ac:dyDescent="0.35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43.5" hidden="1" x14ac:dyDescent="0.35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58" hidden="1" x14ac:dyDescent="0.35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43.5" hidden="1" x14ac:dyDescent="0.35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43.5" hidden="1" x14ac:dyDescent="0.35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idden="1" x14ac:dyDescent="0.35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3.5" hidden="1" x14ac:dyDescent="0.35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29" hidden="1" x14ac:dyDescent="0.35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29" hidden="1" x14ac:dyDescent="0.35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43.5" hidden="1" x14ac:dyDescent="0.35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58" hidden="1" x14ac:dyDescent="0.35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43.5" hidden="1" x14ac:dyDescent="0.35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58" hidden="1" x14ac:dyDescent="0.35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43.5" hidden="1" x14ac:dyDescent="0.35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43.5" hidden="1" x14ac:dyDescent="0.35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72.5" hidden="1" x14ac:dyDescent="0.35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43.5" hidden="1" x14ac:dyDescent="0.35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3.5" hidden="1" x14ac:dyDescent="0.35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43.5" hidden="1" x14ac:dyDescent="0.35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43.5" hidden="1" x14ac:dyDescent="0.35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29" hidden="1" x14ac:dyDescent="0.35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3.5" hidden="1" x14ac:dyDescent="0.35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58" hidden="1" x14ac:dyDescent="0.35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43.5" hidden="1" x14ac:dyDescent="0.35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43.5" hidden="1" x14ac:dyDescent="0.35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43.5" hidden="1" x14ac:dyDescent="0.35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3.5" hidden="1" x14ac:dyDescent="0.35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43.5" hidden="1" x14ac:dyDescent="0.35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29" hidden="1" x14ac:dyDescent="0.35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3.5" hidden="1" x14ac:dyDescent="0.35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43.5" hidden="1" x14ac:dyDescent="0.35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43.5" hidden="1" x14ac:dyDescent="0.35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3.5" hidden="1" x14ac:dyDescent="0.35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43.5" hidden="1" x14ac:dyDescent="0.35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3.5" hidden="1" x14ac:dyDescent="0.35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29" hidden="1" x14ac:dyDescent="0.35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58" hidden="1" x14ac:dyDescent="0.35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43.5" hidden="1" x14ac:dyDescent="0.35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58" hidden="1" x14ac:dyDescent="0.35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29" hidden="1" x14ac:dyDescent="0.35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3.5" hidden="1" x14ac:dyDescent="0.35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29" hidden="1" x14ac:dyDescent="0.35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43.5" hidden="1" x14ac:dyDescent="0.35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3.5" hidden="1" x14ac:dyDescent="0.35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43.5" hidden="1" x14ac:dyDescent="0.35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3.5" hidden="1" x14ac:dyDescent="0.35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3.5" hidden="1" x14ac:dyDescent="0.35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3.5" hidden="1" x14ac:dyDescent="0.35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43.5" hidden="1" x14ac:dyDescent="0.35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43.5" hidden="1" x14ac:dyDescent="0.35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3.5" hidden="1" x14ac:dyDescent="0.35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3.5" hidden="1" x14ac:dyDescent="0.35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43.5" hidden="1" x14ac:dyDescent="0.35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3.5" hidden="1" x14ac:dyDescent="0.35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58" hidden="1" x14ac:dyDescent="0.35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43.5" hidden="1" x14ac:dyDescent="0.35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58" hidden="1" x14ac:dyDescent="0.35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3.5" hidden="1" x14ac:dyDescent="0.35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29" hidden="1" x14ac:dyDescent="0.35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43.5" hidden="1" x14ac:dyDescent="0.35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29" hidden="1" x14ac:dyDescent="0.35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43.5" hidden="1" x14ac:dyDescent="0.35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3.5" hidden="1" x14ac:dyDescent="0.35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3.5" hidden="1" x14ac:dyDescent="0.35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29" hidden="1" x14ac:dyDescent="0.35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43.5" hidden="1" x14ac:dyDescent="0.35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43.5" hidden="1" x14ac:dyDescent="0.35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29" hidden="1" x14ac:dyDescent="0.35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43.5" hidden="1" x14ac:dyDescent="0.35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58" hidden="1" x14ac:dyDescent="0.35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3.5" hidden="1" x14ac:dyDescent="0.35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58" hidden="1" x14ac:dyDescent="0.35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58" hidden="1" x14ac:dyDescent="0.35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3.5" hidden="1" x14ac:dyDescent="0.35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3.5" hidden="1" x14ac:dyDescent="0.35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3.5" hidden="1" x14ac:dyDescent="0.35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58" hidden="1" x14ac:dyDescent="0.35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58" hidden="1" x14ac:dyDescent="0.35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3.5" hidden="1" x14ac:dyDescent="0.35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3.5" hidden="1" x14ac:dyDescent="0.35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43.5" hidden="1" x14ac:dyDescent="0.35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43.5" hidden="1" x14ac:dyDescent="0.35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43.5" hidden="1" x14ac:dyDescent="0.35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58" hidden="1" x14ac:dyDescent="0.35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3.5" hidden="1" x14ac:dyDescent="0.35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idden="1" x14ac:dyDescent="0.35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58" hidden="1" x14ac:dyDescent="0.35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43.5" hidden="1" x14ac:dyDescent="0.35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3.5" hidden="1" x14ac:dyDescent="0.35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3.5" hidden="1" x14ac:dyDescent="0.35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3.5" hidden="1" x14ac:dyDescent="0.35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3.5" hidden="1" x14ac:dyDescent="0.35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3.5" hidden="1" x14ac:dyDescent="0.35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3.5" hidden="1" x14ac:dyDescent="0.35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3.5" hidden="1" x14ac:dyDescent="0.35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58" hidden="1" x14ac:dyDescent="0.35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43.5" hidden="1" x14ac:dyDescent="0.35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43.5" hidden="1" x14ac:dyDescent="0.35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58" hidden="1" x14ac:dyDescent="0.35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58" hidden="1" x14ac:dyDescent="0.35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58" hidden="1" x14ac:dyDescent="0.35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43.5" hidden="1" x14ac:dyDescent="0.35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58" hidden="1" x14ac:dyDescent="0.35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58" hidden="1" x14ac:dyDescent="0.35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58" hidden="1" x14ac:dyDescent="0.35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43.5" hidden="1" x14ac:dyDescent="0.35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43.5" hidden="1" x14ac:dyDescent="0.35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29" hidden="1" x14ac:dyDescent="0.35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43.5" hidden="1" x14ac:dyDescent="0.35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58" hidden="1" x14ac:dyDescent="0.35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idden="1" x14ac:dyDescent="0.35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3.5" hidden="1" x14ac:dyDescent="0.35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3.5" hidden="1" x14ac:dyDescent="0.35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58" hidden="1" x14ac:dyDescent="0.35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58" hidden="1" x14ac:dyDescent="0.35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3.5" hidden="1" x14ac:dyDescent="0.35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43.5" hidden="1" x14ac:dyDescent="0.35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58" hidden="1" x14ac:dyDescent="0.35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58" hidden="1" x14ac:dyDescent="0.35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43.5" hidden="1" x14ac:dyDescent="0.35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43.5" hidden="1" x14ac:dyDescent="0.35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43.5" hidden="1" x14ac:dyDescent="0.35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3.5" hidden="1" x14ac:dyDescent="0.35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58" hidden="1" x14ac:dyDescent="0.35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43.5" hidden="1" x14ac:dyDescent="0.35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58" hidden="1" x14ac:dyDescent="0.35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43.5" hidden="1" x14ac:dyDescent="0.35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43.5" hidden="1" x14ac:dyDescent="0.35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43.5" hidden="1" x14ac:dyDescent="0.35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3.5" hidden="1" x14ac:dyDescent="0.35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43.5" hidden="1" x14ac:dyDescent="0.35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3.5" hidden="1" x14ac:dyDescent="0.35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58" hidden="1" x14ac:dyDescent="0.35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3.5" hidden="1" x14ac:dyDescent="0.35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58" hidden="1" x14ac:dyDescent="0.35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43.5" hidden="1" x14ac:dyDescent="0.35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43.5" hidden="1" x14ac:dyDescent="0.35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58" hidden="1" x14ac:dyDescent="0.35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43.5" hidden="1" x14ac:dyDescent="0.35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3.5" hidden="1" x14ac:dyDescent="0.35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43.5" hidden="1" x14ac:dyDescent="0.35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hidden="1" x14ac:dyDescent="0.35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43.5" hidden="1" x14ac:dyDescent="0.35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3.5" hidden="1" x14ac:dyDescent="0.35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58" hidden="1" x14ac:dyDescent="0.35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58" hidden="1" x14ac:dyDescent="0.35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58" hidden="1" x14ac:dyDescent="0.35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58" hidden="1" x14ac:dyDescent="0.35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3.5" hidden="1" x14ac:dyDescent="0.35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43.5" hidden="1" x14ac:dyDescent="0.35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58" hidden="1" x14ac:dyDescent="0.35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43.5" hidden="1" x14ac:dyDescent="0.35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43.5" hidden="1" x14ac:dyDescent="0.35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43.5" hidden="1" x14ac:dyDescent="0.35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43.5" hidden="1" x14ac:dyDescent="0.35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3.5" hidden="1" x14ac:dyDescent="0.35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3.5" hidden="1" x14ac:dyDescent="0.35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43.5" hidden="1" x14ac:dyDescent="0.35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43.5" hidden="1" x14ac:dyDescent="0.35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58" hidden="1" x14ac:dyDescent="0.35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29" hidden="1" x14ac:dyDescent="0.35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29" hidden="1" x14ac:dyDescent="0.35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43.5" hidden="1" x14ac:dyDescent="0.35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43.5" hidden="1" x14ac:dyDescent="0.35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43.5" hidden="1" x14ac:dyDescent="0.35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3.5" hidden="1" x14ac:dyDescent="0.35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43.5" hidden="1" x14ac:dyDescent="0.35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43.5" hidden="1" x14ac:dyDescent="0.35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3.5" hidden="1" x14ac:dyDescent="0.35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idden="1" x14ac:dyDescent="0.35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29" hidden="1" x14ac:dyDescent="0.35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43.5" hidden="1" x14ac:dyDescent="0.35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3.5" hidden="1" x14ac:dyDescent="0.35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43.5" hidden="1" x14ac:dyDescent="0.35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43.5" hidden="1" x14ac:dyDescent="0.35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43.5" hidden="1" x14ac:dyDescent="0.35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58" hidden="1" x14ac:dyDescent="0.35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43.5" hidden="1" x14ac:dyDescent="0.35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43.5" hidden="1" x14ac:dyDescent="0.35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43.5" hidden="1" x14ac:dyDescent="0.35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43.5" hidden="1" x14ac:dyDescent="0.35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3.5" hidden="1" x14ac:dyDescent="0.35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58" hidden="1" x14ac:dyDescent="0.35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43.5" hidden="1" x14ac:dyDescent="0.35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58" hidden="1" x14ac:dyDescent="0.35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58" hidden="1" x14ac:dyDescent="0.35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3.5" hidden="1" x14ac:dyDescent="0.35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58" hidden="1" x14ac:dyDescent="0.35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43.5" hidden="1" x14ac:dyDescent="0.35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43.5" hidden="1" x14ac:dyDescent="0.35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29" hidden="1" x14ac:dyDescent="0.35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3.5" hidden="1" x14ac:dyDescent="0.35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43.5" hidden="1" x14ac:dyDescent="0.35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3.5" hidden="1" x14ac:dyDescent="0.35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3.5" hidden="1" x14ac:dyDescent="0.35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3.5" hidden="1" x14ac:dyDescent="0.35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43.5" hidden="1" x14ac:dyDescent="0.35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29" hidden="1" x14ac:dyDescent="0.35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58" x14ac:dyDescent="0.35">
      <c r="A2924">
        <v>2922</v>
      </c>
      <c r="B2924" s="10" t="s">
        <v>2922</v>
      </c>
      <c r="C2924" s="3" t="s">
        <v>7032</v>
      </c>
      <c r="D2924" s="16">
        <v>500</v>
      </c>
      <c r="E2924" s="1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3.5" hidden="1" x14ac:dyDescent="0.35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43.5" hidden="1" x14ac:dyDescent="0.35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3.5" hidden="1" x14ac:dyDescent="0.35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43.5" hidden="1" x14ac:dyDescent="0.35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43.5" hidden="1" x14ac:dyDescent="0.35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29" hidden="1" x14ac:dyDescent="0.35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43.5" hidden="1" x14ac:dyDescent="0.35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43.5" x14ac:dyDescent="0.35">
      <c r="A2932">
        <v>2930</v>
      </c>
      <c r="B2932" s="10" t="s">
        <v>2930</v>
      </c>
      <c r="C2932" s="3" t="s">
        <v>7040</v>
      </c>
      <c r="D2932" s="16">
        <v>10000</v>
      </c>
      <c r="E2932" s="1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58" hidden="1" x14ac:dyDescent="0.35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43.5" hidden="1" x14ac:dyDescent="0.35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43.5" hidden="1" x14ac:dyDescent="0.35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3.5" hidden="1" x14ac:dyDescent="0.35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3.5" hidden="1" x14ac:dyDescent="0.35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43.5" hidden="1" x14ac:dyDescent="0.35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29" x14ac:dyDescent="0.35">
      <c r="A2939">
        <v>2937</v>
      </c>
      <c r="B2939" s="10" t="s">
        <v>2937</v>
      </c>
      <c r="C2939" s="3" t="s">
        <v>7047</v>
      </c>
      <c r="D2939" s="16">
        <v>1500</v>
      </c>
      <c r="E2939" s="1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43.5" hidden="1" x14ac:dyDescent="0.35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43.5" hidden="1" x14ac:dyDescent="0.35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3.5" hidden="1" x14ac:dyDescent="0.35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43.5" hidden="1" x14ac:dyDescent="0.35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43.5" hidden="1" x14ac:dyDescent="0.35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43.5" hidden="1" x14ac:dyDescent="0.35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43.5" hidden="1" x14ac:dyDescent="0.35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58" hidden="1" x14ac:dyDescent="0.35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58" hidden="1" x14ac:dyDescent="0.35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58" hidden="1" x14ac:dyDescent="0.35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43.5" hidden="1" x14ac:dyDescent="0.35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43.5" hidden="1" x14ac:dyDescent="0.35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58" hidden="1" x14ac:dyDescent="0.35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43.5" hidden="1" x14ac:dyDescent="0.35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3.5" hidden="1" x14ac:dyDescent="0.35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3.5" hidden="1" x14ac:dyDescent="0.35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29" hidden="1" x14ac:dyDescent="0.35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43.5" hidden="1" x14ac:dyDescent="0.35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3.5" hidden="1" x14ac:dyDescent="0.35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3.5" hidden="1" x14ac:dyDescent="0.35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43.5" hidden="1" x14ac:dyDescent="0.35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3.5" hidden="1" x14ac:dyDescent="0.35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58" hidden="1" x14ac:dyDescent="0.35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43.5" hidden="1" x14ac:dyDescent="0.35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58" hidden="1" x14ac:dyDescent="0.35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43.5" hidden="1" x14ac:dyDescent="0.35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58" hidden="1" x14ac:dyDescent="0.35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43.5" hidden="1" x14ac:dyDescent="0.35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3.5" hidden="1" x14ac:dyDescent="0.35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29" hidden="1" x14ac:dyDescent="0.35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43.5" hidden="1" x14ac:dyDescent="0.35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3.5" hidden="1" x14ac:dyDescent="0.35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43.5" hidden="1" x14ac:dyDescent="0.35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29" hidden="1" x14ac:dyDescent="0.35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43.5" hidden="1" x14ac:dyDescent="0.35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58" hidden="1" x14ac:dyDescent="0.35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58" hidden="1" x14ac:dyDescent="0.35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3.5" hidden="1" x14ac:dyDescent="0.35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58" hidden="1" x14ac:dyDescent="0.35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58" hidden="1" x14ac:dyDescent="0.35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43.5" hidden="1" x14ac:dyDescent="0.35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3.5" hidden="1" x14ac:dyDescent="0.35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58" hidden="1" x14ac:dyDescent="0.35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43.5" hidden="1" x14ac:dyDescent="0.35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3.5" hidden="1" x14ac:dyDescent="0.35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58" hidden="1" x14ac:dyDescent="0.35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58" hidden="1" x14ac:dyDescent="0.35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3.5" hidden="1" x14ac:dyDescent="0.35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58" hidden="1" x14ac:dyDescent="0.35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43.5" hidden="1" x14ac:dyDescent="0.35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idden="1" x14ac:dyDescent="0.35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43.5" hidden="1" x14ac:dyDescent="0.35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43.5" hidden="1" x14ac:dyDescent="0.35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3.5" hidden="1" x14ac:dyDescent="0.35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idden="1" x14ac:dyDescent="0.35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3.5" hidden="1" x14ac:dyDescent="0.35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43.5" hidden="1" x14ac:dyDescent="0.35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29" hidden="1" x14ac:dyDescent="0.35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43.5" hidden="1" x14ac:dyDescent="0.35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43.5" hidden="1" x14ac:dyDescent="0.35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43.5" hidden="1" x14ac:dyDescent="0.35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43.5" hidden="1" x14ac:dyDescent="0.35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3.5" hidden="1" x14ac:dyDescent="0.35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29" hidden="1" x14ac:dyDescent="0.35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43.5" hidden="1" x14ac:dyDescent="0.35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58" hidden="1" x14ac:dyDescent="0.35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58" hidden="1" x14ac:dyDescent="0.35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29" hidden="1" x14ac:dyDescent="0.35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29" hidden="1" x14ac:dyDescent="0.35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3.5" hidden="1" x14ac:dyDescent="0.35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43.5" hidden="1" x14ac:dyDescent="0.35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3.5" hidden="1" x14ac:dyDescent="0.35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3.5" hidden="1" x14ac:dyDescent="0.35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3.5" hidden="1" x14ac:dyDescent="0.35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43.5" hidden="1" x14ac:dyDescent="0.35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3.5" hidden="1" x14ac:dyDescent="0.35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58" hidden="1" x14ac:dyDescent="0.35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43.5" hidden="1" x14ac:dyDescent="0.35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43.5" hidden="1" x14ac:dyDescent="0.35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43.5" hidden="1" x14ac:dyDescent="0.35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58" hidden="1" x14ac:dyDescent="0.35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3.5" hidden="1" x14ac:dyDescent="0.35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43.5" hidden="1" x14ac:dyDescent="0.35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58" hidden="1" x14ac:dyDescent="0.35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43.5" hidden="1" x14ac:dyDescent="0.35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3.5" hidden="1" x14ac:dyDescent="0.35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58" hidden="1" x14ac:dyDescent="0.35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43.5" hidden="1" x14ac:dyDescent="0.35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29" hidden="1" x14ac:dyDescent="0.35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43.5" hidden="1" x14ac:dyDescent="0.35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43.5" hidden="1" x14ac:dyDescent="0.35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72.5" hidden="1" x14ac:dyDescent="0.35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43.5" hidden="1" x14ac:dyDescent="0.35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3.5" hidden="1" x14ac:dyDescent="0.35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72.5" hidden="1" x14ac:dyDescent="0.35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29" hidden="1" x14ac:dyDescent="0.35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43.5" hidden="1" x14ac:dyDescent="0.35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58" hidden="1" x14ac:dyDescent="0.35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3.5" hidden="1" x14ac:dyDescent="0.35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3.5" hidden="1" x14ac:dyDescent="0.35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3.5" hidden="1" x14ac:dyDescent="0.35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29" hidden="1" x14ac:dyDescent="0.35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58" hidden="1" x14ac:dyDescent="0.35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3.5" hidden="1" x14ac:dyDescent="0.35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3.5" hidden="1" x14ac:dyDescent="0.35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58" hidden="1" x14ac:dyDescent="0.35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58" hidden="1" x14ac:dyDescent="0.35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3.5" hidden="1" x14ac:dyDescent="0.35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43.5" hidden="1" x14ac:dyDescent="0.35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58" hidden="1" x14ac:dyDescent="0.35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29" hidden="1" x14ac:dyDescent="0.35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58" hidden="1" x14ac:dyDescent="0.35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43.5" hidden="1" x14ac:dyDescent="0.35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58" hidden="1" x14ac:dyDescent="0.35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58" hidden="1" x14ac:dyDescent="0.35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43.5" hidden="1" x14ac:dyDescent="0.35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58" hidden="1" x14ac:dyDescent="0.35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3.5" hidden="1" x14ac:dyDescent="0.35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58" hidden="1" x14ac:dyDescent="0.35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43.5" hidden="1" x14ac:dyDescent="0.35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29" hidden="1" x14ac:dyDescent="0.35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idden="1" x14ac:dyDescent="0.35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43.5" hidden="1" x14ac:dyDescent="0.35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43.5" hidden="1" x14ac:dyDescent="0.35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29" hidden="1" x14ac:dyDescent="0.35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43.5" hidden="1" x14ac:dyDescent="0.35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3.5" hidden="1" x14ac:dyDescent="0.35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43.5" hidden="1" x14ac:dyDescent="0.35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58" hidden="1" x14ac:dyDescent="0.35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43.5" hidden="1" x14ac:dyDescent="0.35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3.5" hidden="1" x14ac:dyDescent="0.35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3.5" hidden="1" x14ac:dyDescent="0.35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58" hidden="1" x14ac:dyDescent="0.35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3.5" hidden="1" x14ac:dyDescent="0.35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3.5" hidden="1" x14ac:dyDescent="0.35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29" hidden="1" x14ac:dyDescent="0.35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43.5" hidden="1" x14ac:dyDescent="0.35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43.5" hidden="1" x14ac:dyDescent="0.35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3.5" hidden="1" x14ac:dyDescent="0.35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43.5" hidden="1" x14ac:dyDescent="0.35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43.5" hidden="1" x14ac:dyDescent="0.35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43.5" hidden="1" x14ac:dyDescent="0.35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58" hidden="1" x14ac:dyDescent="0.35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58" hidden="1" x14ac:dyDescent="0.35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43.5" hidden="1" x14ac:dyDescent="0.35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58" hidden="1" x14ac:dyDescent="0.35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43.5" hidden="1" x14ac:dyDescent="0.35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43.5" hidden="1" x14ac:dyDescent="0.35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43.5" hidden="1" x14ac:dyDescent="0.35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43.5" hidden="1" x14ac:dyDescent="0.35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58" hidden="1" x14ac:dyDescent="0.35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3.5" hidden="1" x14ac:dyDescent="0.35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58" hidden="1" x14ac:dyDescent="0.35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43.5" hidden="1" x14ac:dyDescent="0.35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3.5" hidden="1" x14ac:dyDescent="0.35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3.5" hidden="1" x14ac:dyDescent="0.35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43.5" hidden="1" x14ac:dyDescent="0.35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58" hidden="1" x14ac:dyDescent="0.35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43.5" hidden="1" x14ac:dyDescent="0.35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43.5" hidden="1" x14ac:dyDescent="0.35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58" hidden="1" x14ac:dyDescent="0.35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58" hidden="1" x14ac:dyDescent="0.35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29" hidden="1" x14ac:dyDescent="0.35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43.5" hidden="1" x14ac:dyDescent="0.35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3.5" hidden="1" x14ac:dyDescent="0.35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58" hidden="1" x14ac:dyDescent="0.35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43.5" hidden="1" x14ac:dyDescent="0.35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idden="1" x14ac:dyDescent="0.35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43.5" hidden="1" x14ac:dyDescent="0.35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3.5" hidden="1" x14ac:dyDescent="0.35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43.5" hidden="1" x14ac:dyDescent="0.35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43.5" hidden="1" x14ac:dyDescent="0.35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43.5" hidden="1" x14ac:dyDescent="0.35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43.5" hidden="1" x14ac:dyDescent="0.35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43.5" hidden="1" x14ac:dyDescent="0.35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3.5" hidden="1" x14ac:dyDescent="0.35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3.5" hidden="1" x14ac:dyDescent="0.35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29" hidden="1" x14ac:dyDescent="0.35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58" hidden="1" x14ac:dyDescent="0.35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3.5" hidden="1" x14ac:dyDescent="0.35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29" hidden="1" x14ac:dyDescent="0.35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idden="1" x14ac:dyDescent="0.35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43.5" hidden="1" x14ac:dyDescent="0.35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43.5" hidden="1" x14ac:dyDescent="0.35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idden="1" x14ac:dyDescent="0.35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72.5" hidden="1" x14ac:dyDescent="0.35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43.5" hidden="1" x14ac:dyDescent="0.35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43.5" hidden="1" x14ac:dyDescent="0.35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58" hidden="1" x14ac:dyDescent="0.35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43.5" hidden="1" x14ac:dyDescent="0.35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29" hidden="1" x14ac:dyDescent="0.35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29" hidden="1" x14ac:dyDescent="0.35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43.5" hidden="1" x14ac:dyDescent="0.35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58" hidden="1" x14ac:dyDescent="0.35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43.5" hidden="1" x14ac:dyDescent="0.35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43.5" hidden="1" x14ac:dyDescent="0.35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29" hidden="1" x14ac:dyDescent="0.35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43.5" hidden="1" x14ac:dyDescent="0.35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58" hidden="1" x14ac:dyDescent="0.35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58" hidden="1" x14ac:dyDescent="0.35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3.5" hidden="1" x14ac:dyDescent="0.35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58" hidden="1" x14ac:dyDescent="0.35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58" hidden="1" x14ac:dyDescent="0.35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43.5" hidden="1" x14ac:dyDescent="0.35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43.5" hidden="1" x14ac:dyDescent="0.35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43.5" hidden="1" x14ac:dyDescent="0.35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29" hidden="1" x14ac:dyDescent="0.35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43.5" hidden="1" x14ac:dyDescent="0.35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58" hidden="1" x14ac:dyDescent="0.35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43.5" hidden="1" x14ac:dyDescent="0.35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3.5" hidden="1" x14ac:dyDescent="0.35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3.5" hidden="1" x14ac:dyDescent="0.35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43.5" hidden="1" x14ac:dyDescent="0.35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3.5" hidden="1" x14ac:dyDescent="0.35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43.5" hidden="1" x14ac:dyDescent="0.35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29" hidden="1" x14ac:dyDescent="0.35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29" hidden="1" x14ac:dyDescent="0.35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43.5" hidden="1" x14ac:dyDescent="0.35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3.5" hidden="1" x14ac:dyDescent="0.35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58" hidden="1" x14ac:dyDescent="0.35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58" hidden="1" x14ac:dyDescent="0.35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3.5" hidden="1" x14ac:dyDescent="0.35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58" hidden="1" x14ac:dyDescent="0.35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58" hidden="1" x14ac:dyDescent="0.35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43.5" hidden="1" x14ac:dyDescent="0.35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29" hidden="1" x14ac:dyDescent="0.35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3.5" hidden="1" x14ac:dyDescent="0.35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29" hidden="1" x14ac:dyDescent="0.35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43.5" hidden="1" x14ac:dyDescent="0.35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58" hidden="1" x14ac:dyDescent="0.35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3.5" hidden="1" x14ac:dyDescent="0.35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43.5" hidden="1" x14ac:dyDescent="0.35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58" hidden="1" x14ac:dyDescent="0.35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58" hidden="1" x14ac:dyDescent="0.35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58" hidden="1" x14ac:dyDescent="0.35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3.5" hidden="1" x14ac:dyDescent="0.35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58" hidden="1" x14ac:dyDescent="0.35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43.5" hidden="1" x14ac:dyDescent="0.35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3.5" hidden="1" x14ac:dyDescent="0.35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43.5" hidden="1" x14ac:dyDescent="0.35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58" hidden="1" x14ac:dyDescent="0.35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3.5" hidden="1" x14ac:dyDescent="0.35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3.5" hidden="1" x14ac:dyDescent="0.35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43.5" hidden="1" x14ac:dyDescent="0.35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43.5" hidden="1" x14ac:dyDescent="0.35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58" hidden="1" x14ac:dyDescent="0.35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43.5" x14ac:dyDescent="0.35">
      <c r="A3190">
        <v>3188</v>
      </c>
      <c r="B3190" s="10" t="s">
        <v>3188</v>
      </c>
      <c r="C3190" s="3" t="s">
        <v>7298</v>
      </c>
      <c r="D3190" s="16">
        <v>200</v>
      </c>
      <c r="E3190" s="1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58" hidden="1" x14ac:dyDescent="0.35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3.5" hidden="1" x14ac:dyDescent="0.35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3.5" hidden="1" x14ac:dyDescent="0.35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43.5" x14ac:dyDescent="0.35">
      <c r="A3194">
        <v>3192</v>
      </c>
      <c r="B3194" s="10" t="s">
        <v>3192</v>
      </c>
      <c r="C3194" s="3" t="s">
        <v>7302</v>
      </c>
      <c r="D3194" s="16">
        <v>10000</v>
      </c>
      <c r="E3194" s="1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3.5" x14ac:dyDescent="0.35">
      <c r="A3195">
        <v>3193</v>
      </c>
      <c r="B3195" s="10" t="s">
        <v>3193</v>
      </c>
      <c r="C3195" s="3" t="s">
        <v>7303</v>
      </c>
      <c r="D3195" s="16">
        <v>5000</v>
      </c>
      <c r="E3195" s="1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58" hidden="1" x14ac:dyDescent="0.35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58" hidden="1" x14ac:dyDescent="0.35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3.5" hidden="1" x14ac:dyDescent="0.35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29" hidden="1" x14ac:dyDescent="0.35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58" hidden="1" x14ac:dyDescent="0.35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3.5" hidden="1" x14ac:dyDescent="0.35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58" hidden="1" x14ac:dyDescent="0.35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43.5" x14ac:dyDescent="0.35">
      <c r="A3203">
        <v>3201</v>
      </c>
      <c r="B3203" s="10" t="s">
        <v>3201</v>
      </c>
      <c r="C3203" s="3" t="s">
        <v>7311</v>
      </c>
      <c r="D3203" s="16">
        <v>2000</v>
      </c>
      <c r="E3203" s="1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43.5" hidden="1" x14ac:dyDescent="0.35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58" hidden="1" x14ac:dyDescent="0.35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43.5" x14ac:dyDescent="0.35">
      <c r="A3207">
        <v>3205</v>
      </c>
      <c r="B3207" s="10" t="s">
        <v>3205</v>
      </c>
      <c r="C3207" s="3" t="s">
        <v>7315</v>
      </c>
      <c r="D3207" s="16">
        <v>8000</v>
      </c>
      <c r="E3207" s="1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43.5" hidden="1" x14ac:dyDescent="0.35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43.5" hidden="1" x14ac:dyDescent="0.35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3.5" hidden="1" x14ac:dyDescent="0.35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3.5" hidden="1" x14ac:dyDescent="0.35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43.5" hidden="1" x14ac:dyDescent="0.35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58" hidden="1" x14ac:dyDescent="0.35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29" hidden="1" x14ac:dyDescent="0.35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43.5" hidden="1" x14ac:dyDescent="0.35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58" hidden="1" x14ac:dyDescent="0.35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58" hidden="1" x14ac:dyDescent="0.35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43.5" hidden="1" x14ac:dyDescent="0.35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29" hidden="1" x14ac:dyDescent="0.35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43.5" hidden="1" x14ac:dyDescent="0.35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43.5" hidden="1" x14ac:dyDescent="0.35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29" hidden="1" x14ac:dyDescent="0.35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58" hidden="1" x14ac:dyDescent="0.35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43.5" hidden="1" x14ac:dyDescent="0.35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29" hidden="1" x14ac:dyDescent="0.35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58" hidden="1" x14ac:dyDescent="0.35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3.5" hidden="1" x14ac:dyDescent="0.35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3.5" hidden="1" x14ac:dyDescent="0.35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43.5" hidden="1" x14ac:dyDescent="0.35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29" hidden="1" x14ac:dyDescent="0.35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3.5" hidden="1" x14ac:dyDescent="0.35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58" hidden="1" x14ac:dyDescent="0.35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3.5" hidden="1" x14ac:dyDescent="0.35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3.5" hidden="1" x14ac:dyDescent="0.35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3.5" hidden="1" x14ac:dyDescent="0.35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43.5" hidden="1" x14ac:dyDescent="0.35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43.5" hidden="1" x14ac:dyDescent="0.35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43.5" hidden="1" x14ac:dyDescent="0.35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29" hidden="1" x14ac:dyDescent="0.35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58" hidden="1" x14ac:dyDescent="0.35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58" hidden="1" x14ac:dyDescent="0.35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58" hidden="1" x14ac:dyDescent="0.35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58" hidden="1" x14ac:dyDescent="0.35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43.5" hidden="1" x14ac:dyDescent="0.35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3.5" hidden="1" x14ac:dyDescent="0.35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3.5" hidden="1" x14ac:dyDescent="0.35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3.5" hidden="1" x14ac:dyDescent="0.35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3.5" hidden="1" x14ac:dyDescent="0.35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43.5" hidden="1" x14ac:dyDescent="0.35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29" hidden="1" x14ac:dyDescent="0.35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43.5" hidden="1" x14ac:dyDescent="0.35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58" hidden="1" x14ac:dyDescent="0.35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43.5" hidden="1" x14ac:dyDescent="0.35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43.5" hidden="1" x14ac:dyDescent="0.35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3.5" hidden="1" x14ac:dyDescent="0.35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43.5" hidden="1" x14ac:dyDescent="0.35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58" hidden="1" x14ac:dyDescent="0.35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3.5" hidden="1" x14ac:dyDescent="0.35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43.5" hidden="1" x14ac:dyDescent="0.35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43.5" hidden="1" x14ac:dyDescent="0.35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43.5" hidden="1" x14ac:dyDescent="0.35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3.5" hidden="1" x14ac:dyDescent="0.35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3.5" hidden="1" x14ac:dyDescent="0.35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29" hidden="1" x14ac:dyDescent="0.35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29" hidden="1" x14ac:dyDescent="0.35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29" hidden="1" x14ac:dyDescent="0.35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3.5" hidden="1" x14ac:dyDescent="0.35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43.5" hidden="1" x14ac:dyDescent="0.35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3.5" hidden="1" x14ac:dyDescent="0.35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3.5" hidden="1" x14ac:dyDescent="0.35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58" hidden="1" x14ac:dyDescent="0.35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idden="1" x14ac:dyDescent="0.35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3.5" hidden="1" x14ac:dyDescent="0.35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58" hidden="1" x14ac:dyDescent="0.35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3.5" hidden="1" x14ac:dyDescent="0.35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43.5" hidden="1" x14ac:dyDescent="0.35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43.5" hidden="1" x14ac:dyDescent="0.35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58" hidden="1" x14ac:dyDescent="0.35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58" hidden="1" x14ac:dyDescent="0.35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58" hidden="1" x14ac:dyDescent="0.35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58" hidden="1" x14ac:dyDescent="0.35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29" hidden="1" x14ac:dyDescent="0.35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43.5" hidden="1" x14ac:dyDescent="0.35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58" hidden="1" x14ac:dyDescent="0.35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3.5" hidden="1" x14ac:dyDescent="0.35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hidden="1" x14ac:dyDescent="0.35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58" hidden="1" x14ac:dyDescent="0.35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29" hidden="1" x14ac:dyDescent="0.35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58" hidden="1" x14ac:dyDescent="0.35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58" hidden="1" x14ac:dyDescent="0.35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72.5" hidden="1" x14ac:dyDescent="0.35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58" hidden="1" x14ac:dyDescent="0.35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3.5" hidden="1" x14ac:dyDescent="0.35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58" hidden="1" x14ac:dyDescent="0.35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43.5" hidden="1" x14ac:dyDescent="0.35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43.5" hidden="1" x14ac:dyDescent="0.35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43.5" hidden="1" x14ac:dyDescent="0.35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3.5" hidden="1" x14ac:dyDescent="0.35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43.5" hidden="1" x14ac:dyDescent="0.35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43.5" hidden="1" x14ac:dyDescent="0.35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3.5" hidden="1" x14ac:dyDescent="0.35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43.5" hidden="1" x14ac:dyDescent="0.35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hidden="1" x14ac:dyDescent="0.35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43.5" hidden="1" x14ac:dyDescent="0.35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3.5" hidden="1" x14ac:dyDescent="0.35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43.5" hidden="1" x14ac:dyDescent="0.35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58" hidden="1" x14ac:dyDescent="0.35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43.5" hidden="1" x14ac:dyDescent="0.35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3.5" hidden="1" x14ac:dyDescent="0.35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29" hidden="1" x14ac:dyDescent="0.35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29" hidden="1" x14ac:dyDescent="0.35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3.5" hidden="1" x14ac:dyDescent="0.35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43.5" hidden="1" x14ac:dyDescent="0.35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3.5" hidden="1" x14ac:dyDescent="0.35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43.5" hidden="1" x14ac:dyDescent="0.35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3.5" hidden="1" x14ac:dyDescent="0.35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72.5" hidden="1" x14ac:dyDescent="0.35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3.5" hidden="1" x14ac:dyDescent="0.35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29" hidden="1" x14ac:dyDescent="0.35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58" hidden="1" x14ac:dyDescent="0.35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3.5" hidden="1" x14ac:dyDescent="0.35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58" hidden="1" x14ac:dyDescent="0.35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43.5" hidden="1" x14ac:dyDescent="0.35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43.5" hidden="1" x14ac:dyDescent="0.35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43.5" hidden="1" x14ac:dyDescent="0.35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43.5" hidden="1" x14ac:dyDescent="0.35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43.5" hidden="1" x14ac:dyDescent="0.35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43.5" hidden="1" x14ac:dyDescent="0.35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3.5" hidden="1" x14ac:dyDescent="0.35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3.5" hidden="1" x14ac:dyDescent="0.35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43.5" hidden="1" x14ac:dyDescent="0.35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3.5" hidden="1" x14ac:dyDescent="0.35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43.5" hidden="1" x14ac:dyDescent="0.35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29" hidden="1" x14ac:dyDescent="0.35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58" hidden="1" x14ac:dyDescent="0.35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3.5" hidden="1" x14ac:dyDescent="0.35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3.5" hidden="1" x14ac:dyDescent="0.35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29" hidden="1" x14ac:dyDescent="0.35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43.5" hidden="1" x14ac:dyDescent="0.35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43.5" hidden="1" x14ac:dyDescent="0.35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43.5" hidden="1" x14ac:dyDescent="0.35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43.5" hidden="1" x14ac:dyDescent="0.35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3.5" hidden="1" x14ac:dyDescent="0.35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43.5" hidden="1" x14ac:dyDescent="0.35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43.5" hidden="1" x14ac:dyDescent="0.35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43.5" hidden="1" x14ac:dyDescent="0.35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58" hidden="1" x14ac:dyDescent="0.35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43.5" hidden="1" x14ac:dyDescent="0.35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43.5" hidden="1" x14ac:dyDescent="0.35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58" hidden="1" x14ac:dyDescent="0.35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58" hidden="1" x14ac:dyDescent="0.35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58" hidden="1" x14ac:dyDescent="0.35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43.5" hidden="1" x14ac:dyDescent="0.35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43.5" hidden="1" x14ac:dyDescent="0.35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3.5" hidden="1" x14ac:dyDescent="0.35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43.5" hidden="1" x14ac:dyDescent="0.35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43.5" hidden="1" x14ac:dyDescent="0.35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3.5" hidden="1" x14ac:dyDescent="0.35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43.5" hidden="1" x14ac:dyDescent="0.35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29" hidden="1" x14ac:dyDescent="0.35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58" hidden="1" x14ac:dyDescent="0.35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3.5" hidden="1" x14ac:dyDescent="0.35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43.5" hidden="1" x14ac:dyDescent="0.35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43.5" hidden="1" x14ac:dyDescent="0.35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43.5" hidden="1" x14ac:dyDescent="0.35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3.5" hidden="1" x14ac:dyDescent="0.35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43.5" hidden="1" x14ac:dyDescent="0.35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3.5" hidden="1" x14ac:dyDescent="0.35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3.5" hidden="1" x14ac:dyDescent="0.35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29" hidden="1" x14ac:dyDescent="0.35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29" hidden="1" x14ac:dyDescent="0.35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3.5" hidden="1" x14ac:dyDescent="0.35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43.5" hidden="1" x14ac:dyDescent="0.35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3.5" hidden="1" x14ac:dyDescent="0.35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3.5" hidden="1" x14ac:dyDescent="0.35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43.5" hidden="1" x14ac:dyDescent="0.35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43.5" hidden="1" x14ac:dyDescent="0.35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43.5" hidden="1" x14ac:dyDescent="0.35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58" hidden="1" x14ac:dyDescent="0.35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58" hidden="1" x14ac:dyDescent="0.35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43.5" hidden="1" x14ac:dyDescent="0.35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58" hidden="1" x14ac:dyDescent="0.35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43.5" hidden="1" x14ac:dyDescent="0.35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43.5" hidden="1" x14ac:dyDescent="0.35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58" hidden="1" x14ac:dyDescent="0.35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58" hidden="1" x14ac:dyDescent="0.35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58" hidden="1" x14ac:dyDescent="0.35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58" hidden="1" x14ac:dyDescent="0.35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3.5" hidden="1" x14ac:dyDescent="0.35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58" hidden="1" x14ac:dyDescent="0.35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58" hidden="1" x14ac:dyDescent="0.35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58" hidden="1" x14ac:dyDescent="0.35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3.5" hidden="1" x14ac:dyDescent="0.35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29" hidden="1" x14ac:dyDescent="0.35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3.5" hidden="1" x14ac:dyDescent="0.35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29" hidden="1" x14ac:dyDescent="0.35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43.5" hidden="1" x14ac:dyDescent="0.35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3.5" hidden="1" x14ac:dyDescent="0.35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43.5" hidden="1" x14ac:dyDescent="0.35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58" hidden="1" x14ac:dyDescent="0.35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3.5" hidden="1" x14ac:dyDescent="0.35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3.5" hidden="1" x14ac:dyDescent="0.35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58" hidden="1" x14ac:dyDescent="0.35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3.5" hidden="1" x14ac:dyDescent="0.35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43.5" hidden="1" x14ac:dyDescent="0.35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58" hidden="1" x14ac:dyDescent="0.35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3.5" hidden="1" x14ac:dyDescent="0.35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3.5" hidden="1" x14ac:dyDescent="0.35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43.5" hidden="1" x14ac:dyDescent="0.35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43.5" hidden="1" x14ac:dyDescent="0.35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3.5" hidden="1" x14ac:dyDescent="0.35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58" hidden="1" x14ac:dyDescent="0.35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3.5" hidden="1" x14ac:dyDescent="0.35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43.5" hidden="1" x14ac:dyDescent="0.35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58" hidden="1" x14ac:dyDescent="0.35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3.5" hidden="1" x14ac:dyDescent="0.35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43.5" hidden="1" x14ac:dyDescent="0.35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58" hidden="1" x14ac:dyDescent="0.35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3.5" hidden="1" x14ac:dyDescent="0.35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3.5" hidden="1" x14ac:dyDescent="0.35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43.5" hidden="1" x14ac:dyDescent="0.35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3.5" hidden="1" x14ac:dyDescent="0.35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43.5" hidden="1" x14ac:dyDescent="0.35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43.5" hidden="1" x14ac:dyDescent="0.35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3.5" hidden="1" x14ac:dyDescent="0.35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43.5" hidden="1" x14ac:dyDescent="0.35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58" hidden="1" x14ac:dyDescent="0.35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43.5" hidden="1" x14ac:dyDescent="0.35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43.5" hidden="1" x14ac:dyDescent="0.35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3.5" hidden="1" x14ac:dyDescent="0.35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3.5" hidden="1" x14ac:dyDescent="0.35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3.5" hidden="1" x14ac:dyDescent="0.35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58" hidden="1" x14ac:dyDescent="0.35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43.5" hidden="1" x14ac:dyDescent="0.35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43.5" hidden="1" x14ac:dyDescent="0.35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58" hidden="1" x14ac:dyDescent="0.35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43.5" hidden="1" x14ac:dyDescent="0.35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29" hidden="1" x14ac:dyDescent="0.35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43.5" hidden="1" x14ac:dyDescent="0.35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43.5" hidden="1" x14ac:dyDescent="0.35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43.5" hidden="1" x14ac:dyDescent="0.35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43.5" hidden="1" x14ac:dyDescent="0.35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58" hidden="1" x14ac:dyDescent="0.35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3.5" hidden="1" x14ac:dyDescent="0.35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43.5" hidden="1" x14ac:dyDescent="0.35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29" hidden="1" x14ac:dyDescent="0.35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3.5" hidden="1" x14ac:dyDescent="0.35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3.5" hidden="1" x14ac:dyDescent="0.35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43.5" hidden="1" x14ac:dyDescent="0.35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43.5" hidden="1" x14ac:dyDescent="0.35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43.5" hidden="1" x14ac:dyDescent="0.35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3.5" hidden="1" x14ac:dyDescent="0.35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58" hidden="1" x14ac:dyDescent="0.35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58" hidden="1" x14ac:dyDescent="0.35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43.5" hidden="1" x14ac:dyDescent="0.35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29" hidden="1" x14ac:dyDescent="0.35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58" hidden="1" x14ac:dyDescent="0.35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3.5" hidden="1" x14ac:dyDescent="0.35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58" hidden="1" x14ac:dyDescent="0.35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3.5" hidden="1" x14ac:dyDescent="0.35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3.5" hidden="1" x14ac:dyDescent="0.35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58" hidden="1" x14ac:dyDescent="0.35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3.5" hidden="1" x14ac:dyDescent="0.35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43.5" hidden="1" x14ac:dyDescent="0.35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hidden="1" x14ac:dyDescent="0.35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3.5" hidden="1" x14ac:dyDescent="0.35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58" hidden="1" x14ac:dyDescent="0.35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29" hidden="1" x14ac:dyDescent="0.35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43.5" hidden="1" x14ac:dyDescent="0.35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43.5" hidden="1" x14ac:dyDescent="0.35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43.5" hidden="1" x14ac:dyDescent="0.35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43.5" hidden="1" x14ac:dyDescent="0.35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3.5" hidden="1" x14ac:dyDescent="0.35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58" hidden="1" x14ac:dyDescent="0.35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3.5" hidden="1" x14ac:dyDescent="0.35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3.5" hidden="1" x14ac:dyDescent="0.35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3.5" hidden="1" x14ac:dyDescent="0.35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3.5" hidden="1" x14ac:dyDescent="0.35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43.5" hidden="1" x14ac:dyDescent="0.35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3.5" hidden="1" x14ac:dyDescent="0.35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3.5" hidden="1" x14ac:dyDescent="0.35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58" hidden="1" x14ac:dyDescent="0.35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43.5" hidden="1" x14ac:dyDescent="0.35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3.5" hidden="1" x14ac:dyDescent="0.35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43.5" hidden="1" x14ac:dyDescent="0.35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58" hidden="1" x14ac:dyDescent="0.35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43.5" hidden="1" x14ac:dyDescent="0.35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43.5" hidden="1" x14ac:dyDescent="0.35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58" hidden="1" x14ac:dyDescent="0.35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3.5" hidden="1" x14ac:dyDescent="0.35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43.5" hidden="1" x14ac:dyDescent="0.35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43.5" hidden="1" x14ac:dyDescent="0.35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43.5" hidden="1" x14ac:dyDescent="0.35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58" hidden="1" x14ac:dyDescent="0.35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58" hidden="1" x14ac:dyDescent="0.35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58" hidden="1" x14ac:dyDescent="0.35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43.5" hidden="1" x14ac:dyDescent="0.35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58" hidden="1" x14ac:dyDescent="0.35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3.5" hidden="1" x14ac:dyDescent="0.35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43.5" hidden="1" x14ac:dyDescent="0.35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3.5" hidden="1" x14ac:dyDescent="0.35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43.5" hidden="1" x14ac:dyDescent="0.35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87" hidden="1" x14ac:dyDescent="0.35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43.5" hidden="1" x14ac:dyDescent="0.35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43.5" hidden="1" x14ac:dyDescent="0.35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43.5" hidden="1" x14ac:dyDescent="0.35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43.5" hidden="1" x14ac:dyDescent="0.35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58" hidden="1" x14ac:dyDescent="0.35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3.5" hidden="1" x14ac:dyDescent="0.35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43.5" hidden="1" x14ac:dyDescent="0.35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43.5" hidden="1" x14ac:dyDescent="0.35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3.5" hidden="1" x14ac:dyDescent="0.35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3.5" hidden="1" x14ac:dyDescent="0.35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43.5" hidden="1" x14ac:dyDescent="0.35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3.5" hidden="1" x14ac:dyDescent="0.35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43.5" hidden="1" x14ac:dyDescent="0.35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3.5" hidden="1" x14ac:dyDescent="0.35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43.5" hidden="1" x14ac:dyDescent="0.35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58" hidden="1" x14ac:dyDescent="0.35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3.5" hidden="1" x14ac:dyDescent="0.35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58" hidden="1" x14ac:dyDescent="0.35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3.5" hidden="1" x14ac:dyDescent="0.35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43.5" hidden="1" x14ac:dyDescent="0.35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43.5" hidden="1" x14ac:dyDescent="0.35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3.5" hidden="1" x14ac:dyDescent="0.35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58" hidden="1" x14ac:dyDescent="0.35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43.5" hidden="1" x14ac:dyDescent="0.35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hidden="1" x14ac:dyDescent="0.35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58" hidden="1" x14ac:dyDescent="0.35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58" hidden="1" x14ac:dyDescent="0.35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43.5" hidden="1" x14ac:dyDescent="0.35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3.5" hidden="1" x14ac:dyDescent="0.35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43.5" hidden="1" x14ac:dyDescent="0.35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58" hidden="1" x14ac:dyDescent="0.35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43.5" hidden="1" x14ac:dyDescent="0.35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43.5" hidden="1" x14ac:dyDescent="0.35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58" hidden="1" x14ac:dyDescent="0.35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43.5" hidden="1" x14ac:dyDescent="0.35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43.5" hidden="1" x14ac:dyDescent="0.35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3.5" hidden="1" x14ac:dyDescent="0.35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29" hidden="1" x14ac:dyDescent="0.35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43.5" hidden="1" x14ac:dyDescent="0.35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43.5" hidden="1" x14ac:dyDescent="0.35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3.5" hidden="1" x14ac:dyDescent="0.35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3.5" hidden="1" x14ac:dyDescent="0.35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43.5" hidden="1" x14ac:dyDescent="0.35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58" hidden="1" x14ac:dyDescent="0.35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43.5" hidden="1" x14ac:dyDescent="0.35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43.5" hidden="1" x14ac:dyDescent="0.35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43.5" hidden="1" x14ac:dyDescent="0.35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3.5" hidden="1" x14ac:dyDescent="0.35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43.5" hidden="1" x14ac:dyDescent="0.35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58" hidden="1" x14ac:dyDescent="0.35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58" hidden="1" x14ac:dyDescent="0.35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3.5" hidden="1" x14ac:dyDescent="0.35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58" hidden="1" x14ac:dyDescent="0.35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58" hidden="1" x14ac:dyDescent="0.35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16" hidden="1" x14ac:dyDescent="0.35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58" hidden="1" x14ac:dyDescent="0.35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43.5" hidden="1" x14ac:dyDescent="0.35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29" hidden="1" x14ac:dyDescent="0.35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43.5" hidden="1" x14ac:dyDescent="0.35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43.5" hidden="1" x14ac:dyDescent="0.35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43.5" hidden="1" x14ac:dyDescent="0.35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3.5" hidden="1" x14ac:dyDescent="0.35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3.5" hidden="1" x14ac:dyDescent="0.35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3.5" hidden="1" x14ac:dyDescent="0.35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3.5" hidden="1" x14ac:dyDescent="0.35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29" hidden="1" x14ac:dyDescent="0.35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43.5" hidden="1" x14ac:dyDescent="0.35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43.5" hidden="1" x14ac:dyDescent="0.35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43.5" hidden="1" x14ac:dyDescent="0.35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3.5" hidden="1" x14ac:dyDescent="0.35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3.5" hidden="1" x14ac:dyDescent="0.35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3.5" hidden="1" x14ac:dyDescent="0.35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43.5" hidden="1" x14ac:dyDescent="0.35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3.5" hidden="1" x14ac:dyDescent="0.35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43.5" hidden="1" x14ac:dyDescent="0.35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3.5" hidden="1" x14ac:dyDescent="0.35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43.5" hidden="1" x14ac:dyDescent="0.35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87" hidden="1" x14ac:dyDescent="0.35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3.5" hidden="1" x14ac:dyDescent="0.35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3.5" hidden="1" x14ac:dyDescent="0.35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3.5" hidden="1" x14ac:dyDescent="0.35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3.5" hidden="1" x14ac:dyDescent="0.35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58" hidden="1" x14ac:dyDescent="0.35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43.5" hidden="1" x14ac:dyDescent="0.35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3.5" hidden="1" x14ac:dyDescent="0.35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3.5" hidden="1" x14ac:dyDescent="0.35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58" hidden="1" x14ac:dyDescent="0.35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29" hidden="1" x14ac:dyDescent="0.35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3.5" hidden="1" x14ac:dyDescent="0.35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29" hidden="1" x14ac:dyDescent="0.35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3.5" hidden="1" x14ac:dyDescent="0.35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3.5" hidden="1" x14ac:dyDescent="0.35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29" hidden="1" x14ac:dyDescent="0.35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3.5" hidden="1" x14ac:dyDescent="0.35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58" hidden="1" x14ac:dyDescent="0.35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43.5" hidden="1" x14ac:dyDescent="0.35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43.5" hidden="1" x14ac:dyDescent="0.35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58" hidden="1" x14ac:dyDescent="0.35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43.5" hidden="1" x14ac:dyDescent="0.35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29" hidden="1" x14ac:dyDescent="0.35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43.5" hidden="1" x14ac:dyDescent="0.35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43.5" hidden="1" x14ac:dyDescent="0.35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3.5" hidden="1" x14ac:dyDescent="0.35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43.5" hidden="1" x14ac:dyDescent="0.35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3.5" hidden="1" x14ac:dyDescent="0.35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43.5" hidden="1" x14ac:dyDescent="0.35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3.5" hidden="1" x14ac:dyDescent="0.35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43.5" hidden="1" x14ac:dyDescent="0.35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58" hidden="1" x14ac:dyDescent="0.35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43.5" hidden="1" x14ac:dyDescent="0.35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43.5" hidden="1" x14ac:dyDescent="0.35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43.5" hidden="1" x14ac:dyDescent="0.35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43.5" hidden="1" x14ac:dyDescent="0.35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43.5" hidden="1" x14ac:dyDescent="0.35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29" hidden="1" x14ac:dyDescent="0.35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29" hidden="1" x14ac:dyDescent="0.35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72.5" hidden="1" x14ac:dyDescent="0.35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58" hidden="1" x14ac:dyDescent="0.35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43.5" hidden="1" x14ac:dyDescent="0.35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43.5" hidden="1" x14ac:dyDescent="0.35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43.5" hidden="1" x14ac:dyDescent="0.35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58" hidden="1" x14ac:dyDescent="0.35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43.5" x14ac:dyDescent="0.35">
      <c r="A3632">
        <v>3630</v>
      </c>
      <c r="B3632" s="10" t="s">
        <v>3628</v>
      </c>
      <c r="C3632" s="3" t="s">
        <v>7740</v>
      </c>
      <c r="D3632" s="16">
        <v>3000</v>
      </c>
      <c r="E3632" s="1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58" hidden="1" x14ac:dyDescent="0.35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43.5" x14ac:dyDescent="0.35">
      <c r="A3634">
        <v>3632</v>
      </c>
      <c r="B3634" s="10" t="s">
        <v>3630</v>
      </c>
      <c r="C3634" s="3" t="s">
        <v>7742</v>
      </c>
      <c r="D3634" s="16">
        <v>500</v>
      </c>
      <c r="E3634" s="1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3.5" hidden="1" x14ac:dyDescent="0.35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43.5" hidden="1" x14ac:dyDescent="0.35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29" hidden="1" x14ac:dyDescent="0.35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3.5" hidden="1" x14ac:dyDescent="0.35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58" hidden="1" x14ac:dyDescent="0.35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29" hidden="1" x14ac:dyDescent="0.35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43.5" hidden="1" x14ac:dyDescent="0.35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72.5" hidden="1" x14ac:dyDescent="0.35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43.5" hidden="1" x14ac:dyDescent="0.35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58" hidden="1" x14ac:dyDescent="0.35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3.5" hidden="1" x14ac:dyDescent="0.35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3.5" hidden="1" x14ac:dyDescent="0.35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43.5" hidden="1" x14ac:dyDescent="0.35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3.5" hidden="1" x14ac:dyDescent="0.35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43.5" x14ac:dyDescent="0.35">
      <c r="A3649">
        <v>3647</v>
      </c>
      <c r="B3649" s="10" t="s">
        <v>3645</v>
      </c>
      <c r="C3649" s="3" t="s">
        <v>7757</v>
      </c>
      <c r="D3649" s="16">
        <v>500</v>
      </c>
      <c r="E3649" s="1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29" hidden="1" x14ac:dyDescent="0.35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3.5" hidden="1" x14ac:dyDescent="0.35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43.5" hidden="1" x14ac:dyDescent="0.35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43.5" hidden="1" x14ac:dyDescent="0.35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58" hidden="1" x14ac:dyDescent="0.35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58" hidden="1" x14ac:dyDescent="0.35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58" hidden="1" x14ac:dyDescent="0.35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43.5" hidden="1" x14ac:dyDescent="0.35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58" hidden="1" x14ac:dyDescent="0.35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29" hidden="1" x14ac:dyDescent="0.35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3.5" hidden="1" x14ac:dyDescent="0.35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58" hidden="1" x14ac:dyDescent="0.35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43.5" hidden="1" x14ac:dyDescent="0.35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58" hidden="1" x14ac:dyDescent="0.35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43.5" hidden="1" x14ac:dyDescent="0.35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43.5" hidden="1" x14ac:dyDescent="0.35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43.5" hidden="1" x14ac:dyDescent="0.35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29" hidden="1" x14ac:dyDescent="0.35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43.5" hidden="1" x14ac:dyDescent="0.35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43.5" hidden="1" x14ac:dyDescent="0.35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43.5" hidden="1" x14ac:dyDescent="0.35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43.5" hidden="1" x14ac:dyDescent="0.35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43.5" hidden="1" x14ac:dyDescent="0.35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58" hidden="1" x14ac:dyDescent="0.35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3.5" hidden="1" x14ac:dyDescent="0.35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43.5" hidden="1" x14ac:dyDescent="0.35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43.5" hidden="1" x14ac:dyDescent="0.35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43.5" hidden="1" x14ac:dyDescent="0.35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43.5" hidden="1" x14ac:dyDescent="0.35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43.5" hidden="1" x14ac:dyDescent="0.35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43.5" hidden="1" x14ac:dyDescent="0.35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43.5" hidden="1" x14ac:dyDescent="0.35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58" hidden="1" x14ac:dyDescent="0.35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3.5" hidden="1" x14ac:dyDescent="0.35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3.5" hidden="1" x14ac:dyDescent="0.35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43.5" hidden="1" x14ac:dyDescent="0.35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3.5" hidden="1" x14ac:dyDescent="0.35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3.5" hidden="1" x14ac:dyDescent="0.35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58" hidden="1" x14ac:dyDescent="0.35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43.5" hidden="1" x14ac:dyDescent="0.35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43.5" hidden="1" x14ac:dyDescent="0.35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43.5" hidden="1" x14ac:dyDescent="0.35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29" hidden="1" x14ac:dyDescent="0.35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29" hidden="1" x14ac:dyDescent="0.35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43.5" hidden="1" x14ac:dyDescent="0.35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58" hidden="1" x14ac:dyDescent="0.35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58" hidden="1" x14ac:dyDescent="0.35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3.5" hidden="1" x14ac:dyDescent="0.35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43.5" hidden="1" x14ac:dyDescent="0.35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43.5" hidden="1" x14ac:dyDescent="0.35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58" hidden="1" x14ac:dyDescent="0.35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29" hidden="1" x14ac:dyDescent="0.35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43.5" hidden="1" x14ac:dyDescent="0.35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58" hidden="1" x14ac:dyDescent="0.35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43.5" hidden="1" x14ac:dyDescent="0.35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43.5" hidden="1" x14ac:dyDescent="0.35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43.5" hidden="1" x14ac:dyDescent="0.35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3.5" hidden="1" x14ac:dyDescent="0.35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43.5" hidden="1" x14ac:dyDescent="0.35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58" hidden="1" x14ac:dyDescent="0.35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3.5" hidden="1" x14ac:dyDescent="0.35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29" hidden="1" x14ac:dyDescent="0.35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29" hidden="1" x14ac:dyDescent="0.35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58" hidden="1" x14ac:dyDescent="0.35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3.5" hidden="1" x14ac:dyDescent="0.35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43.5" hidden="1" x14ac:dyDescent="0.35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3.5" hidden="1" x14ac:dyDescent="0.35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3.5" hidden="1" x14ac:dyDescent="0.35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3.5" hidden="1" x14ac:dyDescent="0.35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29" hidden="1" x14ac:dyDescent="0.35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29" hidden="1" x14ac:dyDescent="0.35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58" hidden="1" x14ac:dyDescent="0.35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58" hidden="1" x14ac:dyDescent="0.35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29" hidden="1" x14ac:dyDescent="0.35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43.5" hidden="1" x14ac:dyDescent="0.35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43.5" hidden="1" x14ac:dyDescent="0.35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3.5" hidden="1" x14ac:dyDescent="0.35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3.5" hidden="1" x14ac:dyDescent="0.35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43.5" hidden="1" x14ac:dyDescent="0.35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58" hidden="1" x14ac:dyDescent="0.35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3.5" hidden="1" x14ac:dyDescent="0.35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43.5" hidden="1" x14ac:dyDescent="0.35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43.5" hidden="1" x14ac:dyDescent="0.35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3.5" hidden="1" x14ac:dyDescent="0.35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58" hidden="1" x14ac:dyDescent="0.35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29" hidden="1" x14ac:dyDescent="0.35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3.5" hidden="1" x14ac:dyDescent="0.35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43.5" hidden="1" x14ac:dyDescent="0.35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43.5" hidden="1" x14ac:dyDescent="0.35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43.5" hidden="1" x14ac:dyDescent="0.35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43.5" hidden="1" x14ac:dyDescent="0.35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3.5" hidden="1" x14ac:dyDescent="0.35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43.5" hidden="1" x14ac:dyDescent="0.35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29" hidden="1" x14ac:dyDescent="0.35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58" hidden="1" x14ac:dyDescent="0.35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3.5" hidden="1" x14ac:dyDescent="0.35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t="29" hidden="1" x14ac:dyDescent="0.35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29" hidden="1" x14ac:dyDescent="0.35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43.5" hidden="1" x14ac:dyDescent="0.35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3.5" hidden="1" x14ac:dyDescent="0.35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87" hidden="1" x14ac:dyDescent="0.35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3.5" hidden="1" x14ac:dyDescent="0.35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58" x14ac:dyDescent="0.35">
      <c r="A3754">
        <v>3752</v>
      </c>
      <c r="B3754" s="10" t="s">
        <v>3749</v>
      </c>
      <c r="C3754" s="3" t="s">
        <v>7862</v>
      </c>
      <c r="D3754" s="16">
        <v>500</v>
      </c>
      <c r="E3754" s="1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43.5" hidden="1" x14ac:dyDescent="0.35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3.5" hidden="1" x14ac:dyDescent="0.35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43.5" x14ac:dyDescent="0.35">
      <c r="A3757">
        <v>3755</v>
      </c>
      <c r="B3757" s="10" t="s">
        <v>3752</v>
      </c>
      <c r="C3757" s="3" t="s">
        <v>7865</v>
      </c>
      <c r="D3757" s="16">
        <v>550</v>
      </c>
      <c r="E3757" s="1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43.5" hidden="1" x14ac:dyDescent="0.35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3.5" hidden="1" x14ac:dyDescent="0.35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29" hidden="1" x14ac:dyDescent="0.35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29" hidden="1" x14ac:dyDescent="0.35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43.5" hidden="1" x14ac:dyDescent="0.35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58" x14ac:dyDescent="0.35">
      <c r="A3763">
        <v>3761</v>
      </c>
      <c r="B3763" s="10" t="s">
        <v>3758</v>
      </c>
      <c r="C3763" s="3" t="s">
        <v>7871</v>
      </c>
      <c r="D3763" s="16">
        <v>500</v>
      </c>
      <c r="E3763" s="1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3.5" x14ac:dyDescent="0.35">
      <c r="A3764">
        <v>3762</v>
      </c>
      <c r="B3764" s="10" t="s">
        <v>3759</v>
      </c>
      <c r="C3764" s="3" t="s">
        <v>7872</v>
      </c>
      <c r="D3764" s="16">
        <v>1250</v>
      </c>
      <c r="E3764" s="1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29" hidden="1" x14ac:dyDescent="0.35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3.5" hidden="1" x14ac:dyDescent="0.35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43.5" hidden="1" x14ac:dyDescent="0.35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43.5" hidden="1" x14ac:dyDescent="0.35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43.5" hidden="1" x14ac:dyDescent="0.35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43.5" hidden="1" x14ac:dyDescent="0.35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3.5" hidden="1" x14ac:dyDescent="0.35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43.5" x14ac:dyDescent="0.35">
      <c r="A3772">
        <v>3770</v>
      </c>
      <c r="B3772" s="10" t="s">
        <v>3767</v>
      </c>
      <c r="C3772" s="3" t="s">
        <v>7880</v>
      </c>
      <c r="D3772" s="16">
        <v>2000</v>
      </c>
      <c r="E3772" s="1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29" hidden="1" x14ac:dyDescent="0.35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3.5" hidden="1" x14ac:dyDescent="0.35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29" hidden="1" x14ac:dyDescent="0.35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58" hidden="1" x14ac:dyDescent="0.35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3.5" hidden="1" x14ac:dyDescent="0.35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58" hidden="1" x14ac:dyDescent="0.35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3.5" hidden="1" x14ac:dyDescent="0.35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29" hidden="1" x14ac:dyDescent="0.35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3.5" hidden="1" x14ac:dyDescent="0.35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58" hidden="1" x14ac:dyDescent="0.35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43.5" x14ac:dyDescent="0.35">
      <c r="A3784">
        <v>3782</v>
      </c>
      <c r="B3784" s="10" t="s">
        <v>3779</v>
      </c>
      <c r="C3784" s="3" t="s">
        <v>7892</v>
      </c>
      <c r="D3784" s="16">
        <v>2000</v>
      </c>
      <c r="E3784" s="1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3.5" hidden="1" x14ac:dyDescent="0.35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43.5" hidden="1" x14ac:dyDescent="0.35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43.5" x14ac:dyDescent="0.35">
      <c r="A3787">
        <v>3785</v>
      </c>
      <c r="B3787" s="10" t="s">
        <v>3782</v>
      </c>
      <c r="C3787" s="3" t="s">
        <v>7895</v>
      </c>
      <c r="D3787" s="16">
        <v>2000</v>
      </c>
      <c r="E3787" s="1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3.5" hidden="1" x14ac:dyDescent="0.35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3.5" hidden="1" x14ac:dyDescent="0.35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72.5" hidden="1" x14ac:dyDescent="0.35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3.5" x14ac:dyDescent="0.35">
      <c r="A3791">
        <v>3789</v>
      </c>
      <c r="B3791" s="10" t="s">
        <v>3786</v>
      </c>
      <c r="C3791" s="3" t="s">
        <v>7899</v>
      </c>
      <c r="D3791" s="16">
        <v>3550</v>
      </c>
      <c r="E3791" s="1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43.5" hidden="1" x14ac:dyDescent="0.35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29" hidden="1" x14ac:dyDescent="0.35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29" hidden="1" x14ac:dyDescent="0.35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43.5" hidden="1" x14ac:dyDescent="0.35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58" x14ac:dyDescent="0.35">
      <c r="A3796">
        <v>3794</v>
      </c>
      <c r="B3796" s="10" t="s">
        <v>3791</v>
      </c>
      <c r="C3796" s="3" t="s">
        <v>7904</v>
      </c>
      <c r="D3796" s="16">
        <v>5000</v>
      </c>
      <c r="E3796" s="1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3.5" x14ac:dyDescent="0.35">
      <c r="A3797">
        <v>3795</v>
      </c>
      <c r="B3797" s="10" t="s">
        <v>3792</v>
      </c>
      <c r="C3797" s="3" t="s">
        <v>7905</v>
      </c>
      <c r="D3797" s="16">
        <v>600</v>
      </c>
      <c r="E3797" s="1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43.5" hidden="1" x14ac:dyDescent="0.35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58" hidden="1" x14ac:dyDescent="0.35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43.5" hidden="1" x14ac:dyDescent="0.35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43.5" hidden="1" x14ac:dyDescent="0.35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43.5" hidden="1" x14ac:dyDescent="0.35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3.5" hidden="1" x14ac:dyDescent="0.35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3.5" hidden="1" x14ac:dyDescent="0.35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29" hidden="1" x14ac:dyDescent="0.35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43.5" hidden="1" x14ac:dyDescent="0.35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3.5" hidden="1" x14ac:dyDescent="0.35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58" hidden="1" x14ac:dyDescent="0.35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43.5" hidden="1" x14ac:dyDescent="0.35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3.5" hidden="1" x14ac:dyDescent="0.35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58" hidden="1" x14ac:dyDescent="0.35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43.5" hidden="1" x14ac:dyDescent="0.35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43.5" hidden="1" x14ac:dyDescent="0.35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43.5" hidden="1" x14ac:dyDescent="0.35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58" hidden="1" x14ac:dyDescent="0.35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43.5" hidden="1" x14ac:dyDescent="0.35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29" hidden="1" x14ac:dyDescent="0.35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58" hidden="1" x14ac:dyDescent="0.35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43.5" hidden="1" x14ac:dyDescent="0.35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3.5" hidden="1" x14ac:dyDescent="0.35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43.5" hidden="1" x14ac:dyDescent="0.35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3.5" hidden="1" x14ac:dyDescent="0.35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43.5" hidden="1" x14ac:dyDescent="0.35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58" hidden="1" x14ac:dyDescent="0.35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43.5" hidden="1" x14ac:dyDescent="0.35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43.5" hidden="1" x14ac:dyDescent="0.35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43.5" hidden="1" x14ac:dyDescent="0.35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43.5" hidden="1" x14ac:dyDescent="0.35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58" hidden="1" x14ac:dyDescent="0.35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43.5" hidden="1" x14ac:dyDescent="0.35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43.5" hidden="1" x14ac:dyDescent="0.35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3.5" hidden="1" x14ac:dyDescent="0.35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58" hidden="1" x14ac:dyDescent="0.35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43.5" hidden="1" x14ac:dyDescent="0.35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58" hidden="1" x14ac:dyDescent="0.35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58" hidden="1" x14ac:dyDescent="0.35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43.5" hidden="1" x14ac:dyDescent="0.35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3.5" hidden="1" x14ac:dyDescent="0.35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29" hidden="1" x14ac:dyDescent="0.35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58" hidden="1" x14ac:dyDescent="0.35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43.5" hidden="1" x14ac:dyDescent="0.35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3.5" hidden="1" x14ac:dyDescent="0.35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43.5" hidden="1" x14ac:dyDescent="0.35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43.5" hidden="1" x14ac:dyDescent="0.35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43.5" hidden="1" x14ac:dyDescent="0.35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58" hidden="1" x14ac:dyDescent="0.35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3.5" hidden="1" x14ac:dyDescent="0.35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3.5" hidden="1" x14ac:dyDescent="0.35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43.5" hidden="1" x14ac:dyDescent="0.35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58" hidden="1" x14ac:dyDescent="0.35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29" hidden="1" x14ac:dyDescent="0.35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3.5" hidden="1" x14ac:dyDescent="0.35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3.5" hidden="1" x14ac:dyDescent="0.35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43.5" hidden="1" x14ac:dyDescent="0.35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29" hidden="1" x14ac:dyDescent="0.35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58" hidden="1" x14ac:dyDescent="0.35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58" hidden="1" x14ac:dyDescent="0.35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43.5" hidden="1" x14ac:dyDescent="0.35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58" hidden="1" x14ac:dyDescent="0.35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43.5" hidden="1" x14ac:dyDescent="0.35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58" hidden="1" x14ac:dyDescent="0.35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hidden="1" x14ac:dyDescent="0.35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29" hidden="1" x14ac:dyDescent="0.35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43.5" hidden="1" x14ac:dyDescent="0.35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58" hidden="1" x14ac:dyDescent="0.35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3.5" hidden="1" x14ac:dyDescent="0.35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29" hidden="1" x14ac:dyDescent="0.35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3.5" hidden="1" x14ac:dyDescent="0.35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x14ac:dyDescent="0.35">
      <c r="A3870">
        <v>3868</v>
      </c>
      <c r="B3870" s="10" t="s">
        <v>3865</v>
      </c>
      <c r="C3870" s="3" t="s">
        <v>7977</v>
      </c>
      <c r="D3870" s="16">
        <v>5000</v>
      </c>
      <c r="E3870" s="1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29" hidden="1" x14ac:dyDescent="0.35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58" hidden="1" x14ac:dyDescent="0.35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29" hidden="1" x14ac:dyDescent="0.35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43.5" hidden="1" x14ac:dyDescent="0.35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43.5" hidden="1" x14ac:dyDescent="0.35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58" hidden="1" x14ac:dyDescent="0.35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3.5" hidden="1" x14ac:dyDescent="0.35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58" x14ac:dyDescent="0.35">
      <c r="A3878">
        <v>3876</v>
      </c>
      <c r="B3878" s="10" t="s">
        <v>3873</v>
      </c>
      <c r="C3878" s="3" t="s">
        <v>7985</v>
      </c>
      <c r="D3878" s="16">
        <v>3900</v>
      </c>
      <c r="E3878" s="1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43.5" hidden="1" x14ac:dyDescent="0.35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3.5" hidden="1" x14ac:dyDescent="0.35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3.5" x14ac:dyDescent="0.35">
      <c r="A3881">
        <v>3879</v>
      </c>
      <c r="B3881" s="10" t="s">
        <v>3876</v>
      </c>
      <c r="C3881" s="3" t="s">
        <v>7988</v>
      </c>
      <c r="D3881" s="16">
        <v>15000</v>
      </c>
      <c r="E3881" s="1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43.5" x14ac:dyDescent="0.35">
      <c r="A3882">
        <v>3880</v>
      </c>
      <c r="B3882" s="10" t="s">
        <v>3877</v>
      </c>
      <c r="C3882" s="3" t="s">
        <v>7989</v>
      </c>
      <c r="D3882" s="16">
        <v>7500</v>
      </c>
      <c r="E3882" s="1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29" hidden="1" x14ac:dyDescent="0.35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43.5" hidden="1" x14ac:dyDescent="0.35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58" x14ac:dyDescent="0.35">
      <c r="A3885">
        <v>3883</v>
      </c>
      <c r="B3885" s="10" t="s">
        <v>3880</v>
      </c>
      <c r="C3885" s="3" t="s">
        <v>7992</v>
      </c>
      <c r="D3885" s="16">
        <v>15000</v>
      </c>
      <c r="E3885" s="1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3.5" hidden="1" x14ac:dyDescent="0.35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3.5" hidden="1" x14ac:dyDescent="0.35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hidden="1" x14ac:dyDescent="0.35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43.5" hidden="1" x14ac:dyDescent="0.35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58" hidden="1" x14ac:dyDescent="0.35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3.5" hidden="1" x14ac:dyDescent="0.35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43.5" hidden="1" x14ac:dyDescent="0.35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29" hidden="1" x14ac:dyDescent="0.35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58" hidden="1" x14ac:dyDescent="0.35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58" hidden="1" x14ac:dyDescent="0.35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58" hidden="1" x14ac:dyDescent="0.35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58" hidden="1" x14ac:dyDescent="0.35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43.5" hidden="1" x14ac:dyDescent="0.35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43.5" hidden="1" x14ac:dyDescent="0.35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58" hidden="1" x14ac:dyDescent="0.35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3.5" hidden="1" x14ac:dyDescent="0.35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43.5" hidden="1" x14ac:dyDescent="0.35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43.5" hidden="1" x14ac:dyDescent="0.35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43.5" hidden="1" x14ac:dyDescent="0.35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58" hidden="1" x14ac:dyDescent="0.35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29" hidden="1" x14ac:dyDescent="0.35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43.5" hidden="1" x14ac:dyDescent="0.35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43.5" hidden="1" x14ac:dyDescent="0.35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58" hidden="1" x14ac:dyDescent="0.35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3.5" hidden="1" x14ac:dyDescent="0.35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3.5" hidden="1" x14ac:dyDescent="0.35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3.5" hidden="1" x14ac:dyDescent="0.35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3.5" hidden="1" x14ac:dyDescent="0.35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3.5" hidden="1" x14ac:dyDescent="0.35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43.5" hidden="1" x14ac:dyDescent="0.35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43.5" hidden="1" x14ac:dyDescent="0.35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43.5" hidden="1" x14ac:dyDescent="0.35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3.5" hidden="1" x14ac:dyDescent="0.35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58" hidden="1" x14ac:dyDescent="0.35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3.5" hidden="1" x14ac:dyDescent="0.35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43.5" hidden="1" x14ac:dyDescent="0.35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43.5" hidden="1" x14ac:dyDescent="0.35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43.5" hidden="1" x14ac:dyDescent="0.35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43.5" hidden="1" x14ac:dyDescent="0.35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3.5" hidden="1" x14ac:dyDescent="0.35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3.5" hidden="1" x14ac:dyDescent="0.35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29" hidden="1" x14ac:dyDescent="0.35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43.5" hidden="1" x14ac:dyDescent="0.35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43.5" hidden="1" x14ac:dyDescent="0.35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43.5" hidden="1" x14ac:dyDescent="0.35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43.5" hidden="1" x14ac:dyDescent="0.35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43.5" hidden="1" x14ac:dyDescent="0.35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43.5" hidden="1" x14ac:dyDescent="0.35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43.5" hidden="1" x14ac:dyDescent="0.35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3.5" hidden="1" x14ac:dyDescent="0.35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58" hidden="1" x14ac:dyDescent="0.35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43.5" hidden="1" x14ac:dyDescent="0.35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3.5" hidden="1" x14ac:dyDescent="0.35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43.5" hidden="1" x14ac:dyDescent="0.35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43.5" hidden="1" x14ac:dyDescent="0.35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43.5" hidden="1" x14ac:dyDescent="0.35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72.5" hidden="1" x14ac:dyDescent="0.35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3.5" hidden="1" x14ac:dyDescent="0.35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3.5" hidden="1" x14ac:dyDescent="0.35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58" hidden="1" x14ac:dyDescent="0.35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43.5" hidden="1" x14ac:dyDescent="0.35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29" hidden="1" x14ac:dyDescent="0.35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43.5" hidden="1" x14ac:dyDescent="0.35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43.5" hidden="1" x14ac:dyDescent="0.35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58" hidden="1" x14ac:dyDescent="0.35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58" hidden="1" x14ac:dyDescent="0.35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43.5" hidden="1" x14ac:dyDescent="0.35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43.5" hidden="1" x14ac:dyDescent="0.35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3.5" hidden="1" x14ac:dyDescent="0.35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58" hidden="1" x14ac:dyDescent="0.35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43.5" hidden="1" x14ac:dyDescent="0.35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43.5" hidden="1" x14ac:dyDescent="0.35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3.5" hidden="1" x14ac:dyDescent="0.35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43.5" hidden="1" x14ac:dyDescent="0.35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43.5" hidden="1" x14ac:dyDescent="0.35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43.5" hidden="1" x14ac:dyDescent="0.35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58" hidden="1" x14ac:dyDescent="0.35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58" hidden="1" x14ac:dyDescent="0.35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58" hidden="1" x14ac:dyDescent="0.35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3.5" hidden="1" x14ac:dyDescent="0.35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58" hidden="1" x14ac:dyDescent="0.35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58" hidden="1" x14ac:dyDescent="0.35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43.5" hidden="1" x14ac:dyDescent="0.35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3.5" hidden="1" x14ac:dyDescent="0.35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58" hidden="1" x14ac:dyDescent="0.35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43.5" hidden="1" x14ac:dyDescent="0.35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43.5" hidden="1" x14ac:dyDescent="0.35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43.5" hidden="1" x14ac:dyDescent="0.35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58" hidden="1" x14ac:dyDescent="0.35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43.5" hidden="1" x14ac:dyDescent="0.35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58" hidden="1" x14ac:dyDescent="0.35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43.5" hidden="1" x14ac:dyDescent="0.35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43.5" hidden="1" x14ac:dyDescent="0.35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43.5" hidden="1" x14ac:dyDescent="0.35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58" hidden="1" x14ac:dyDescent="0.35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43.5" hidden="1" x14ac:dyDescent="0.35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58" hidden="1" x14ac:dyDescent="0.35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43.5" hidden="1" x14ac:dyDescent="0.35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43.5" hidden="1" x14ac:dyDescent="0.35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58" hidden="1" x14ac:dyDescent="0.35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58" hidden="1" x14ac:dyDescent="0.35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3.5" hidden="1" x14ac:dyDescent="0.35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29" hidden="1" x14ac:dyDescent="0.35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58" hidden="1" x14ac:dyDescent="0.35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3.5" hidden="1" x14ac:dyDescent="0.35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29" hidden="1" x14ac:dyDescent="0.35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3.5" hidden="1" x14ac:dyDescent="0.35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3.5" hidden="1" x14ac:dyDescent="0.35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43.5" hidden="1" x14ac:dyDescent="0.35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43.5" hidden="1" x14ac:dyDescent="0.35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3.5" hidden="1" x14ac:dyDescent="0.35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43.5" hidden="1" x14ac:dyDescent="0.35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3.5" hidden="1" x14ac:dyDescent="0.35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3.5" hidden="1" x14ac:dyDescent="0.35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29" hidden="1" x14ac:dyDescent="0.35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58" hidden="1" x14ac:dyDescent="0.35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58" hidden="1" x14ac:dyDescent="0.35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3.5" hidden="1" x14ac:dyDescent="0.35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hidden="1" x14ac:dyDescent="0.35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3.5" hidden="1" x14ac:dyDescent="0.35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43.5" hidden="1" x14ac:dyDescent="0.35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3.5" hidden="1" x14ac:dyDescent="0.35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58" hidden="1" x14ac:dyDescent="0.35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3.5" hidden="1" x14ac:dyDescent="0.35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3.5" hidden="1" x14ac:dyDescent="0.35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43.5" hidden="1" x14ac:dyDescent="0.35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58" hidden="1" x14ac:dyDescent="0.35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58" hidden="1" x14ac:dyDescent="0.35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43.5" hidden="1" x14ac:dyDescent="0.35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43.5" hidden="1" x14ac:dyDescent="0.35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43.5" hidden="1" x14ac:dyDescent="0.35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43.5" hidden="1" x14ac:dyDescent="0.35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29" hidden="1" x14ac:dyDescent="0.35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43.5" hidden="1" x14ac:dyDescent="0.35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43.5" hidden="1" x14ac:dyDescent="0.35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3.5" hidden="1" x14ac:dyDescent="0.35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29" hidden="1" x14ac:dyDescent="0.35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3.5" hidden="1" x14ac:dyDescent="0.35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43.5" hidden="1" x14ac:dyDescent="0.35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58" hidden="1" x14ac:dyDescent="0.35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3.5" hidden="1" x14ac:dyDescent="0.35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58" hidden="1" x14ac:dyDescent="0.35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3.5" hidden="1" x14ac:dyDescent="0.35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3.5" hidden="1" x14ac:dyDescent="0.35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58" hidden="1" x14ac:dyDescent="0.35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58" hidden="1" x14ac:dyDescent="0.35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43.5" hidden="1" x14ac:dyDescent="0.35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3.5" hidden="1" x14ac:dyDescent="0.35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29" hidden="1" x14ac:dyDescent="0.35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3.5" hidden="1" x14ac:dyDescent="0.35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58" hidden="1" x14ac:dyDescent="0.35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3.5" hidden="1" x14ac:dyDescent="0.35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43.5" hidden="1" x14ac:dyDescent="0.35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3.5" hidden="1" x14ac:dyDescent="0.35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29" hidden="1" x14ac:dyDescent="0.35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43.5" hidden="1" x14ac:dyDescent="0.35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3.5" hidden="1" x14ac:dyDescent="0.35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43.5" hidden="1" x14ac:dyDescent="0.35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58" hidden="1" x14ac:dyDescent="0.35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58" hidden="1" x14ac:dyDescent="0.35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3.5" hidden="1" x14ac:dyDescent="0.35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58" hidden="1" x14ac:dyDescent="0.35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43.5" hidden="1" x14ac:dyDescent="0.35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58" hidden="1" x14ac:dyDescent="0.35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3.5" hidden="1" x14ac:dyDescent="0.35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58" hidden="1" x14ac:dyDescent="0.35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43.5" hidden="1" x14ac:dyDescent="0.35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3.5" hidden="1" x14ac:dyDescent="0.35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43.5" hidden="1" x14ac:dyDescent="0.35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43.5" hidden="1" x14ac:dyDescent="0.35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58" hidden="1" x14ac:dyDescent="0.35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3.5" hidden="1" x14ac:dyDescent="0.35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3.5" hidden="1" x14ac:dyDescent="0.35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58" hidden="1" x14ac:dyDescent="0.35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43.5" hidden="1" x14ac:dyDescent="0.35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43.5" hidden="1" x14ac:dyDescent="0.35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43.5" hidden="1" x14ac:dyDescent="0.35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43.5" hidden="1" x14ac:dyDescent="0.35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29" hidden="1" x14ac:dyDescent="0.35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58" hidden="1" x14ac:dyDescent="0.35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43.5" hidden="1" x14ac:dyDescent="0.35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43.5" hidden="1" x14ac:dyDescent="0.35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3.5" hidden="1" x14ac:dyDescent="0.35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43.5" hidden="1" x14ac:dyDescent="0.35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58" hidden="1" x14ac:dyDescent="0.35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58" hidden="1" x14ac:dyDescent="0.35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3.5" hidden="1" x14ac:dyDescent="0.35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43.5" hidden="1" x14ac:dyDescent="0.35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43.5" hidden="1" x14ac:dyDescent="0.35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3.5" hidden="1" x14ac:dyDescent="0.35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43.5" hidden="1" x14ac:dyDescent="0.35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43.5" hidden="1" x14ac:dyDescent="0.35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43.5" hidden="1" x14ac:dyDescent="0.35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43.5" hidden="1" x14ac:dyDescent="0.35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3.5" hidden="1" x14ac:dyDescent="0.35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43.5" hidden="1" x14ac:dyDescent="0.35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43.5" hidden="1" x14ac:dyDescent="0.35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58" hidden="1" x14ac:dyDescent="0.35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43.5" hidden="1" x14ac:dyDescent="0.35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43.5" hidden="1" x14ac:dyDescent="0.35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hidden="1" x14ac:dyDescent="0.35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3.5" hidden="1" x14ac:dyDescent="0.35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58" hidden="1" x14ac:dyDescent="0.35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3.5" hidden="1" x14ac:dyDescent="0.35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43.5" hidden="1" x14ac:dyDescent="0.35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3.5" hidden="1" x14ac:dyDescent="0.35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43.5" hidden="1" x14ac:dyDescent="0.35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3.5" hidden="1" x14ac:dyDescent="0.35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43.5" hidden="1" x14ac:dyDescent="0.35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3.5" hidden="1" x14ac:dyDescent="0.35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43.5" hidden="1" x14ac:dyDescent="0.35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58" hidden="1" x14ac:dyDescent="0.35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43.5" hidden="1" x14ac:dyDescent="0.35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43.5" hidden="1" x14ac:dyDescent="0.35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3.5" hidden="1" x14ac:dyDescent="0.35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3.5" hidden="1" x14ac:dyDescent="0.35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3.5" hidden="1" x14ac:dyDescent="0.35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58" hidden="1" x14ac:dyDescent="0.35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43.5" hidden="1" x14ac:dyDescent="0.35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43.5" hidden="1" x14ac:dyDescent="0.35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3.5" hidden="1" x14ac:dyDescent="0.35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3.5" hidden="1" x14ac:dyDescent="0.35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43.5" hidden="1" x14ac:dyDescent="0.35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43.5" hidden="1" x14ac:dyDescent="0.35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43.5" hidden="1" x14ac:dyDescent="0.35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43.5" hidden="1" x14ac:dyDescent="0.35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6" operator="equal">
      <formula>"live"</formula>
    </cfRule>
    <cfRule type="cellIs" dxfId="10" priority="5" operator="equal">
      <formula>"successful"</formula>
    </cfRule>
    <cfRule type="cellIs" dxfId="9" priority="4" operator="equal">
      <formula>"failed"</formula>
    </cfRule>
    <cfRule type="cellIs" dxfId="8" priority="3" operator="equal">
      <formula>"canceled"</formula>
    </cfRule>
  </conditionalFormatting>
  <conditionalFormatting sqref="O1:O1048576 P1">
    <cfRule type="colorScale" priority="1">
      <colorScale>
        <cfvo type="percentile" val="90"/>
        <cfvo type="max"/>
        <color rgb="FFFF0000"/>
        <color theme="4" tint="0.39997558519241921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1D815-9CAC-40C0-8CE4-949999895615}">
  <dimension ref="A1:T251"/>
  <sheetViews>
    <sheetView topLeftCell="B1" zoomScale="40" zoomScaleNormal="40" workbookViewId="0">
      <selection activeCell="F17" sqref="F17"/>
    </sheetView>
  </sheetViews>
  <sheetFormatPr defaultRowHeight="14.5" x14ac:dyDescent="0.35"/>
  <cols>
    <col min="2" max="2" width="38.453125" customWidth="1"/>
    <col min="3" max="3" width="40.36328125" customWidth="1"/>
    <col min="4" max="4" width="16.7265625" bestFit="1" customWidth="1"/>
    <col min="5" max="5" width="16.453125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54296875" bestFit="1" customWidth="1"/>
    <col min="16" max="16" width="16.36328125" bestFit="1" customWidth="1"/>
    <col min="17" max="17" width="41.1796875" customWidth="1"/>
    <col min="18" max="18" width="15.6328125" bestFit="1" customWidth="1"/>
    <col min="19" max="19" width="22" customWidth="1"/>
    <col min="20" max="20" width="9.81640625" bestFit="1" customWidth="1"/>
  </cols>
  <sheetData>
    <row r="1" spans="1:20" x14ac:dyDescent="0.3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3.5" x14ac:dyDescent="0.35">
      <c r="A2">
        <v>2843</v>
      </c>
      <c r="B2" s="10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>
        <f t="shared" ref="P2:P65" si="1">IFERROR(ROUND(E2/L2,2),0)</f>
        <v>0</v>
      </c>
      <c r="Q2" t="s">
        <v>8315</v>
      </c>
      <c r="R2" t="s">
        <v>8316</v>
      </c>
      <c r="S2" s="13">
        <f t="shared" ref="S2:S65" si="2">(((J2/60)/60)/24)+DATE(1970,1,1)</f>
        <v>42492.737847222219</v>
      </c>
      <c r="T2" s="13">
        <f t="shared" ref="T2:T65" si="3">(((I2/60)/60)/24)+DATE(1970,1,1)</f>
        <v>42534.166666666672</v>
      </c>
    </row>
    <row r="3" spans="1:20" ht="43.5" x14ac:dyDescent="0.35">
      <c r="A3">
        <v>2845</v>
      </c>
      <c r="B3" s="10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t="s">
        <v>8315</v>
      </c>
      <c r="R3" t="s">
        <v>8316</v>
      </c>
      <c r="S3" s="13">
        <f t="shared" si="2"/>
        <v>42103.016585648147</v>
      </c>
      <c r="T3" s="13">
        <f t="shared" si="3"/>
        <v>42163.016585648147</v>
      </c>
    </row>
    <row r="4" spans="1:20" ht="58" x14ac:dyDescent="0.35">
      <c r="A4">
        <v>2846</v>
      </c>
      <c r="B4" s="10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t="s">
        <v>8315</v>
      </c>
      <c r="R4" t="s">
        <v>8316</v>
      </c>
      <c r="S4" s="13">
        <f t="shared" si="2"/>
        <v>42108.692060185189</v>
      </c>
      <c r="T4" s="13">
        <f t="shared" si="3"/>
        <v>42153.692060185189</v>
      </c>
    </row>
    <row r="5" spans="1:20" ht="43.5" x14ac:dyDescent="0.35">
      <c r="A5">
        <v>2847</v>
      </c>
      <c r="B5" s="10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t="s">
        <v>8315</v>
      </c>
      <c r="R5" t="s">
        <v>8316</v>
      </c>
      <c r="S5" s="13">
        <f t="shared" si="2"/>
        <v>42453.806307870371</v>
      </c>
      <c r="T5" s="13">
        <f t="shared" si="3"/>
        <v>42513.806307870371</v>
      </c>
    </row>
    <row r="6" spans="1:20" ht="58" x14ac:dyDescent="0.35">
      <c r="A6">
        <v>2848</v>
      </c>
      <c r="B6" s="10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t="s">
        <v>8315</v>
      </c>
      <c r="R6" t="s">
        <v>8316</v>
      </c>
      <c r="S6" s="13">
        <f t="shared" si="2"/>
        <v>42123.648831018523</v>
      </c>
      <c r="T6" s="13">
        <f t="shared" si="3"/>
        <v>42153.648831018523</v>
      </c>
    </row>
    <row r="7" spans="1:20" ht="43.5" x14ac:dyDescent="0.35">
      <c r="A7">
        <v>2850</v>
      </c>
      <c r="B7" s="10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t="s">
        <v>8315</v>
      </c>
      <c r="R7" t="s">
        <v>8316</v>
      </c>
      <c r="S7" s="13">
        <f t="shared" si="2"/>
        <v>41858.007071759261</v>
      </c>
      <c r="T7" s="13">
        <f t="shared" si="3"/>
        <v>41888.007071759261</v>
      </c>
    </row>
    <row r="8" spans="1:20" ht="43.5" x14ac:dyDescent="0.35">
      <c r="A8">
        <v>2852</v>
      </c>
      <c r="B8" s="10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t="s">
        <v>8315</v>
      </c>
      <c r="R8" t="s">
        <v>8316</v>
      </c>
      <c r="S8" s="13">
        <f t="shared" si="2"/>
        <v>41781.045173611114</v>
      </c>
      <c r="T8" s="13">
        <f t="shared" si="3"/>
        <v>41811.045173611114</v>
      </c>
    </row>
    <row r="9" spans="1:20" ht="58" x14ac:dyDescent="0.35">
      <c r="A9">
        <v>2855</v>
      </c>
      <c r="B9" s="10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t="s">
        <v>8315</v>
      </c>
      <c r="R9" t="s">
        <v>8316</v>
      </c>
      <c r="S9" s="13">
        <f t="shared" si="2"/>
        <v>42370.007766203707</v>
      </c>
      <c r="T9" s="13">
        <f t="shared" si="3"/>
        <v>42398.981944444444</v>
      </c>
    </row>
    <row r="10" spans="1:20" ht="43.5" x14ac:dyDescent="0.35">
      <c r="A10">
        <v>2856</v>
      </c>
      <c r="B10" s="10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t="s">
        <v>8315</v>
      </c>
      <c r="R10" t="s">
        <v>8316</v>
      </c>
      <c r="S10" s="13">
        <f t="shared" si="2"/>
        <v>42165.037581018521</v>
      </c>
      <c r="T10" s="13">
        <f t="shared" si="3"/>
        <v>42224.898611111115</v>
      </c>
    </row>
    <row r="11" spans="1:20" ht="58" x14ac:dyDescent="0.35">
      <c r="A11">
        <v>2860</v>
      </c>
      <c r="B11" s="10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t="s">
        <v>8315</v>
      </c>
      <c r="R11" t="s">
        <v>8316</v>
      </c>
      <c r="S11" s="13">
        <f t="shared" si="2"/>
        <v>42480.800648148142</v>
      </c>
      <c r="T11" s="13">
        <f t="shared" si="3"/>
        <v>42540.800648148142</v>
      </c>
    </row>
    <row r="12" spans="1:20" ht="43.5" x14ac:dyDescent="0.35">
      <c r="A12">
        <v>2862</v>
      </c>
      <c r="B12" s="10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t="s">
        <v>8315</v>
      </c>
      <c r="R12" t="s">
        <v>8316</v>
      </c>
      <c r="S12" s="13">
        <f t="shared" si="2"/>
        <v>41784.789687500001</v>
      </c>
      <c r="T12" s="13">
        <f t="shared" si="3"/>
        <v>41814.789687500001</v>
      </c>
    </row>
    <row r="13" spans="1:20" ht="43.5" x14ac:dyDescent="0.35">
      <c r="A13">
        <v>2863</v>
      </c>
      <c r="B13" s="10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t="s">
        <v>8315</v>
      </c>
      <c r="R13" t="s">
        <v>8316</v>
      </c>
      <c r="S13" s="13">
        <f t="shared" si="2"/>
        <v>41831.675034722226</v>
      </c>
      <c r="T13" s="13">
        <f t="shared" si="3"/>
        <v>41891.675034722226</v>
      </c>
    </row>
    <row r="14" spans="1:20" ht="43.5" x14ac:dyDescent="0.35">
      <c r="A14">
        <v>2865</v>
      </c>
      <c r="B14" s="10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t="s">
        <v>8315</v>
      </c>
      <c r="R14" t="s">
        <v>8316</v>
      </c>
      <c r="S14" s="13">
        <f t="shared" si="2"/>
        <v>41950.114108796297</v>
      </c>
      <c r="T14" s="13">
        <f t="shared" si="3"/>
        <v>42010.114108796297</v>
      </c>
    </row>
    <row r="15" spans="1:20" ht="43.5" x14ac:dyDescent="0.35">
      <c r="A15">
        <v>2866</v>
      </c>
      <c r="B15" s="10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t="s">
        <v>8315</v>
      </c>
      <c r="R15" t="s">
        <v>8316</v>
      </c>
      <c r="S15" s="13">
        <f t="shared" si="2"/>
        <v>42627.955104166671</v>
      </c>
      <c r="T15" s="13">
        <f t="shared" si="3"/>
        <v>42657.916666666672</v>
      </c>
    </row>
    <row r="16" spans="1:20" ht="58" x14ac:dyDescent="0.35">
      <c r="A16">
        <v>2867</v>
      </c>
      <c r="B16" s="10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t="s">
        <v>8315</v>
      </c>
      <c r="R16" t="s">
        <v>8316</v>
      </c>
      <c r="S16" s="13">
        <f t="shared" si="2"/>
        <v>42531.195277777777</v>
      </c>
      <c r="T16" s="13">
        <f t="shared" si="3"/>
        <v>42555.166666666672</v>
      </c>
    </row>
    <row r="17" spans="1:20" ht="58" x14ac:dyDescent="0.35">
      <c r="A17">
        <v>2868</v>
      </c>
      <c r="B17" s="10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t="s">
        <v>8315</v>
      </c>
      <c r="R17" t="s">
        <v>8316</v>
      </c>
      <c r="S17" s="13">
        <f t="shared" si="2"/>
        <v>42618.827013888891</v>
      </c>
      <c r="T17" s="13">
        <f t="shared" si="3"/>
        <v>42648.827013888891</v>
      </c>
    </row>
    <row r="18" spans="1:20" ht="58" x14ac:dyDescent="0.35">
      <c r="A18">
        <v>2869</v>
      </c>
      <c r="B18" s="10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t="s">
        <v>8315</v>
      </c>
      <c r="R18" t="s">
        <v>8316</v>
      </c>
      <c r="S18" s="13">
        <f t="shared" si="2"/>
        <v>42540.593530092592</v>
      </c>
      <c r="T18" s="13">
        <f t="shared" si="3"/>
        <v>42570.593530092592</v>
      </c>
    </row>
    <row r="19" spans="1:20" ht="58" x14ac:dyDescent="0.35">
      <c r="A19">
        <v>2870</v>
      </c>
      <c r="B19" s="10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t="s">
        <v>8315</v>
      </c>
      <c r="R19" t="s">
        <v>8316</v>
      </c>
      <c r="S19" s="13">
        <f t="shared" si="2"/>
        <v>41746.189409722225</v>
      </c>
      <c r="T19" s="13">
        <f t="shared" si="3"/>
        <v>41776.189409722225</v>
      </c>
    </row>
    <row r="20" spans="1:20" ht="43.5" x14ac:dyDescent="0.35">
      <c r="A20">
        <v>2871</v>
      </c>
      <c r="B20" s="10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t="s">
        <v>8315</v>
      </c>
      <c r="R20" t="s">
        <v>8316</v>
      </c>
      <c r="S20" s="13">
        <f t="shared" si="2"/>
        <v>41974.738576388889</v>
      </c>
      <c r="T20" s="13">
        <f t="shared" si="3"/>
        <v>41994.738576388889</v>
      </c>
    </row>
    <row r="21" spans="1:20" ht="43.5" x14ac:dyDescent="0.35">
      <c r="A21">
        <v>2872</v>
      </c>
      <c r="B21" s="10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t="s">
        <v>8315</v>
      </c>
      <c r="R21" t="s">
        <v>8316</v>
      </c>
      <c r="S21" s="13">
        <f t="shared" si="2"/>
        <v>42115.11618055556</v>
      </c>
      <c r="T21" s="13">
        <f t="shared" si="3"/>
        <v>42175.11618055556</v>
      </c>
    </row>
    <row r="22" spans="1:20" ht="58" x14ac:dyDescent="0.35">
      <c r="A22">
        <v>2873</v>
      </c>
      <c r="B22" s="10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t="s">
        <v>8315</v>
      </c>
      <c r="R22" t="s">
        <v>8316</v>
      </c>
      <c r="S22" s="13">
        <f t="shared" si="2"/>
        <v>42002.817488425921</v>
      </c>
      <c r="T22" s="13">
        <f t="shared" si="3"/>
        <v>42032.817488425921</v>
      </c>
    </row>
    <row r="23" spans="1:20" ht="43.5" x14ac:dyDescent="0.35">
      <c r="A23">
        <v>2874</v>
      </c>
      <c r="B23" s="10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t="s">
        <v>8315</v>
      </c>
      <c r="R23" t="s">
        <v>8316</v>
      </c>
      <c r="S23" s="13">
        <f t="shared" si="2"/>
        <v>42722.84474537037</v>
      </c>
      <c r="T23" s="13">
        <f t="shared" si="3"/>
        <v>42752.84474537037</v>
      </c>
    </row>
    <row r="24" spans="1:20" ht="43.5" x14ac:dyDescent="0.35">
      <c r="A24">
        <v>2875</v>
      </c>
      <c r="B24" s="10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t="s">
        <v>8315</v>
      </c>
      <c r="R24" t="s">
        <v>8316</v>
      </c>
      <c r="S24" s="13">
        <f t="shared" si="2"/>
        <v>42465.128391203703</v>
      </c>
      <c r="T24" s="13">
        <f t="shared" si="3"/>
        <v>42495.128391203703</v>
      </c>
    </row>
    <row r="25" spans="1:20" ht="43.5" x14ac:dyDescent="0.35">
      <c r="A25">
        <v>2876</v>
      </c>
      <c r="B25" s="10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t="s">
        <v>8315</v>
      </c>
      <c r="R25" t="s">
        <v>8316</v>
      </c>
      <c r="S25" s="13">
        <f t="shared" si="2"/>
        <v>42171.743969907402</v>
      </c>
      <c r="T25" s="13">
        <f t="shared" si="3"/>
        <v>42201.743969907402</v>
      </c>
    </row>
    <row r="26" spans="1:20" ht="43.5" x14ac:dyDescent="0.35">
      <c r="A26">
        <v>2877</v>
      </c>
      <c r="B26" s="10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t="s">
        <v>8315</v>
      </c>
      <c r="R26" t="s">
        <v>8316</v>
      </c>
      <c r="S26" s="13">
        <f t="shared" si="2"/>
        <v>42672.955138888887</v>
      </c>
      <c r="T26" s="13">
        <f t="shared" si="3"/>
        <v>42704.708333333328</v>
      </c>
    </row>
    <row r="27" spans="1:20" ht="43.5" x14ac:dyDescent="0.35">
      <c r="A27">
        <v>2879</v>
      </c>
      <c r="B27" s="10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t="s">
        <v>8315</v>
      </c>
      <c r="R27" t="s">
        <v>8316</v>
      </c>
      <c r="S27" s="13">
        <f t="shared" si="2"/>
        <v>42359.725243055553</v>
      </c>
      <c r="T27" s="13">
        <f t="shared" si="3"/>
        <v>42389.725243055553</v>
      </c>
    </row>
    <row r="28" spans="1:20" ht="43.5" x14ac:dyDescent="0.35">
      <c r="A28">
        <v>2880</v>
      </c>
      <c r="B28" s="10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t="s">
        <v>8315</v>
      </c>
      <c r="R28" t="s">
        <v>8316</v>
      </c>
      <c r="S28" s="13">
        <f t="shared" si="2"/>
        <v>42192.905694444446</v>
      </c>
      <c r="T28" s="13">
        <f t="shared" si="3"/>
        <v>42236.711805555555</v>
      </c>
    </row>
    <row r="29" spans="1:20" ht="43.5" x14ac:dyDescent="0.35">
      <c r="A29">
        <v>2881</v>
      </c>
      <c r="B29" s="10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 t="shared" si="1"/>
        <v>0</v>
      </c>
      <c r="Q29" t="s">
        <v>8315</v>
      </c>
      <c r="R29" t="s">
        <v>8316</v>
      </c>
      <c r="S29" s="13">
        <f t="shared" si="2"/>
        <v>41916.597638888888</v>
      </c>
      <c r="T29" s="13">
        <f t="shared" si="3"/>
        <v>41976.639305555553</v>
      </c>
    </row>
    <row r="30" spans="1:20" ht="43.5" x14ac:dyDescent="0.35">
      <c r="A30">
        <v>2882</v>
      </c>
      <c r="B30" s="10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t="s">
        <v>8315</v>
      </c>
      <c r="R30" t="s">
        <v>8316</v>
      </c>
      <c r="S30" s="13">
        <f t="shared" si="2"/>
        <v>42461.596273148149</v>
      </c>
      <c r="T30" s="13">
        <f t="shared" si="3"/>
        <v>42491.596273148149</v>
      </c>
    </row>
    <row r="31" spans="1:20" ht="58" x14ac:dyDescent="0.35">
      <c r="A31">
        <v>2883</v>
      </c>
      <c r="B31" s="10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t="s">
        <v>8315</v>
      </c>
      <c r="R31" t="s">
        <v>8316</v>
      </c>
      <c r="S31" s="13">
        <f t="shared" si="2"/>
        <v>42370.90320601852</v>
      </c>
      <c r="T31" s="13">
        <f t="shared" si="3"/>
        <v>42406.207638888889</v>
      </c>
    </row>
    <row r="32" spans="1:20" ht="29" x14ac:dyDescent="0.35">
      <c r="A32">
        <v>2884</v>
      </c>
      <c r="B32" s="10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t="s">
        <v>8315</v>
      </c>
      <c r="R32" t="s">
        <v>8316</v>
      </c>
      <c r="S32" s="13">
        <f t="shared" si="2"/>
        <v>41948.727256944447</v>
      </c>
      <c r="T32" s="13">
        <f t="shared" si="3"/>
        <v>41978.727256944447</v>
      </c>
    </row>
    <row r="33" spans="1:20" ht="29" x14ac:dyDescent="0.35">
      <c r="A33">
        <v>2885</v>
      </c>
      <c r="B33" s="10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t="s">
        <v>8315</v>
      </c>
      <c r="R33" t="s">
        <v>8316</v>
      </c>
      <c r="S33" s="13">
        <f t="shared" si="2"/>
        <v>42047.07640046296</v>
      </c>
      <c r="T33" s="13">
        <f t="shared" si="3"/>
        <v>42077.034733796296</v>
      </c>
    </row>
    <row r="34" spans="1:20" ht="43.5" x14ac:dyDescent="0.35">
      <c r="A34">
        <v>2886</v>
      </c>
      <c r="B34" s="10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t="s">
        <v>8315</v>
      </c>
      <c r="R34" t="s">
        <v>8316</v>
      </c>
      <c r="S34" s="13">
        <f t="shared" si="2"/>
        <v>42261.632916666669</v>
      </c>
      <c r="T34" s="13">
        <f t="shared" si="3"/>
        <v>42266.165972222225</v>
      </c>
    </row>
    <row r="35" spans="1:20" ht="43.5" x14ac:dyDescent="0.35">
      <c r="A35">
        <v>2887</v>
      </c>
      <c r="B35" s="10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t="s">
        <v>8315</v>
      </c>
      <c r="R35" t="s">
        <v>8316</v>
      </c>
      <c r="S35" s="13">
        <f t="shared" si="2"/>
        <v>41985.427361111113</v>
      </c>
      <c r="T35" s="13">
        <f t="shared" si="3"/>
        <v>42015.427361111113</v>
      </c>
    </row>
    <row r="36" spans="1:20" ht="43.5" x14ac:dyDescent="0.35">
      <c r="A36">
        <v>2888</v>
      </c>
      <c r="B36" s="10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>
        <f t="shared" si="1"/>
        <v>0</v>
      </c>
      <c r="Q36" t="s">
        <v>8315</v>
      </c>
      <c r="R36" t="s">
        <v>8316</v>
      </c>
      <c r="S36" s="13">
        <f t="shared" si="2"/>
        <v>41922.535185185188</v>
      </c>
      <c r="T36" s="13">
        <f t="shared" si="3"/>
        <v>41930.207638888889</v>
      </c>
    </row>
    <row r="37" spans="1:20" ht="43.5" x14ac:dyDescent="0.35">
      <c r="A37">
        <v>2889</v>
      </c>
      <c r="B37" s="10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81.569999999999993</v>
      </c>
      <c r="Q37" t="s">
        <v>8315</v>
      </c>
      <c r="R37" t="s">
        <v>8316</v>
      </c>
      <c r="S37" s="13">
        <f t="shared" si="2"/>
        <v>41850.863252314812</v>
      </c>
      <c r="T37" s="13">
        <f t="shared" si="3"/>
        <v>41880.863252314812</v>
      </c>
    </row>
    <row r="38" spans="1:20" ht="43.5" x14ac:dyDescent="0.35">
      <c r="A38">
        <v>2890</v>
      </c>
      <c r="B38" s="10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t="s">
        <v>8315</v>
      </c>
      <c r="R38" t="s">
        <v>8316</v>
      </c>
      <c r="S38" s="13">
        <f t="shared" si="2"/>
        <v>41831.742962962962</v>
      </c>
      <c r="T38" s="13">
        <f t="shared" si="3"/>
        <v>41860.125</v>
      </c>
    </row>
    <row r="39" spans="1:20" ht="43.5" x14ac:dyDescent="0.35">
      <c r="A39">
        <v>2891</v>
      </c>
      <c r="B39" s="10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t="s">
        <v>8315</v>
      </c>
      <c r="R39" t="s">
        <v>8316</v>
      </c>
      <c r="S39" s="13">
        <f t="shared" si="2"/>
        <v>42415.883425925931</v>
      </c>
      <c r="T39" s="13">
        <f t="shared" si="3"/>
        <v>42475.84175925926</v>
      </c>
    </row>
    <row r="40" spans="1:20" ht="43.5" x14ac:dyDescent="0.35">
      <c r="A40">
        <v>2892</v>
      </c>
      <c r="B40" s="10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</v>
      </c>
      <c r="Q40" t="s">
        <v>8315</v>
      </c>
      <c r="R40" t="s">
        <v>8316</v>
      </c>
      <c r="S40" s="13">
        <f t="shared" si="2"/>
        <v>41869.714166666665</v>
      </c>
      <c r="T40" s="13">
        <f t="shared" si="3"/>
        <v>41876.875</v>
      </c>
    </row>
    <row r="41" spans="1:20" x14ac:dyDescent="0.35">
      <c r="A41">
        <v>2893</v>
      </c>
      <c r="B41" s="10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t="s">
        <v>8315</v>
      </c>
      <c r="R41" t="s">
        <v>8316</v>
      </c>
      <c r="S41" s="13">
        <f t="shared" si="2"/>
        <v>41953.773090277777</v>
      </c>
      <c r="T41" s="13">
        <f t="shared" si="3"/>
        <v>42013.083333333328</v>
      </c>
    </row>
    <row r="42" spans="1:20" ht="29" x14ac:dyDescent="0.35">
      <c r="A42">
        <v>2894</v>
      </c>
      <c r="B42" s="10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>
        <f t="shared" si="1"/>
        <v>0</v>
      </c>
      <c r="Q42" t="s">
        <v>8315</v>
      </c>
      <c r="R42" t="s">
        <v>8316</v>
      </c>
      <c r="S42" s="13">
        <f t="shared" si="2"/>
        <v>42037.986284722225</v>
      </c>
      <c r="T42" s="13">
        <f t="shared" si="3"/>
        <v>42097.944618055553</v>
      </c>
    </row>
    <row r="43" spans="1:20" ht="43.5" x14ac:dyDescent="0.35">
      <c r="A43">
        <v>2895</v>
      </c>
      <c r="B43" s="10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t="s">
        <v>8315</v>
      </c>
      <c r="R43" t="s">
        <v>8316</v>
      </c>
      <c r="S43" s="13">
        <f t="shared" si="2"/>
        <v>41811.555462962962</v>
      </c>
      <c r="T43" s="13">
        <f t="shared" si="3"/>
        <v>41812.875</v>
      </c>
    </row>
    <row r="44" spans="1:20" ht="43.5" x14ac:dyDescent="0.35">
      <c r="A44">
        <v>2896</v>
      </c>
      <c r="B44" s="10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</v>
      </c>
      <c r="Q44" t="s">
        <v>8315</v>
      </c>
      <c r="R44" t="s">
        <v>8316</v>
      </c>
      <c r="S44" s="13">
        <f t="shared" si="2"/>
        <v>42701.908807870372</v>
      </c>
      <c r="T44" s="13">
        <f t="shared" si="3"/>
        <v>42716.25</v>
      </c>
    </row>
    <row r="45" spans="1:20" ht="43.5" x14ac:dyDescent="0.35">
      <c r="A45">
        <v>2897</v>
      </c>
      <c r="B45" s="10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</v>
      </c>
      <c r="Q45" t="s">
        <v>8315</v>
      </c>
      <c r="R45" t="s">
        <v>8316</v>
      </c>
      <c r="S45" s="13">
        <f t="shared" si="2"/>
        <v>42258.646504629629</v>
      </c>
      <c r="T45" s="13">
        <f t="shared" si="3"/>
        <v>42288.645196759258</v>
      </c>
    </row>
    <row r="46" spans="1:20" ht="43.5" x14ac:dyDescent="0.35">
      <c r="A46">
        <v>2898</v>
      </c>
      <c r="B46" s="10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</v>
      </c>
      <c r="Q46" t="s">
        <v>8315</v>
      </c>
      <c r="R46" t="s">
        <v>8316</v>
      </c>
      <c r="S46" s="13">
        <f t="shared" si="2"/>
        <v>42278.664965277778</v>
      </c>
      <c r="T46" s="13">
        <f t="shared" si="3"/>
        <v>42308.664965277778</v>
      </c>
    </row>
    <row r="47" spans="1:20" ht="43.5" x14ac:dyDescent="0.35">
      <c r="A47">
        <v>2899</v>
      </c>
      <c r="B47" s="10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>
        <f t="shared" si="1"/>
        <v>0</v>
      </c>
      <c r="Q47" t="s">
        <v>8315</v>
      </c>
      <c r="R47" t="s">
        <v>8316</v>
      </c>
      <c r="S47" s="13">
        <f t="shared" si="2"/>
        <v>42515.078217592592</v>
      </c>
      <c r="T47" s="13">
        <f t="shared" si="3"/>
        <v>42575.078217592592</v>
      </c>
    </row>
    <row r="48" spans="1:20" ht="58" x14ac:dyDescent="0.35">
      <c r="A48">
        <v>2900</v>
      </c>
      <c r="B48" s="10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486.43</v>
      </c>
      <c r="Q48" t="s">
        <v>8315</v>
      </c>
      <c r="R48" t="s">
        <v>8316</v>
      </c>
      <c r="S48" s="13">
        <f t="shared" si="2"/>
        <v>41830.234166666669</v>
      </c>
      <c r="T48" s="13">
        <f t="shared" si="3"/>
        <v>41860.234166666669</v>
      </c>
    </row>
    <row r="49" spans="1:20" ht="43.5" x14ac:dyDescent="0.35">
      <c r="A49">
        <v>2901</v>
      </c>
      <c r="B49" s="10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t="s">
        <v>8315</v>
      </c>
      <c r="R49" t="s">
        <v>8316</v>
      </c>
      <c r="S49" s="13">
        <f t="shared" si="2"/>
        <v>41982.904386574075</v>
      </c>
      <c r="T49" s="13">
        <f t="shared" si="3"/>
        <v>42042.904386574075</v>
      </c>
    </row>
    <row r="50" spans="1:20" ht="43.5" x14ac:dyDescent="0.35">
      <c r="A50">
        <v>2902</v>
      </c>
      <c r="B50" s="10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t="s">
        <v>8315</v>
      </c>
      <c r="R50" t="s">
        <v>8316</v>
      </c>
      <c r="S50" s="13">
        <f t="shared" si="2"/>
        <v>42210.439768518518</v>
      </c>
      <c r="T50" s="13">
        <f t="shared" si="3"/>
        <v>42240.439768518518</v>
      </c>
    </row>
    <row r="51" spans="1:20" ht="43.5" x14ac:dyDescent="0.35">
      <c r="A51">
        <v>2903</v>
      </c>
      <c r="B51" s="10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t="s">
        <v>8315</v>
      </c>
      <c r="R51" t="s">
        <v>8316</v>
      </c>
      <c r="S51" s="13">
        <f t="shared" si="2"/>
        <v>42196.166874999995</v>
      </c>
      <c r="T51" s="13">
        <f t="shared" si="3"/>
        <v>42256.166874999995</v>
      </c>
    </row>
    <row r="52" spans="1:20" ht="43.5" x14ac:dyDescent="0.35">
      <c r="A52">
        <v>2905</v>
      </c>
      <c r="B52" s="10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t="s">
        <v>8315</v>
      </c>
      <c r="R52" t="s">
        <v>8316</v>
      </c>
      <c r="S52" s="13">
        <f t="shared" si="2"/>
        <v>42606.056863425925</v>
      </c>
      <c r="T52" s="13">
        <f t="shared" si="3"/>
        <v>42620.056863425925</v>
      </c>
    </row>
    <row r="53" spans="1:20" ht="58" x14ac:dyDescent="0.35">
      <c r="A53">
        <v>2906</v>
      </c>
      <c r="B53" s="10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80.709999999999994</v>
      </c>
      <c r="Q53" t="s">
        <v>8315</v>
      </c>
      <c r="R53" t="s">
        <v>8316</v>
      </c>
      <c r="S53" s="13">
        <f t="shared" si="2"/>
        <v>42199.648912037039</v>
      </c>
      <c r="T53" s="13">
        <f t="shared" si="3"/>
        <v>42217.041666666672</v>
      </c>
    </row>
    <row r="54" spans="1:20" ht="43.5" x14ac:dyDescent="0.35">
      <c r="A54">
        <v>2907</v>
      </c>
      <c r="B54" s="10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t="s">
        <v>8315</v>
      </c>
      <c r="R54" t="s">
        <v>8316</v>
      </c>
      <c r="S54" s="13">
        <f t="shared" si="2"/>
        <v>42444.877743055549</v>
      </c>
      <c r="T54" s="13">
        <f t="shared" si="3"/>
        <v>42504.877743055549</v>
      </c>
    </row>
    <row r="55" spans="1:20" ht="58" x14ac:dyDescent="0.35">
      <c r="A55">
        <v>2908</v>
      </c>
      <c r="B55" s="10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t="s">
        <v>8315</v>
      </c>
      <c r="R55" t="s">
        <v>8316</v>
      </c>
      <c r="S55" s="13">
        <f t="shared" si="2"/>
        <v>42499.731701388882</v>
      </c>
      <c r="T55" s="13">
        <f t="shared" si="3"/>
        <v>42529.731701388882</v>
      </c>
    </row>
    <row r="56" spans="1:20" ht="58" x14ac:dyDescent="0.35">
      <c r="A56">
        <v>2909</v>
      </c>
      <c r="B56" s="10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t="s">
        <v>8315</v>
      </c>
      <c r="R56" t="s">
        <v>8316</v>
      </c>
      <c r="S56" s="13">
        <f t="shared" si="2"/>
        <v>41929.266215277778</v>
      </c>
      <c r="T56" s="13">
        <f t="shared" si="3"/>
        <v>41968.823611111111</v>
      </c>
    </row>
    <row r="57" spans="1:20" ht="58" x14ac:dyDescent="0.35">
      <c r="A57">
        <v>2911</v>
      </c>
      <c r="B57" s="10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46.93</v>
      </c>
      <c r="Q57" t="s">
        <v>8315</v>
      </c>
      <c r="R57" t="s">
        <v>8316</v>
      </c>
      <c r="S57" s="13">
        <f t="shared" si="2"/>
        <v>42142.768819444449</v>
      </c>
      <c r="T57" s="13">
        <f t="shared" si="3"/>
        <v>42182.768819444449</v>
      </c>
    </row>
    <row r="58" spans="1:20" ht="43.5" x14ac:dyDescent="0.35">
      <c r="A58">
        <v>2912</v>
      </c>
      <c r="B58" s="10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78.08</v>
      </c>
      <c r="Q58" t="s">
        <v>8315</v>
      </c>
      <c r="R58" t="s">
        <v>8316</v>
      </c>
      <c r="S58" s="13">
        <f t="shared" si="2"/>
        <v>42354.131643518514</v>
      </c>
      <c r="T58" s="13">
        <f t="shared" si="3"/>
        <v>42384.131643518514</v>
      </c>
    </row>
    <row r="59" spans="1:20" ht="43.5" x14ac:dyDescent="0.35">
      <c r="A59">
        <v>2913</v>
      </c>
      <c r="B59" s="10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t="s">
        <v>8315</v>
      </c>
      <c r="R59" t="s">
        <v>8316</v>
      </c>
      <c r="S59" s="13">
        <f t="shared" si="2"/>
        <v>41828.922905092593</v>
      </c>
      <c r="T59" s="13">
        <f t="shared" si="3"/>
        <v>41888.922905092593</v>
      </c>
    </row>
    <row r="60" spans="1:20" ht="43.5" x14ac:dyDescent="0.35">
      <c r="A60">
        <v>2917</v>
      </c>
      <c r="B60" s="10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48.56</v>
      </c>
      <c r="Q60" t="s">
        <v>8315</v>
      </c>
      <c r="R60" t="s">
        <v>8316</v>
      </c>
      <c r="S60" s="13">
        <f t="shared" si="2"/>
        <v>42245.234340277777</v>
      </c>
      <c r="T60" s="13">
        <f t="shared" si="3"/>
        <v>42263.234340277777</v>
      </c>
    </row>
    <row r="61" spans="1:20" ht="43.5" x14ac:dyDescent="0.35">
      <c r="A61">
        <v>2918</v>
      </c>
      <c r="B61" s="10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t="s">
        <v>8315</v>
      </c>
      <c r="R61" t="s">
        <v>8316</v>
      </c>
      <c r="S61" s="13">
        <f t="shared" si="2"/>
        <v>42278.629710648151</v>
      </c>
      <c r="T61" s="13">
        <f t="shared" si="3"/>
        <v>42306.629710648151</v>
      </c>
    </row>
    <row r="62" spans="1:20" ht="43.5" x14ac:dyDescent="0.35">
      <c r="A62">
        <v>2919</v>
      </c>
      <c r="B62" s="10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t="s">
        <v>8315</v>
      </c>
      <c r="R62" t="s">
        <v>8316</v>
      </c>
      <c r="S62" s="13">
        <f t="shared" si="2"/>
        <v>41826.61954861111</v>
      </c>
      <c r="T62" s="13">
        <f t="shared" si="3"/>
        <v>41856.61954861111</v>
      </c>
    </row>
    <row r="63" spans="1:20" ht="43.5" x14ac:dyDescent="0.35">
      <c r="A63">
        <v>3728</v>
      </c>
      <c r="B63" s="10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</v>
      </c>
      <c r="Q63" t="s">
        <v>8315</v>
      </c>
      <c r="R63" t="s">
        <v>8316</v>
      </c>
      <c r="S63" s="13">
        <f t="shared" si="2"/>
        <v>42205.171018518522</v>
      </c>
      <c r="T63" s="13">
        <f t="shared" si="3"/>
        <v>42235.171018518522</v>
      </c>
    </row>
    <row r="64" spans="1:20" ht="58" x14ac:dyDescent="0.35">
      <c r="A64">
        <v>3729</v>
      </c>
      <c r="B64" s="10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t="s">
        <v>8315</v>
      </c>
      <c r="R64" t="s">
        <v>8316</v>
      </c>
      <c r="S64" s="13">
        <f t="shared" si="2"/>
        <v>42041.205000000002</v>
      </c>
      <c r="T64" s="13">
        <f t="shared" si="3"/>
        <v>42086.16333333333</v>
      </c>
    </row>
    <row r="65" spans="1:20" ht="43.5" x14ac:dyDescent="0.35">
      <c r="A65">
        <v>3730</v>
      </c>
      <c r="B65" s="10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t="s">
        <v>8315</v>
      </c>
      <c r="R65" t="s">
        <v>8316</v>
      </c>
      <c r="S65" s="13">
        <f t="shared" si="2"/>
        <v>42203.677766203706</v>
      </c>
      <c r="T65" s="13">
        <f t="shared" si="3"/>
        <v>42233.677766203706</v>
      </c>
    </row>
    <row r="66" spans="1:20" ht="43.5" x14ac:dyDescent="0.35">
      <c r="A66">
        <v>3731</v>
      </c>
      <c r="B66" s="10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11</v>
      </c>
      <c r="P66">
        <f t="shared" ref="P66:P129" si="5">IFERROR(ROUND(E66/L66,2),0)</f>
        <v>51.67</v>
      </c>
      <c r="Q66" t="s">
        <v>8315</v>
      </c>
      <c r="R66" t="s">
        <v>8316</v>
      </c>
      <c r="S66" s="13">
        <f t="shared" ref="S66:S129" si="6">(((J66/60)/60)/24)+DATE(1970,1,1)</f>
        <v>41983.752847222218</v>
      </c>
      <c r="T66" s="13">
        <f t="shared" ref="T66:T129" si="7">(((I66/60)/60)/24)+DATE(1970,1,1)</f>
        <v>42014.140972222223</v>
      </c>
    </row>
    <row r="67" spans="1:20" ht="43.5" x14ac:dyDescent="0.35">
      <c r="A67">
        <v>3733</v>
      </c>
      <c r="B67" s="10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>
        <f t="shared" si="5"/>
        <v>0</v>
      </c>
      <c r="Q67" t="s">
        <v>8315</v>
      </c>
      <c r="R67" t="s">
        <v>8316</v>
      </c>
      <c r="S67" s="13">
        <f t="shared" si="6"/>
        <v>42103.024398148147</v>
      </c>
      <c r="T67" s="13">
        <f t="shared" si="7"/>
        <v>42112.9375</v>
      </c>
    </row>
    <row r="68" spans="1:20" ht="58" x14ac:dyDescent="0.35">
      <c r="A68">
        <v>3734</v>
      </c>
      <c r="B68" s="10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>
        <f t="shared" si="5"/>
        <v>61</v>
      </c>
      <c r="Q68" t="s">
        <v>8315</v>
      </c>
      <c r="R68" t="s">
        <v>8316</v>
      </c>
      <c r="S68" s="13">
        <f t="shared" si="6"/>
        <v>42089.901574074072</v>
      </c>
      <c r="T68" s="13">
        <f t="shared" si="7"/>
        <v>42149.901574074072</v>
      </c>
    </row>
    <row r="69" spans="1:20" ht="43.5" x14ac:dyDescent="0.35">
      <c r="A69">
        <v>3737</v>
      </c>
      <c r="B69" s="10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>
        <f t="shared" si="5"/>
        <v>37.5</v>
      </c>
      <c r="Q69" t="s">
        <v>8315</v>
      </c>
      <c r="R69" t="s">
        <v>8316</v>
      </c>
      <c r="S69" s="13">
        <f t="shared" si="6"/>
        <v>42297.691006944442</v>
      </c>
      <c r="T69" s="13">
        <f t="shared" si="7"/>
        <v>42320.290972222225</v>
      </c>
    </row>
    <row r="70" spans="1:20" ht="43.5" x14ac:dyDescent="0.35">
      <c r="A70">
        <v>3740</v>
      </c>
      <c r="B70" s="10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>
        <f t="shared" si="5"/>
        <v>25.57</v>
      </c>
      <c r="Q70" t="s">
        <v>8315</v>
      </c>
      <c r="R70" t="s">
        <v>8316</v>
      </c>
      <c r="S70" s="13">
        <f t="shared" si="6"/>
        <v>41833.089756944442</v>
      </c>
      <c r="T70" s="13">
        <f t="shared" si="7"/>
        <v>41863.079143518517</v>
      </c>
    </row>
    <row r="71" spans="1:20" ht="43.5" x14ac:dyDescent="0.35">
      <c r="A71">
        <v>3741</v>
      </c>
      <c r="B71" s="10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>
        <f t="shared" si="5"/>
        <v>0</v>
      </c>
      <c r="Q71" t="s">
        <v>8315</v>
      </c>
      <c r="R71" t="s">
        <v>8316</v>
      </c>
      <c r="S71" s="13">
        <f t="shared" si="6"/>
        <v>42325.920717592591</v>
      </c>
      <c r="T71" s="13">
        <f t="shared" si="7"/>
        <v>42355.920717592591</v>
      </c>
    </row>
    <row r="72" spans="1:20" ht="43.5" x14ac:dyDescent="0.35">
      <c r="A72">
        <v>3742</v>
      </c>
      <c r="B72" s="10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>
        <f t="shared" si="5"/>
        <v>25</v>
      </c>
      <c r="Q72" t="s">
        <v>8315</v>
      </c>
      <c r="R72" t="s">
        <v>8316</v>
      </c>
      <c r="S72" s="13">
        <f t="shared" si="6"/>
        <v>41858.214629629627</v>
      </c>
      <c r="T72" s="13">
        <f t="shared" si="7"/>
        <v>41888.214629629627</v>
      </c>
    </row>
    <row r="73" spans="1:20" ht="29" x14ac:dyDescent="0.35">
      <c r="A73">
        <v>3743</v>
      </c>
      <c r="B73" s="10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>
        <f t="shared" si="5"/>
        <v>0</v>
      </c>
      <c r="Q73" t="s">
        <v>8315</v>
      </c>
      <c r="R73" t="s">
        <v>8316</v>
      </c>
      <c r="S73" s="13">
        <f t="shared" si="6"/>
        <v>41793.710231481484</v>
      </c>
      <c r="T73" s="13">
        <f t="shared" si="7"/>
        <v>41823.710231481484</v>
      </c>
    </row>
    <row r="74" spans="1:20" ht="58" x14ac:dyDescent="0.35">
      <c r="A74">
        <v>3744</v>
      </c>
      <c r="B74" s="10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>
        <f t="shared" si="5"/>
        <v>0</v>
      </c>
      <c r="Q74" t="s">
        <v>8315</v>
      </c>
      <c r="R74" t="s">
        <v>8316</v>
      </c>
      <c r="S74" s="13">
        <f t="shared" si="6"/>
        <v>41793.814259259263</v>
      </c>
      <c r="T74" s="13">
        <f t="shared" si="7"/>
        <v>41825.165972222225</v>
      </c>
    </row>
    <row r="75" spans="1:20" ht="43.5" x14ac:dyDescent="0.35">
      <c r="A75">
        <v>3745</v>
      </c>
      <c r="B75" s="10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>
        <f t="shared" si="5"/>
        <v>10</v>
      </c>
      <c r="Q75" t="s">
        <v>8315</v>
      </c>
      <c r="R75" t="s">
        <v>8316</v>
      </c>
      <c r="S75" s="13">
        <f t="shared" si="6"/>
        <v>41831.697939814818</v>
      </c>
      <c r="T75" s="13">
        <f t="shared" si="7"/>
        <v>41861.697939814818</v>
      </c>
    </row>
    <row r="76" spans="1:20" ht="29" x14ac:dyDescent="0.35">
      <c r="A76">
        <v>3746</v>
      </c>
      <c r="B76" s="10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>
        <f t="shared" si="5"/>
        <v>202</v>
      </c>
      <c r="Q76" t="s">
        <v>8315</v>
      </c>
      <c r="R76" t="s">
        <v>8316</v>
      </c>
      <c r="S76" s="13">
        <f t="shared" si="6"/>
        <v>42621.389340277776</v>
      </c>
      <c r="T76" s="13">
        <f t="shared" si="7"/>
        <v>42651.389340277776</v>
      </c>
    </row>
    <row r="77" spans="1:20" ht="43.5" x14ac:dyDescent="0.35">
      <c r="A77">
        <v>3841</v>
      </c>
      <c r="B77" s="10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>
        <f t="shared" si="5"/>
        <v>25.65</v>
      </c>
      <c r="Q77" t="s">
        <v>8315</v>
      </c>
      <c r="R77" t="s">
        <v>8316</v>
      </c>
      <c r="S77" s="13">
        <f t="shared" si="6"/>
        <v>41780.785729166666</v>
      </c>
      <c r="T77" s="13">
        <f t="shared" si="7"/>
        <v>41840.785729166666</v>
      </c>
    </row>
    <row r="78" spans="1:20" ht="43.5" x14ac:dyDescent="0.35">
      <c r="A78">
        <v>3843</v>
      </c>
      <c r="B78" s="10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>
        <f t="shared" si="5"/>
        <v>56.05</v>
      </c>
      <c r="Q78" t="s">
        <v>8315</v>
      </c>
      <c r="R78" t="s">
        <v>8316</v>
      </c>
      <c r="S78" s="13">
        <f t="shared" si="6"/>
        <v>41766.072500000002</v>
      </c>
      <c r="T78" s="13">
        <f t="shared" si="7"/>
        <v>41791.072500000002</v>
      </c>
    </row>
    <row r="79" spans="1:20" ht="43.5" x14ac:dyDescent="0.35">
      <c r="A79">
        <v>3844</v>
      </c>
      <c r="B79" s="10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>
        <f t="shared" si="5"/>
        <v>81.319999999999993</v>
      </c>
      <c r="Q79" t="s">
        <v>8315</v>
      </c>
      <c r="R79" t="s">
        <v>8316</v>
      </c>
      <c r="S79" s="13">
        <f t="shared" si="6"/>
        <v>41766.617291666669</v>
      </c>
      <c r="T79" s="13">
        <f t="shared" si="7"/>
        <v>41793.290972222225</v>
      </c>
    </row>
    <row r="80" spans="1:20" ht="58" x14ac:dyDescent="0.35">
      <c r="A80">
        <v>3845</v>
      </c>
      <c r="B80" s="10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>
        <f t="shared" si="5"/>
        <v>70.17</v>
      </c>
      <c r="Q80" t="s">
        <v>8315</v>
      </c>
      <c r="R80" t="s">
        <v>8316</v>
      </c>
      <c r="S80" s="13">
        <f t="shared" si="6"/>
        <v>42248.627013888887</v>
      </c>
      <c r="T80" s="13">
        <f t="shared" si="7"/>
        <v>42278.627013888887</v>
      </c>
    </row>
    <row r="81" spans="1:20" ht="43.5" x14ac:dyDescent="0.35">
      <c r="A81">
        <v>3846</v>
      </c>
      <c r="B81" s="10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>
        <f t="shared" si="5"/>
        <v>23.63</v>
      </c>
      <c r="Q81" t="s">
        <v>8315</v>
      </c>
      <c r="R81" t="s">
        <v>8316</v>
      </c>
      <c r="S81" s="13">
        <f t="shared" si="6"/>
        <v>41885.221550925926</v>
      </c>
      <c r="T81" s="13">
        <f t="shared" si="7"/>
        <v>41916.290972222225</v>
      </c>
    </row>
    <row r="82" spans="1:20" ht="43.5" x14ac:dyDescent="0.35">
      <c r="A82">
        <v>3847</v>
      </c>
      <c r="B82" s="10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>
        <f t="shared" si="5"/>
        <v>188.56</v>
      </c>
      <c r="Q82" t="s">
        <v>8315</v>
      </c>
      <c r="R82" t="s">
        <v>8316</v>
      </c>
      <c r="S82" s="13">
        <f t="shared" si="6"/>
        <v>42159.224432870367</v>
      </c>
      <c r="T82" s="13">
        <f t="shared" si="7"/>
        <v>42204.224432870367</v>
      </c>
    </row>
    <row r="83" spans="1:20" ht="43.5" x14ac:dyDescent="0.35">
      <c r="A83">
        <v>3848</v>
      </c>
      <c r="B83" s="10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>
        <f t="shared" si="5"/>
        <v>49.51</v>
      </c>
      <c r="Q83" t="s">
        <v>8315</v>
      </c>
      <c r="R83" t="s">
        <v>8316</v>
      </c>
      <c r="S83" s="13">
        <f t="shared" si="6"/>
        <v>42265.817002314812</v>
      </c>
      <c r="T83" s="13">
        <f t="shared" si="7"/>
        <v>42295.817002314812</v>
      </c>
    </row>
    <row r="84" spans="1:20" ht="29" x14ac:dyDescent="0.35">
      <c r="A84">
        <v>3850</v>
      </c>
      <c r="B84" s="10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>
        <f t="shared" si="5"/>
        <v>9.5</v>
      </c>
      <c r="Q84" t="s">
        <v>8315</v>
      </c>
      <c r="R84" t="s">
        <v>8316</v>
      </c>
      <c r="S84" s="13">
        <f t="shared" si="6"/>
        <v>41975.124340277776</v>
      </c>
      <c r="T84" s="13">
        <f t="shared" si="7"/>
        <v>42005.124340277776</v>
      </c>
    </row>
    <row r="85" spans="1:20" ht="43.5" x14ac:dyDescent="0.35">
      <c r="A85">
        <v>3852</v>
      </c>
      <c r="B85" s="10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>
        <f t="shared" si="5"/>
        <v>10</v>
      </c>
      <c r="Q85" t="s">
        <v>8315</v>
      </c>
      <c r="R85" t="s">
        <v>8316</v>
      </c>
      <c r="S85" s="13">
        <f t="shared" si="6"/>
        <v>42065.190694444449</v>
      </c>
      <c r="T85" s="13">
        <f t="shared" si="7"/>
        <v>42090.149027777778</v>
      </c>
    </row>
    <row r="86" spans="1:20" ht="43.5" x14ac:dyDescent="0.35">
      <c r="A86">
        <v>3853</v>
      </c>
      <c r="B86" s="10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>
        <f t="shared" si="5"/>
        <v>13</v>
      </c>
      <c r="Q86" t="s">
        <v>8315</v>
      </c>
      <c r="R86" t="s">
        <v>8316</v>
      </c>
      <c r="S86" s="13">
        <f t="shared" si="6"/>
        <v>41848.84002314815</v>
      </c>
      <c r="T86" s="13">
        <f t="shared" si="7"/>
        <v>41883.84002314815</v>
      </c>
    </row>
    <row r="87" spans="1:20" ht="29" x14ac:dyDescent="0.35">
      <c r="A87">
        <v>3854</v>
      </c>
      <c r="B87" s="10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>
        <f t="shared" si="5"/>
        <v>89.4</v>
      </c>
      <c r="Q87" t="s">
        <v>8315</v>
      </c>
      <c r="R87" t="s">
        <v>8316</v>
      </c>
      <c r="S87" s="13">
        <f t="shared" si="6"/>
        <v>42103.884930555556</v>
      </c>
      <c r="T87" s="13">
        <f t="shared" si="7"/>
        <v>42133.884930555556</v>
      </c>
    </row>
    <row r="88" spans="1:20" ht="58" x14ac:dyDescent="0.35">
      <c r="A88">
        <v>3855</v>
      </c>
      <c r="B88" s="10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>
        <f t="shared" si="5"/>
        <v>25</v>
      </c>
      <c r="Q88" t="s">
        <v>8315</v>
      </c>
      <c r="R88" t="s">
        <v>8316</v>
      </c>
      <c r="S88" s="13">
        <f t="shared" si="6"/>
        <v>42059.970729166671</v>
      </c>
      <c r="T88" s="13">
        <f t="shared" si="7"/>
        <v>42089.929062499999</v>
      </c>
    </row>
    <row r="89" spans="1:20" ht="58" x14ac:dyDescent="0.35">
      <c r="A89">
        <v>3856</v>
      </c>
      <c r="B89" s="10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>
        <f t="shared" si="5"/>
        <v>1</v>
      </c>
      <c r="Q89" t="s">
        <v>8315</v>
      </c>
      <c r="R89" t="s">
        <v>8316</v>
      </c>
      <c r="S89" s="13">
        <f t="shared" si="6"/>
        <v>42041.743090277778</v>
      </c>
      <c r="T89" s="13">
        <f t="shared" si="7"/>
        <v>42071.701423611114</v>
      </c>
    </row>
    <row r="90" spans="1:20" ht="43.5" x14ac:dyDescent="0.35">
      <c r="A90">
        <v>3857</v>
      </c>
      <c r="B90" s="10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>
        <f t="shared" si="5"/>
        <v>65</v>
      </c>
      <c r="Q90" t="s">
        <v>8315</v>
      </c>
      <c r="R90" t="s">
        <v>8316</v>
      </c>
      <c r="S90" s="13">
        <f t="shared" si="6"/>
        <v>41829.73715277778</v>
      </c>
      <c r="T90" s="13">
        <f t="shared" si="7"/>
        <v>41852.716666666667</v>
      </c>
    </row>
    <row r="91" spans="1:20" ht="43.5" x14ac:dyDescent="0.35">
      <c r="A91">
        <v>3859</v>
      </c>
      <c r="B91" s="10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>
        <f t="shared" si="5"/>
        <v>1</v>
      </c>
      <c r="Q91" t="s">
        <v>8315</v>
      </c>
      <c r="R91" t="s">
        <v>8316</v>
      </c>
      <c r="S91" s="13">
        <f t="shared" si="6"/>
        <v>41789.893599537041</v>
      </c>
      <c r="T91" s="13">
        <f t="shared" si="7"/>
        <v>41815.875</v>
      </c>
    </row>
    <row r="92" spans="1:20" ht="58" x14ac:dyDescent="0.35">
      <c r="A92">
        <v>3860</v>
      </c>
      <c r="B92" s="10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>
        <f t="shared" si="5"/>
        <v>81.540000000000006</v>
      </c>
      <c r="Q92" t="s">
        <v>8315</v>
      </c>
      <c r="R92" t="s">
        <v>8316</v>
      </c>
      <c r="S92" s="13">
        <f t="shared" si="6"/>
        <v>41833.660995370366</v>
      </c>
      <c r="T92" s="13">
        <f t="shared" si="7"/>
        <v>41863.660995370366</v>
      </c>
    </row>
    <row r="93" spans="1:20" x14ac:dyDescent="0.35">
      <c r="A93">
        <v>3861</v>
      </c>
      <c r="B93" s="10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>
        <f t="shared" si="5"/>
        <v>100</v>
      </c>
      <c r="Q93" t="s">
        <v>8315</v>
      </c>
      <c r="R93" t="s">
        <v>8316</v>
      </c>
      <c r="S93" s="13">
        <f t="shared" si="6"/>
        <v>41914.590011574073</v>
      </c>
      <c r="T93" s="13">
        <f t="shared" si="7"/>
        <v>41955.907638888893</v>
      </c>
    </row>
    <row r="94" spans="1:20" ht="29" x14ac:dyDescent="0.35">
      <c r="A94">
        <v>3862</v>
      </c>
      <c r="B94" s="10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1</v>
      </c>
      <c r="Q94" t="s">
        <v>8315</v>
      </c>
      <c r="R94" t="s">
        <v>8316</v>
      </c>
      <c r="S94" s="13">
        <f t="shared" si="6"/>
        <v>42611.261064814811</v>
      </c>
      <c r="T94" s="13">
        <f t="shared" si="7"/>
        <v>42625.707638888889</v>
      </c>
    </row>
    <row r="95" spans="1:20" ht="43.5" x14ac:dyDescent="0.35">
      <c r="A95">
        <v>3863</v>
      </c>
      <c r="B95" s="10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>
        <f t="shared" si="5"/>
        <v>0</v>
      </c>
      <c r="Q95" t="s">
        <v>8315</v>
      </c>
      <c r="R95" t="s">
        <v>8316</v>
      </c>
      <c r="S95" s="13">
        <f t="shared" si="6"/>
        <v>42253.633159722223</v>
      </c>
      <c r="T95" s="13">
        <f t="shared" si="7"/>
        <v>42313.674826388888</v>
      </c>
    </row>
    <row r="96" spans="1:20" ht="58" x14ac:dyDescent="0.35">
      <c r="A96">
        <v>3864</v>
      </c>
      <c r="B96" s="10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>
        <f t="shared" si="5"/>
        <v>20</v>
      </c>
      <c r="Q96" t="s">
        <v>8315</v>
      </c>
      <c r="R96" t="s">
        <v>8316</v>
      </c>
      <c r="S96" s="13">
        <f t="shared" si="6"/>
        <v>42295.891828703709</v>
      </c>
      <c r="T96" s="13">
        <f t="shared" si="7"/>
        <v>42325.933495370366</v>
      </c>
    </row>
    <row r="97" spans="1:20" ht="29" x14ac:dyDescent="0.35">
      <c r="A97">
        <v>3866</v>
      </c>
      <c r="B97" s="10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>
        <f t="shared" si="5"/>
        <v>5.5</v>
      </c>
      <c r="Q97" t="s">
        <v>8315</v>
      </c>
      <c r="R97" t="s">
        <v>8316</v>
      </c>
      <c r="S97" s="13">
        <f t="shared" si="6"/>
        <v>42402.947002314817</v>
      </c>
      <c r="T97" s="13">
        <f t="shared" si="7"/>
        <v>42452.145138888889</v>
      </c>
    </row>
    <row r="98" spans="1:20" ht="43.5" x14ac:dyDescent="0.35">
      <c r="A98">
        <v>3867</v>
      </c>
      <c r="B98" s="10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>
        <f t="shared" si="5"/>
        <v>50.2</v>
      </c>
      <c r="Q98" t="s">
        <v>8315</v>
      </c>
      <c r="R98" t="s">
        <v>8316</v>
      </c>
      <c r="S98" s="13">
        <f t="shared" si="6"/>
        <v>42509.814108796301</v>
      </c>
      <c r="T98" s="13">
        <f t="shared" si="7"/>
        <v>42539.814108796301</v>
      </c>
    </row>
    <row r="99" spans="1:20" ht="43.5" x14ac:dyDescent="0.35">
      <c r="A99">
        <v>3889</v>
      </c>
      <c r="B99" s="10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>
        <f t="shared" si="5"/>
        <v>13.11</v>
      </c>
      <c r="Q99" t="s">
        <v>8315</v>
      </c>
      <c r="R99" t="s">
        <v>8316</v>
      </c>
      <c r="S99" s="13">
        <f t="shared" si="6"/>
        <v>41977.004976851851</v>
      </c>
      <c r="T99" s="13">
        <f t="shared" si="7"/>
        <v>42008.976388888885</v>
      </c>
    </row>
    <row r="100" spans="1:20" ht="43.5" x14ac:dyDescent="0.35">
      <c r="A100">
        <v>3890</v>
      </c>
      <c r="B100" s="10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>
        <f t="shared" si="5"/>
        <v>315.5</v>
      </c>
      <c r="Q100" t="s">
        <v>8315</v>
      </c>
      <c r="R100" t="s">
        <v>8316</v>
      </c>
      <c r="S100" s="13">
        <f t="shared" si="6"/>
        <v>42171.758611111116</v>
      </c>
      <c r="T100" s="13">
        <f t="shared" si="7"/>
        <v>42231.758611111116</v>
      </c>
    </row>
    <row r="101" spans="1:20" ht="29" x14ac:dyDescent="0.35">
      <c r="A101">
        <v>3891</v>
      </c>
      <c r="B101" s="10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>
        <f t="shared" si="5"/>
        <v>37.14</v>
      </c>
      <c r="Q101" t="s">
        <v>8315</v>
      </c>
      <c r="R101" t="s">
        <v>8316</v>
      </c>
      <c r="S101" s="13">
        <f t="shared" si="6"/>
        <v>42056.1324537037</v>
      </c>
      <c r="T101" s="13">
        <f t="shared" si="7"/>
        <v>42086.207638888889</v>
      </c>
    </row>
    <row r="102" spans="1:20" ht="58" x14ac:dyDescent="0.35">
      <c r="A102">
        <v>3892</v>
      </c>
      <c r="B102" s="10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>
        <f t="shared" si="5"/>
        <v>0</v>
      </c>
      <c r="Q102" t="s">
        <v>8315</v>
      </c>
      <c r="R102" t="s">
        <v>8316</v>
      </c>
      <c r="S102" s="13">
        <f t="shared" si="6"/>
        <v>41867.652280092596</v>
      </c>
      <c r="T102" s="13">
        <f t="shared" si="7"/>
        <v>41875.291666666664</v>
      </c>
    </row>
    <row r="103" spans="1:20" ht="58" x14ac:dyDescent="0.35">
      <c r="A103">
        <v>3893</v>
      </c>
      <c r="B103" s="10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>
        <f t="shared" si="5"/>
        <v>128.27000000000001</v>
      </c>
      <c r="Q103" t="s">
        <v>8315</v>
      </c>
      <c r="R103" t="s">
        <v>8316</v>
      </c>
      <c r="S103" s="13">
        <f t="shared" si="6"/>
        <v>41779.657870370371</v>
      </c>
      <c r="T103" s="13">
        <f t="shared" si="7"/>
        <v>41821.25</v>
      </c>
    </row>
    <row r="104" spans="1:20" ht="58" x14ac:dyDescent="0.35">
      <c r="A104">
        <v>3894</v>
      </c>
      <c r="B104" s="10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>
        <f t="shared" si="5"/>
        <v>47.27</v>
      </c>
      <c r="Q104" t="s">
        <v>8315</v>
      </c>
      <c r="R104" t="s">
        <v>8316</v>
      </c>
      <c r="S104" s="13">
        <f t="shared" si="6"/>
        <v>42679.958472222221</v>
      </c>
      <c r="T104" s="13">
        <f t="shared" si="7"/>
        <v>42710.207638888889</v>
      </c>
    </row>
    <row r="105" spans="1:20" ht="58" x14ac:dyDescent="0.35">
      <c r="A105">
        <v>3895</v>
      </c>
      <c r="B105" s="10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>
        <f t="shared" si="5"/>
        <v>50</v>
      </c>
      <c r="Q105" t="s">
        <v>8315</v>
      </c>
      <c r="R105" t="s">
        <v>8316</v>
      </c>
      <c r="S105" s="13">
        <f t="shared" si="6"/>
        <v>42032.250208333338</v>
      </c>
      <c r="T105" s="13">
        <f t="shared" si="7"/>
        <v>42063.250208333338</v>
      </c>
    </row>
    <row r="106" spans="1:20" ht="43.5" x14ac:dyDescent="0.35">
      <c r="A106">
        <v>3896</v>
      </c>
      <c r="B106" s="10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>
        <f t="shared" si="5"/>
        <v>42.5</v>
      </c>
      <c r="Q106" t="s">
        <v>8315</v>
      </c>
      <c r="R106" t="s">
        <v>8316</v>
      </c>
      <c r="S106" s="13">
        <f t="shared" si="6"/>
        <v>41793.191875000004</v>
      </c>
      <c r="T106" s="13">
        <f t="shared" si="7"/>
        <v>41807.191875000004</v>
      </c>
    </row>
    <row r="107" spans="1:20" ht="43.5" x14ac:dyDescent="0.35">
      <c r="A107">
        <v>3899</v>
      </c>
      <c r="B107" s="10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>
        <f t="shared" si="5"/>
        <v>62.5</v>
      </c>
      <c r="Q107" t="s">
        <v>8315</v>
      </c>
      <c r="R107" t="s">
        <v>8316</v>
      </c>
      <c r="S107" s="13">
        <f t="shared" si="6"/>
        <v>41843.775011574071</v>
      </c>
      <c r="T107" s="13">
        <f t="shared" si="7"/>
        <v>41863.775011574071</v>
      </c>
    </row>
    <row r="108" spans="1:20" ht="43.5" x14ac:dyDescent="0.35">
      <c r="A108">
        <v>3900</v>
      </c>
      <c r="B108" s="10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>
        <f t="shared" si="5"/>
        <v>27</v>
      </c>
      <c r="Q108" t="s">
        <v>8315</v>
      </c>
      <c r="R108" t="s">
        <v>8316</v>
      </c>
      <c r="S108" s="13">
        <f t="shared" si="6"/>
        <v>42136.092488425929</v>
      </c>
      <c r="T108" s="13">
        <f t="shared" si="7"/>
        <v>42166.092488425929</v>
      </c>
    </row>
    <row r="109" spans="1:20" ht="43.5" x14ac:dyDescent="0.35">
      <c r="A109">
        <v>3901</v>
      </c>
      <c r="B109" s="10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>
        <f t="shared" si="5"/>
        <v>25</v>
      </c>
      <c r="Q109" t="s">
        <v>8315</v>
      </c>
      <c r="R109" t="s">
        <v>8316</v>
      </c>
      <c r="S109" s="13">
        <f t="shared" si="6"/>
        <v>42317.826377314821</v>
      </c>
      <c r="T109" s="13">
        <f t="shared" si="7"/>
        <v>42357.826377314821</v>
      </c>
    </row>
    <row r="110" spans="1:20" ht="58" x14ac:dyDescent="0.35">
      <c r="A110">
        <v>3903</v>
      </c>
      <c r="B110" s="10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>
        <f t="shared" si="5"/>
        <v>0</v>
      </c>
      <c r="Q110" t="s">
        <v>8315</v>
      </c>
      <c r="R110" t="s">
        <v>8316</v>
      </c>
      <c r="S110" s="13">
        <f t="shared" si="6"/>
        <v>42186.01116898148</v>
      </c>
      <c r="T110" s="13">
        <f t="shared" si="7"/>
        <v>42230.818055555559</v>
      </c>
    </row>
    <row r="111" spans="1:20" ht="29" x14ac:dyDescent="0.35">
      <c r="A111">
        <v>3904</v>
      </c>
      <c r="B111" s="10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>
        <f t="shared" si="5"/>
        <v>1.5</v>
      </c>
      <c r="Q111" t="s">
        <v>8315</v>
      </c>
      <c r="R111" t="s">
        <v>8316</v>
      </c>
      <c r="S111" s="13">
        <f t="shared" si="6"/>
        <v>42095.229166666672</v>
      </c>
      <c r="T111" s="13">
        <f t="shared" si="7"/>
        <v>42109.211111111115</v>
      </c>
    </row>
    <row r="112" spans="1:20" ht="43.5" x14ac:dyDescent="0.35">
      <c r="A112">
        <v>3907</v>
      </c>
      <c r="B112" s="10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>
        <f t="shared" si="5"/>
        <v>38.25</v>
      </c>
      <c r="Q112" t="s">
        <v>8315</v>
      </c>
      <c r="R112" t="s">
        <v>8316</v>
      </c>
      <c r="S112" s="13">
        <f t="shared" si="6"/>
        <v>41906.819513888891</v>
      </c>
      <c r="T112" s="13">
        <f t="shared" si="7"/>
        <v>41938.838888888888</v>
      </c>
    </row>
    <row r="113" spans="1:20" ht="58" x14ac:dyDescent="0.35">
      <c r="A113">
        <v>3908</v>
      </c>
      <c r="B113" s="10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>
        <f t="shared" si="5"/>
        <v>16.25</v>
      </c>
      <c r="Q113" t="s">
        <v>8315</v>
      </c>
      <c r="R113" t="s">
        <v>8316</v>
      </c>
      <c r="S113" s="13">
        <f t="shared" si="6"/>
        <v>41834.135370370372</v>
      </c>
      <c r="T113" s="13">
        <f t="shared" si="7"/>
        <v>41849.135370370372</v>
      </c>
    </row>
    <row r="114" spans="1:20" ht="43.5" x14ac:dyDescent="0.35">
      <c r="A114">
        <v>3909</v>
      </c>
      <c r="B114" s="10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>
        <f t="shared" si="5"/>
        <v>33.75</v>
      </c>
      <c r="Q114" t="s">
        <v>8315</v>
      </c>
      <c r="R114" t="s">
        <v>8316</v>
      </c>
      <c r="S114" s="13">
        <f t="shared" si="6"/>
        <v>41863.359282407408</v>
      </c>
      <c r="T114" s="13">
        <f t="shared" si="7"/>
        <v>41893.359282407408</v>
      </c>
    </row>
    <row r="115" spans="1:20" ht="43.5" x14ac:dyDescent="0.35">
      <c r="A115">
        <v>3910</v>
      </c>
      <c r="B115" s="10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>
        <f t="shared" si="5"/>
        <v>61.67</v>
      </c>
      <c r="Q115" t="s">
        <v>8315</v>
      </c>
      <c r="R115" t="s">
        <v>8316</v>
      </c>
      <c r="S115" s="13">
        <f t="shared" si="6"/>
        <v>42224.756909722222</v>
      </c>
      <c r="T115" s="13">
        <f t="shared" si="7"/>
        <v>42254.756909722222</v>
      </c>
    </row>
    <row r="116" spans="1:20" ht="43.5" x14ac:dyDescent="0.35">
      <c r="A116">
        <v>3911</v>
      </c>
      <c r="B116" s="10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>
        <f t="shared" si="5"/>
        <v>83.14</v>
      </c>
      <c r="Q116" t="s">
        <v>8315</v>
      </c>
      <c r="R116" t="s">
        <v>8316</v>
      </c>
      <c r="S116" s="13">
        <f t="shared" si="6"/>
        <v>41939.8122337963</v>
      </c>
      <c r="T116" s="13">
        <f t="shared" si="7"/>
        <v>41969.853900462964</v>
      </c>
    </row>
    <row r="117" spans="1:20" ht="43.5" x14ac:dyDescent="0.35">
      <c r="A117">
        <v>3912</v>
      </c>
      <c r="B117" s="10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>
        <f t="shared" si="5"/>
        <v>1</v>
      </c>
      <c r="Q117" t="s">
        <v>8315</v>
      </c>
      <c r="R117" t="s">
        <v>8316</v>
      </c>
      <c r="S117" s="13">
        <f t="shared" si="6"/>
        <v>42059.270023148143</v>
      </c>
      <c r="T117" s="13">
        <f t="shared" si="7"/>
        <v>42119.190972222219</v>
      </c>
    </row>
    <row r="118" spans="1:20" ht="43.5" x14ac:dyDescent="0.35">
      <c r="A118">
        <v>3913</v>
      </c>
      <c r="B118" s="10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>
        <f t="shared" si="5"/>
        <v>142.86000000000001</v>
      </c>
      <c r="Q118" t="s">
        <v>8315</v>
      </c>
      <c r="R118" t="s">
        <v>8316</v>
      </c>
      <c r="S118" s="13">
        <f t="shared" si="6"/>
        <v>42308.211215277777</v>
      </c>
      <c r="T118" s="13">
        <f t="shared" si="7"/>
        <v>42338.252881944441</v>
      </c>
    </row>
    <row r="119" spans="1:20" ht="43.5" x14ac:dyDescent="0.35">
      <c r="A119">
        <v>3922</v>
      </c>
      <c r="B119" s="10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>
        <f t="shared" si="5"/>
        <v>10.17</v>
      </c>
      <c r="Q119" t="s">
        <v>8315</v>
      </c>
      <c r="R119" t="s">
        <v>8316</v>
      </c>
      <c r="S119" s="13">
        <f t="shared" si="6"/>
        <v>42020.768634259264</v>
      </c>
      <c r="T119" s="13">
        <f t="shared" si="7"/>
        <v>42065.958333333328</v>
      </c>
    </row>
    <row r="120" spans="1:20" ht="43.5" x14ac:dyDescent="0.35">
      <c r="A120">
        <v>3924</v>
      </c>
      <c r="B120" s="10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>
        <f t="shared" si="5"/>
        <v>57.25</v>
      </c>
      <c r="Q120" t="s">
        <v>8315</v>
      </c>
      <c r="R120" t="s">
        <v>8316</v>
      </c>
      <c r="S120" s="13">
        <f t="shared" si="6"/>
        <v>41786.959745370368</v>
      </c>
      <c r="T120" s="13">
        <f t="shared" si="7"/>
        <v>41816.959745370368</v>
      </c>
    </row>
    <row r="121" spans="1:20" ht="43.5" x14ac:dyDescent="0.35">
      <c r="A121">
        <v>3925</v>
      </c>
      <c r="B121" s="10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>
        <f t="shared" si="5"/>
        <v>5</v>
      </c>
      <c r="Q121" t="s">
        <v>8315</v>
      </c>
      <c r="R121" t="s">
        <v>8316</v>
      </c>
      <c r="S121" s="13">
        <f t="shared" si="6"/>
        <v>41820.870821759258</v>
      </c>
      <c r="T121" s="13">
        <f t="shared" si="7"/>
        <v>41850.870821759258</v>
      </c>
    </row>
    <row r="122" spans="1:20" ht="43.5" x14ac:dyDescent="0.35">
      <c r="A122">
        <v>3928</v>
      </c>
      <c r="B122" s="10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>
        <f t="shared" si="5"/>
        <v>93</v>
      </c>
      <c r="Q122" t="s">
        <v>8315</v>
      </c>
      <c r="R122" t="s">
        <v>8316</v>
      </c>
      <c r="S122" s="13">
        <f t="shared" si="6"/>
        <v>42265.683182870373</v>
      </c>
      <c r="T122" s="13">
        <f t="shared" si="7"/>
        <v>42293.207638888889</v>
      </c>
    </row>
    <row r="123" spans="1:20" ht="43.5" x14ac:dyDescent="0.35">
      <c r="A123">
        <v>3929</v>
      </c>
      <c r="B123" s="10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>
        <f t="shared" si="5"/>
        <v>32.36</v>
      </c>
      <c r="Q123" t="s">
        <v>8315</v>
      </c>
      <c r="R123" t="s">
        <v>8316</v>
      </c>
      <c r="S123" s="13">
        <f t="shared" si="6"/>
        <v>42601.827141203699</v>
      </c>
      <c r="T123" s="13">
        <f t="shared" si="7"/>
        <v>42631.827141203699</v>
      </c>
    </row>
    <row r="124" spans="1:20" ht="43.5" x14ac:dyDescent="0.35">
      <c r="A124">
        <v>3931</v>
      </c>
      <c r="B124" s="10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t="s">
        <v>8315</v>
      </c>
      <c r="R124" t="s">
        <v>8316</v>
      </c>
      <c r="S124" s="13">
        <f t="shared" si="6"/>
        <v>42228.151701388888</v>
      </c>
      <c r="T124" s="13">
        <f t="shared" si="7"/>
        <v>42253.151701388888</v>
      </c>
    </row>
    <row r="125" spans="1:20" ht="43.5" x14ac:dyDescent="0.35">
      <c r="A125">
        <v>3932</v>
      </c>
      <c r="B125" s="10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1</v>
      </c>
      <c r="Q125" t="s">
        <v>8315</v>
      </c>
      <c r="R125" t="s">
        <v>8316</v>
      </c>
      <c r="S125" s="13">
        <f t="shared" si="6"/>
        <v>42415.168564814812</v>
      </c>
      <c r="T125" s="13">
        <f t="shared" si="7"/>
        <v>42445.126898148148</v>
      </c>
    </row>
    <row r="126" spans="1:20" ht="43.5" x14ac:dyDescent="0.35">
      <c r="A126">
        <v>3933</v>
      </c>
      <c r="B126" s="10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>
        <f t="shared" si="5"/>
        <v>91.83</v>
      </c>
      <c r="Q126" t="s">
        <v>8315</v>
      </c>
      <c r="R126" t="s">
        <v>8316</v>
      </c>
      <c r="S126" s="13">
        <f t="shared" si="6"/>
        <v>42538.968310185184</v>
      </c>
      <c r="T126" s="13">
        <f t="shared" si="7"/>
        <v>42568.029861111107</v>
      </c>
    </row>
    <row r="127" spans="1:20" ht="43.5" x14ac:dyDescent="0.35">
      <c r="A127">
        <v>3934</v>
      </c>
      <c r="B127" s="10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>
        <f t="shared" si="5"/>
        <v>45.83</v>
      </c>
      <c r="Q127" t="s">
        <v>8315</v>
      </c>
      <c r="R127" t="s">
        <v>8316</v>
      </c>
      <c r="S127" s="13">
        <f t="shared" si="6"/>
        <v>42233.671747685185</v>
      </c>
      <c r="T127" s="13">
        <f t="shared" si="7"/>
        <v>42278.541666666672</v>
      </c>
    </row>
    <row r="128" spans="1:20" ht="43.5" x14ac:dyDescent="0.35">
      <c r="A128">
        <v>3936</v>
      </c>
      <c r="B128" s="10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>
        <f t="shared" si="5"/>
        <v>0</v>
      </c>
      <c r="Q128" t="s">
        <v>8315</v>
      </c>
      <c r="R128" t="s">
        <v>8316</v>
      </c>
      <c r="S128" s="13">
        <f t="shared" si="6"/>
        <v>42675.262962962966</v>
      </c>
      <c r="T128" s="13">
        <f t="shared" si="7"/>
        <v>42705.304629629631</v>
      </c>
    </row>
    <row r="129" spans="1:20" ht="43.5" x14ac:dyDescent="0.35">
      <c r="A129">
        <v>3937</v>
      </c>
      <c r="B129" s="10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>
        <f t="shared" si="5"/>
        <v>248.5</v>
      </c>
      <c r="Q129" t="s">
        <v>8315</v>
      </c>
      <c r="R129" t="s">
        <v>8316</v>
      </c>
      <c r="S129" s="13">
        <f t="shared" si="6"/>
        <v>42534.631481481483</v>
      </c>
      <c r="T129" s="13">
        <f t="shared" si="7"/>
        <v>42562.631481481483</v>
      </c>
    </row>
    <row r="130" spans="1:20" ht="43.5" x14ac:dyDescent="0.35">
      <c r="A130">
        <v>3938</v>
      </c>
      <c r="B130" s="10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ROUND(E130/D130*100,0)</f>
        <v>12</v>
      </c>
      <c r="P130">
        <f t="shared" ref="P130:P193" si="9">IFERROR(ROUND(E130/L130,2),0)</f>
        <v>79.400000000000006</v>
      </c>
      <c r="Q130" t="s">
        <v>8315</v>
      </c>
      <c r="R130" t="s">
        <v>8316</v>
      </c>
      <c r="S130" s="13">
        <f t="shared" ref="S130:S193" si="10">(((J130/60)/60)/24)+DATE(1970,1,1)</f>
        <v>42151.905717592599</v>
      </c>
      <c r="T130" s="13">
        <f t="shared" ref="T130:T193" si="11">(((I130/60)/60)/24)+DATE(1970,1,1)</f>
        <v>42182.905717592599</v>
      </c>
    </row>
    <row r="131" spans="1:20" ht="43.5" x14ac:dyDescent="0.35">
      <c r="A131">
        <v>3940</v>
      </c>
      <c r="B131" s="10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>
        <f t="shared" si="9"/>
        <v>5.5</v>
      </c>
      <c r="Q131" t="s">
        <v>8315</v>
      </c>
      <c r="R131" t="s">
        <v>8316</v>
      </c>
      <c r="S131" s="13">
        <f t="shared" si="10"/>
        <v>41961.492488425924</v>
      </c>
      <c r="T131" s="13">
        <f t="shared" si="11"/>
        <v>42006.492488425924</v>
      </c>
    </row>
    <row r="132" spans="1:20" ht="72.5" x14ac:dyDescent="0.35">
      <c r="A132">
        <v>3941</v>
      </c>
      <c r="B132" s="10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>
        <f t="shared" si="9"/>
        <v>25</v>
      </c>
      <c r="Q132" t="s">
        <v>8315</v>
      </c>
      <c r="R132" t="s">
        <v>8316</v>
      </c>
      <c r="S132" s="13">
        <f t="shared" si="10"/>
        <v>41940.587233796294</v>
      </c>
      <c r="T132" s="13">
        <f t="shared" si="11"/>
        <v>41968.041666666672</v>
      </c>
    </row>
    <row r="133" spans="1:20" ht="43.5" x14ac:dyDescent="0.35">
      <c r="A133">
        <v>3942</v>
      </c>
      <c r="B133" s="10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>
        <f t="shared" si="9"/>
        <v>0</v>
      </c>
      <c r="Q133" t="s">
        <v>8315</v>
      </c>
      <c r="R133" t="s">
        <v>8316</v>
      </c>
      <c r="S133" s="13">
        <f t="shared" si="10"/>
        <v>42111.904097222221</v>
      </c>
      <c r="T133" s="13">
        <f t="shared" si="11"/>
        <v>42171.904097222221</v>
      </c>
    </row>
    <row r="134" spans="1:20" ht="43.5" x14ac:dyDescent="0.35">
      <c r="A134">
        <v>3943</v>
      </c>
      <c r="B134" s="10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>
        <f t="shared" si="9"/>
        <v>137.08000000000001</v>
      </c>
      <c r="Q134" t="s">
        <v>8315</v>
      </c>
      <c r="R134" t="s">
        <v>8316</v>
      </c>
      <c r="S134" s="13">
        <f t="shared" si="10"/>
        <v>42279.778564814813</v>
      </c>
      <c r="T134" s="13">
        <f t="shared" si="11"/>
        <v>42310.701388888891</v>
      </c>
    </row>
    <row r="135" spans="1:20" ht="58" x14ac:dyDescent="0.35">
      <c r="A135">
        <v>3944</v>
      </c>
      <c r="B135" s="10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>
        <f t="shared" si="9"/>
        <v>0</v>
      </c>
      <c r="Q135" t="s">
        <v>8315</v>
      </c>
      <c r="R135" t="s">
        <v>8316</v>
      </c>
      <c r="S135" s="13">
        <f t="shared" si="10"/>
        <v>42213.662905092591</v>
      </c>
      <c r="T135" s="13">
        <f t="shared" si="11"/>
        <v>42243.662905092591</v>
      </c>
    </row>
    <row r="136" spans="1:20" ht="43.5" x14ac:dyDescent="0.35">
      <c r="A136">
        <v>3945</v>
      </c>
      <c r="B136" s="10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>
        <f t="shared" si="9"/>
        <v>5</v>
      </c>
      <c r="Q136" t="s">
        <v>8315</v>
      </c>
      <c r="R136" t="s">
        <v>8316</v>
      </c>
      <c r="S136" s="13">
        <f t="shared" si="10"/>
        <v>42109.801712962959</v>
      </c>
      <c r="T136" s="13">
        <f t="shared" si="11"/>
        <v>42139.801712962959</v>
      </c>
    </row>
    <row r="137" spans="1:20" ht="29" x14ac:dyDescent="0.35">
      <c r="A137">
        <v>3946</v>
      </c>
      <c r="B137" s="10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>
        <f t="shared" si="9"/>
        <v>39</v>
      </c>
      <c r="Q137" t="s">
        <v>8315</v>
      </c>
      <c r="R137" t="s">
        <v>8316</v>
      </c>
      <c r="S137" s="13">
        <f t="shared" si="10"/>
        <v>42031.833587962959</v>
      </c>
      <c r="T137" s="13">
        <f t="shared" si="11"/>
        <v>42063.333333333328</v>
      </c>
    </row>
    <row r="138" spans="1:20" ht="43.5" x14ac:dyDescent="0.35">
      <c r="A138">
        <v>3947</v>
      </c>
      <c r="B138" s="10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>
        <f t="shared" si="9"/>
        <v>50.5</v>
      </c>
      <c r="Q138" t="s">
        <v>8315</v>
      </c>
      <c r="R138" t="s">
        <v>8316</v>
      </c>
      <c r="S138" s="13">
        <f t="shared" si="10"/>
        <v>42615.142870370371</v>
      </c>
      <c r="T138" s="13">
        <f t="shared" si="11"/>
        <v>42645.142870370371</v>
      </c>
    </row>
    <row r="139" spans="1:20" ht="58" x14ac:dyDescent="0.35">
      <c r="A139">
        <v>3950</v>
      </c>
      <c r="B139" s="10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>
        <f t="shared" si="9"/>
        <v>25</v>
      </c>
      <c r="Q139" t="s">
        <v>8315</v>
      </c>
      <c r="R139" t="s">
        <v>8316</v>
      </c>
      <c r="S139" s="13">
        <f t="shared" si="10"/>
        <v>42439.702314814815</v>
      </c>
      <c r="T139" s="13">
        <f t="shared" si="11"/>
        <v>42468.774305555555</v>
      </c>
    </row>
    <row r="140" spans="1:20" ht="43.5" x14ac:dyDescent="0.35">
      <c r="A140">
        <v>3952</v>
      </c>
      <c r="B140" s="10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>
        <f t="shared" si="9"/>
        <v>25</v>
      </c>
      <c r="Q140" t="s">
        <v>8315</v>
      </c>
      <c r="R140" t="s">
        <v>8316</v>
      </c>
      <c r="S140" s="13">
        <f t="shared" si="10"/>
        <v>42243.790393518517</v>
      </c>
      <c r="T140" s="13">
        <f t="shared" si="11"/>
        <v>42303.790393518517</v>
      </c>
    </row>
    <row r="141" spans="1:20" ht="43.5" x14ac:dyDescent="0.35">
      <c r="A141">
        <v>3953</v>
      </c>
      <c r="B141" s="10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>
        <f t="shared" si="9"/>
        <v>0</v>
      </c>
      <c r="Q141" t="s">
        <v>8315</v>
      </c>
      <c r="R141" t="s">
        <v>8316</v>
      </c>
      <c r="S141" s="13">
        <f t="shared" si="10"/>
        <v>42550.048449074078</v>
      </c>
      <c r="T141" s="13">
        <f t="shared" si="11"/>
        <v>42580.978472222225</v>
      </c>
    </row>
    <row r="142" spans="1:20" ht="43.5" x14ac:dyDescent="0.35">
      <c r="A142">
        <v>3955</v>
      </c>
      <c r="B142" s="10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>
        <f t="shared" si="9"/>
        <v>53.13</v>
      </c>
      <c r="Q142" t="s">
        <v>8315</v>
      </c>
      <c r="R142" t="s">
        <v>8316</v>
      </c>
      <c r="S142" s="13">
        <f t="shared" si="10"/>
        <v>42306.848854166667</v>
      </c>
      <c r="T142" s="13">
        <f t="shared" si="11"/>
        <v>42336.890520833331</v>
      </c>
    </row>
    <row r="143" spans="1:20" ht="43.5" x14ac:dyDescent="0.35">
      <c r="A143">
        <v>3956</v>
      </c>
      <c r="B143" s="10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>
        <f t="shared" si="9"/>
        <v>0</v>
      </c>
      <c r="Q143" t="s">
        <v>8315</v>
      </c>
      <c r="R143" t="s">
        <v>8316</v>
      </c>
      <c r="S143" s="13">
        <f t="shared" si="10"/>
        <v>42457.932025462964</v>
      </c>
      <c r="T143" s="13">
        <f t="shared" si="11"/>
        <v>42485.013888888891</v>
      </c>
    </row>
    <row r="144" spans="1:20" ht="43.5" x14ac:dyDescent="0.35">
      <c r="A144">
        <v>3957</v>
      </c>
      <c r="B144" s="10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>
        <f t="shared" si="9"/>
        <v>7</v>
      </c>
      <c r="Q144" t="s">
        <v>8315</v>
      </c>
      <c r="R144" t="s">
        <v>8316</v>
      </c>
      <c r="S144" s="13">
        <f t="shared" si="10"/>
        <v>42513.976319444439</v>
      </c>
      <c r="T144" s="13">
        <f t="shared" si="11"/>
        <v>42559.976319444439</v>
      </c>
    </row>
    <row r="145" spans="1:20" ht="43.5" x14ac:dyDescent="0.35">
      <c r="A145">
        <v>3958</v>
      </c>
      <c r="B145" s="10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>
        <f t="shared" si="9"/>
        <v>40.06</v>
      </c>
      <c r="Q145" t="s">
        <v>8315</v>
      </c>
      <c r="R145" t="s">
        <v>8316</v>
      </c>
      <c r="S145" s="13">
        <f t="shared" si="10"/>
        <v>41816.950370370374</v>
      </c>
      <c r="T145" s="13">
        <f t="shared" si="11"/>
        <v>41853.583333333336</v>
      </c>
    </row>
    <row r="146" spans="1:20" ht="43.5" x14ac:dyDescent="0.35">
      <c r="A146">
        <v>3959</v>
      </c>
      <c r="B146" s="10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>
        <f t="shared" si="9"/>
        <v>24.33</v>
      </c>
      <c r="Q146" t="s">
        <v>8315</v>
      </c>
      <c r="R146" t="s">
        <v>8316</v>
      </c>
      <c r="S146" s="13">
        <f t="shared" si="10"/>
        <v>41880.788842592592</v>
      </c>
      <c r="T146" s="13">
        <f t="shared" si="11"/>
        <v>41910.788842592592</v>
      </c>
    </row>
    <row r="147" spans="1:20" ht="43.5" x14ac:dyDescent="0.35">
      <c r="A147">
        <v>3960</v>
      </c>
      <c r="B147" s="10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>
        <f t="shared" si="9"/>
        <v>11.25</v>
      </c>
      <c r="Q147" t="s">
        <v>8315</v>
      </c>
      <c r="R147" t="s">
        <v>8316</v>
      </c>
      <c r="S147" s="13">
        <f t="shared" si="10"/>
        <v>42342.845555555556</v>
      </c>
      <c r="T147" s="13">
        <f t="shared" si="11"/>
        <v>42372.845555555556</v>
      </c>
    </row>
    <row r="148" spans="1:20" ht="43.5" x14ac:dyDescent="0.35">
      <c r="A148">
        <v>3964</v>
      </c>
      <c r="B148" s="10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>
        <f t="shared" si="9"/>
        <v>42</v>
      </c>
      <c r="Q148" t="s">
        <v>8315</v>
      </c>
      <c r="R148" t="s">
        <v>8316</v>
      </c>
      <c r="S148" s="13">
        <f t="shared" si="10"/>
        <v>42053.722060185188</v>
      </c>
      <c r="T148" s="13">
        <f t="shared" si="11"/>
        <v>42113.680393518516</v>
      </c>
    </row>
    <row r="149" spans="1:20" ht="58" x14ac:dyDescent="0.35">
      <c r="A149">
        <v>3965</v>
      </c>
      <c r="B149" s="10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>
        <f t="shared" si="9"/>
        <v>71.25</v>
      </c>
      <c r="Q149" t="s">
        <v>8315</v>
      </c>
      <c r="R149" t="s">
        <v>8316</v>
      </c>
      <c r="S149" s="13">
        <f t="shared" si="10"/>
        <v>42414.235879629632</v>
      </c>
      <c r="T149" s="13">
        <f t="shared" si="11"/>
        <v>42474.194212962961</v>
      </c>
    </row>
    <row r="150" spans="1:20" ht="58" x14ac:dyDescent="0.35">
      <c r="A150">
        <v>3966</v>
      </c>
      <c r="B150" s="10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t="s">
        <v>8315</v>
      </c>
      <c r="R150" t="s">
        <v>8316</v>
      </c>
      <c r="S150" s="13">
        <f t="shared" si="10"/>
        <v>41801.711550925924</v>
      </c>
      <c r="T150" s="13">
        <f t="shared" si="11"/>
        <v>41844.124305555553</v>
      </c>
    </row>
    <row r="151" spans="1:20" ht="43.5" x14ac:dyDescent="0.35">
      <c r="A151">
        <v>3967</v>
      </c>
      <c r="B151" s="10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>
        <f t="shared" si="9"/>
        <v>41</v>
      </c>
      <c r="Q151" t="s">
        <v>8315</v>
      </c>
      <c r="R151" t="s">
        <v>8316</v>
      </c>
      <c r="S151" s="13">
        <f t="shared" si="10"/>
        <v>42770.290590277778</v>
      </c>
      <c r="T151" s="13">
        <f t="shared" si="11"/>
        <v>42800.290590277778</v>
      </c>
    </row>
    <row r="152" spans="1:20" ht="43.5" x14ac:dyDescent="0.35">
      <c r="A152">
        <v>3968</v>
      </c>
      <c r="B152" s="10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>
        <f t="shared" si="9"/>
        <v>47.91</v>
      </c>
      <c r="Q152" t="s">
        <v>8315</v>
      </c>
      <c r="R152" t="s">
        <v>8316</v>
      </c>
      <c r="S152" s="13">
        <f t="shared" si="10"/>
        <v>42452.815659722226</v>
      </c>
      <c r="T152" s="13">
        <f t="shared" si="11"/>
        <v>42512.815659722226</v>
      </c>
    </row>
    <row r="153" spans="1:20" ht="58" x14ac:dyDescent="0.35">
      <c r="A153">
        <v>3969</v>
      </c>
      <c r="B153" s="10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>
        <f t="shared" si="9"/>
        <v>35.17</v>
      </c>
      <c r="Q153" t="s">
        <v>8315</v>
      </c>
      <c r="R153" t="s">
        <v>8316</v>
      </c>
      <c r="S153" s="13">
        <f t="shared" si="10"/>
        <v>42601.854699074072</v>
      </c>
      <c r="T153" s="13">
        <f t="shared" si="11"/>
        <v>42611.163194444445</v>
      </c>
    </row>
    <row r="154" spans="1:20" ht="58" x14ac:dyDescent="0.35">
      <c r="A154">
        <v>3970</v>
      </c>
      <c r="B154" s="10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>
        <f t="shared" si="9"/>
        <v>5.5</v>
      </c>
      <c r="Q154" t="s">
        <v>8315</v>
      </c>
      <c r="R154" t="s">
        <v>8316</v>
      </c>
      <c r="S154" s="13">
        <f t="shared" si="10"/>
        <v>42447.863553240735</v>
      </c>
      <c r="T154" s="13">
        <f t="shared" si="11"/>
        <v>42477.863553240735</v>
      </c>
    </row>
    <row r="155" spans="1:20" ht="43.5" x14ac:dyDescent="0.35">
      <c r="A155">
        <v>3971</v>
      </c>
      <c r="B155" s="10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>
        <f t="shared" si="9"/>
        <v>22.67</v>
      </c>
      <c r="Q155" t="s">
        <v>8315</v>
      </c>
      <c r="R155" t="s">
        <v>8316</v>
      </c>
      <c r="S155" s="13">
        <f t="shared" si="10"/>
        <v>41811.536180555559</v>
      </c>
      <c r="T155" s="13">
        <f t="shared" si="11"/>
        <v>41841.536180555559</v>
      </c>
    </row>
    <row r="156" spans="1:20" ht="43.5" x14ac:dyDescent="0.35">
      <c r="A156">
        <v>3972</v>
      </c>
      <c r="B156" s="10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>
        <f t="shared" si="9"/>
        <v>26.38</v>
      </c>
      <c r="Q156" t="s">
        <v>8315</v>
      </c>
      <c r="R156" t="s">
        <v>8316</v>
      </c>
      <c r="S156" s="13">
        <f t="shared" si="10"/>
        <v>41981.067523148144</v>
      </c>
      <c r="T156" s="13">
        <f t="shared" si="11"/>
        <v>42041.067523148144</v>
      </c>
    </row>
    <row r="157" spans="1:20" ht="43.5" x14ac:dyDescent="0.35">
      <c r="A157">
        <v>3973</v>
      </c>
      <c r="B157" s="10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>
        <f t="shared" si="9"/>
        <v>105.54</v>
      </c>
      <c r="Q157" t="s">
        <v>8315</v>
      </c>
      <c r="R157" t="s">
        <v>8316</v>
      </c>
      <c r="S157" s="13">
        <f t="shared" si="10"/>
        <v>42469.68414351852</v>
      </c>
      <c r="T157" s="13">
        <f t="shared" si="11"/>
        <v>42499.166666666672</v>
      </c>
    </row>
    <row r="158" spans="1:20" ht="43.5" x14ac:dyDescent="0.35">
      <c r="A158">
        <v>3975</v>
      </c>
      <c r="B158" s="10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>
        <f t="shared" si="9"/>
        <v>0</v>
      </c>
      <c r="Q158" t="s">
        <v>8315</v>
      </c>
      <c r="R158" t="s">
        <v>8316</v>
      </c>
      <c r="S158" s="13">
        <f t="shared" si="10"/>
        <v>42534.866875</v>
      </c>
      <c r="T158" s="13">
        <f t="shared" si="11"/>
        <v>42564.866875</v>
      </c>
    </row>
    <row r="159" spans="1:20" ht="58" x14ac:dyDescent="0.35">
      <c r="A159">
        <v>3976</v>
      </c>
      <c r="B159" s="10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>
        <f t="shared" si="9"/>
        <v>62</v>
      </c>
      <c r="Q159" t="s">
        <v>8315</v>
      </c>
      <c r="R159" t="s">
        <v>8316</v>
      </c>
      <c r="S159" s="13">
        <f t="shared" si="10"/>
        <v>41830.858344907407</v>
      </c>
      <c r="T159" s="13">
        <f t="shared" si="11"/>
        <v>41852.291666666664</v>
      </c>
    </row>
    <row r="160" spans="1:20" ht="43.5" x14ac:dyDescent="0.35">
      <c r="A160">
        <v>3977</v>
      </c>
      <c r="B160" s="10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>
        <f t="shared" si="9"/>
        <v>217.5</v>
      </c>
      <c r="Q160" t="s">
        <v>8315</v>
      </c>
      <c r="R160" t="s">
        <v>8316</v>
      </c>
      <c r="S160" s="13">
        <f t="shared" si="10"/>
        <v>42543.788564814815</v>
      </c>
      <c r="T160" s="13">
        <f t="shared" si="11"/>
        <v>42573.788564814815</v>
      </c>
    </row>
    <row r="161" spans="1:20" ht="43.5" x14ac:dyDescent="0.35">
      <c r="A161">
        <v>3978</v>
      </c>
      <c r="B161" s="10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>
        <f t="shared" si="9"/>
        <v>26.75</v>
      </c>
      <c r="Q161" t="s">
        <v>8315</v>
      </c>
      <c r="R161" t="s">
        <v>8316</v>
      </c>
      <c r="S161" s="13">
        <f t="shared" si="10"/>
        <v>41975.642974537041</v>
      </c>
      <c r="T161" s="13">
        <f t="shared" si="11"/>
        <v>42035.642974537041</v>
      </c>
    </row>
    <row r="162" spans="1:20" ht="58" x14ac:dyDescent="0.35">
      <c r="A162">
        <v>3980</v>
      </c>
      <c r="B162" s="10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>
        <f t="shared" si="9"/>
        <v>64.290000000000006</v>
      </c>
      <c r="Q162" t="s">
        <v>8315</v>
      </c>
      <c r="R162" t="s">
        <v>8316</v>
      </c>
      <c r="S162" s="13">
        <f t="shared" si="10"/>
        <v>41795.598923611113</v>
      </c>
      <c r="T162" s="13">
        <f t="shared" si="11"/>
        <v>41825.598923611113</v>
      </c>
    </row>
    <row r="163" spans="1:20" ht="43.5" x14ac:dyDescent="0.35">
      <c r="A163">
        <v>3981</v>
      </c>
      <c r="B163" s="10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>
        <f t="shared" si="9"/>
        <v>175</v>
      </c>
      <c r="Q163" t="s">
        <v>8315</v>
      </c>
      <c r="R163" t="s">
        <v>8316</v>
      </c>
      <c r="S163" s="13">
        <f t="shared" si="10"/>
        <v>42508.179965277777</v>
      </c>
      <c r="T163" s="13">
        <f t="shared" si="11"/>
        <v>42568.179965277777</v>
      </c>
    </row>
    <row r="164" spans="1:20" ht="43.5" x14ac:dyDescent="0.35">
      <c r="A164">
        <v>3983</v>
      </c>
      <c r="B164" s="10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>
        <f t="shared" si="9"/>
        <v>84.28</v>
      </c>
      <c r="Q164" t="s">
        <v>8315</v>
      </c>
      <c r="R164" t="s">
        <v>8316</v>
      </c>
      <c r="S164" s="13">
        <f t="shared" si="10"/>
        <v>41747.86986111111</v>
      </c>
      <c r="T164" s="13">
        <f t="shared" si="11"/>
        <v>41779.290972222225</v>
      </c>
    </row>
    <row r="165" spans="1:20" ht="58" x14ac:dyDescent="0.35">
      <c r="A165">
        <v>3985</v>
      </c>
      <c r="B165" s="10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>
        <f t="shared" si="9"/>
        <v>33.74</v>
      </c>
      <c r="Q165" t="s">
        <v>8315</v>
      </c>
      <c r="R165" t="s">
        <v>8316</v>
      </c>
      <c r="S165" s="13">
        <f t="shared" si="10"/>
        <v>42399.707407407404</v>
      </c>
      <c r="T165" s="13">
        <f t="shared" si="11"/>
        <v>42420.878472222219</v>
      </c>
    </row>
    <row r="166" spans="1:20" ht="29" x14ac:dyDescent="0.35">
      <c r="A166">
        <v>3988</v>
      </c>
      <c r="B166" s="10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>
        <f t="shared" si="9"/>
        <v>8</v>
      </c>
      <c r="Q166" t="s">
        <v>8315</v>
      </c>
      <c r="R166" t="s">
        <v>8316</v>
      </c>
      <c r="S166" s="13">
        <f t="shared" si="10"/>
        <v>42230.08116898148</v>
      </c>
      <c r="T166" s="13">
        <f t="shared" si="11"/>
        <v>42245.08116898148</v>
      </c>
    </row>
    <row r="167" spans="1:20" ht="58" x14ac:dyDescent="0.35">
      <c r="A167">
        <v>3989</v>
      </c>
      <c r="B167" s="10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>
        <f t="shared" si="9"/>
        <v>0</v>
      </c>
      <c r="Q167" t="s">
        <v>8315</v>
      </c>
      <c r="R167" t="s">
        <v>8316</v>
      </c>
      <c r="S167" s="13">
        <f t="shared" si="10"/>
        <v>42286.749780092592</v>
      </c>
      <c r="T167" s="13">
        <f t="shared" si="11"/>
        <v>42316.791446759264</v>
      </c>
    </row>
    <row r="168" spans="1:20" ht="29" x14ac:dyDescent="0.35">
      <c r="A168">
        <v>3991</v>
      </c>
      <c r="B168" s="10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>
        <f t="shared" si="9"/>
        <v>100</v>
      </c>
      <c r="Q168" t="s">
        <v>8315</v>
      </c>
      <c r="R168" t="s">
        <v>8316</v>
      </c>
      <c r="S168" s="13">
        <f t="shared" si="10"/>
        <v>42125.644467592589</v>
      </c>
      <c r="T168" s="13">
        <f t="shared" si="11"/>
        <v>42155.644467592589</v>
      </c>
    </row>
    <row r="169" spans="1:20" ht="43.5" x14ac:dyDescent="0.35">
      <c r="A169">
        <v>3992</v>
      </c>
      <c r="B169" s="10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>
        <f t="shared" si="9"/>
        <v>60.11</v>
      </c>
      <c r="Q169" t="s">
        <v>8315</v>
      </c>
      <c r="R169" t="s">
        <v>8316</v>
      </c>
      <c r="S169" s="13">
        <f t="shared" si="10"/>
        <v>42289.94049768518</v>
      </c>
      <c r="T169" s="13">
        <f t="shared" si="11"/>
        <v>42349.982164351852</v>
      </c>
    </row>
    <row r="170" spans="1:20" ht="43.5" x14ac:dyDescent="0.35">
      <c r="A170">
        <v>3993</v>
      </c>
      <c r="B170" s="10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>
        <f t="shared" si="9"/>
        <v>3</v>
      </c>
      <c r="Q170" t="s">
        <v>8315</v>
      </c>
      <c r="R170" t="s">
        <v>8316</v>
      </c>
      <c r="S170" s="13">
        <f t="shared" si="10"/>
        <v>42107.864722222221</v>
      </c>
      <c r="T170" s="13">
        <f t="shared" si="11"/>
        <v>42137.864722222221</v>
      </c>
    </row>
    <row r="171" spans="1:20" ht="43.5" x14ac:dyDescent="0.35">
      <c r="A171">
        <v>3994</v>
      </c>
      <c r="B171" s="10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>
        <f t="shared" si="9"/>
        <v>5</v>
      </c>
      <c r="Q171" t="s">
        <v>8315</v>
      </c>
      <c r="R171" t="s">
        <v>8316</v>
      </c>
      <c r="S171" s="13">
        <f t="shared" si="10"/>
        <v>41809.389930555553</v>
      </c>
      <c r="T171" s="13">
        <f t="shared" si="11"/>
        <v>41839.389930555553</v>
      </c>
    </row>
    <row r="172" spans="1:20" ht="43.5" x14ac:dyDescent="0.35">
      <c r="A172">
        <v>3996</v>
      </c>
      <c r="B172" s="10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>
        <f t="shared" si="9"/>
        <v>29.24</v>
      </c>
      <c r="Q172" t="s">
        <v>8315</v>
      </c>
      <c r="R172" t="s">
        <v>8316</v>
      </c>
      <c r="S172" s="13">
        <f t="shared" si="10"/>
        <v>41950.26694444444</v>
      </c>
      <c r="T172" s="13">
        <f t="shared" si="11"/>
        <v>41963.669444444444</v>
      </c>
    </row>
    <row r="173" spans="1:20" ht="43.5" x14ac:dyDescent="0.35">
      <c r="A173">
        <v>3998</v>
      </c>
      <c r="B173" s="10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>
        <f t="shared" si="9"/>
        <v>59.58</v>
      </c>
      <c r="Q173" t="s">
        <v>8315</v>
      </c>
      <c r="R173" t="s">
        <v>8316</v>
      </c>
      <c r="S173" s="13">
        <f t="shared" si="10"/>
        <v>42061.963263888887</v>
      </c>
      <c r="T173" s="13">
        <f t="shared" si="11"/>
        <v>42091.921597222223</v>
      </c>
    </row>
    <row r="174" spans="1:20" ht="43.5" x14ac:dyDescent="0.35">
      <c r="A174">
        <v>3999</v>
      </c>
      <c r="B174" s="10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>
        <f t="shared" si="9"/>
        <v>82.57</v>
      </c>
      <c r="Q174" t="s">
        <v>8315</v>
      </c>
      <c r="R174" t="s">
        <v>8316</v>
      </c>
      <c r="S174" s="13">
        <f t="shared" si="10"/>
        <v>41842.828680555554</v>
      </c>
      <c r="T174" s="13">
        <f t="shared" si="11"/>
        <v>41882.827650462961</v>
      </c>
    </row>
    <row r="175" spans="1:20" ht="29" x14ac:dyDescent="0.35">
      <c r="A175">
        <v>4000</v>
      </c>
      <c r="B175" s="10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>
        <f t="shared" si="9"/>
        <v>10</v>
      </c>
      <c r="Q175" t="s">
        <v>8315</v>
      </c>
      <c r="R175" t="s">
        <v>8316</v>
      </c>
      <c r="S175" s="13">
        <f t="shared" si="10"/>
        <v>42437.64534722222</v>
      </c>
      <c r="T175" s="13">
        <f t="shared" si="11"/>
        <v>42497.603680555556</v>
      </c>
    </row>
    <row r="176" spans="1:20" ht="58" x14ac:dyDescent="0.35">
      <c r="A176">
        <v>4002</v>
      </c>
      <c r="B176" s="10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>
        <f t="shared" si="9"/>
        <v>5.75</v>
      </c>
      <c r="Q176" t="s">
        <v>8315</v>
      </c>
      <c r="R176" t="s">
        <v>8316</v>
      </c>
      <c r="S176" s="13">
        <f t="shared" si="10"/>
        <v>41879.043530092589</v>
      </c>
      <c r="T176" s="13">
        <f t="shared" si="11"/>
        <v>41909.043530092589</v>
      </c>
    </row>
    <row r="177" spans="1:20" ht="43.5" x14ac:dyDescent="0.35">
      <c r="A177">
        <v>4003</v>
      </c>
      <c r="B177" s="10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>
        <f t="shared" si="9"/>
        <v>100.5</v>
      </c>
      <c r="Q177" t="s">
        <v>8315</v>
      </c>
      <c r="R177" t="s">
        <v>8316</v>
      </c>
      <c r="S177" s="13">
        <f t="shared" si="10"/>
        <v>42020.587349537032</v>
      </c>
      <c r="T177" s="13">
        <f t="shared" si="11"/>
        <v>42050.587349537032</v>
      </c>
    </row>
    <row r="178" spans="1:20" x14ac:dyDescent="0.35">
      <c r="A178">
        <v>4004</v>
      </c>
      <c r="B178" s="10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1</v>
      </c>
      <c r="Q178" t="s">
        <v>8315</v>
      </c>
      <c r="R178" t="s">
        <v>8316</v>
      </c>
      <c r="S178" s="13">
        <f t="shared" si="10"/>
        <v>41890.16269675926</v>
      </c>
      <c r="T178" s="13">
        <f t="shared" si="11"/>
        <v>41920.16269675926</v>
      </c>
    </row>
    <row r="179" spans="1:20" ht="43.5" x14ac:dyDescent="0.35">
      <c r="A179">
        <v>4005</v>
      </c>
      <c r="B179" s="10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>
        <f t="shared" si="9"/>
        <v>20</v>
      </c>
      <c r="Q179" t="s">
        <v>8315</v>
      </c>
      <c r="R179" t="s">
        <v>8316</v>
      </c>
      <c r="S179" s="13">
        <f t="shared" si="10"/>
        <v>41872.807696759257</v>
      </c>
      <c r="T179" s="13">
        <f t="shared" si="11"/>
        <v>41932.807696759257</v>
      </c>
    </row>
    <row r="180" spans="1:20" ht="43.5" x14ac:dyDescent="0.35">
      <c r="A180">
        <v>4006</v>
      </c>
      <c r="B180" s="10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2</v>
      </c>
      <c r="Q180" t="s">
        <v>8315</v>
      </c>
      <c r="R180" t="s">
        <v>8316</v>
      </c>
      <c r="S180" s="13">
        <f t="shared" si="10"/>
        <v>42391.772997685184</v>
      </c>
      <c r="T180" s="13">
        <f t="shared" si="11"/>
        <v>42416.772997685184</v>
      </c>
    </row>
    <row r="181" spans="1:20" ht="43.5" x14ac:dyDescent="0.35">
      <c r="A181">
        <v>4007</v>
      </c>
      <c r="B181" s="10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5</v>
      </c>
      <c r="Q181" t="s">
        <v>8315</v>
      </c>
      <c r="R181" t="s">
        <v>8316</v>
      </c>
      <c r="S181" s="13">
        <f t="shared" si="10"/>
        <v>41848.772928240738</v>
      </c>
      <c r="T181" s="13">
        <f t="shared" si="11"/>
        <v>41877.686111111114</v>
      </c>
    </row>
    <row r="182" spans="1:20" ht="43.5" x14ac:dyDescent="0.35">
      <c r="A182">
        <v>4010</v>
      </c>
      <c r="B182" s="10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>
        <f t="shared" si="9"/>
        <v>45.84</v>
      </c>
      <c r="Q182" t="s">
        <v>8315</v>
      </c>
      <c r="R182" t="s">
        <v>8316</v>
      </c>
      <c r="S182" s="13">
        <f t="shared" si="10"/>
        <v>41921.770439814813</v>
      </c>
      <c r="T182" s="13">
        <f t="shared" si="11"/>
        <v>41938.770439814813</v>
      </c>
    </row>
    <row r="183" spans="1:20" ht="58" x14ac:dyDescent="0.35">
      <c r="A183">
        <v>4013</v>
      </c>
      <c r="B183" s="10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>
        <f t="shared" si="9"/>
        <v>13</v>
      </c>
      <c r="Q183" t="s">
        <v>8315</v>
      </c>
      <c r="R183" t="s">
        <v>8316</v>
      </c>
      <c r="S183" s="13">
        <f t="shared" si="10"/>
        <v>42021.301192129627</v>
      </c>
      <c r="T183" s="13">
        <f t="shared" si="11"/>
        <v>42051.301192129627</v>
      </c>
    </row>
    <row r="184" spans="1:20" ht="43.5" x14ac:dyDescent="0.35">
      <c r="A184">
        <v>4014</v>
      </c>
      <c r="B184" s="10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>
        <f t="shared" si="9"/>
        <v>0</v>
      </c>
      <c r="Q184" t="s">
        <v>8315</v>
      </c>
      <c r="R184" t="s">
        <v>8316</v>
      </c>
      <c r="S184" s="13">
        <f t="shared" si="10"/>
        <v>42419.246168981481</v>
      </c>
      <c r="T184" s="13">
        <f t="shared" si="11"/>
        <v>42434.246168981481</v>
      </c>
    </row>
    <row r="185" spans="1:20" ht="43.5" x14ac:dyDescent="0.35">
      <c r="A185">
        <v>4015</v>
      </c>
      <c r="B185" s="10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9"/>
        <v>1</v>
      </c>
      <c r="Q185" t="s">
        <v>8315</v>
      </c>
      <c r="R185" t="s">
        <v>8316</v>
      </c>
      <c r="S185" s="13">
        <f t="shared" si="10"/>
        <v>42174.780821759254</v>
      </c>
      <c r="T185" s="13">
        <f t="shared" si="11"/>
        <v>42204.780821759254</v>
      </c>
    </row>
    <row r="186" spans="1:20" ht="43.5" x14ac:dyDescent="0.35">
      <c r="A186">
        <v>4017</v>
      </c>
      <c r="B186" s="10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>
        <f t="shared" si="9"/>
        <v>52.5</v>
      </c>
      <c r="Q186" t="s">
        <v>8315</v>
      </c>
      <c r="R186" t="s">
        <v>8316</v>
      </c>
      <c r="S186" s="13">
        <f t="shared" si="10"/>
        <v>41856.672152777777</v>
      </c>
      <c r="T186" s="13">
        <f t="shared" si="11"/>
        <v>41886.672152777777</v>
      </c>
    </row>
    <row r="187" spans="1:20" ht="43.5" x14ac:dyDescent="0.35">
      <c r="A187">
        <v>4019</v>
      </c>
      <c r="B187" s="10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>
        <f t="shared" si="9"/>
        <v>7.25</v>
      </c>
      <c r="Q187" t="s">
        <v>8315</v>
      </c>
      <c r="R187" t="s">
        <v>8316</v>
      </c>
      <c r="S187" s="13">
        <f t="shared" si="10"/>
        <v>42417.675879629634</v>
      </c>
      <c r="T187" s="13">
        <f t="shared" si="11"/>
        <v>42475.686111111107</v>
      </c>
    </row>
    <row r="188" spans="1:20" ht="43.5" x14ac:dyDescent="0.35">
      <c r="A188">
        <v>4020</v>
      </c>
      <c r="B188" s="10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>
        <f t="shared" si="9"/>
        <v>33.33</v>
      </c>
      <c r="Q188" t="s">
        <v>8315</v>
      </c>
      <c r="R188" t="s">
        <v>8316</v>
      </c>
      <c r="S188" s="13">
        <f t="shared" si="10"/>
        <v>42057.190960648149</v>
      </c>
      <c r="T188" s="13">
        <f t="shared" si="11"/>
        <v>42087.149293981478</v>
      </c>
    </row>
    <row r="189" spans="1:20" ht="43.5" x14ac:dyDescent="0.35">
      <c r="A189">
        <v>4021</v>
      </c>
      <c r="B189" s="10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>
        <f t="shared" si="9"/>
        <v>62.5</v>
      </c>
      <c r="Q189" t="s">
        <v>8315</v>
      </c>
      <c r="R189" t="s">
        <v>8316</v>
      </c>
      <c r="S189" s="13">
        <f t="shared" si="10"/>
        <v>41878.911550925928</v>
      </c>
      <c r="T189" s="13">
        <f t="shared" si="11"/>
        <v>41938.911550925928</v>
      </c>
    </row>
    <row r="190" spans="1:20" ht="29" x14ac:dyDescent="0.35">
      <c r="A190">
        <v>4022</v>
      </c>
      <c r="B190" s="10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>
        <f t="shared" si="9"/>
        <v>63.56</v>
      </c>
      <c r="Q190" t="s">
        <v>8315</v>
      </c>
      <c r="R190" t="s">
        <v>8316</v>
      </c>
      <c r="S190" s="13">
        <f t="shared" si="10"/>
        <v>41990.584108796291</v>
      </c>
      <c r="T190" s="13">
        <f t="shared" si="11"/>
        <v>42036.120833333334</v>
      </c>
    </row>
    <row r="191" spans="1:20" ht="43.5" x14ac:dyDescent="0.35">
      <c r="A191">
        <v>4023</v>
      </c>
      <c r="B191" s="10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>
        <f t="shared" si="9"/>
        <v>0</v>
      </c>
      <c r="Q191" t="s">
        <v>8315</v>
      </c>
      <c r="R191" t="s">
        <v>8316</v>
      </c>
      <c r="S191" s="13">
        <f t="shared" si="10"/>
        <v>42408.999571759254</v>
      </c>
      <c r="T191" s="13">
        <f t="shared" si="11"/>
        <v>42453.957905092597</v>
      </c>
    </row>
    <row r="192" spans="1:20" ht="43.5" x14ac:dyDescent="0.35">
      <c r="A192">
        <v>4024</v>
      </c>
      <c r="B192" s="10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>
        <f t="shared" si="9"/>
        <v>10</v>
      </c>
      <c r="Q192" t="s">
        <v>8315</v>
      </c>
      <c r="R192" t="s">
        <v>8316</v>
      </c>
      <c r="S192" s="13">
        <f t="shared" si="10"/>
        <v>42217.670104166667</v>
      </c>
      <c r="T192" s="13">
        <f t="shared" si="11"/>
        <v>42247.670104166667</v>
      </c>
    </row>
    <row r="193" spans="1:20" ht="43.5" x14ac:dyDescent="0.35">
      <c r="A193">
        <v>4026</v>
      </c>
      <c r="B193" s="10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>
        <f t="shared" si="9"/>
        <v>0</v>
      </c>
      <c r="Q193" t="s">
        <v>8315</v>
      </c>
      <c r="R193" t="s">
        <v>8316</v>
      </c>
      <c r="S193" s="13">
        <f t="shared" si="10"/>
        <v>42282.655543981484</v>
      </c>
      <c r="T193" s="13">
        <f t="shared" si="11"/>
        <v>42342.697210648148</v>
      </c>
    </row>
    <row r="194" spans="1:20" ht="58" x14ac:dyDescent="0.35">
      <c r="A194">
        <v>4027</v>
      </c>
      <c r="B194" s="10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ROUND(E194/D194*100,0)</f>
        <v>7</v>
      </c>
      <c r="P194">
        <f t="shared" ref="P194:P251" si="13">IFERROR(ROUND(E194/L194,2),0)</f>
        <v>30.71</v>
      </c>
      <c r="Q194" t="s">
        <v>8315</v>
      </c>
      <c r="R194" t="s">
        <v>8316</v>
      </c>
      <c r="S194" s="13">
        <f t="shared" ref="S194:S251" si="14">(((J194/60)/60)/24)+DATE(1970,1,1)</f>
        <v>42768.97084490741</v>
      </c>
      <c r="T194" s="13">
        <f t="shared" ref="T194:T251" si="15">(((I194/60)/60)/24)+DATE(1970,1,1)</f>
        <v>42789.041666666672</v>
      </c>
    </row>
    <row r="195" spans="1:20" ht="43.5" x14ac:dyDescent="0.35">
      <c r="A195">
        <v>4028</v>
      </c>
      <c r="B195" s="10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>
        <f t="shared" si="13"/>
        <v>51</v>
      </c>
      <c r="Q195" t="s">
        <v>8315</v>
      </c>
      <c r="R195" t="s">
        <v>8316</v>
      </c>
      <c r="S195" s="13">
        <f t="shared" si="14"/>
        <v>41765.938657407409</v>
      </c>
      <c r="T195" s="13">
        <f t="shared" si="15"/>
        <v>41795.938657407409</v>
      </c>
    </row>
    <row r="196" spans="1:20" ht="43.5" x14ac:dyDescent="0.35">
      <c r="A196">
        <v>4029</v>
      </c>
      <c r="B196" s="10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>
        <f t="shared" si="13"/>
        <v>0</v>
      </c>
      <c r="Q196" t="s">
        <v>8315</v>
      </c>
      <c r="R196" t="s">
        <v>8316</v>
      </c>
      <c r="S196" s="13">
        <f t="shared" si="14"/>
        <v>42322.025115740747</v>
      </c>
      <c r="T196" s="13">
        <f t="shared" si="15"/>
        <v>42352.025115740747</v>
      </c>
    </row>
    <row r="197" spans="1:20" ht="58" x14ac:dyDescent="0.35">
      <c r="A197">
        <v>4030</v>
      </c>
      <c r="B197" s="10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>
        <f t="shared" si="13"/>
        <v>66.67</v>
      </c>
      <c r="Q197" t="s">
        <v>8315</v>
      </c>
      <c r="R197" t="s">
        <v>8316</v>
      </c>
      <c r="S197" s="13">
        <f t="shared" si="14"/>
        <v>42374.655081018514</v>
      </c>
      <c r="T197" s="13">
        <f t="shared" si="15"/>
        <v>42403.784027777772</v>
      </c>
    </row>
    <row r="198" spans="1:20" ht="58" x14ac:dyDescent="0.35">
      <c r="A198">
        <v>4031</v>
      </c>
      <c r="B198" s="10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>
        <f t="shared" si="13"/>
        <v>0</v>
      </c>
      <c r="Q198" t="s">
        <v>8315</v>
      </c>
      <c r="R198" t="s">
        <v>8316</v>
      </c>
      <c r="S198" s="13">
        <f t="shared" si="14"/>
        <v>41941.585231481484</v>
      </c>
      <c r="T198" s="13">
        <f t="shared" si="15"/>
        <v>41991.626898148148</v>
      </c>
    </row>
    <row r="199" spans="1:20" ht="43.5" x14ac:dyDescent="0.35">
      <c r="A199">
        <v>4032</v>
      </c>
      <c r="B199" s="10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>
        <f t="shared" si="13"/>
        <v>59</v>
      </c>
      <c r="Q199" t="s">
        <v>8315</v>
      </c>
      <c r="R199" t="s">
        <v>8316</v>
      </c>
      <c r="S199" s="13">
        <f t="shared" si="14"/>
        <v>42293.809212962966</v>
      </c>
      <c r="T199" s="13">
        <f t="shared" si="15"/>
        <v>42353.85087962963</v>
      </c>
    </row>
    <row r="200" spans="1:20" ht="43.5" x14ac:dyDescent="0.35">
      <c r="A200">
        <v>4034</v>
      </c>
      <c r="B200" s="10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>
        <f t="shared" si="13"/>
        <v>100</v>
      </c>
      <c r="Q200" t="s">
        <v>8315</v>
      </c>
      <c r="R200" t="s">
        <v>8316</v>
      </c>
      <c r="S200" s="13">
        <f t="shared" si="14"/>
        <v>42067.947337962964</v>
      </c>
      <c r="T200" s="13">
        <f t="shared" si="15"/>
        <v>42097.905671296292</v>
      </c>
    </row>
    <row r="201" spans="1:20" ht="29" x14ac:dyDescent="0.35">
      <c r="A201">
        <v>4035</v>
      </c>
      <c r="B201" s="10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>
        <f t="shared" si="13"/>
        <v>147.4</v>
      </c>
      <c r="Q201" t="s">
        <v>8315</v>
      </c>
      <c r="R201" t="s">
        <v>8316</v>
      </c>
      <c r="S201" s="13">
        <f t="shared" si="14"/>
        <v>41903.882951388885</v>
      </c>
      <c r="T201" s="13">
        <f t="shared" si="15"/>
        <v>41933.882951388885</v>
      </c>
    </row>
    <row r="202" spans="1:20" ht="43.5" x14ac:dyDescent="0.35">
      <c r="A202">
        <v>4036</v>
      </c>
      <c r="B202" s="10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>
        <f t="shared" si="13"/>
        <v>166.06</v>
      </c>
      <c r="Q202" t="s">
        <v>8315</v>
      </c>
      <c r="R202" t="s">
        <v>8316</v>
      </c>
      <c r="S202" s="13">
        <f t="shared" si="14"/>
        <v>41804.937083333331</v>
      </c>
      <c r="T202" s="13">
        <f t="shared" si="15"/>
        <v>41821.9375</v>
      </c>
    </row>
    <row r="203" spans="1:20" ht="58" x14ac:dyDescent="0.35">
      <c r="A203">
        <v>4037</v>
      </c>
      <c r="B203" s="10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>
        <f t="shared" si="13"/>
        <v>40</v>
      </c>
      <c r="Q203" t="s">
        <v>8315</v>
      </c>
      <c r="R203" t="s">
        <v>8316</v>
      </c>
      <c r="S203" s="13">
        <f t="shared" si="14"/>
        <v>42497.070775462969</v>
      </c>
      <c r="T203" s="13">
        <f t="shared" si="15"/>
        <v>42514.600694444445</v>
      </c>
    </row>
    <row r="204" spans="1:20" ht="43.5" x14ac:dyDescent="0.35">
      <c r="A204">
        <v>4038</v>
      </c>
      <c r="B204" s="10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>
        <f t="shared" si="13"/>
        <v>75.25</v>
      </c>
      <c r="Q204" t="s">
        <v>8315</v>
      </c>
      <c r="R204" t="s">
        <v>8316</v>
      </c>
      <c r="S204" s="13">
        <f t="shared" si="14"/>
        <v>41869.798726851855</v>
      </c>
      <c r="T204" s="13">
        <f t="shared" si="15"/>
        <v>41929.798726851855</v>
      </c>
    </row>
    <row r="205" spans="1:20" ht="43.5" x14ac:dyDescent="0.35">
      <c r="A205">
        <v>4039</v>
      </c>
      <c r="B205" s="10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>
        <f t="shared" si="13"/>
        <v>60</v>
      </c>
      <c r="Q205" t="s">
        <v>8315</v>
      </c>
      <c r="R205" t="s">
        <v>8316</v>
      </c>
      <c r="S205" s="13">
        <f t="shared" si="14"/>
        <v>42305.670914351853</v>
      </c>
      <c r="T205" s="13">
        <f t="shared" si="15"/>
        <v>42339.249305555553</v>
      </c>
    </row>
    <row r="206" spans="1:20" ht="43.5" x14ac:dyDescent="0.35">
      <c r="A206">
        <v>4040</v>
      </c>
      <c r="B206" s="10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>
        <f t="shared" si="13"/>
        <v>1250</v>
      </c>
      <c r="Q206" t="s">
        <v>8315</v>
      </c>
      <c r="R206" t="s">
        <v>8316</v>
      </c>
      <c r="S206" s="13">
        <f t="shared" si="14"/>
        <v>42144.231527777782</v>
      </c>
      <c r="T206" s="13">
        <f t="shared" si="15"/>
        <v>42203.125</v>
      </c>
    </row>
    <row r="207" spans="1:20" ht="43.5" x14ac:dyDescent="0.35">
      <c r="A207">
        <v>4042</v>
      </c>
      <c r="B207" s="10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>
        <f t="shared" si="13"/>
        <v>7</v>
      </c>
      <c r="Q207" t="s">
        <v>8315</v>
      </c>
      <c r="R207" t="s">
        <v>8316</v>
      </c>
      <c r="S207" s="13">
        <f t="shared" si="14"/>
        <v>41995.084074074075</v>
      </c>
      <c r="T207" s="13">
        <f t="shared" si="15"/>
        <v>42024.802777777775</v>
      </c>
    </row>
    <row r="208" spans="1:20" ht="43.5" x14ac:dyDescent="0.35">
      <c r="A208">
        <v>4044</v>
      </c>
      <c r="B208" s="10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>
        <f t="shared" si="13"/>
        <v>56.25</v>
      </c>
      <c r="Q208" t="s">
        <v>8315</v>
      </c>
      <c r="R208" t="s">
        <v>8316</v>
      </c>
      <c r="S208" s="13">
        <f t="shared" si="14"/>
        <v>42074.219699074078</v>
      </c>
      <c r="T208" s="13">
        <f t="shared" si="15"/>
        <v>42104.208333333328</v>
      </c>
    </row>
    <row r="209" spans="1:20" ht="58" x14ac:dyDescent="0.35">
      <c r="A209">
        <v>4046</v>
      </c>
      <c r="B209" s="10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>
        <f t="shared" si="13"/>
        <v>38.33</v>
      </c>
      <c r="Q209" t="s">
        <v>8315</v>
      </c>
      <c r="R209" t="s">
        <v>8316</v>
      </c>
      <c r="S209" s="13">
        <f t="shared" si="14"/>
        <v>41904.650578703702</v>
      </c>
      <c r="T209" s="13">
        <f t="shared" si="15"/>
        <v>41934.650578703702</v>
      </c>
    </row>
    <row r="210" spans="1:20" ht="43.5" x14ac:dyDescent="0.35">
      <c r="A210">
        <v>4047</v>
      </c>
      <c r="B210" s="10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>
        <f t="shared" si="13"/>
        <v>27.5</v>
      </c>
      <c r="Q210" t="s">
        <v>8315</v>
      </c>
      <c r="R210" t="s">
        <v>8316</v>
      </c>
      <c r="S210" s="13">
        <f t="shared" si="14"/>
        <v>41991.022488425922</v>
      </c>
      <c r="T210" s="13">
        <f t="shared" si="15"/>
        <v>42015.041666666672</v>
      </c>
    </row>
    <row r="211" spans="1:20" ht="43.5" x14ac:dyDescent="0.35">
      <c r="A211">
        <v>4049</v>
      </c>
      <c r="B211" s="10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16</v>
      </c>
      <c r="Q211" t="s">
        <v>8315</v>
      </c>
      <c r="R211" t="s">
        <v>8316</v>
      </c>
      <c r="S211" s="13">
        <f t="shared" si="14"/>
        <v>42169.958506944444</v>
      </c>
      <c r="T211" s="13">
        <f t="shared" si="15"/>
        <v>42199.958506944444</v>
      </c>
    </row>
    <row r="212" spans="1:20" ht="58" x14ac:dyDescent="0.35">
      <c r="A212">
        <v>4050</v>
      </c>
      <c r="B212" s="10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t="s">
        <v>8315</v>
      </c>
      <c r="R212" t="s">
        <v>8316</v>
      </c>
      <c r="S212" s="13">
        <f t="shared" si="14"/>
        <v>41905.636469907404</v>
      </c>
      <c r="T212" s="13">
        <f t="shared" si="15"/>
        <v>41935.636469907404</v>
      </c>
    </row>
    <row r="213" spans="1:20" ht="43.5" x14ac:dyDescent="0.35">
      <c r="A213">
        <v>4051</v>
      </c>
      <c r="B213" s="10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t="s">
        <v>8315</v>
      </c>
      <c r="R213" t="s">
        <v>8316</v>
      </c>
      <c r="S213" s="13">
        <f t="shared" si="14"/>
        <v>41761.810150462967</v>
      </c>
      <c r="T213" s="13">
        <f t="shared" si="15"/>
        <v>41768.286805555559</v>
      </c>
    </row>
    <row r="214" spans="1:20" ht="58" x14ac:dyDescent="0.35">
      <c r="A214">
        <v>4052</v>
      </c>
      <c r="B214" s="10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>
        <f t="shared" si="13"/>
        <v>86.62</v>
      </c>
      <c r="Q214" t="s">
        <v>8315</v>
      </c>
      <c r="R214" t="s">
        <v>8316</v>
      </c>
      <c r="S214" s="13">
        <f t="shared" si="14"/>
        <v>41865.878657407404</v>
      </c>
      <c r="T214" s="13">
        <f t="shared" si="15"/>
        <v>41925.878657407404</v>
      </c>
    </row>
    <row r="215" spans="1:20" ht="43.5" x14ac:dyDescent="0.35">
      <c r="A215">
        <v>4054</v>
      </c>
      <c r="B215" s="10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t="s">
        <v>8315</v>
      </c>
      <c r="R215" t="s">
        <v>8316</v>
      </c>
      <c r="S215" s="13">
        <f t="shared" si="14"/>
        <v>42613.841261574074</v>
      </c>
      <c r="T215" s="13">
        <f t="shared" si="15"/>
        <v>42644.166666666672</v>
      </c>
    </row>
    <row r="216" spans="1:20" ht="43.5" x14ac:dyDescent="0.35">
      <c r="A216">
        <v>4056</v>
      </c>
      <c r="B216" s="10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>
        <f t="shared" si="13"/>
        <v>88.33</v>
      </c>
      <c r="Q216" t="s">
        <v>8315</v>
      </c>
      <c r="R216" t="s">
        <v>8316</v>
      </c>
      <c r="S216" s="13">
        <f t="shared" si="14"/>
        <v>42534.933321759265</v>
      </c>
      <c r="T216" s="13">
        <f t="shared" si="15"/>
        <v>42554.832638888889</v>
      </c>
    </row>
    <row r="217" spans="1:20" ht="43.5" x14ac:dyDescent="0.35">
      <c r="A217">
        <v>4058</v>
      </c>
      <c r="B217" s="10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>
        <f t="shared" si="13"/>
        <v>23.75</v>
      </c>
      <c r="Q217" t="s">
        <v>8315</v>
      </c>
      <c r="R217" t="s">
        <v>8316</v>
      </c>
      <c r="S217" s="13">
        <f t="shared" si="14"/>
        <v>42446.060694444444</v>
      </c>
      <c r="T217" s="13">
        <f t="shared" si="15"/>
        <v>42461.165972222225</v>
      </c>
    </row>
    <row r="218" spans="1:20" ht="43.5" x14ac:dyDescent="0.35">
      <c r="A218">
        <v>4061</v>
      </c>
      <c r="B218" s="10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t="s">
        <v>8315</v>
      </c>
      <c r="R218" t="s">
        <v>8316</v>
      </c>
      <c r="S218" s="13">
        <f t="shared" si="14"/>
        <v>42421.141469907408</v>
      </c>
      <c r="T218" s="13">
        <f t="shared" si="15"/>
        <v>42481.099803240737</v>
      </c>
    </row>
    <row r="219" spans="1:20" ht="43.5" x14ac:dyDescent="0.35">
      <c r="A219">
        <v>4062</v>
      </c>
      <c r="B219" s="10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>
        <f t="shared" si="13"/>
        <v>163.33000000000001</v>
      </c>
      <c r="Q219" t="s">
        <v>8315</v>
      </c>
      <c r="R219" t="s">
        <v>8316</v>
      </c>
      <c r="S219" s="13">
        <f t="shared" si="14"/>
        <v>42523.739212962959</v>
      </c>
      <c r="T219" s="13">
        <f t="shared" si="15"/>
        <v>42553.739212962959</v>
      </c>
    </row>
    <row r="220" spans="1:20" ht="29" x14ac:dyDescent="0.35">
      <c r="A220">
        <v>4065</v>
      </c>
      <c r="B220" s="10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>
        <f t="shared" si="13"/>
        <v>6.75</v>
      </c>
      <c r="Q220" t="s">
        <v>8315</v>
      </c>
      <c r="R220" t="s">
        <v>8316</v>
      </c>
      <c r="S220" s="13">
        <f t="shared" si="14"/>
        <v>41833.951516203706</v>
      </c>
      <c r="T220" s="13">
        <f t="shared" si="15"/>
        <v>41863.951516203706</v>
      </c>
    </row>
    <row r="221" spans="1:20" ht="58" x14ac:dyDescent="0.35">
      <c r="A221">
        <v>4066</v>
      </c>
      <c r="B221" s="10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>
        <f t="shared" si="13"/>
        <v>25</v>
      </c>
      <c r="Q221" t="s">
        <v>8315</v>
      </c>
      <c r="R221" t="s">
        <v>8316</v>
      </c>
      <c r="S221" s="13">
        <f t="shared" si="14"/>
        <v>42479.039212962962</v>
      </c>
      <c r="T221" s="13">
        <f t="shared" si="15"/>
        <v>42509.039212962962</v>
      </c>
    </row>
    <row r="222" spans="1:20" ht="43.5" x14ac:dyDescent="0.35">
      <c r="A222">
        <v>4067</v>
      </c>
      <c r="B222" s="10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>
        <f t="shared" si="13"/>
        <v>179.12</v>
      </c>
      <c r="Q222" t="s">
        <v>8315</v>
      </c>
      <c r="R222" t="s">
        <v>8316</v>
      </c>
      <c r="S222" s="13">
        <f t="shared" si="14"/>
        <v>42235.117476851854</v>
      </c>
      <c r="T222" s="13">
        <f t="shared" si="15"/>
        <v>42275.117476851854</v>
      </c>
    </row>
    <row r="223" spans="1:20" ht="43.5" x14ac:dyDescent="0.35">
      <c r="A223">
        <v>4068</v>
      </c>
      <c r="B223" s="10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>
        <f t="shared" si="13"/>
        <v>34.950000000000003</v>
      </c>
      <c r="Q223" t="s">
        <v>8315</v>
      </c>
      <c r="R223" t="s">
        <v>8316</v>
      </c>
      <c r="S223" s="13">
        <f t="shared" si="14"/>
        <v>42718.963599537034</v>
      </c>
      <c r="T223" s="13">
        <f t="shared" si="15"/>
        <v>42748.961805555555</v>
      </c>
    </row>
    <row r="224" spans="1:20" ht="43.5" x14ac:dyDescent="0.35">
      <c r="A224">
        <v>4070</v>
      </c>
      <c r="B224" s="10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>
        <f t="shared" si="13"/>
        <v>27.5</v>
      </c>
      <c r="Q224" t="s">
        <v>8315</v>
      </c>
      <c r="R224" t="s">
        <v>8316</v>
      </c>
      <c r="S224" s="13">
        <f t="shared" si="14"/>
        <v>42031.666898148149</v>
      </c>
      <c r="T224" s="13">
        <f t="shared" si="15"/>
        <v>42064.125</v>
      </c>
    </row>
    <row r="225" spans="1:20" ht="43.5" x14ac:dyDescent="0.35">
      <c r="A225">
        <v>4073</v>
      </c>
      <c r="B225" s="10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>
        <f t="shared" si="13"/>
        <v>18.5</v>
      </c>
      <c r="Q225" t="s">
        <v>8315</v>
      </c>
      <c r="R225" t="s">
        <v>8316</v>
      </c>
      <c r="S225" s="13">
        <f t="shared" si="14"/>
        <v>42078.34520833334</v>
      </c>
      <c r="T225" s="13">
        <f t="shared" si="15"/>
        <v>42133.166666666672</v>
      </c>
    </row>
    <row r="226" spans="1:20" ht="43.5" x14ac:dyDescent="0.35">
      <c r="A226">
        <v>4076</v>
      </c>
      <c r="B226" s="10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t="s">
        <v>8315</v>
      </c>
      <c r="R226" t="s">
        <v>8316</v>
      </c>
      <c r="S226" s="13">
        <f t="shared" si="14"/>
        <v>41905.795706018522</v>
      </c>
      <c r="T226" s="13">
        <f t="shared" si="15"/>
        <v>41933.82708333333</v>
      </c>
    </row>
    <row r="227" spans="1:20" ht="43.5" x14ac:dyDescent="0.35">
      <c r="A227">
        <v>4077</v>
      </c>
      <c r="B227" s="10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>
        <f t="shared" si="13"/>
        <v>222.5</v>
      </c>
      <c r="Q227" t="s">
        <v>8315</v>
      </c>
      <c r="R227" t="s">
        <v>8316</v>
      </c>
      <c r="S227" s="13">
        <f t="shared" si="14"/>
        <v>42695.7105787037</v>
      </c>
      <c r="T227" s="13">
        <f t="shared" si="15"/>
        <v>42725.7105787037</v>
      </c>
    </row>
    <row r="228" spans="1:20" ht="43.5" x14ac:dyDescent="0.35">
      <c r="A228">
        <v>4079</v>
      </c>
      <c r="B228" s="10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>
        <f t="shared" si="13"/>
        <v>5</v>
      </c>
      <c r="Q228" t="s">
        <v>8315</v>
      </c>
      <c r="R228" t="s">
        <v>8316</v>
      </c>
      <c r="S228" s="13">
        <f t="shared" si="14"/>
        <v>42510.938900462963</v>
      </c>
      <c r="T228" s="13">
        <f t="shared" si="15"/>
        <v>42540.938900462963</v>
      </c>
    </row>
    <row r="229" spans="1:20" ht="43.5" x14ac:dyDescent="0.35">
      <c r="A229">
        <v>4080</v>
      </c>
      <c r="B229" s="10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t="s">
        <v>8315</v>
      </c>
      <c r="R229" t="s">
        <v>8316</v>
      </c>
      <c r="S229" s="13">
        <f t="shared" si="14"/>
        <v>42511.698101851856</v>
      </c>
      <c r="T229" s="13">
        <f t="shared" si="15"/>
        <v>42535.787500000006</v>
      </c>
    </row>
    <row r="230" spans="1:20" ht="43.5" x14ac:dyDescent="0.35">
      <c r="A230">
        <v>4081</v>
      </c>
      <c r="B230" s="10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>
        <f t="shared" si="13"/>
        <v>29.17</v>
      </c>
      <c r="Q230" t="s">
        <v>8315</v>
      </c>
      <c r="R230" t="s">
        <v>8316</v>
      </c>
      <c r="S230" s="13">
        <f t="shared" si="14"/>
        <v>42041.581307870365</v>
      </c>
      <c r="T230" s="13">
        <f t="shared" si="15"/>
        <v>42071.539641203708</v>
      </c>
    </row>
    <row r="231" spans="1:20" ht="43.5" x14ac:dyDescent="0.35">
      <c r="A231">
        <v>4082</v>
      </c>
      <c r="B231" s="10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>
        <f t="shared" si="13"/>
        <v>1.5</v>
      </c>
      <c r="Q231" t="s">
        <v>8315</v>
      </c>
      <c r="R231" t="s">
        <v>8316</v>
      </c>
      <c r="S231" s="13">
        <f t="shared" si="14"/>
        <v>42307.189270833333</v>
      </c>
      <c r="T231" s="13">
        <f t="shared" si="15"/>
        <v>42322.958333333328</v>
      </c>
    </row>
    <row r="232" spans="1:20" ht="43.5" x14ac:dyDescent="0.35">
      <c r="A232">
        <v>4083</v>
      </c>
      <c r="B232" s="10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>
        <f t="shared" si="13"/>
        <v>126.5</v>
      </c>
      <c r="Q232" t="s">
        <v>8315</v>
      </c>
      <c r="R232" t="s">
        <v>8316</v>
      </c>
      <c r="S232" s="13">
        <f t="shared" si="14"/>
        <v>42353.761759259258</v>
      </c>
      <c r="T232" s="13">
        <f t="shared" si="15"/>
        <v>42383.761759259258</v>
      </c>
    </row>
    <row r="233" spans="1:20" ht="43.5" x14ac:dyDescent="0.35">
      <c r="A233">
        <v>4085</v>
      </c>
      <c r="B233" s="10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>
        <f t="shared" si="13"/>
        <v>10</v>
      </c>
      <c r="Q233" t="s">
        <v>8315</v>
      </c>
      <c r="R233" t="s">
        <v>8316</v>
      </c>
      <c r="S233" s="13">
        <f t="shared" si="14"/>
        <v>42058.603877314818</v>
      </c>
      <c r="T233" s="13">
        <f t="shared" si="15"/>
        <v>42087.165972222225</v>
      </c>
    </row>
    <row r="234" spans="1:20" ht="43.5" x14ac:dyDescent="0.35">
      <c r="A234">
        <v>4086</v>
      </c>
      <c r="B234" s="10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>
        <f t="shared" si="13"/>
        <v>9.4</v>
      </c>
      <c r="Q234" t="s">
        <v>8315</v>
      </c>
      <c r="R234" t="s">
        <v>8316</v>
      </c>
      <c r="S234" s="13">
        <f t="shared" si="14"/>
        <v>42304.940960648149</v>
      </c>
      <c r="T234" s="13">
        <f t="shared" si="15"/>
        <v>42329.166666666672</v>
      </c>
    </row>
    <row r="235" spans="1:20" x14ac:dyDescent="0.35">
      <c r="A235">
        <v>4087</v>
      </c>
      <c r="B235" s="10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t="s">
        <v>8315</v>
      </c>
      <c r="R235" t="s">
        <v>8316</v>
      </c>
      <c r="S235" s="13">
        <f t="shared" si="14"/>
        <v>42538.742893518516</v>
      </c>
      <c r="T235" s="13">
        <f t="shared" si="15"/>
        <v>42568.742893518516</v>
      </c>
    </row>
    <row r="236" spans="1:20" ht="58" x14ac:dyDescent="0.35">
      <c r="A236">
        <v>4089</v>
      </c>
      <c r="B236" s="10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>
        <f t="shared" si="13"/>
        <v>30</v>
      </c>
      <c r="Q236" t="s">
        <v>8315</v>
      </c>
      <c r="R236" t="s">
        <v>8316</v>
      </c>
      <c r="S236" s="13">
        <f t="shared" si="14"/>
        <v>42122.732499999998</v>
      </c>
      <c r="T236" s="13">
        <f t="shared" si="15"/>
        <v>42155.732638888891</v>
      </c>
    </row>
    <row r="237" spans="1:20" ht="43.5" x14ac:dyDescent="0.35">
      <c r="A237">
        <v>4090</v>
      </c>
      <c r="B237" s="10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>
        <f t="shared" si="13"/>
        <v>10.67</v>
      </c>
      <c r="Q237" t="s">
        <v>8315</v>
      </c>
      <c r="R237" t="s">
        <v>8316</v>
      </c>
      <c r="S237" s="13">
        <f t="shared" si="14"/>
        <v>42209.67288194444</v>
      </c>
      <c r="T237" s="13">
        <f t="shared" si="15"/>
        <v>42223.625</v>
      </c>
    </row>
    <row r="238" spans="1:20" ht="43.5" x14ac:dyDescent="0.35">
      <c r="A238">
        <v>4091</v>
      </c>
      <c r="B238" s="10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>
        <f t="shared" si="13"/>
        <v>25.5</v>
      </c>
      <c r="Q238" t="s">
        <v>8315</v>
      </c>
      <c r="R238" t="s">
        <v>8316</v>
      </c>
      <c r="S238" s="13">
        <f t="shared" si="14"/>
        <v>41990.506377314814</v>
      </c>
      <c r="T238" s="13">
        <f t="shared" si="15"/>
        <v>42020.506377314814</v>
      </c>
    </row>
    <row r="239" spans="1:20" ht="43.5" x14ac:dyDescent="0.35">
      <c r="A239">
        <v>4092</v>
      </c>
      <c r="B239" s="10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>
        <f t="shared" si="13"/>
        <v>20</v>
      </c>
      <c r="Q239" t="s">
        <v>8315</v>
      </c>
      <c r="R239" t="s">
        <v>8316</v>
      </c>
      <c r="S239" s="13">
        <f t="shared" si="14"/>
        <v>42039.194988425923</v>
      </c>
      <c r="T239" s="13">
        <f t="shared" si="15"/>
        <v>42099.153321759266</v>
      </c>
    </row>
    <row r="240" spans="1:20" ht="43.5" x14ac:dyDescent="0.35">
      <c r="A240">
        <v>4094</v>
      </c>
      <c r="B240" s="10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>
        <f t="shared" si="13"/>
        <v>91.25</v>
      </c>
      <c r="Q240" t="s">
        <v>8315</v>
      </c>
      <c r="R240" t="s">
        <v>8316</v>
      </c>
      <c r="S240" s="13">
        <f t="shared" si="14"/>
        <v>41890.086805555555</v>
      </c>
      <c r="T240" s="13">
        <f t="shared" si="15"/>
        <v>41934.207638888889</v>
      </c>
    </row>
    <row r="241" spans="1:20" ht="43.5" x14ac:dyDescent="0.35">
      <c r="A241">
        <v>4098</v>
      </c>
      <c r="B241" s="10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t="s">
        <v>8315</v>
      </c>
      <c r="R241" t="s">
        <v>8316</v>
      </c>
      <c r="S241" s="13">
        <f t="shared" si="14"/>
        <v>42495.722187499996</v>
      </c>
      <c r="T241" s="13">
        <f t="shared" si="15"/>
        <v>42525.722187499996</v>
      </c>
    </row>
    <row r="242" spans="1:20" ht="58" x14ac:dyDescent="0.35">
      <c r="A242">
        <v>4099</v>
      </c>
      <c r="B242" s="10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>
        <f t="shared" si="13"/>
        <v>50</v>
      </c>
      <c r="Q242" t="s">
        <v>8315</v>
      </c>
      <c r="R242" t="s">
        <v>8316</v>
      </c>
      <c r="S242" s="13">
        <f t="shared" si="14"/>
        <v>42570.850381944445</v>
      </c>
      <c r="T242" s="13">
        <f t="shared" si="15"/>
        <v>42615.850381944445</v>
      </c>
    </row>
    <row r="243" spans="1:20" ht="43.5" x14ac:dyDescent="0.35">
      <c r="A243">
        <v>4100</v>
      </c>
      <c r="B243" s="10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t="s">
        <v>8315</v>
      </c>
      <c r="R243" t="s">
        <v>8316</v>
      </c>
      <c r="S243" s="13">
        <f t="shared" si="14"/>
        <v>41927.124884259261</v>
      </c>
      <c r="T243" s="13">
        <f t="shared" si="15"/>
        <v>41937.124884259261</v>
      </c>
    </row>
    <row r="244" spans="1:20" ht="43.5" x14ac:dyDescent="0.35">
      <c r="A244">
        <v>4101</v>
      </c>
      <c r="B244" s="10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t="s">
        <v>8315</v>
      </c>
      <c r="R244" t="s">
        <v>8316</v>
      </c>
      <c r="S244" s="13">
        <f t="shared" si="14"/>
        <v>42730.903726851851</v>
      </c>
      <c r="T244" s="13">
        <f t="shared" si="15"/>
        <v>42760.903726851851</v>
      </c>
    </row>
    <row r="245" spans="1:20" ht="43.5" x14ac:dyDescent="0.35">
      <c r="A245">
        <v>4102</v>
      </c>
      <c r="B245" s="10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>
        <f t="shared" si="13"/>
        <v>22.83</v>
      </c>
      <c r="Q245" t="s">
        <v>8315</v>
      </c>
      <c r="R245" t="s">
        <v>8316</v>
      </c>
      <c r="S245" s="13">
        <f t="shared" si="14"/>
        <v>42475.848067129627</v>
      </c>
      <c r="T245" s="13">
        <f t="shared" si="15"/>
        <v>42505.848067129627</v>
      </c>
    </row>
    <row r="246" spans="1:20" ht="43.5" x14ac:dyDescent="0.35">
      <c r="A246">
        <v>4103</v>
      </c>
      <c r="B246" s="10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>
        <f t="shared" si="13"/>
        <v>16.670000000000002</v>
      </c>
      <c r="Q246" t="s">
        <v>8315</v>
      </c>
      <c r="R246" t="s">
        <v>8316</v>
      </c>
      <c r="S246" s="13">
        <f t="shared" si="14"/>
        <v>42188.83293981482</v>
      </c>
      <c r="T246" s="13">
        <f t="shared" si="15"/>
        <v>42242.772222222222</v>
      </c>
    </row>
    <row r="247" spans="1:20" ht="43.5" x14ac:dyDescent="0.35">
      <c r="A247">
        <v>4106</v>
      </c>
      <c r="B247" s="10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>
        <f t="shared" si="13"/>
        <v>106.97</v>
      </c>
      <c r="Q247" t="s">
        <v>8315</v>
      </c>
      <c r="R247" t="s">
        <v>8316</v>
      </c>
      <c r="S247" s="13">
        <f t="shared" si="14"/>
        <v>42053.049375000002</v>
      </c>
      <c r="T247" s="13">
        <f t="shared" si="15"/>
        <v>42096.041666666672</v>
      </c>
    </row>
    <row r="248" spans="1:20" ht="43.5" x14ac:dyDescent="0.35">
      <c r="A248">
        <v>4107</v>
      </c>
      <c r="B248" s="10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>
        <f t="shared" si="13"/>
        <v>10.25</v>
      </c>
      <c r="Q248" t="s">
        <v>8315</v>
      </c>
      <c r="R248" t="s">
        <v>8316</v>
      </c>
      <c r="S248" s="13">
        <f t="shared" si="14"/>
        <v>41883.916678240741</v>
      </c>
      <c r="T248" s="13">
        <f t="shared" si="15"/>
        <v>41906.916678240741</v>
      </c>
    </row>
    <row r="249" spans="1:20" ht="43.5" x14ac:dyDescent="0.35">
      <c r="A249">
        <v>4108</v>
      </c>
      <c r="B249" s="10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>
        <f t="shared" si="13"/>
        <v>59</v>
      </c>
      <c r="Q249" t="s">
        <v>8315</v>
      </c>
      <c r="R249" t="s">
        <v>8316</v>
      </c>
      <c r="S249" s="13">
        <f t="shared" si="14"/>
        <v>42767.031678240746</v>
      </c>
      <c r="T249" s="13">
        <f t="shared" si="15"/>
        <v>42797.208333333328</v>
      </c>
    </row>
    <row r="250" spans="1:20" ht="43.5" x14ac:dyDescent="0.35">
      <c r="A250">
        <v>4111</v>
      </c>
      <c r="B250" s="10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>
        <f t="shared" si="13"/>
        <v>15.67</v>
      </c>
      <c r="Q250" t="s">
        <v>8315</v>
      </c>
      <c r="R250" t="s">
        <v>8316</v>
      </c>
      <c r="S250" s="13">
        <f t="shared" si="14"/>
        <v>42029.135879629626</v>
      </c>
      <c r="T250" s="13">
        <f t="shared" si="15"/>
        <v>42059.135879629626</v>
      </c>
    </row>
    <row r="251" spans="1:20" ht="43.5" x14ac:dyDescent="0.35">
      <c r="A251">
        <v>4113</v>
      </c>
      <c r="B251" s="10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>
        <f t="shared" si="13"/>
        <v>1</v>
      </c>
      <c r="Q251" t="s">
        <v>8315</v>
      </c>
      <c r="R251" t="s">
        <v>8316</v>
      </c>
      <c r="S251" s="13">
        <f t="shared" si="14"/>
        <v>42358.573182870372</v>
      </c>
      <c r="T251" s="13">
        <f t="shared" si="15"/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">
    <cfRule type="colorScale" priority="1">
      <colorScale>
        <cfvo type="percentile" val="90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78359-8146-4367-B709-11F1614037FF}">
  <dimension ref="A1:C10"/>
  <sheetViews>
    <sheetView workbookViewId="0">
      <selection activeCell="C11" sqref="C11"/>
    </sheetView>
  </sheetViews>
  <sheetFormatPr defaultRowHeight="14.5" x14ac:dyDescent="0.35"/>
  <cols>
    <col min="1" max="1" width="26.7265625" bestFit="1" customWidth="1"/>
    <col min="2" max="2" width="10.54296875" style="5" bestFit="1" customWidth="1"/>
    <col min="3" max="3" width="11.08984375" style="5" bestFit="1" customWidth="1"/>
  </cols>
  <sheetData>
    <row r="1" spans="1:3" x14ac:dyDescent="0.35">
      <c r="B1" s="5" t="s">
        <v>8390</v>
      </c>
      <c r="C1" s="5" t="s">
        <v>8391</v>
      </c>
    </row>
    <row r="2" spans="1:3" x14ac:dyDescent="0.35">
      <c r="A2" t="s">
        <v>8386</v>
      </c>
      <c r="B2" s="5">
        <f>AVERAGE('Successful US Kickstarters'!D:D)</f>
        <v>5048.8786407766993</v>
      </c>
      <c r="C2" s="5">
        <f>AVERAGE('Failed US KickstartersFailed US'!D:D)</f>
        <v>10554.212</v>
      </c>
    </row>
    <row r="3" spans="1:3" x14ac:dyDescent="0.35">
      <c r="A3" t="s">
        <v>8387</v>
      </c>
      <c r="B3" s="5">
        <f>MEDIAN('Successful US Kickstarters'!D:D)</f>
        <v>3000</v>
      </c>
      <c r="C3" s="5">
        <f>MEDIAN('Failed US KickstartersFailed US'!D:D)</f>
        <v>5000</v>
      </c>
    </row>
    <row r="5" spans="1:3" x14ac:dyDescent="0.35">
      <c r="A5" t="s">
        <v>8388</v>
      </c>
      <c r="B5" s="5">
        <f>AVERAGE('Successful US Kickstarters'!E:E)</f>
        <v>5601.5458009708727</v>
      </c>
      <c r="C5" s="5">
        <f>AVERAGE('Failed US KickstartersFailed US'!E:E)</f>
        <v>558.65484000000004</v>
      </c>
    </row>
    <row r="6" spans="1:3" x14ac:dyDescent="0.35">
      <c r="A6" t="s">
        <v>8389</v>
      </c>
      <c r="B6" s="5">
        <f>MEDIAN('Successful US Kickstarters'!E:E)</f>
        <v>3167.5</v>
      </c>
      <c r="C6" s="5">
        <f>MEDIAN('Failed US KickstartersFailed US'!E:E)</f>
        <v>103</v>
      </c>
    </row>
    <row r="7" spans="1:3" x14ac:dyDescent="0.35">
      <c r="A7" t="s">
        <v>8392</v>
      </c>
      <c r="B7" s="5">
        <f>_xlfn.STDEV.P('Successful US Kickstarters'!E:E)</f>
        <v>8334.5731699164608</v>
      </c>
      <c r="C7" s="5">
        <f>_xlfn.STDEV.P('Failed US KickstartersFailed US'!E:E)</f>
        <v>1330.5230280400915</v>
      </c>
    </row>
    <row r="8" spans="1:3" x14ac:dyDescent="0.35">
      <c r="A8" t="s">
        <v>8393</v>
      </c>
      <c r="B8" s="5">
        <f>_xlfn.QUARTILE.EXC('Successful US Kickstarters'!E:E,3)</f>
        <v>5699</v>
      </c>
      <c r="C8" s="5">
        <f>_xlfn.QUARTILE.EXC('Failed US KickstartersFailed US'!E:E,3)</f>
        <v>501</v>
      </c>
    </row>
    <row r="9" spans="1:3" x14ac:dyDescent="0.35">
      <c r="A9" t="s">
        <v>8394</v>
      </c>
      <c r="B9" s="5">
        <f>_xlfn.QUARTILE.EXC('Successful US Kickstarters'!E:E,1)</f>
        <v>1716.5074999999999</v>
      </c>
      <c r="C9" s="5">
        <f>_xlfn.QUARTILE.EXC('Failed US KickstartersFailed US'!E:E,1)</f>
        <v>9.25</v>
      </c>
    </row>
    <row r="10" spans="1:3" x14ac:dyDescent="0.35">
      <c r="A10" t="s">
        <v>8395</v>
      </c>
      <c r="B10" s="5">
        <f>B8-B9</f>
        <v>3982.4925000000003</v>
      </c>
      <c r="C10" s="5">
        <f>C8-C9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53DA0-F1A7-4E5B-B5B4-0E8AE9A1EBEF}">
  <dimension ref="A1:T413"/>
  <sheetViews>
    <sheetView topLeftCell="D1" workbookViewId="0">
      <selection activeCell="B8" sqref="B8"/>
    </sheetView>
  </sheetViews>
  <sheetFormatPr defaultRowHeight="14.5" x14ac:dyDescent="0.35"/>
  <cols>
    <col min="2" max="2" width="38.453125" customWidth="1"/>
    <col min="3" max="3" width="40.36328125" customWidth="1"/>
    <col min="4" max="4" width="16.7265625" bestFit="1" customWidth="1"/>
    <col min="5" max="5" width="16.453125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54296875" bestFit="1" customWidth="1"/>
    <col min="16" max="16" width="16.36328125" bestFit="1" customWidth="1"/>
    <col min="17" max="17" width="41.1796875" customWidth="1"/>
    <col min="18" max="18" width="15.6328125" bestFit="1" customWidth="1"/>
    <col min="19" max="19" width="22" customWidth="1"/>
    <col min="20" max="20" width="9.81640625" bestFit="1" customWidth="1"/>
  </cols>
  <sheetData>
    <row r="1" spans="1:20" x14ac:dyDescent="0.3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3.5" x14ac:dyDescent="0.35">
      <c r="A2">
        <v>521</v>
      </c>
      <c r="B2" s="10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IFERROR(ROUND(E2/L2,2),0)</f>
        <v>93.43</v>
      </c>
      <c r="Q2" t="s">
        <v>8315</v>
      </c>
      <c r="R2" t="s">
        <v>8316</v>
      </c>
      <c r="S2" s="13">
        <f t="shared" ref="S2:S65" si="2">(((J2/60)/60)/24)+DATE(1970,1,1)</f>
        <v>42646.092812499999</v>
      </c>
      <c r="T2" s="13">
        <f t="shared" ref="T2:T65" si="3">(((I2/60)/60)/24)+DATE(1970,1,1)</f>
        <v>42675.207638888889</v>
      </c>
    </row>
    <row r="3" spans="1:20" ht="43.5" x14ac:dyDescent="0.35">
      <c r="A3">
        <v>522</v>
      </c>
      <c r="B3" s="10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t="s">
        <v>8315</v>
      </c>
      <c r="R3" t="s">
        <v>8316</v>
      </c>
      <c r="S3" s="13">
        <f t="shared" si="2"/>
        <v>42430.040798611109</v>
      </c>
      <c r="T3" s="13">
        <f t="shared" si="3"/>
        <v>42449.999131944445</v>
      </c>
    </row>
    <row r="4" spans="1:20" ht="43.5" x14ac:dyDescent="0.35">
      <c r="A4">
        <v>523</v>
      </c>
      <c r="B4" s="10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t="s">
        <v>8315</v>
      </c>
      <c r="R4" t="s">
        <v>8316</v>
      </c>
      <c r="S4" s="13">
        <f t="shared" si="2"/>
        <v>42238.13282407407</v>
      </c>
      <c r="T4" s="13">
        <f t="shared" si="3"/>
        <v>42268.13282407407</v>
      </c>
    </row>
    <row r="5" spans="1:20" ht="58" x14ac:dyDescent="0.35">
      <c r="A5">
        <v>525</v>
      </c>
      <c r="B5" s="10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t="s">
        <v>8315</v>
      </c>
      <c r="R5" t="s">
        <v>8316</v>
      </c>
      <c r="S5" s="13">
        <f t="shared" si="2"/>
        <v>41850.400937500002</v>
      </c>
      <c r="T5" s="13">
        <f t="shared" si="3"/>
        <v>41895.400937500002</v>
      </c>
    </row>
    <row r="6" spans="1:20" ht="58" x14ac:dyDescent="0.35">
      <c r="A6">
        <v>527</v>
      </c>
      <c r="B6" s="10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t="s">
        <v>8315</v>
      </c>
      <c r="R6" t="s">
        <v>8316</v>
      </c>
      <c r="S6" s="13">
        <f t="shared" si="2"/>
        <v>42753.205625000002</v>
      </c>
      <c r="T6" s="13">
        <f t="shared" si="3"/>
        <v>42783.670138888891</v>
      </c>
    </row>
    <row r="7" spans="1:20" ht="29" x14ac:dyDescent="0.35">
      <c r="A7">
        <v>528</v>
      </c>
      <c r="B7" s="10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t="s">
        <v>8315</v>
      </c>
      <c r="R7" t="s">
        <v>8316</v>
      </c>
      <c r="S7" s="13">
        <f t="shared" si="2"/>
        <v>42155.920219907406</v>
      </c>
      <c r="T7" s="13">
        <f t="shared" si="3"/>
        <v>42176.888888888891</v>
      </c>
    </row>
    <row r="8" spans="1:20" ht="43.5" x14ac:dyDescent="0.35">
      <c r="A8">
        <v>530</v>
      </c>
      <c r="B8" s="10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t="s">
        <v>8315</v>
      </c>
      <c r="R8" t="s">
        <v>8316</v>
      </c>
      <c r="S8" s="13">
        <f t="shared" si="2"/>
        <v>42157.591064814813</v>
      </c>
      <c r="T8" s="13">
        <f t="shared" si="3"/>
        <v>42179.083333333328</v>
      </c>
    </row>
    <row r="9" spans="1:20" ht="43.5" x14ac:dyDescent="0.35">
      <c r="A9">
        <v>531</v>
      </c>
      <c r="B9" s="10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t="s">
        <v>8315</v>
      </c>
      <c r="R9" t="s">
        <v>8316</v>
      </c>
      <c r="S9" s="13">
        <f t="shared" si="2"/>
        <v>42676.065150462964</v>
      </c>
      <c r="T9" s="13">
        <f t="shared" si="3"/>
        <v>42721.290972222225</v>
      </c>
    </row>
    <row r="10" spans="1:20" ht="43.5" x14ac:dyDescent="0.35">
      <c r="A10">
        <v>532</v>
      </c>
      <c r="B10" s="10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t="s">
        <v>8315</v>
      </c>
      <c r="R10" t="s">
        <v>8316</v>
      </c>
      <c r="S10" s="13">
        <f t="shared" si="2"/>
        <v>42473.007037037038</v>
      </c>
      <c r="T10" s="13">
        <f t="shared" si="3"/>
        <v>42503.007037037038</v>
      </c>
    </row>
    <row r="11" spans="1:20" ht="43.5" x14ac:dyDescent="0.35">
      <c r="A11">
        <v>537</v>
      </c>
      <c r="B11" s="10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t="s">
        <v>8315</v>
      </c>
      <c r="R11" t="s">
        <v>8316</v>
      </c>
      <c r="S11" s="13">
        <f t="shared" si="2"/>
        <v>42282.768414351856</v>
      </c>
      <c r="T11" s="13">
        <f t="shared" si="3"/>
        <v>42312.810081018513</v>
      </c>
    </row>
    <row r="12" spans="1:20" ht="43.5" x14ac:dyDescent="0.35">
      <c r="A12">
        <v>538</v>
      </c>
      <c r="B12" s="10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t="s">
        <v>8315</v>
      </c>
      <c r="R12" t="s">
        <v>8316</v>
      </c>
      <c r="S12" s="13">
        <f t="shared" si="2"/>
        <v>42473.794710648144</v>
      </c>
      <c r="T12" s="13">
        <f t="shared" si="3"/>
        <v>42503.794710648144</v>
      </c>
    </row>
    <row r="13" spans="1:20" ht="43.5" x14ac:dyDescent="0.35">
      <c r="A13">
        <v>1284</v>
      </c>
      <c r="B13" s="10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t="s">
        <v>8315</v>
      </c>
      <c r="R13" t="s">
        <v>8316</v>
      </c>
      <c r="S13" s="13">
        <f t="shared" si="2"/>
        <v>42712.23474537037</v>
      </c>
      <c r="T13" s="13">
        <f t="shared" si="3"/>
        <v>42735.707638888889</v>
      </c>
    </row>
    <row r="14" spans="1:20" ht="58" x14ac:dyDescent="0.35">
      <c r="A14">
        <v>1288</v>
      </c>
      <c r="B14" s="10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t="s">
        <v>8315</v>
      </c>
      <c r="R14" t="s">
        <v>8316</v>
      </c>
      <c r="S14" s="13">
        <f t="shared" si="2"/>
        <v>42561.154664351852</v>
      </c>
      <c r="T14" s="13">
        <f t="shared" si="3"/>
        <v>42592.166666666672</v>
      </c>
    </row>
    <row r="15" spans="1:20" ht="43.5" x14ac:dyDescent="0.35">
      <c r="A15">
        <v>1289</v>
      </c>
      <c r="B15" s="10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t="s">
        <v>8315</v>
      </c>
      <c r="R15" t="s">
        <v>8316</v>
      </c>
      <c r="S15" s="13">
        <f t="shared" si="2"/>
        <v>42709.134780092587</v>
      </c>
      <c r="T15" s="13">
        <f t="shared" si="3"/>
        <v>42739.134780092587</v>
      </c>
    </row>
    <row r="16" spans="1:20" ht="29" x14ac:dyDescent="0.35">
      <c r="A16">
        <v>1290</v>
      </c>
      <c r="B16" s="10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t="s">
        <v>8315</v>
      </c>
      <c r="R16" t="s">
        <v>8316</v>
      </c>
      <c r="S16" s="13">
        <f t="shared" si="2"/>
        <v>42086.614942129629</v>
      </c>
      <c r="T16" s="13">
        <f t="shared" si="3"/>
        <v>42117.290972222225</v>
      </c>
    </row>
    <row r="17" spans="1:20" ht="43.5" x14ac:dyDescent="0.35">
      <c r="A17">
        <v>1291</v>
      </c>
      <c r="B17" s="10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t="s">
        <v>8315</v>
      </c>
      <c r="R17" t="s">
        <v>8316</v>
      </c>
      <c r="S17" s="13">
        <f t="shared" si="2"/>
        <v>42064.652673611112</v>
      </c>
      <c r="T17" s="13">
        <f t="shared" si="3"/>
        <v>42101.291666666672</v>
      </c>
    </row>
    <row r="18" spans="1:20" ht="58" x14ac:dyDescent="0.35">
      <c r="A18">
        <v>1293</v>
      </c>
      <c r="B18" s="10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t="s">
        <v>8315</v>
      </c>
      <c r="R18" t="s">
        <v>8316</v>
      </c>
      <c r="S18" s="13">
        <f t="shared" si="2"/>
        <v>42292.701053240744</v>
      </c>
      <c r="T18" s="13">
        <f t="shared" si="3"/>
        <v>42322.742719907401</v>
      </c>
    </row>
    <row r="19" spans="1:20" ht="43.5" x14ac:dyDescent="0.35">
      <c r="A19">
        <v>1297</v>
      </c>
      <c r="B19" s="10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t="s">
        <v>8315</v>
      </c>
      <c r="R19" t="s">
        <v>8316</v>
      </c>
      <c r="S19" s="13">
        <f t="shared" si="2"/>
        <v>42461.747199074074</v>
      </c>
      <c r="T19" s="13">
        <f t="shared" si="3"/>
        <v>42491.747199074074</v>
      </c>
    </row>
    <row r="20" spans="1:20" ht="43.5" x14ac:dyDescent="0.35">
      <c r="A20">
        <v>1299</v>
      </c>
      <c r="B20" s="10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t="s">
        <v>8315</v>
      </c>
      <c r="R20" t="s">
        <v>8316</v>
      </c>
      <c r="S20" s="13">
        <f t="shared" si="2"/>
        <v>42169.814340277779</v>
      </c>
      <c r="T20" s="13">
        <f t="shared" si="3"/>
        <v>42199.814340277779</v>
      </c>
    </row>
    <row r="21" spans="1:20" ht="43.5" x14ac:dyDescent="0.35">
      <c r="A21">
        <v>1300</v>
      </c>
      <c r="B21" s="10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t="s">
        <v>8315</v>
      </c>
      <c r="R21" t="s">
        <v>8316</v>
      </c>
      <c r="S21" s="13">
        <f t="shared" si="2"/>
        <v>42483.675208333334</v>
      </c>
      <c r="T21" s="13">
        <f t="shared" si="3"/>
        <v>42522.789583333331</v>
      </c>
    </row>
    <row r="22" spans="1:20" ht="43.5" x14ac:dyDescent="0.35">
      <c r="A22">
        <v>1301</v>
      </c>
      <c r="B22" s="10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t="s">
        <v>8315</v>
      </c>
      <c r="R22" t="s">
        <v>8316</v>
      </c>
      <c r="S22" s="13">
        <f t="shared" si="2"/>
        <v>42195.749745370369</v>
      </c>
      <c r="T22" s="13">
        <f t="shared" si="3"/>
        <v>42206.125</v>
      </c>
    </row>
    <row r="23" spans="1:20" ht="43.5" x14ac:dyDescent="0.35">
      <c r="A23">
        <v>1302</v>
      </c>
      <c r="B23" s="10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t="s">
        <v>8315</v>
      </c>
      <c r="R23" t="s">
        <v>8316</v>
      </c>
      <c r="S23" s="13">
        <f t="shared" si="2"/>
        <v>42675.057997685188</v>
      </c>
      <c r="T23" s="13">
        <f t="shared" si="3"/>
        <v>42705.099664351852</v>
      </c>
    </row>
    <row r="24" spans="1:20" ht="43.5" x14ac:dyDescent="0.35">
      <c r="A24">
        <v>2781</v>
      </c>
      <c r="B24" s="10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t="s">
        <v>8315</v>
      </c>
      <c r="R24" t="s">
        <v>8316</v>
      </c>
      <c r="S24" s="13">
        <f t="shared" si="2"/>
        <v>42018.94159722222</v>
      </c>
      <c r="T24" s="13">
        <f t="shared" si="3"/>
        <v>42047.291666666672</v>
      </c>
    </row>
    <row r="25" spans="1:20" ht="29" x14ac:dyDescent="0.35">
      <c r="A25">
        <v>2782</v>
      </c>
      <c r="B25" s="10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t="s">
        <v>8315</v>
      </c>
      <c r="R25" t="s">
        <v>8316</v>
      </c>
      <c r="S25" s="13">
        <f t="shared" si="2"/>
        <v>42026.924976851849</v>
      </c>
      <c r="T25" s="13">
        <f t="shared" si="3"/>
        <v>42052.207638888889</v>
      </c>
    </row>
    <row r="26" spans="1:20" ht="43.5" x14ac:dyDescent="0.35">
      <c r="A26">
        <v>2784</v>
      </c>
      <c r="B26" s="10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t="s">
        <v>8315</v>
      </c>
      <c r="R26" t="s">
        <v>8316</v>
      </c>
      <c r="S26" s="13">
        <f t="shared" si="2"/>
        <v>41920.787534722222</v>
      </c>
      <c r="T26" s="13">
        <f t="shared" si="3"/>
        <v>41941.787534722222</v>
      </c>
    </row>
    <row r="27" spans="1:20" ht="43.5" x14ac:dyDescent="0.35">
      <c r="A27">
        <v>2785</v>
      </c>
      <c r="B27" s="10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t="s">
        <v>8315</v>
      </c>
      <c r="R27" t="s">
        <v>8316</v>
      </c>
      <c r="S27" s="13">
        <f t="shared" si="2"/>
        <v>42558.189432870371</v>
      </c>
      <c r="T27" s="13">
        <f t="shared" si="3"/>
        <v>42587.875</v>
      </c>
    </row>
    <row r="28" spans="1:20" ht="43.5" x14ac:dyDescent="0.35">
      <c r="A28">
        <v>2787</v>
      </c>
      <c r="B28" s="10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t="s">
        <v>8315</v>
      </c>
      <c r="R28" t="s">
        <v>8316</v>
      </c>
      <c r="S28" s="13">
        <f t="shared" si="2"/>
        <v>41808.198518518519</v>
      </c>
      <c r="T28" s="13">
        <f t="shared" si="3"/>
        <v>41838.198518518519</v>
      </c>
    </row>
    <row r="29" spans="1:20" ht="43.5" x14ac:dyDescent="0.35">
      <c r="A29">
        <v>2788</v>
      </c>
      <c r="B29" s="10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t="s">
        <v>8315</v>
      </c>
      <c r="R29" t="s">
        <v>8316</v>
      </c>
      <c r="S29" s="13">
        <f t="shared" si="2"/>
        <v>42550.701886574068</v>
      </c>
      <c r="T29" s="13">
        <f t="shared" si="3"/>
        <v>42580.701886574068</v>
      </c>
    </row>
    <row r="30" spans="1:20" ht="29" x14ac:dyDescent="0.35">
      <c r="A30">
        <v>2789</v>
      </c>
      <c r="B30" s="10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t="s">
        <v>8315</v>
      </c>
      <c r="R30" t="s">
        <v>8316</v>
      </c>
      <c r="S30" s="13">
        <f t="shared" si="2"/>
        <v>42056.013124999998</v>
      </c>
      <c r="T30" s="13">
        <f t="shared" si="3"/>
        <v>42075.166666666672</v>
      </c>
    </row>
    <row r="31" spans="1:20" ht="43.5" x14ac:dyDescent="0.35">
      <c r="A31">
        <v>2790</v>
      </c>
      <c r="B31" s="10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t="s">
        <v>8315</v>
      </c>
      <c r="R31" t="s">
        <v>8316</v>
      </c>
      <c r="S31" s="13">
        <f t="shared" si="2"/>
        <v>42016.938692129625</v>
      </c>
      <c r="T31" s="13">
        <f t="shared" si="3"/>
        <v>42046.938692129625</v>
      </c>
    </row>
    <row r="32" spans="1:20" ht="58" x14ac:dyDescent="0.35">
      <c r="A32">
        <v>2791</v>
      </c>
      <c r="B32" s="10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t="s">
        <v>8315</v>
      </c>
      <c r="R32" t="s">
        <v>8316</v>
      </c>
      <c r="S32" s="13">
        <f t="shared" si="2"/>
        <v>42591.899988425925</v>
      </c>
      <c r="T32" s="13">
        <f t="shared" si="3"/>
        <v>42622.166666666672</v>
      </c>
    </row>
    <row r="33" spans="1:20" ht="43.5" x14ac:dyDescent="0.35">
      <c r="A33">
        <v>2792</v>
      </c>
      <c r="B33" s="10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t="s">
        <v>8315</v>
      </c>
      <c r="R33" t="s">
        <v>8316</v>
      </c>
      <c r="S33" s="13">
        <f t="shared" si="2"/>
        <v>42183.231006944443</v>
      </c>
      <c r="T33" s="13">
        <f t="shared" si="3"/>
        <v>42228.231006944443</v>
      </c>
    </row>
    <row r="34" spans="1:20" ht="43.5" x14ac:dyDescent="0.35">
      <c r="A34">
        <v>2795</v>
      </c>
      <c r="B34" s="10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t="s">
        <v>8315</v>
      </c>
      <c r="R34" t="s">
        <v>8316</v>
      </c>
      <c r="S34" s="13">
        <f t="shared" si="2"/>
        <v>41780.525937500002</v>
      </c>
      <c r="T34" s="13">
        <f t="shared" si="3"/>
        <v>41796.958333333336</v>
      </c>
    </row>
    <row r="35" spans="1:20" ht="43.5" x14ac:dyDescent="0.35">
      <c r="A35">
        <v>2803</v>
      </c>
      <c r="B35" s="10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t="s">
        <v>8315</v>
      </c>
      <c r="R35" t="s">
        <v>8316</v>
      </c>
      <c r="S35" s="13">
        <f t="shared" si="2"/>
        <v>42158.065694444449</v>
      </c>
      <c r="T35" s="13">
        <f t="shared" si="3"/>
        <v>42201</v>
      </c>
    </row>
    <row r="36" spans="1:20" x14ac:dyDescent="0.35">
      <c r="A36">
        <v>2807</v>
      </c>
      <c r="B36" s="10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t="s">
        <v>8315</v>
      </c>
      <c r="R36" t="s">
        <v>8316</v>
      </c>
      <c r="S36" s="13">
        <f t="shared" si="2"/>
        <v>42154.873124999998</v>
      </c>
      <c r="T36" s="13">
        <f t="shared" si="3"/>
        <v>42184.873124999998</v>
      </c>
    </row>
    <row r="37" spans="1:20" ht="58" x14ac:dyDescent="0.35">
      <c r="A37">
        <v>2808</v>
      </c>
      <c r="B37" s="10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t="s">
        <v>8315</v>
      </c>
      <c r="R37" t="s">
        <v>8316</v>
      </c>
      <c r="S37" s="13">
        <f t="shared" si="2"/>
        <v>42208.84646990741</v>
      </c>
      <c r="T37" s="13">
        <f t="shared" si="3"/>
        <v>42238.84646990741</v>
      </c>
    </row>
    <row r="38" spans="1:20" ht="43.5" x14ac:dyDescent="0.35">
      <c r="A38">
        <v>2809</v>
      </c>
      <c r="B38" s="10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t="s">
        <v>8315</v>
      </c>
      <c r="R38" t="s">
        <v>8316</v>
      </c>
      <c r="S38" s="13">
        <f t="shared" si="2"/>
        <v>42451.496817129635</v>
      </c>
      <c r="T38" s="13">
        <f t="shared" si="3"/>
        <v>42459.610416666663</v>
      </c>
    </row>
    <row r="39" spans="1:20" ht="43.5" x14ac:dyDescent="0.35">
      <c r="A39">
        <v>2810</v>
      </c>
      <c r="B39" s="10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t="s">
        <v>8315</v>
      </c>
      <c r="R39" t="s">
        <v>8316</v>
      </c>
      <c r="S39" s="13">
        <f t="shared" si="2"/>
        <v>41759.13962962963</v>
      </c>
      <c r="T39" s="13">
        <f t="shared" si="3"/>
        <v>41791.165972222225</v>
      </c>
    </row>
    <row r="40" spans="1:20" ht="43.5" x14ac:dyDescent="0.35">
      <c r="A40">
        <v>2813</v>
      </c>
      <c r="B40" s="10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t="s">
        <v>8315</v>
      </c>
      <c r="R40" t="s">
        <v>8316</v>
      </c>
      <c r="S40" s="13">
        <f t="shared" si="2"/>
        <v>42693.742604166662</v>
      </c>
      <c r="T40" s="13">
        <f t="shared" si="3"/>
        <v>42718.742604166662</v>
      </c>
    </row>
    <row r="41" spans="1:20" ht="43.5" x14ac:dyDescent="0.35">
      <c r="A41">
        <v>2818</v>
      </c>
      <c r="B41" s="10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t="s">
        <v>8315</v>
      </c>
      <c r="R41" t="s">
        <v>8316</v>
      </c>
      <c r="S41" s="13">
        <f t="shared" si="2"/>
        <v>42250.598217592589</v>
      </c>
      <c r="T41" s="13">
        <f t="shared" si="3"/>
        <v>42270.598217592589</v>
      </c>
    </row>
    <row r="42" spans="1:20" ht="58" x14ac:dyDescent="0.35">
      <c r="A42">
        <v>2822</v>
      </c>
      <c r="B42" s="10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t="s">
        <v>8315</v>
      </c>
      <c r="R42" t="s">
        <v>8316</v>
      </c>
      <c r="S42" s="13">
        <f t="shared" si="2"/>
        <v>42060.683935185181</v>
      </c>
      <c r="T42" s="13">
        <f t="shared" si="3"/>
        <v>42090.642268518524</v>
      </c>
    </row>
    <row r="43" spans="1:20" ht="43.5" x14ac:dyDescent="0.35">
      <c r="A43">
        <v>2824</v>
      </c>
      <c r="B43" s="10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t="s">
        <v>8315</v>
      </c>
      <c r="R43" t="s">
        <v>8316</v>
      </c>
      <c r="S43" s="13">
        <f t="shared" si="2"/>
        <v>42136.270787037036</v>
      </c>
      <c r="T43" s="13">
        <f t="shared" si="3"/>
        <v>42168.071527777778</v>
      </c>
    </row>
    <row r="44" spans="1:20" ht="58" x14ac:dyDescent="0.35">
      <c r="A44">
        <v>2826</v>
      </c>
      <c r="B44" s="10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t="s">
        <v>8315</v>
      </c>
      <c r="R44" t="s">
        <v>8316</v>
      </c>
      <c r="S44" s="13">
        <f t="shared" si="2"/>
        <v>42171.034861111111</v>
      </c>
      <c r="T44" s="13">
        <f t="shared" si="3"/>
        <v>42195.291666666672</v>
      </c>
    </row>
    <row r="45" spans="1:20" ht="58" x14ac:dyDescent="0.35">
      <c r="A45">
        <v>2827</v>
      </c>
      <c r="B45" s="10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t="s">
        <v>8315</v>
      </c>
      <c r="R45" t="s">
        <v>8316</v>
      </c>
      <c r="S45" s="13">
        <f t="shared" si="2"/>
        <v>42494.683634259258</v>
      </c>
      <c r="T45" s="13">
        <f t="shared" si="3"/>
        <v>42524.6875</v>
      </c>
    </row>
    <row r="46" spans="1:20" ht="29" x14ac:dyDescent="0.35">
      <c r="A46">
        <v>2830</v>
      </c>
      <c r="B46" s="10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t="s">
        <v>8315</v>
      </c>
      <c r="R46" t="s">
        <v>8316</v>
      </c>
      <c r="S46" s="13">
        <f t="shared" si="2"/>
        <v>41758.839675925927</v>
      </c>
      <c r="T46" s="13">
        <f t="shared" si="3"/>
        <v>41771.165972222225</v>
      </c>
    </row>
    <row r="47" spans="1:20" ht="43.5" x14ac:dyDescent="0.35">
      <c r="A47">
        <v>2831</v>
      </c>
      <c r="B47" s="10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t="s">
        <v>8315</v>
      </c>
      <c r="R47" t="s">
        <v>8316</v>
      </c>
      <c r="S47" s="13">
        <f t="shared" si="2"/>
        <v>42171.824884259258</v>
      </c>
      <c r="T47" s="13">
        <f t="shared" si="3"/>
        <v>42201.824884259258</v>
      </c>
    </row>
    <row r="48" spans="1:20" x14ac:dyDescent="0.35">
      <c r="A48">
        <v>2833</v>
      </c>
      <c r="B48" s="10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t="s">
        <v>8315</v>
      </c>
      <c r="R48" t="s">
        <v>8316</v>
      </c>
      <c r="S48" s="13">
        <f t="shared" si="2"/>
        <v>42268.127696759257</v>
      </c>
      <c r="T48" s="13">
        <f t="shared" si="3"/>
        <v>42288.083333333328</v>
      </c>
    </row>
    <row r="49" spans="1:20" ht="58" x14ac:dyDescent="0.35">
      <c r="A49">
        <v>2836</v>
      </c>
      <c r="B49" s="10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t="s">
        <v>8315</v>
      </c>
      <c r="R49" t="s">
        <v>8316</v>
      </c>
      <c r="S49" s="13">
        <f t="shared" si="2"/>
        <v>42746.261782407411</v>
      </c>
      <c r="T49" s="13">
        <f t="shared" si="3"/>
        <v>42784.207638888889</v>
      </c>
    </row>
    <row r="50" spans="1:20" ht="43.5" x14ac:dyDescent="0.35">
      <c r="A50">
        <v>2838</v>
      </c>
      <c r="B50" s="10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t="s">
        <v>8315</v>
      </c>
      <c r="R50" t="s">
        <v>8316</v>
      </c>
      <c r="S50" s="13">
        <f t="shared" si="2"/>
        <v>41842.607592592591</v>
      </c>
      <c r="T50" s="13">
        <f t="shared" si="3"/>
        <v>41864.916666666664</v>
      </c>
    </row>
    <row r="51" spans="1:20" ht="43.5" x14ac:dyDescent="0.35">
      <c r="A51">
        <v>2839</v>
      </c>
      <c r="B51" s="10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t="s">
        <v>8315</v>
      </c>
      <c r="R51" t="s">
        <v>8316</v>
      </c>
      <c r="S51" s="13">
        <f t="shared" si="2"/>
        <v>41853.240208333329</v>
      </c>
      <c r="T51" s="13">
        <f t="shared" si="3"/>
        <v>41876.207638888889</v>
      </c>
    </row>
    <row r="52" spans="1:20" ht="58" x14ac:dyDescent="0.35">
      <c r="A52">
        <v>2961</v>
      </c>
      <c r="B52" s="10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t="s">
        <v>8315</v>
      </c>
      <c r="R52" t="s">
        <v>8316</v>
      </c>
      <c r="S52" s="13">
        <f t="shared" si="2"/>
        <v>42061.212488425925</v>
      </c>
      <c r="T52" s="13">
        <f t="shared" si="3"/>
        <v>42089.166666666672</v>
      </c>
    </row>
    <row r="53" spans="1:20" ht="43.5" x14ac:dyDescent="0.35">
      <c r="A53">
        <v>2962</v>
      </c>
      <c r="B53" s="10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t="s">
        <v>8315</v>
      </c>
      <c r="R53" t="s">
        <v>8316</v>
      </c>
      <c r="S53" s="13">
        <f t="shared" si="2"/>
        <v>42036.24428240741</v>
      </c>
      <c r="T53" s="13">
        <f t="shared" si="3"/>
        <v>42064.290972222225</v>
      </c>
    </row>
    <row r="54" spans="1:20" ht="58" x14ac:dyDescent="0.35">
      <c r="A54">
        <v>2963</v>
      </c>
      <c r="B54" s="10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t="s">
        <v>8315</v>
      </c>
      <c r="R54" t="s">
        <v>8316</v>
      </c>
      <c r="S54" s="13">
        <f t="shared" si="2"/>
        <v>42157.470185185186</v>
      </c>
      <c r="T54" s="13">
        <f t="shared" si="3"/>
        <v>42187.470185185186</v>
      </c>
    </row>
    <row r="55" spans="1:20" ht="43.5" x14ac:dyDescent="0.35">
      <c r="A55">
        <v>2964</v>
      </c>
      <c r="B55" s="10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t="s">
        <v>8315</v>
      </c>
      <c r="R55" t="s">
        <v>8316</v>
      </c>
      <c r="S55" s="13">
        <f t="shared" si="2"/>
        <v>41827.909942129627</v>
      </c>
      <c r="T55" s="13">
        <f t="shared" si="3"/>
        <v>41857.897222222222</v>
      </c>
    </row>
    <row r="56" spans="1:20" ht="58" x14ac:dyDescent="0.35">
      <c r="A56">
        <v>2965</v>
      </c>
      <c r="B56" s="10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t="s">
        <v>8315</v>
      </c>
      <c r="R56" t="s">
        <v>8316</v>
      </c>
      <c r="S56" s="13">
        <f t="shared" si="2"/>
        <v>42162.729548611111</v>
      </c>
      <c r="T56" s="13">
        <f t="shared" si="3"/>
        <v>42192.729548611111</v>
      </c>
    </row>
    <row r="57" spans="1:20" ht="43.5" x14ac:dyDescent="0.35">
      <c r="A57">
        <v>2966</v>
      </c>
      <c r="B57" s="10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t="s">
        <v>8315</v>
      </c>
      <c r="R57" t="s">
        <v>8316</v>
      </c>
      <c r="S57" s="13">
        <f t="shared" si="2"/>
        <v>42233.738564814819</v>
      </c>
      <c r="T57" s="13">
        <f t="shared" si="3"/>
        <v>42263.738564814819</v>
      </c>
    </row>
    <row r="58" spans="1:20" ht="43.5" x14ac:dyDescent="0.35">
      <c r="A58">
        <v>2967</v>
      </c>
      <c r="B58" s="10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t="s">
        <v>8315</v>
      </c>
      <c r="R58" t="s">
        <v>8316</v>
      </c>
      <c r="S58" s="13">
        <f t="shared" si="2"/>
        <v>42042.197824074072</v>
      </c>
      <c r="T58" s="13">
        <f t="shared" si="3"/>
        <v>42072.156157407408</v>
      </c>
    </row>
    <row r="59" spans="1:20" ht="29" x14ac:dyDescent="0.35">
      <c r="A59">
        <v>2968</v>
      </c>
      <c r="B59" s="10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t="s">
        <v>8315</v>
      </c>
      <c r="R59" t="s">
        <v>8316</v>
      </c>
      <c r="S59" s="13">
        <f t="shared" si="2"/>
        <v>42585.523842592593</v>
      </c>
      <c r="T59" s="13">
        <f t="shared" si="3"/>
        <v>42599.165972222225</v>
      </c>
    </row>
    <row r="60" spans="1:20" ht="43.5" x14ac:dyDescent="0.35">
      <c r="A60">
        <v>2970</v>
      </c>
      <c r="B60" s="10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t="s">
        <v>8315</v>
      </c>
      <c r="R60" t="s">
        <v>8316</v>
      </c>
      <c r="S60" s="13">
        <f t="shared" si="2"/>
        <v>41808.669571759259</v>
      </c>
      <c r="T60" s="13">
        <f t="shared" si="3"/>
        <v>41838.669571759259</v>
      </c>
    </row>
    <row r="61" spans="1:20" ht="43.5" x14ac:dyDescent="0.35">
      <c r="A61">
        <v>2971</v>
      </c>
      <c r="B61" s="10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t="s">
        <v>8315</v>
      </c>
      <c r="R61" t="s">
        <v>8316</v>
      </c>
      <c r="S61" s="13">
        <f t="shared" si="2"/>
        <v>41852.658310185187</v>
      </c>
      <c r="T61" s="13">
        <f t="shared" si="3"/>
        <v>41882.658310185187</v>
      </c>
    </row>
    <row r="62" spans="1:20" ht="29" x14ac:dyDescent="0.35">
      <c r="A62">
        <v>2972</v>
      </c>
      <c r="B62" s="10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t="s">
        <v>8315</v>
      </c>
      <c r="R62" t="s">
        <v>8316</v>
      </c>
      <c r="S62" s="13">
        <f t="shared" si="2"/>
        <v>42694.110185185185</v>
      </c>
      <c r="T62" s="13">
        <f t="shared" si="3"/>
        <v>42709.041666666672</v>
      </c>
    </row>
    <row r="63" spans="1:20" ht="43.5" x14ac:dyDescent="0.35">
      <c r="A63">
        <v>2973</v>
      </c>
      <c r="B63" s="10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t="s">
        <v>8315</v>
      </c>
      <c r="R63" t="s">
        <v>8316</v>
      </c>
      <c r="S63" s="13">
        <f t="shared" si="2"/>
        <v>42341.818379629629</v>
      </c>
      <c r="T63" s="13">
        <f t="shared" si="3"/>
        <v>42370.166666666672</v>
      </c>
    </row>
    <row r="64" spans="1:20" ht="58" x14ac:dyDescent="0.35">
      <c r="A64">
        <v>2974</v>
      </c>
      <c r="B64" s="10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t="s">
        <v>8315</v>
      </c>
      <c r="R64" t="s">
        <v>8316</v>
      </c>
      <c r="S64" s="13">
        <f t="shared" si="2"/>
        <v>41880.061006944445</v>
      </c>
      <c r="T64" s="13">
        <f t="shared" si="3"/>
        <v>41908.065972222219</v>
      </c>
    </row>
    <row r="65" spans="1:20" ht="58" x14ac:dyDescent="0.35">
      <c r="A65">
        <v>2975</v>
      </c>
      <c r="B65" s="10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t="s">
        <v>8315</v>
      </c>
      <c r="R65" t="s">
        <v>8316</v>
      </c>
      <c r="S65" s="13">
        <f t="shared" si="2"/>
        <v>41941.683865740742</v>
      </c>
      <c r="T65" s="13">
        <f t="shared" si="3"/>
        <v>41970.125</v>
      </c>
    </row>
    <row r="66" spans="1:20" ht="58" x14ac:dyDescent="0.35">
      <c r="A66">
        <v>2977</v>
      </c>
      <c r="B66" s="10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ROUND(E66/D66*100,0)</f>
        <v>114</v>
      </c>
      <c r="P66">
        <f t="shared" ref="P66:P129" si="5">IFERROR(ROUND(E66/L66,2),0)</f>
        <v>113.57</v>
      </c>
      <c r="Q66" t="s">
        <v>8315</v>
      </c>
      <c r="R66" t="s">
        <v>8316</v>
      </c>
      <c r="S66" s="13">
        <f t="shared" ref="S66:S129" si="6">(((J66/60)/60)/24)+DATE(1970,1,1)</f>
        <v>42026.88118055556</v>
      </c>
      <c r="T66" s="13">
        <f t="shared" ref="T66:T129" si="7">(((I66/60)/60)/24)+DATE(1970,1,1)</f>
        <v>42086.093055555553</v>
      </c>
    </row>
    <row r="67" spans="1:20" ht="58" x14ac:dyDescent="0.35">
      <c r="A67">
        <v>2978</v>
      </c>
      <c r="B67" s="10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60.69</v>
      </c>
      <c r="Q67" t="s">
        <v>8315</v>
      </c>
      <c r="R67" t="s">
        <v>8316</v>
      </c>
      <c r="S67" s="13">
        <f t="shared" si="6"/>
        <v>41922.640590277777</v>
      </c>
      <c r="T67" s="13">
        <f t="shared" si="7"/>
        <v>41932.249305555553</v>
      </c>
    </row>
    <row r="68" spans="1:20" ht="43.5" x14ac:dyDescent="0.35">
      <c r="A68">
        <v>2979</v>
      </c>
      <c r="B68" s="10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110.22</v>
      </c>
      <c r="Q68" t="s">
        <v>8315</v>
      </c>
      <c r="R68" t="s">
        <v>8316</v>
      </c>
      <c r="S68" s="13">
        <f t="shared" si="6"/>
        <v>41993.824340277773</v>
      </c>
      <c r="T68" s="13">
        <f t="shared" si="7"/>
        <v>42010.25</v>
      </c>
    </row>
    <row r="69" spans="1:20" ht="43.5" x14ac:dyDescent="0.35">
      <c r="A69">
        <v>2980</v>
      </c>
      <c r="B69" s="10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136.46</v>
      </c>
      <c r="Q69" t="s">
        <v>8315</v>
      </c>
      <c r="R69" t="s">
        <v>8316</v>
      </c>
      <c r="S69" s="13">
        <f t="shared" si="6"/>
        <v>42219.915856481486</v>
      </c>
      <c r="T69" s="13">
        <f t="shared" si="7"/>
        <v>42240.083333333328</v>
      </c>
    </row>
    <row r="70" spans="1:20" ht="43.5" x14ac:dyDescent="0.35">
      <c r="A70">
        <v>3147</v>
      </c>
      <c r="B70" s="10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</v>
      </c>
      <c r="Q70" t="s">
        <v>8315</v>
      </c>
      <c r="R70" t="s">
        <v>8316</v>
      </c>
      <c r="S70" s="13">
        <f t="shared" si="6"/>
        <v>41909.969386574077</v>
      </c>
      <c r="T70" s="13">
        <f t="shared" si="7"/>
        <v>41950.011053240742</v>
      </c>
    </row>
    <row r="71" spans="1:20" ht="29" x14ac:dyDescent="0.35">
      <c r="A71">
        <v>3148</v>
      </c>
      <c r="B71" s="10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</v>
      </c>
      <c r="Q71" t="s">
        <v>8315</v>
      </c>
      <c r="R71" t="s">
        <v>8316</v>
      </c>
      <c r="S71" s="13">
        <f t="shared" si="6"/>
        <v>41891.665324074071</v>
      </c>
      <c r="T71" s="13">
        <f t="shared" si="7"/>
        <v>41913.166666666664</v>
      </c>
    </row>
    <row r="72" spans="1:20" ht="43.5" x14ac:dyDescent="0.35">
      <c r="A72">
        <v>3149</v>
      </c>
      <c r="B72" s="10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t="s">
        <v>8315</v>
      </c>
      <c r="R72" t="s">
        <v>8316</v>
      </c>
      <c r="S72" s="13">
        <f t="shared" si="6"/>
        <v>41226.017361111109</v>
      </c>
      <c r="T72" s="13">
        <f t="shared" si="7"/>
        <v>41250.083333333336</v>
      </c>
    </row>
    <row r="73" spans="1:20" ht="58" x14ac:dyDescent="0.35">
      <c r="A73">
        <v>3150</v>
      </c>
      <c r="B73" s="10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</v>
      </c>
      <c r="Q73" t="s">
        <v>8315</v>
      </c>
      <c r="R73" t="s">
        <v>8316</v>
      </c>
      <c r="S73" s="13">
        <f t="shared" si="6"/>
        <v>40478.263923611114</v>
      </c>
      <c r="T73" s="13">
        <f t="shared" si="7"/>
        <v>40568.166666666664</v>
      </c>
    </row>
    <row r="74" spans="1:20" ht="43.5" x14ac:dyDescent="0.35">
      <c r="A74">
        <v>3151</v>
      </c>
      <c r="B74" s="10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</v>
      </c>
      <c r="Q74" t="s">
        <v>8315</v>
      </c>
      <c r="R74" t="s">
        <v>8316</v>
      </c>
      <c r="S74" s="13">
        <f t="shared" si="6"/>
        <v>41862.83997685185</v>
      </c>
      <c r="T74" s="13">
        <f t="shared" si="7"/>
        <v>41892.83997685185</v>
      </c>
    </row>
    <row r="75" spans="1:20" ht="43.5" x14ac:dyDescent="0.35">
      <c r="A75">
        <v>3153</v>
      </c>
      <c r="B75" s="10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</v>
      </c>
      <c r="Q75" t="s">
        <v>8315</v>
      </c>
      <c r="R75" t="s">
        <v>8316</v>
      </c>
      <c r="S75" s="13">
        <f t="shared" si="6"/>
        <v>40633.154363425929</v>
      </c>
      <c r="T75" s="13">
        <f t="shared" si="7"/>
        <v>40664.207638888889</v>
      </c>
    </row>
    <row r="76" spans="1:20" ht="43.5" x14ac:dyDescent="0.35">
      <c r="A76">
        <v>3154</v>
      </c>
      <c r="B76" s="10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t="s">
        <v>8315</v>
      </c>
      <c r="R76" t="s">
        <v>8316</v>
      </c>
      <c r="S76" s="13">
        <f t="shared" si="6"/>
        <v>40970.875671296293</v>
      </c>
      <c r="T76" s="13">
        <f t="shared" si="7"/>
        <v>41000.834004629629</v>
      </c>
    </row>
    <row r="77" spans="1:20" ht="43.5" x14ac:dyDescent="0.35">
      <c r="A77">
        <v>3156</v>
      </c>
      <c r="B77" s="10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</v>
      </c>
      <c r="Q77" t="s">
        <v>8315</v>
      </c>
      <c r="R77" t="s">
        <v>8316</v>
      </c>
      <c r="S77" s="13">
        <f t="shared" si="6"/>
        <v>41026.953055555554</v>
      </c>
      <c r="T77" s="13">
        <f t="shared" si="7"/>
        <v>41061.953055555554</v>
      </c>
    </row>
    <row r="78" spans="1:20" ht="29" x14ac:dyDescent="0.35">
      <c r="A78">
        <v>3157</v>
      </c>
      <c r="B78" s="10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98.54</v>
      </c>
      <c r="Q78" t="s">
        <v>8315</v>
      </c>
      <c r="R78" t="s">
        <v>8316</v>
      </c>
      <c r="S78" s="13">
        <f t="shared" si="6"/>
        <v>41829.788252314815</v>
      </c>
      <c r="T78" s="13">
        <f t="shared" si="7"/>
        <v>41839.208333333336</v>
      </c>
    </row>
    <row r="79" spans="1:20" ht="29" x14ac:dyDescent="0.35">
      <c r="A79">
        <v>3158</v>
      </c>
      <c r="B79" s="10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82.61</v>
      </c>
      <c r="Q79" t="s">
        <v>8315</v>
      </c>
      <c r="R79" t="s">
        <v>8316</v>
      </c>
      <c r="S79" s="13">
        <f t="shared" si="6"/>
        <v>41447.839722222219</v>
      </c>
      <c r="T79" s="13">
        <f t="shared" si="7"/>
        <v>41477.839722222219</v>
      </c>
    </row>
    <row r="80" spans="1:20" ht="43.5" x14ac:dyDescent="0.35">
      <c r="A80">
        <v>3159</v>
      </c>
      <c r="B80" s="10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</v>
      </c>
      <c r="Q80" t="s">
        <v>8315</v>
      </c>
      <c r="R80" t="s">
        <v>8316</v>
      </c>
      <c r="S80" s="13">
        <f t="shared" si="6"/>
        <v>40884.066678240742</v>
      </c>
      <c r="T80" s="13">
        <f t="shared" si="7"/>
        <v>40926.958333333336</v>
      </c>
    </row>
    <row r="81" spans="1:20" ht="43.5" x14ac:dyDescent="0.35">
      <c r="A81">
        <v>3160</v>
      </c>
      <c r="B81" s="10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80.16</v>
      </c>
      <c r="Q81" t="s">
        <v>8315</v>
      </c>
      <c r="R81" t="s">
        <v>8316</v>
      </c>
      <c r="S81" s="13">
        <f t="shared" si="6"/>
        <v>41841.26489583333</v>
      </c>
      <c r="T81" s="13">
        <f t="shared" si="7"/>
        <v>41864.207638888889</v>
      </c>
    </row>
    <row r="82" spans="1:20" ht="58" x14ac:dyDescent="0.35">
      <c r="A82">
        <v>3162</v>
      </c>
      <c r="B82" s="10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</v>
      </c>
      <c r="Q82" t="s">
        <v>8315</v>
      </c>
      <c r="R82" t="s">
        <v>8316</v>
      </c>
      <c r="S82" s="13">
        <f t="shared" si="6"/>
        <v>41799.685902777775</v>
      </c>
      <c r="T82" s="13">
        <f t="shared" si="7"/>
        <v>41827.083333333336</v>
      </c>
    </row>
    <row r="83" spans="1:20" ht="43.5" x14ac:dyDescent="0.35">
      <c r="A83">
        <v>3163</v>
      </c>
      <c r="B83" s="10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</v>
      </c>
      <c r="Q83" t="s">
        <v>8315</v>
      </c>
      <c r="R83" t="s">
        <v>8316</v>
      </c>
      <c r="S83" s="13">
        <f t="shared" si="6"/>
        <v>41775.753761574073</v>
      </c>
      <c r="T83" s="13">
        <f t="shared" si="7"/>
        <v>41805.753761574073</v>
      </c>
    </row>
    <row r="84" spans="1:20" ht="58" x14ac:dyDescent="0.35">
      <c r="A84">
        <v>3164</v>
      </c>
      <c r="B84" s="10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37.590000000000003</v>
      </c>
      <c r="Q84" t="s">
        <v>8315</v>
      </c>
      <c r="R84" t="s">
        <v>8316</v>
      </c>
      <c r="S84" s="13">
        <f t="shared" si="6"/>
        <v>41766.80572916667</v>
      </c>
      <c r="T84" s="13">
        <f t="shared" si="7"/>
        <v>41799.80572916667</v>
      </c>
    </row>
    <row r="85" spans="1:20" ht="58" x14ac:dyDescent="0.35">
      <c r="A85">
        <v>3165</v>
      </c>
      <c r="B85" s="10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58.1</v>
      </c>
      <c r="Q85" t="s">
        <v>8315</v>
      </c>
      <c r="R85" t="s">
        <v>8316</v>
      </c>
      <c r="S85" s="13">
        <f t="shared" si="6"/>
        <v>40644.159259259257</v>
      </c>
      <c r="T85" s="13">
        <f t="shared" si="7"/>
        <v>40666.165972222225</v>
      </c>
    </row>
    <row r="86" spans="1:20" ht="43.5" x14ac:dyDescent="0.35">
      <c r="A86">
        <v>3166</v>
      </c>
      <c r="B86" s="10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</v>
      </c>
      <c r="Q86" t="s">
        <v>8315</v>
      </c>
      <c r="R86" t="s">
        <v>8316</v>
      </c>
      <c r="S86" s="13">
        <f t="shared" si="6"/>
        <v>41940.69158564815</v>
      </c>
      <c r="T86" s="13">
        <f t="shared" si="7"/>
        <v>41969.332638888889</v>
      </c>
    </row>
    <row r="87" spans="1:20" ht="29" x14ac:dyDescent="0.35">
      <c r="A87">
        <v>3167</v>
      </c>
      <c r="B87" s="10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</v>
      </c>
      <c r="Q87" t="s">
        <v>8315</v>
      </c>
      <c r="R87" t="s">
        <v>8316</v>
      </c>
      <c r="S87" s="13">
        <f t="shared" si="6"/>
        <v>41839.175706018519</v>
      </c>
      <c r="T87" s="13">
        <f t="shared" si="7"/>
        <v>41853.175706018519</v>
      </c>
    </row>
    <row r="88" spans="1:20" ht="43.5" x14ac:dyDescent="0.35">
      <c r="A88">
        <v>3168</v>
      </c>
      <c r="B88" s="10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t="s">
        <v>8315</v>
      </c>
      <c r="R88" t="s">
        <v>8316</v>
      </c>
      <c r="S88" s="13">
        <f t="shared" si="6"/>
        <v>41772.105937500004</v>
      </c>
      <c r="T88" s="13">
        <f t="shared" si="7"/>
        <v>41803.916666666664</v>
      </c>
    </row>
    <row r="89" spans="1:20" ht="29" x14ac:dyDescent="0.35">
      <c r="A89">
        <v>3169</v>
      </c>
      <c r="B89" s="10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t="s">
        <v>8315</v>
      </c>
      <c r="R89" t="s">
        <v>8316</v>
      </c>
      <c r="S89" s="13">
        <f t="shared" si="6"/>
        <v>41591.737974537034</v>
      </c>
      <c r="T89" s="13">
        <f t="shared" si="7"/>
        <v>41621.207638888889</v>
      </c>
    </row>
    <row r="90" spans="1:20" ht="43.5" x14ac:dyDescent="0.35">
      <c r="A90">
        <v>3170</v>
      </c>
      <c r="B90" s="10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31.62</v>
      </c>
      <c r="Q90" t="s">
        <v>8315</v>
      </c>
      <c r="R90" t="s">
        <v>8316</v>
      </c>
      <c r="S90" s="13">
        <f t="shared" si="6"/>
        <v>41789.080370370371</v>
      </c>
      <c r="T90" s="13">
        <f t="shared" si="7"/>
        <v>41822.166666666664</v>
      </c>
    </row>
    <row r="91" spans="1:20" ht="43.5" x14ac:dyDescent="0.35">
      <c r="A91">
        <v>3172</v>
      </c>
      <c r="B91" s="10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</v>
      </c>
      <c r="Q91" t="s">
        <v>8315</v>
      </c>
      <c r="R91" t="s">
        <v>8316</v>
      </c>
      <c r="S91" s="13">
        <f t="shared" si="6"/>
        <v>40923.729953703703</v>
      </c>
      <c r="T91" s="13">
        <f t="shared" si="7"/>
        <v>40953.729953703703</v>
      </c>
    </row>
    <row r="92" spans="1:20" ht="43.5" x14ac:dyDescent="0.35">
      <c r="A92">
        <v>3173</v>
      </c>
      <c r="B92" s="10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139.19</v>
      </c>
      <c r="Q92" t="s">
        <v>8315</v>
      </c>
      <c r="R92" t="s">
        <v>8316</v>
      </c>
      <c r="S92" s="13">
        <f t="shared" si="6"/>
        <v>41878.878379629627</v>
      </c>
      <c r="T92" s="13">
        <f t="shared" si="7"/>
        <v>41908.878379629627</v>
      </c>
    </row>
    <row r="93" spans="1:20" ht="58" x14ac:dyDescent="0.35">
      <c r="A93">
        <v>3174</v>
      </c>
      <c r="B93" s="10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</v>
      </c>
      <c r="Q93" t="s">
        <v>8315</v>
      </c>
      <c r="R93" t="s">
        <v>8316</v>
      </c>
      <c r="S93" s="13">
        <f t="shared" si="6"/>
        <v>41862.864675925928</v>
      </c>
      <c r="T93" s="13">
        <f t="shared" si="7"/>
        <v>41876.864675925928</v>
      </c>
    </row>
    <row r="94" spans="1:20" ht="58" x14ac:dyDescent="0.35">
      <c r="A94">
        <v>3175</v>
      </c>
      <c r="B94" s="10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t="s">
        <v>8315</v>
      </c>
      <c r="R94" t="s">
        <v>8316</v>
      </c>
      <c r="S94" s="13">
        <f t="shared" si="6"/>
        <v>40531.886886574073</v>
      </c>
      <c r="T94" s="13">
        <f t="shared" si="7"/>
        <v>40591.886886574073</v>
      </c>
    </row>
    <row r="95" spans="1:20" ht="58" x14ac:dyDescent="0.35">
      <c r="A95">
        <v>3176</v>
      </c>
      <c r="B95" s="10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</v>
      </c>
      <c r="Q95" t="s">
        <v>8315</v>
      </c>
      <c r="R95" t="s">
        <v>8316</v>
      </c>
      <c r="S95" s="13">
        <f t="shared" si="6"/>
        <v>41477.930914351848</v>
      </c>
      <c r="T95" s="13">
        <f t="shared" si="7"/>
        <v>41504.625</v>
      </c>
    </row>
    <row r="96" spans="1:20" ht="43.5" x14ac:dyDescent="0.35">
      <c r="A96">
        <v>3177</v>
      </c>
      <c r="B96" s="10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57.55</v>
      </c>
      <c r="Q96" t="s">
        <v>8315</v>
      </c>
      <c r="R96" t="s">
        <v>8316</v>
      </c>
      <c r="S96" s="13">
        <f t="shared" si="6"/>
        <v>41781.666770833333</v>
      </c>
      <c r="T96" s="13">
        <f t="shared" si="7"/>
        <v>41811.666770833333</v>
      </c>
    </row>
    <row r="97" spans="1:20" ht="43.5" x14ac:dyDescent="0.35">
      <c r="A97">
        <v>3179</v>
      </c>
      <c r="B97" s="10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77.34</v>
      </c>
      <c r="Q97" t="s">
        <v>8315</v>
      </c>
      <c r="R97" t="s">
        <v>8316</v>
      </c>
      <c r="S97" s="13">
        <f t="shared" si="6"/>
        <v>41375.702210648145</v>
      </c>
      <c r="T97" s="13">
        <f t="shared" si="7"/>
        <v>41400.702210648145</v>
      </c>
    </row>
    <row r="98" spans="1:20" ht="58" x14ac:dyDescent="0.35">
      <c r="A98">
        <v>3182</v>
      </c>
      <c r="B98" s="10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46.77</v>
      </c>
      <c r="Q98" t="s">
        <v>8315</v>
      </c>
      <c r="R98" t="s">
        <v>8316</v>
      </c>
      <c r="S98" s="13">
        <f t="shared" si="6"/>
        <v>40883.949317129627</v>
      </c>
      <c r="T98" s="13">
        <f t="shared" si="7"/>
        <v>40939.708333333336</v>
      </c>
    </row>
    <row r="99" spans="1:20" ht="43.5" x14ac:dyDescent="0.35">
      <c r="A99">
        <v>3183</v>
      </c>
      <c r="B99" s="10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</v>
      </c>
      <c r="Q99" t="s">
        <v>8315</v>
      </c>
      <c r="R99" t="s">
        <v>8316</v>
      </c>
      <c r="S99" s="13">
        <f t="shared" si="6"/>
        <v>41491.79478009259</v>
      </c>
      <c r="T99" s="13">
        <f t="shared" si="7"/>
        <v>41509.79478009259</v>
      </c>
    </row>
    <row r="100" spans="1:20" ht="43.5" x14ac:dyDescent="0.35">
      <c r="A100">
        <v>3184</v>
      </c>
      <c r="B100" s="10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100.22</v>
      </c>
      <c r="Q100" t="s">
        <v>8315</v>
      </c>
      <c r="R100" t="s">
        <v>8316</v>
      </c>
      <c r="S100" s="13">
        <f t="shared" si="6"/>
        <v>41791.993414351848</v>
      </c>
      <c r="T100" s="13">
        <f t="shared" si="7"/>
        <v>41821.993414351848</v>
      </c>
    </row>
    <row r="101" spans="1:20" ht="58" x14ac:dyDescent="0.35">
      <c r="A101">
        <v>3187</v>
      </c>
      <c r="B101" s="10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71.489999999999995</v>
      </c>
      <c r="Q101" t="s">
        <v>8315</v>
      </c>
      <c r="R101" t="s">
        <v>8316</v>
      </c>
      <c r="S101" s="13">
        <f t="shared" si="6"/>
        <v>41835.666354166664</v>
      </c>
      <c r="T101" s="13">
        <f t="shared" si="7"/>
        <v>41855.666354166664</v>
      </c>
    </row>
    <row r="102" spans="1:20" ht="43.5" x14ac:dyDescent="0.35">
      <c r="A102">
        <v>3208</v>
      </c>
      <c r="B102" s="10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63.11</v>
      </c>
      <c r="Q102" t="s">
        <v>8315</v>
      </c>
      <c r="R102" t="s">
        <v>8316</v>
      </c>
      <c r="S102" s="13">
        <f t="shared" si="6"/>
        <v>41827.605057870373</v>
      </c>
      <c r="T102" s="13">
        <f t="shared" si="7"/>
        <v>41848.605057870373</v>
      </c>
    </row>
    <row r="103" spans="1:20" ht="43.5" x14ac:dyDescent="0.35">
      <c r="A103">
        <v>3209</v>
      </c>
      <c r="B103" s="10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50.16</v>
      </c>
      <c r="Q103" t="s">
        <v>8315</v>
      </c>
      <c r="R103" t="s">
        <v>8316</v>
      </c>
      <c r="S103" s="13">
        <f t="shared" si="6"/>
        <v>41778.637245370373</v>
      </c>
      <c r="T103" s="13">
        <f t="shared" si="7"/>
        <v>41810.958333333336</v>
      </c>
    </row>
    <row r="104" spans="1:20" ht="43.5" x14ac:dyDescent="0.35">
      <c r="A104">
        <v>3210</v>
      </c>
      <c r="B104" s="10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</v>
      </c>
      <c r="Q104" t="s">
        <v>8315</v>
      </c>
      <c r="R104" t="s">
        <v>8316</v>
      </c>
      <c r="S104" s="13">
        <f t="shared" si="6"/>
        <v>41013.936562499999</v>
      </c>
      <c r="T104" s="13">
        <f t="shared" si="7"/>
        <v>41061.165972222225</v>
      </c>
    </row>
    <row r="105" spans="1:20" ht="58" x14ac:dyDescent="0.35">
      <c r="A105">
        <v>3211</v>
      </c>
      <c r="B105" s="10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</v>
      </c>
      <c r="Q105" t="s">
        <v>8315</v>
      </c>
      <c r="R105" t="s">
        <v>8316</v>
      </c>
      <c r="S105" s="13">
        <f t="shared" si="6"/>
        <v>41834.586574074077</v>
      </c>
      <c r="T105" s="13">
        <f t="shared" si="7"/>
        <v>41866.083333333336</v>
      </c>
    </row>
    <row r="106" spans="1:20" ht="29" x14ac:dyDescent="0.35">
      <c r="A106">
        <v>3212</v>
      </c>
      <c r="B106" s="10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</v>
      </c>
      <c r="Q106" t="s">
        <v>8315</v>
      </c>
      <c r="R106" t="s">
        <v>8316</v>
      </c>
      <c r="S106" s="13">
        <f t="shared" si="6"/>
        <v>41829.795729166668</v>
      </c>
      <c r="T106" s="13">
        <f t="shared" si="7"/>
        <v>41859.795729166668</v>
      </c>
    </row>
    <row r="107" spans="1:20" ht="58" x14ac:dyDescent="0.35">
      <c r="A107">
        <v>3215</v>
      </c>
      <c r="B107" s="10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</v>
      </c>
      <c r="Q107" t="s">
        <v>8315</v>
      </c>
      <c r="R107" t="s">
        <v>8316</v>
      </c>
      <c r="S107" s="13">
        <f t="shared" si="6"/>
        <v>42219.665173611109</v>
      </c>
      <c r="T107" s="13">
        <f t="shared" si="7"/>
        <v>42257.165972222225</v>
      </c>
    </row>
    <row r="108" spans="1:20" ht="29" x14ac:dyDescent="0.35">
      <c r="A108">
        <v>3217</v>
      </c>
      <c r="B108" s="10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</v>
      </c>
      <c r="Q108" t="s">
        <v>8315</v>
      </c>
      <c r="R108" t="s">
        <v>8316</v>
      </c>
      <c r="S108" s="13">
        <f t="shared" si="6"/>
        <v>42648.546111111107</v>
      </c>
      <c r="T108" s="13">
        <f t="shared" si="7"/>
        <v>42678.546111111107</v>
      </c>
    </row>
    <row r="109" spans="1:20" ht="43.5" x14ac:dyDescent="0.35">
      <c r="A109">
        <v>3219</v>
      </c>
      <c r="B109" s="10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</v>
      </c>
      <c r="Q109" t="s">
        <v>8315</v>
      </c>
      <c r="R109" t="s">
        <v>8316</v>
      </c>
      <c r="S109" s="13">
        <f t="shared" si="6"/>
        <v>42050.983182870375</v>
      </c>
      <c r="T109" s="13">
        <f t="shared" si="7"/>
        <v>42085.941516203704</v>
      </c>
    </row>
    <row r="110" spans="1:20" ht="29" x14ac:dyDescent="0.35">
      <c r="A110">
        <v>3220</v>
      </c>
      <c r="B110" s="10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</v>
      </c>
      <c r="Q110" t="s">
        <v>8315</v>
      </c>
      <c r="R110" t="s">
        <v>8316</v>
      </c>
      <c r="S110" s="13">
        <f t="shared" si="6"/>
        <v>42772.833379629628</v>
      </c>
      <c r="T110" s="13">
        <f t="shared" si="7"/>
        <v>42806.875</v>
      </c>
    </row>
    <row r="111" spans="1:20" ht="43.5" x14ac:dyDescent="0.35">
      <c r="A111">
        <v>3222</v>
      </c>
      <c r="B111" s="10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</v>
      </c>
      <c r="Q111" t="s">
        <v>8315</v>
      </c>
      <c r="R111" t="s">
        <v>8316</v>
      </c>
      <c r="S111" s="13">
        <f t="shared" si="6"/>
        <v>42270.582141203704</v>
      </c>
      <c r="T111" s="13">
        <f t="shared" si="7"/>
        <v>42301.895138888889</v>
      </c>
    </row>
    <row r="112" spans="1:20" ht="29" x14ac:dyDescent="0.35">
      <c r="A112">
        <v>3223</v>
      </c>
      <c r="B112" s="10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45.88</v>
      </c>
      <c r="Q112" t="s">
        <v>8315</v>
      </c>
      <c r="R112" t="s">
        <v>8316</v>
      </c>
      <c r="S112" s="13">
        <f t="shared" si="6"/>
        <v>42206.835370370376</v>
      </c>
      <c r="T112" s="13">
        <f t="shared" si="7"/>
        <v>42236.835370370376</v>
      </c>
    </row>
    <row r="113" spans="1:20" ht="58" x14ac:dyDescent="0.35">
      <c r="A113">
        <v>3224</v>
      </c>
      <c r="B113" s="10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</v>
      </c>
      <c r="Q113" t="s">
        <v>8315</v>
      </c>
      <c r="R113" t="s">
        <v>8316</v>
      </c>
      <c r="S113" s="13">
        <f t="shared" si="6"/>
        <v>42697.850844907407</v>
      </c>
      <c r="T113" s="13">
        <f t="shared" si="7"/>
        <v>42745.208333333328</v>
      </c>
    </row>
    <row r="114" spans="1:20" ht="43.5" x14ac:dyDescent="0.35">
      <c r="A114">
        <v>3225</v>
      </c>
      <c r="B114" s="10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52.49</v>
      </c>
      <c r="Q114" t="s">
        <v>8315</v>
      </c>
      <c r="R114" t="s">
        <v>8316</v>
      </c>
      <c r="S114" s="13">
        <f t="shared" si="6"/>
        <v>42503.559467592597</v>
      </c>
      <c r="T114" s="13">
        <f t="shared" si="7"/>
        <v>42524.875</v>
      </c>
    </row>
    <row r="115" spans="1:20" ht="29" x14ac:dyDescent="0.35">
      <c r="A115">
        <v>3228</v>
      </c>
      <c r="B115" s="10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</v>
      </c>
      <c r="Q115" t="s">
        <v>8315</v>
      </c>
      <c r="R115" t="s">
        <v>8316</v>
      </c>
      <c r="S115" s="13">
        <f t="shared" si="6"/>
        <v>42323.70930555556</v>
      </c>
      <c r="T115" s="13">
        <f t="shared" si="7"/>
        <v>42355.207638888889</v>
      </c>
    </row>
    <row r="116" spans="1:20" ht="43.5" x14ac:dyDescent="0.35">
      <c r="A116">
        <v>3229</v>
      </c>
      <c r="B116" s="10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106.8</v>
      </c>
      <c r="Q116" t="s">
        <v>8315</v>
      </c>
      <c r="R116" t="s">
        <v>8316</v>
      </c>
      <c r="S116" s="13">
        <f t="shared" si="6"/>
        <v>41933.291643518518</v>
      </c>
      <c r="T116" s="13">
        <f t="shared" si="7"/>
        <v>41963.333310185189</v>
      </c>
    </row>
    <row r="117" spans="1:20" ht="58" x14ac:dyDescent="0.35">
      <c r="A117">
        <v>3230</v>
      </c>
      <c r="B117" s="10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77.22</v>
      </c>
      <c r="Q117" t="s">
        <v>8315</v>
      </c>
      <c r="R117" t="s">
        <v>8316</v>
      </c>
      <c r="S117" s="13">
        <f t="shared" si="6"/>
        <v>41898.168125000004</v>
      </c>
      <c r="T117" s="13">
        <f t="shared" si="7"/>
        <v>41913.165972222225</v>
      </c>
    </row>
    <row r="118" spans="1:20" ht="43.5" x14ac:dyDescent="0.35">
      <c r="A118">
        <v>3231</v>
      </c>
      <c r="B118" s="10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t="s">
        <v>8315</v>
      </c>
      <c r="R118" t="s">
        <v>8316</v>
      </c>
      <c r="S118" s="13">
        <f t="shared" si="6"/>
        <v>42446.943831018521</v>
      </c>
      <c r="T118" s="13">
        <f t="shared" si="7"/>
        <v>42476.943831018521</v>
      </c>
    </row>
    <row r="119" spans="1:20" ht="43.5" x14ac:dyDescent="0.35">
      <c r="A119">
        <v>3232</v>
      </c>
      <c r="B119" s="10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</v>
      </c>
      <c r="Q119" t="s">
        <v>8315</v>
      </c>
      <c r="R119" t="s">
        <v>8316</v>
      </c>
      <c r="S119" s="13">
        <f t="shared" si="6"/>
        <v>42463.81385416667</v>
      </c>
      <c r="T119" s="13">
        <f t="shared" si="7"/>
        <v>42494.165972222225</v>
      </c>
    </row>
    <row r="120" spans="1:20" ht="43.5" x14ac:dyDescent="0.35">
      <c r="A120">
        <v>3233</v>
      </c>
      <c r="B120" s="10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97.38</v>
      </c>
      <c r="Q120" t="s">
        <v>8315</v>
      </c>
      <c r="R120" t="s">
        <v>8316</v>
      </c>
      <c r="S120" s="13">
        <f t="shared" si="6"/>
        <v>42766.805034722223</v>
      </c>
      <c r="T120" s="13">
        <f t="shared" si="7"/>
        <v>42796.805034722223</v>
      </c>
    </row>
    <row r="121" spans="1:20" ht="43.5" x14ac:dyDescent="0.35">
      <c r="A121">
        <v>3235</v>
      </c>
      <c r="B121" s="10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</v>
      </c>
      <c r="Q121" t="s">
        <v>8315</v>
      </c>
      <c r="R121" t="s">
        <v>8316</v>
      </c>
      <c r="S121" s="13">
        <f t="shared" si="6"/>
        <v>42522.347812499997</v>
      </c>
      <c r="T121" s="13">
        <f t="shared" si="7"/>
        <v>42552.347812499997</v>
      </c>
    </row>
    <row r="122" spans="1:20" ht="43.5" x14ac:dyDescent="0.35">
      <c r="A122">
        <v>3236</v>
      </c>
      <c r="B122" s="10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182.91</v>
      </c>
      <c r="Q122" t="s">
        <v>8315</v>
      </c>
      <c r="R122" t="s">
        <v>8316</v>
      </c>
      <c r="S122" s="13">
        <f t="shared" si="6"/>
        <v>42702.917048611111</v>
      </c>
      <c r="T122" s="13">
        <f t="shared" si="7"/>
        <v>42732.917048611111</v>
      </c>
    </row>
    <row r="123" spans="1:20" ht="29" x14ac:dyDescent="0.35">
      <c r="A123">
        <v>3237</v>
      </c>
      <c r="B123" s="10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131.13999999999999</v>
      </c>
      <c r="Q123" t="s">
        <v>8315</v>
      </c>
      <c r="R123" t="s">
        <v>8316</v>
      </c>
      <c r="S123" s="13">
        <f t="shared" si="6"/>
        <v>42252.474351851852</v>
      </c>
      <c r="T123" s="13">
        <f t="shared" si="7"/>
        <v>42276.165972222225</v>
      </c>
    </row>
    <row r="124" spans="1:20" ht="58" x14ac:dyDescent="0.35">
      <c r="A124">
        <v>3241</v>
      </c>
      <c r="B124" s="10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58.69</v>
      </c>
      <c r="Q124" t="s">
        <v>8315</v>
      </c>
      <c r="R124" t="s">
        <v>8316</v>
      </c>
      <c r="S124" s="13">
        <f t="shared" si="6"/>
        <v>41893.324884259258</v>
      </c>
      <c r="T124" s="13">
        <f t="shared" si="7"/>
        <v>41926.290972222225</v>
      </c>
    </row>
    <row r="125" spans="1:20" ht="43.5" x14ac:dyDescent="0.35">
      <c r="A125">
        <v>3242</v>
      </c>
      <c r="B125" s="10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69.569999999999993</v>
      </c>
      <c r="Q125" t="s">
        <v>8315</v>
      </c>
      <c r="R125" t="s">
        <v>8316</v>
      </c>
      <c r="S125" s="13">
        <f t="shared" si="6"/>
        <v>41871.755694444444</v>
      </c>
      <c r="T125" s="13">
        <f t="shared" si="7"/>
        <v>41901.755694444444</v>
      </c>
    </row>
    <row r="126" spans="1:20" ht="43.5" x14ac:dyDescent="0.35">
      <c r="A126">
        <v>3243</v>
      </c>
      <c r="B126" s="10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</v>
      </c>
      <c r="Q126" t="s">
        <v>8315</v>
      </c>
      <c r="R126" t="s">
        <v>8316</v>
      </c>
      <c r="S126" s="13">
        <f t="shared" si="6"/>
        <v>42262.096782407403</v>
      </c>
      <c r="T126" s="13">
        <f t="shared" si="7"/>
        <v>42286</v>
      </c>
    </row>
    <row r="127" spans="1:20" ht="43.5" x14ac:dyDescent="0.35">
      <c r="A127">
        <v>3245</v>
      </c>
      <c r="B127" s="10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81.13</v>
      </c>
      <c r="Q127" t="s">
        <v>8315</v>
      </c>
      <c r="R127" t="s">
        <v>8316</v>
      </c>
      <c r="S127" s="13">
        <f t="shared" si="6"/>
        <v>42135.60020833333</v>
      </c>
      <c r="T127" s="13">
        <f t="shared" si="7"/>
        <v>42167.083333333328</v>
      </c>
    </row>
    <row r="128" spans="1:20" ht="43.5" x14ac:dyDescent="0.35">
      <c r="A128">
        <v>3246</v>
      </c>
      <c r="B128" s="10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57.63</v>
      </c>
      <c r="Q128" t="s">
        <v>8315</v>
      </c>
      <c r="R128" t="s">
        <v>8316</v>
      </c>
      <c r="S128" s="13">
        <f t="shared" si="6"/>
        <v>42230.472222222219</v>
      </c>
      <c r="T128" s="13">
        <f t="shared" si="7"/>
        <v>42259.165972222225</v>
      </c>
    </row>
    <row r="129" spans="1:20" ht="29" x14ac:dyDescent="0.35">
      <c r="A129">
        <v>3248</v>
      </c>
      <c r="B129" s="10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60.48</v>
      </c>
      <c r="Q129" t="s">
        <v>8315</v>
      </c>
      <c r="R129" t="s">
        <v>8316</v>
      </c>
      <c r="S129" s="13">
        <f t="shared" si="6"/>
        <v>42068.888391203705</v>
      </c>
      <c r="T129" s="13">
        <f t="shared" si="7"/>
        <v>42098.846724537041</v>
      </c>
    </row>
    <row r="130" spans="1:20" ht="43.5" x14ac:dyDescent="0.35">
      <c r="A130">
        <v>3249</v>
      </c>
      <c r="B130" s="10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ROUND(E130/D130*100,0)</f>
        <v>105</v>
      </c>
      <c r="P130">
        <f t="shared" ref="P130:P193" si="9">IFERROR(ROUND(E130/L130,2),0)</f>
        <v>65.58</v>
      </c>
      <c r="Q130" t="s">
        <v>8315</v>
      </c>
      <c r="R130" t="s">
        <v>8316</v>
      </c>
      <c r="S130" s="13">
        <f t="shared" ref="S130:S193" si="10">(((J130/60)/60)/24)+DATE(1970,1,1)</f>
        <v>42145.746689814812</v>
      </c>
      <c r="T130" s="13">
        <f t="shared" ref="T130:T193" si="11">(((I130/60)/60)/24)+DATE(1970,1,1)</f>
        <v>42175.746689814812</v>
      </c>
    </row>
    <row r="131" spans="1:20" ht="58" x14ac:dyDescent="0.35">
      <c r="A131">
        <v>3250</v>
      </c>
      <c r="B131" s="10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</v>
      </c>
      <c r="Q131" t="s">
        <v>8315</v>
      </c>
      <c r="R131" t="s">
        <v>8316</v>
      </c>
      <c r="S131" s="13">
        <f t="shared" si="10"/>
        <v>41918.742175925923</v>
      </c>
      <c r="T131" s="13">
        <f t="shared" si="11"/>
        <v>41948.783842592595</v>
      </c>
    </row>
    <row r="132" spans="1:20" ht="43.5" x14ac:dyDescent="0.35">
      <c r="A132">
        <v>3251</v>
      </c>
      <c r="B132" s="10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t="s">
        <v>8315</v>
      </c>
      <c r="R132" t="s">
        <v>8316</v>
      </c>
      <c r="S132" s="13">
        <f t="shared" si="10"/>
        <v>42146.731087962966</v>
      </c>
      <c r="T132" s="13">
        <f t="shared" si="11"/>
        <v>42176.731087962966</v>
      </c>
    </row>
    <row r="133" spans="1:20" ht="43.5" x14ac:dyDescent="0.35">
      <c r="A133">
        <v>3253</v>
      </c>
      <c r="B133" s="10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177.09</v>
      </c>
      <c r="Q133" t="s">
        <v>8315</v>
      </c>
      <c r="R133" t="s">
        <v>8316</v>
      </c>
      <c r="S133" s="13">
        <f t="shared" si="10"/>
        <v>42602.576712962968</v>
      </c>
      <c r="T133" s="13">
        <f t="shared" si="11"/>
        <v>42621.15625</v>
      </c>
    </row>
    <row r="134" spans="1:20" ht="43.5" x14ac:dyDescent="0.35">
      <c r="A134">
        <v>3256</v>
      </c>
      <c r="B134" s="10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72.760000000000005</v>
      </c>
      <c r="Q134" t="s">
        <v>8315</v>
      </c>
      <c r="R134" t="s">
        <v>8316</v>
      </c>
      <c r="S134" s="13">
        <f t="shared" si="10"/>
        <v>42144.573807870373</v>
      </c>
      <c r="T134" s="13">
        <f t="shared" si="11"/>
        <v>42166.165972222225</v>
      </c>
    </row>
    <row r="135" spans="1:20" ht="43.5" x14ac:dyDescent="0.35">
      <c r="A135">
        <v>3258</v>
      </c>
      <c r="B135" s="10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t="s">
        <v>8315</v>
      </c>
      <c r="R135" t="s">
        <v>8316</v>
      </c>
      <c r="S135" s="13">
        <f t="shared" si="10"/>
        <v>41982.887280092589</v>
      </c>
      <c r="T135" s="13">
        <f t="shared" si="11"/>
        <v>42012.887280092589</v>
      </c>
    </row>
    <row r="136" spans="1:20" ht="43.5" x14ac:dyDescent="0.35">
      <c r="A136">
        <v>3259</v>
      </c>
      <c r="B136" s="10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251.74</v>
      </c>
      <c r="Q136" t="s">
        <v>8315</v>
      </c>
      <c r="R136" t="s">
        <v>8316</v>
      </c>
      <c r="S136" s="13">
        <f t="shared" si="10"/>
        <v>42614.760937500003</v>
      </c>
      <c r="T136" s="13">
        <f t="shared" si="11"/>
        <v>42644.165972222225</v>
      </c>
    </row>
    <row r="137" spans="1:20" ht="43.5" x14ac:dyDescent="0.35">
      <c r="A137">
        <v>3260</v>
      </c>
      <c r="B137" s="10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74.819999999999993</v>
      </c>
      <c r="Q137" t="s">
        <v>8315</v>
      </c>
      <c r="R137" t="s">
        <v>8316</v>
      </c>
      <c r="S137" s="13">
        <f t="shared" si="10"/>
        <v>42303.672662037032</v>
      </c>
      <c r="T137" s="13">
        <f t="shared" si="11"/>
        <v>42338.714328703703</v>
      </c>
    </row>
    <row r="138" spans="1:20" ht="43.5" x14ac:dyDescent="0.35">
      <c r="A138">
        <v>3261</v>
      </c>
      <c r="B138" s="10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67.650000000000006</v>
      </c>
      <c r="Q138" t="s">
        <v>8315</v>
      </c>
      <c r="R138" t="s">
        <v>8316</v>
      </c>
      <c r="S138" s="13">
        <f t="shared" si="10"/>
        <v>42171.725416666668</v>
      </c>
      <c r="T138" s="13">
        <f t="shared" si="11"/>
        <v>42201.725416666668</v>
      </c>
    </row>
    <row r="139" spans="1:20" ht="29" x14ac:dyDescent="0.35">
      <c r="A139">
        <v>3262</v>
      </c>
      <c r="B139" s="10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</v>
      </c>
      <c r="Q139" t="s">
        <v>8315</v>
      </c>
      <c r="R139" t="s">
        <v>8316</v>
      </c>
      <c r="S139" s="13">
        <f t="shared" si="10"/>
        <v>41964.315532407403</v>
      </c>
      <c r="T139" s="13">
        <f t="shared" si="11"/>
        <v>41995.166666666672</v>
      </c>
    </row>
    <row r="140" spans="1:20" ht="29" x14ac:dyDescent="0.35">
      <c r="A140">
        <v>3263</v>
      </c>
      <c r="B140" s="10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41.24</v>
      </c>
      <c r="Q140" t="s">
        <v>8315</v>
      </c>
      <c r="R140" t="s">
        <v>8316</v>
      </c>
      <c r="S140" s="13">
        <f t="shared" si="10"/>
        <v>42284.516064814816</v>
      </c>
      <c r="T140" s="13">
        <f t="shared" si="11"/>
        <v>42307.875</v>
      </c>
    </row>
    <row r="141" spans="1:20" ht="29" x14ac:dyDescent="0.35">
      <c r="A141">
        <v>3264</v>
      </c>
      <c r="B141" s="10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</v>
      </c>
      <c r="Q141" t="s">
        <v>8315</v>
      </c>
      <c r="R141" t="s">
        <v>8316</v>
      </c>
      <c r="S141" s="13">
        <f t="shared" si="10"/>
        <v>42016.800208333334</v>
      </c>
      <c r="T141" s="13">
        <f t="shared" si="11"/>
        <v>42032.916666666672</v>
      </c>
    </row>
    <row r="142" spans="1:20" ht="43.5" x14ac:dyDescent="0.35">
      <c r="A142">
        <v>3266</v>
      </c>
      <c r="B142" s="10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48.33</v>
      </c>
      <c r="Q142" t="s">
        <v>8315</v>
      </c>
      <c r="R142" t="s">
        <v>8316</v>
      </c>
      <c r="S142" s="13">
        <f t="shared" si="10"/>
        <v>42136.536134259266</v>
      </c>
      <c r="T142" s="13">
        <f t="shared" si="11"/>
        <v>42167.875</v>
      </c>
    </row>
    <row r="143" spans="1:20" ht="43.5" x14ac:dyDescent="0.35">
      <c r="A143">
        <v>3267</v>
      </c>
      <c r="B143" s="10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53.18</v>
      </c>
      <c r="Q143" t="s">
        <v>8315</v>
      </c>
      <c r="R143" t="s">
        <v>8316</v>
      </c>
      <c r="S143" s="13">
        <f t="shared" si="10"/>
        <v>42172.757638888885</v>
      </c>
      <c r="T143" s="13">
        <f t="shared" si="11"/>
        <v>42202.757638888885</v>
      </c>
    </row>
    <row r="144" spans="1:20" ht="43.5" x14ac:dyDescent="0.35">
      <c r="A144">
        <v>3268</v>
      </c>
      <c r="B144" s="10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</v>
      </c>
      <c r="Q144" t="s">
        <v>8315</v>
      </c>
      <c r="R144" t="s">
        <v>8316</v>
      </c>
      <c r="S144" s="13">
        <f t="shared" si="10"/>
        <v>42590.90425925926</v>
      </c>
      <c r="T144" s="13">
        <f t="shared" si="11"/>
        <v>42606.90425925926</v>
      </c>
    </row>
    <row r="145" spans="1:20" ht="43.5" x14ac:dyDescent="0.35">
      <c r="A145">
        <v>3272</v>
      </c>
      <c r="B145" s="10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</v>
      </c>
      <c r="Q145" t="s">
        <v>8315</v>
      </c>
      <c r="R145" t="s">
        <v>8316</v>
      </c>
      <c r="S145" s="13">
        <f t="shared" si="10"/>
        <v>42284.500104166669</v>
      </c>
      <c r="T145" s="13">
        <f t="shared" si="11"/>
        <v>42314.541770833333</v>
      </c>
    </row>
    <row r="146" spans="1:20" ht="58" x14ac:dyDescent="0.35">
      <c r="A146">
        <v>3273</v>
      </c>
      <c r="B146" s="10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</v>
      </c>
      <c r="Q146" t="s">
        <v>8315</v>
      </c>
      <c r="R146" t="s">
        <v>8316</v>
      </c>
      <c r="S146" s="13">
        <f t="shared" si="10"/>
        <v>42611.801412037035</v>
      </c>
      <c r="T146" s="13">
        <f t="shared" si="11"/>
        <v>42627.791666666672</v>
      </c>
    </row>
    <row r="147" spans="1:20" ht="43.5" x14ac:dyDescent="0.35">
      <c r="A147">
        <v>3274</v>
      </c>
      <c r="B147" s="10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</v>
      </c>
      <c r="Q147" t="s">
        <v>8315</v>
      </c>
      <c r="R147" t="s">
        <v>8316</v>
      </c>
      <c r="S147" s="13">
        <f t="shared" si="10"/>
        <v>42400.704537037032</v>
      </c>
      <c r="T147" s="13">
        <f t="shared" si="11"/>
        <v>42444.875</v>
      </c>
    </row>
    <row r="148" spans="1:20" ht="43.5" x14ac:dyDescent="0.35">
      <c r="A148">
        <v>3275</v>
      </c>
      <c r="B148" s="10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150.41999999999999</v>
      </c>
      <c r="Q148" t="s">
        <v>8315</v>
      </c>
      <c r="R148" t="s">
        <v>8316</v>
      </c>
      <c r="S148" s="13">
        <f t="shared" si="10"/>
        <v>42017.88045138889</v>
      </c>
      <c r="T148" s="13">
        <f t="shared" si="11"/>
        <v>42044.1875</v>
      </c>
    </row>
    <row r="149" spans="1:20" ht="58" x14ac:dyDescent="0.35">
      <c r="A149">
        <v>3279</v>
      </c>
      <c r="B149" s="10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105.21</v>
      </c>
      <c r="Q149" t="s">
        <v>8315</v>
      </c>
      <c r="R149" t="s">
        <v>8316</v>
      </c>
      <c r="S149" s="13">
        <f t="shared" si="10"/>
        <v>42431.102534722217</v>
      </c>
      <c r="T149" s="13">
        <f t="shared" si="11"/>
        <v>42461.06086805556</v>
      </c>
    </row>
    <row r="150" spans="1:20" ht="58" x14ac:dyDescent="0.35">
      <c r="A150">
        <v>3280</v>
      </c>
      <c r="B150" s="10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68.67</v>
      </c>
      <c r="Q150" t="s">
        <v>8315</v>
      </c>
      <c r="R150" t="s">
        <v>8316</v>
      </c>
      <c r="S150" s="13">
        <f t="shared" si="10"/>
        <v>42121.756921296299</v>
      </c>
      <c r="T150" s="13">
        <f t="shared" si="11"/>
        <v>42156.208333333328</v>
      </c>
    </row>
    <row r="151" spans="1:20" ht="29" x14ac:dyDescent="0.35">
      <c r="A151">
        <v>3281</v>
      </c>
      <c r="B151" s="10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129.36000000000001</v>
      </c>
      <c r="Q151" t="s">
        <v>8315</v>
      </c>
      <c r="R151" t="s">
        <v>8316</v>
      </c>
      <c r="S151" s="13">
        <f t="shared" si="10"/>
        <v>42219.019733796296</v>
      </c>
      <c r="T151" s="13">
        <f t="shared" si="11"/>
        <v>42249.019733796296</v>
      </c>
    </row>
    <row r="152" spans="1:20" ht="43.5" x14ac:dyDescent="0.35">
      <c r="A152">
        <v>3282</v>
      </c>
      <c r="B152" s="10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</v>
      </c>
      <c r="Q152" t="s">
        <v>8315</v>
      </c>
      <c r="R152" t="s">
        <v>8316</v>
      </c>
      <c r="S152" s="13">
        <f t="shared" si="10"/>
        <v>42445.19430555556</v>
      </c>
      <c r="T152" s="13">
        <f t="shared" si="11"/>
        <v>42489.19430555556</v>
      </c>
    </row>
    <row r="153" spans="1:20" ht="43.5" x14ac:dyDescent="0.35">
      <c r="A153">
        <v>3284</v>
      </c>
      <c r="B153" s="10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t="s">
        <v>8315</v>
      </c>
      <c r="R153" t="s">
        <v>8316</v>
      </c>
      <c r="S153" s="13">
        <f t="shared" si="10"/>
        <v>42380.884872685187</v>
      </c>
      <c r="T153" s="13">
        <f t="shared" si="11"/>
        <v>42398.249305555553</v>
      </c>
    </row>
    <row r="154" spans="1:20" x14ac:dyDescent="0.35">
      <c r="A154">
        <v>3285</v>
      </c>
      <c r="B154" s="10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69.19</v>
      </c>
      <c r="Q154" t="s">
        <v>8315</v>
      </c>
      <c r="R154" t="s">
        <v>8316</v>
      </c>
      <c r="S154" s="13">
        <f t="shared" si="10"/>
        <v>42762.942430555559</v>
      </c>
      <c r="T154" s="13">
        <f t="shared" si="11"/>
        <v>42794.208333333328</v>
      </c>
    </row>
    <row r="155" spans="1:20" ht="58" x14ac:dyDescent="0.35">
      <c r="A155">
        <v>3286</v>
      </c>
      <c r="B155" s="10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</v>
      </c>
      <c r="Q155" t="s">
        <v>8315</v>
      </c>
      <c r="R155" t="s">
        <v>8316</v>
      </c>
      <c r="S155" s="13">
        <f t="shared" si="10"/>
        <v>42567.840069444443</v>
      </c>
      <c r="T155" s="13">
        <f t="shared" si="11"/>
        <v>42597.840069444443</v>
      </c>
    </row>
    <row r="156" spans="1:20" ht="58" x14ac:dyDescent="0.35">
      <c r="A156">
        <v>3291</v>
      </c>
      <c r="B156" s="10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</v>
      </c>
      <c r="Q156" t="s">
        <v>8315</v>
      </c>
      <c r="R156" t="s">
        <v>8316</v>
      </c>
      <c r="S156" s="13">
        <f t="shared" si="10"/>
        <v>42232.702546296292</v>
      </c>
      <c r="T156" s="13">
        <f t="shared" si="11"/>
        <v>42264.165972222225</v>
      </c>
    </row>
    <row r="157" spans="1:20" ht="43.5" x14ac:dyDescent="0.35">
      <c r="A157">
        <v>3298</v>
      </c>
      <c r="B157" s="10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</v>
      </c>
      <c r="Q157" t="s">
        <v>8315</v>
      </c>
      <c r="R157" t="s">
        <v>8316</v>
      </c>
      <c r="S157" s="13">
        <f t="shared" si="10"/>
        <v>42239.957962962959</v>
      </c>
      <c r="T157" s="13">
        <f t="shared" si="11"/>
        <v>42260</v>
      </c>
    </row>
    <row r="158" spans="1:20" ht="43.5" x14ac:dyDescent="0.35">
      <c r="A158">
        <v>3299</v>
      </c>
      <c r="B158" s="10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</v>
      </c>
      <c r="Q158" t="s">
        <v>8315</v>
      </c>
      <c r="R158" t="s">
        <v>8316</v>
      </c>
      <c r="S158" s="13">
        <f t="shared" si="10"/>
        <v>42261.917395833334</v>
      </c>
      <c r="T158" s="13">
        <f t="shared" si="11"/>
        <v>42291.917395833334</v>
      </c>
    </row>
    <row r="159" spans="1:20" ht="43.5" x14ac:dyDescent="0.35">
      <c r="A159">
        <v>3300</v>
      </c>
      <c r="B159" s="10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</v>
      </c>
      <c r="Q159" t="s">
        <v>8315</v>
      </c>
      <c r="R159" t="s">
        <v>8316</v>
      </c>
      <c r="S159" s="13">
        <f t="shared" si="10"/>
        <v>42102.743773148148</v>
      </c>
      <c r="T159" s="13">
        <f t="shared" si="11"/>
        <v>42123.743773148148</v>
      </c>
    </row>
    <row r="160" spans="1:20" ht="43.5" x14ac:dyDescent="0.35">
      <c r="A160">
        <v>3301</v>
      </c>
      <c r="B160" s="10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t="s">
        <v>8315</v>
      </c>
      <c r="R160" t="s">
        <v>8316</v>
      </c>
      <c r="S160" s="13">
        <f t="shared" si="10"/>
        <v>42538.73583333334</v>
      </c>
      <c r="T160" s="13">
        <f t="shared" si="11"/>
        <v>42583.290972222225</v>
      </c>
    </row>
    <row r="161" spans="1:20" ht="43.5" x14ac:dyDescent="0.35">
      <c r="A161">
        <v>3303</v>
      </c>
      <c r="B161" s="10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t="s">
        <v>8315</v>
      </c>
      <c r="R161" t="s">
        <v>8316</v>
      </c>
      <c r="S161" s="13">
        <f t="shared" si="10"/>
        <v>42056.65143518518</v>
      </c>
      <c r="T161" s="13">
        <f t="shared" si="11"/>
        <v>42091.609768518523</v>
      </c>
    </row>
    <row r="162" spans="1:20" ht="43.5" x14ac:dyDescent="0.35">
      <c r="A162">
        <v>3304</v>
      </c>
      <c r="B162" s="10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89.59</v>
      </c>
      <c r="Q162" t="s">
        <v>8315</v>
      </c>
      <c r="R162" t="s">
        <v>8316</v>
      </c>
      <c r="S162" s="13">
        <f t="shared" si="10"/>
        <v>42696.624444444446</v>
      </c>
      <c r="T162" s="13">
        <f t="shared" si="11"/>
        <v>42726.624444444446</v>
      </c>
    </row>
    <row r="163" spans="1:20" ht="43.5" x14ac:dyDescent="0.35">
      <c r="A163">
        <v>3305</v>
      </c>
      <c r="B163" s="10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t="s">
        <v>8315</v>
      </c>
      <c r="R163" t="s">
        <v>8316</v>
      </c>
      <c r="S163" s="13">
        <f t="shared" si="10"/>
        <v>42186.855879629627</v>
      </c>
      <c r="T163" s="13">
        <f t="shared" si="11"/>
        <v>42216.855879629627</v>
      </c>
    </row>
    <row r="164" spans="1:20" ht="58" x14ac:dyDescent="0.35">
      <c r="A164">
        <v>3306</v>
      </c>
      <c r="B164" s="10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</v>
      </c>
      <c r="Q164" t="s">
        <v>8315</v>
      </c>
      <c r="R164" t="s">
        <v>8316</v>
      </c>
      <c r="S164" s="13">
        <f t="shared" si="10"/>
        <v>42493.219236111108</v>
      </c>
      <c r="T164" s="13">
        <f t="shared" si="11"/>
        <v>42531.125</v>
      </c>
    </row>
    <row r="165" spans="1:20" ht="43.5" x14ac:dyDescent="0.35">
      <c r="A165">
        <v>3307</v>
      </c>
      <c r="B165" s="10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t="s">
        <v>8315</v>
      </c>
      <c r="R165" t="s">
        <v>8316</v>
      </c>
      <c r="S165" s="13">
        <f t="shared" si="10"/>
        <v>42475.057164351849</v>
      </c>
      <c r="T165" s="13">
        <f t="shared" si="11"/>
        <v>42505.057164351849</v>
      </c>
    </row>
    <row r="166" spans="1:20" ht="43.5" x14ac:dyDescent="0.35">
      <c r="A166">
        <v>3308</v>
      </c>
      <c r="B166" s="10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75.09</v>
      </c>
      <c r="Q166" t="s">
        <v>8315</v>
      </c>
      <c r="R166" t="s">
        <v>8316</v>
      </c>
      <c r="S166" s="13">
        <f t="shared" si="10"/>
        <v>42452.876909722225</v>
      </c>
      <c r="T166" s="13">
        <f t="shared" si="11"/>
        <v>42473.876909722225</v>
      </c>
    </row>
    <row r="167" spans="1:20" ht="29" x14ac:dyDescent="0.35">
      <c r="A167">
        <v>3310</v>
      </c>
      <c r="B167" s="10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209.84</v>
      </c>
      <c r="Q167" t="s">
        <v>8315</v>
      </c>
      <c r="R167" t="s">
        <v>8316</v>
      </c>
      <c r="S167" s="13">
        <f t="shared" si="10"/>
        <v>42253.928530092591</v>
      </c>
      <c r="T167" s="13">
        <f t="shared" si="11"/>
        <v>42283.928530092591</v>
      </c>
    </row>
    <row r="168" spans="1:20" ht="43.5" x14ac:dyDescent="0.35">
      <c r="A168">
        <v>3311</v>
      </c>
      <c r="B168" s="10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</v>
      </c>
      <c r="Q168" t="s">
        <v>8315</v>
      </c>
      <c r="R168" t="s">
        <v>8316</v>
      </c>
      <c r="S168" s="13">
        <f t="shared" si="10"/>
        <v>42264.29178240741</v>
      </c>
      <c r="T168" s="13">
        <f t="shared" si="11"/>
        <v>42294.29178240741</v>
      </c>
    </row>
    <row r="169" spans="1:20" ht="43.5" x14ac:dyDescent="0.35">
      <c r="A169">
        <v>3312</v>
      </c>
      <c r="B169" s="10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t="s">
        <v>8315</v>
      </c>
      <c r="R169" t="s">
        <v>8316</v>
      </c>
      <c r="S169" s="13">
        <f t="shared" si="10"/>
        <v>42664.809560185182</v>
      </c>
      <c r="T169" s="13">
        <f t="shared" si="11"/>
        <v>42685.916666666672</v>
      </c>
    </row>
    <row r="170" spans="1:20" ht="43.5" x14ac:dyDescent="0.35">
      <c r="A170">
        <v>3313</v>
      </c>
      <c r="B170" s="10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</v>
      </c>
      <c r="Q170" t="s">
        <v>8315</v>
      </c>
      <c r="R170" t="s">
        <v>8316</v>
      </c>
      <c r="S170" s="13">
        <f t="shared" si="10"/>
        <v>42382.244409722218</v>
      </c>
      <c r="T170" s="13">
        <f t="shared" si="11"/>
        <v>42396.041666666672</v>
      </c>
    </row>
    <row r="171" spans="1:20" ht="72.5" x14ac:dyDescent="0.35">
      <c r="A171">
        <v>3316</v>
      </c>
      <c r="B171" s="10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93.98</v>
      </c>
      <c r="Q171" t="s">
        <v>8315</v>
      </c>
      <c r="R171" t="s">
        <v>8316</v>
      </c>
      <c r="S171" s="13">
        <f t="shared" si="10"/>
        <v>41826.871238425927</v>
      </c>
      <c r="T171" s="13">
        <f t="shared" si="11"/>
        <v>41859.57916666667</v>
      </c>
    </row>
    <row r="172" spans="1:20" ht="43.5" x14ac:dyDescent="0.35">
      <c r="A172">
        <v>3317</v>
      </c>
      <c r="B172" s="10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</v>
      </c>
      <c r="Q172" t="s">
        <v>8315</v>
      </c>
      <c r="R172" t="s">
        <v>8316</v>
      </c>
      <c r="S172" s="13">
        <f t="shared" si="10"/>
        <v>42499.039629629624</v>
      </c>
      <c r="T172" s="13">
        <f t="shared" si="11"/>
        <v>42529.039629629624</v>
      </c>
    </row>
    <row r="173" spans="1:20" ht="43.5" x14ac:dyDescent="0.35">
      <c r="A173">
        <v>3320</v>
      </c>
      <c r="B173" s="10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66.45</v>
      </c>
      <c r="Q173" t="s">
        <v>8315</v>
      </c>
      <c r="R173" t="s">
        <v>8316</v>
      </c>
      <c r="S173" s="13">
        <f t="shared" si="10"/>
        <v>42513.045798611114</v>
      </c>
      <c r="T173" s="13">
        <f t="shared" si="11"/>
        <v>42543.045798611114</v>
      </c>
    </row>
    <row r="174" spans="1:20" ht="58" x14ac:dyDescent="0.35">
      <c r="A174">
        <v>3321</v>
      </c>
      <c r="B174" s="10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t="s">
        <v>8315</v>
      </c>
      <c r="R174" t="s">
        <v>8316</v>
      </c>
      <c r="S174" s="13">
        <f t="shared" si="10"/>
        <v>41914.100289351853</v>
      </c>
      <c r="T174" s="13">
        <f t="shared" si="11"/>
        <v>41928.165972222225</v>
      </c>
    </row>
    <row r="175" spans="1:20" ht="43.5" x14ac:dyDescent="0.35">
      <c r="A175">
        <v>3322</v>
      </c>
      <c r="B175" s="10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</v>
      </c>
      <c r="Q175" t="s">
        <v>8315</v>
      </c>
      <c r="R175" t="s">
        <v>8316</v>
      </c>
      <c r="S175" s="13">
        <f t="shared" si="10"/>
        <v>42521.010370370372</v>
      </c>
      <c r="T175" s="13">
        <f t="shared" si="11"/>
        <v>42543.163194444445</v>
      </c>
    </row>
    <row r="176" spans="1:20" ht="43.5" x14ac:dyDescent="0.35">
      <c r="A176">
        <v>3326</v>
      </c>
      <c r="B176" s="10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</v>
      </c>
      <c r="Q176" t="s">
        <v>8315</v>
      </c>
      <c r="R176" t="s">
        <v>8316</v>
      </c>
      <c r="S176" s="13">
        <f t="shared" si="10"/>
        <v>42041.714178240742</v>
      </c>
      <c r="T176" s="13">
        <f t="shared" si="11"/>
        <v>42071.67251157407</v>
      </c>
    </row>
    <row r="177" spans="1:20" ht="43.5" x14ac:dyDescent="0.35">
      <c r="A177">
        <v>3328</v>
      </c>
      <c r="B177" s="10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292.77999999999997</v>
      </c>
      <c r="Q177" t="s">
        <v>8315</v>
      </c>
      <c r="R177" t="s">
        <v>8316</v>
      </c>
      <c r="S177" s="13">
        <f t="shared" si="10"/>
        <v>41822.57503472222</v>
      </c>
      <c r="T177" s="13">
        <f t="shared" si="11"/>
        <v>41825.041666666664</v>
      </c>
    </row>
    <row r="178" spans="1:20" ht="43.5" x14ac:dyDescent="0.35">
      <c r="A178">
        <v>3331</v>
      </c>
      <c r="B178" s="10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t="s">
        <v>8315</v>
      </c>
      <c r="R178" t="s">
        <v>8316</v>
      </c>
      <c r="S178" s="13">
        <f t="shared" si="10"/>
        <v>42248.697754629626</v>
      </c>
      <c r="T178" s="13">
        <f t="shared" si="11"/>
        <v>42283.697754629626</v>
      </c>
    </row>
    <row r="179" spans="1:20" ht="43.5" x14ac:dyDescent="0.35">
      <c r="A179">
        <v>3332</v>
      </c>
      <c r="B179" s="10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72.290000000000006</v>
      </c>
      <c r="Q179" t="s">
        <v>8315</v>
      </c>
      <c r="R179" t="s">
        <v>8316</v>
      </c>
      <c r="S179" s="13">
        <f t="shared" si="10"/>
        <v>41809.860300925924</v>
      </c>
      <c r="T179" s="13">
        <f t="shared" si="11"/>
        <v>41839.860300925924</v>
      </c>
    </row>
    <row r="180" spans="1:20" ht="43.5" x14ac:dyDescent="0.35">
      <c r="A180">
        <v>3333</v>
      </c>
      <c r="B180" s="10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</v>
      </c>
      <c r="Q180" t="s">
        <v>8315</v>
      </c>
      <c r="R180" t="s">
        <v>8316</v>
      </c>
      <c r="S180" s="13">
        <f t="shared" si="10"/>
        <v>42148.676851851851</v>
      </c>
      <c r="T180" s="13">
        <f t="shared" si="11"/>
        <v>42170.676851851851</v>
      </c>
    </row>
    <row r="181" spans="1:20" ht="29" x14ac:dyDescent="0.35">
      <c r="A181">
        <v>3334</v>
      </c>
      <c r="B181" s="10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</v>
      </c>
      <c r="Q181" t="s">
        <v>8315</v>
      </c>
      <c r="R181" t="s">
        <v>8316</v>
      </c>
      <c r="S181" s="13">
        <f t="shared" si="10"/>
        <v>42185.521087962959</v>
      </c>
      <c r="T181" s="13">
        <f t="shared" si="11"/>
        <v>42215.521087962959</v>
      </c>
    </row>
    <row r="182" spans="1:20" ht="29" x14ac:dyDescent="0.35">
      <c r="A182">
        <v>3338</v>
      </c>
      <c r="B182" s="10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136.85</v>
      </c>
      <c r="Q182" t="s">
        <v>8315</v>
      </c>
      <c r="R182" t="s">
        <v>8316</v>
      </c>
      <c r="S182" s="13">
        <f t="shared" si="10"/>
        <v>42769.574999999997</v>
      </c>
      <c r="T182" s="13">
        <f t="shared" si="11"/>
        <v>42790.574999999997</v>
      </c>
    </row>
    <row r="183" spans="1:20" ht="43.5" x14ac:dyDescent="0.35">
      <c r="A183">
        <v>3339</v>
      </c>
      <c r="B183" s="10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177.62</v>
      </c>
      <c r="Q183" t="s">
        <v>8315</v>
      </c>
      <c r="R183" t="s">
        <v>8316</v>
      </c>
      <c r="S183" s="13">
        <f t="shared" si="10"/>
        <v>42549.665717592594</v>
      </c>
      <c r="T183" s="13">
        <f t="shared" si="11"/>
        <v>42579.665717592594</v>
      </c>
    </row>
    <row r="184" spans="1:20" ht="43.5" x14ac:dyDescent="0.35">
      <c r="A184">
        <v>3340</v>
      </c>
      <c r="B184" s="10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109.08</v>
      </c>
      <c r="Q184" t="s">
        <v>8315</v>
      </c>
      <c r="R184" t="s">
        <v>8316</v>
      </c>
      <c r="S184" s="13">
        <f t="shared" si="10"/>
        <v>42685.974004629628</v>
      </c>
      <c r="T184" s="13">
        <f t="shared" si="11"/>
        <v>42710.974004629628</v>
      </c>
    </row>
    <row r="185" spans="1:20" ht="43.5" x14ac:dyDescent="0.35">
      <c r="A185">
        <v>3342</v>
      </c>
      <c r="B185" s="10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78.209999999999994</v>
      </c>
      <c r="Q185" t="s">
        <v>8315</v>
      </c>
      <c r="R185" t="s">
        <v>8316</v>
      </c>
      <c r="S185" s="13">
        <f t="shared" si="10"/>
        <v>42062.296412037031</v>
      </c>
      <c r="T185" s="13">
        <f t="shared" si="11"/>
        <v>42095.207638888889</v>
      </c>
    </row>
    <row r="186" spans="1:20" ht="43.5" x14ac:dyDescent="0.35">
      <c r="A186">
        <v>3344</v>
      </c>
      <c r="B186" s="10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114.13</v>
      </c>
      <c r="Q186" t="s">
        <v>8315</v>
      </c>
      <c r="R186" t="s">
        <v>8316</v>
      </c>
      <c r="S186" s="13">
        <f t="shared" si="10"/>
        <v>41851.200150462959</v>
      </c>
      <c r="T186" s="13">
        <f t="shared" si="11"/>
        <v>41881.200150462959</v>
      </c>
    </row>
    <row r="187" spans="1:20" ht="43.5" x14ac:dyDescent="0.35">
      <c r="A187">
        <v>3345</v>
      </c>
      <c r="B187" s="10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t="s">
        <v>8315</v>
      </c>
      <c r="R187" t="s">
        <v>8316</v>
      </c>
      <c r="S187" s="13">
        <f t="shared" si="10"/>
        <v>42053.106111111112</v>
      </c>
      <c r="T187" s="13">
        <f t="shared" si="11"/>
        <v>42112.025694444441</v>
      </c>
    </row>
    <row r="188" spans="1:20" ht="43.5" x14ac:dyDescent="0.35">
      <c r="A188">
        <v>3346</v>
      </c>
      <c r="B188" s="10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91.67</v>
      </c>
      <c r="Q188" t="s">
        <v>8315</v>
      </c>
      <c r="R188" t="s">
        <v>8316</v>
      </c>
      <c r="S188" s="13">
        <f t="shared" si="10"/>
        <v>42054.024421296301</v>
      </c>
      <c r="T188" s="13">
        <f t="shared" si="11"/>
        <v>42061.024421296301</v>
      </c>
    </row>
    <row r="189" spans="1:20" ht="43.5" x14ac:dyDescent="0.35">
      <c r="A189">
        <v>3348</v>
      </c>
      <c r="B189" s="10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69.819999999999993</v>
      </c>
      <c r="Q189" t="s">
        <v>8315</v>
      </c>
      <c r="R189" t="s">
        <v>8316</v>
      </c>
      <c r="S189" s="13">
        <f t="shared" si="10"/>
        <v>42466.558796296296</v>
      </c>
      <c r="T189" s="13">
        <f t="shared" si="11"/>
        <v>42490.165972222225</v>
      </c>
    </row>
    <row r="190" spans="1:20" ht="43.5" x14ac:dyDescent="0.35">
      <c r="A190">
        <v>3349</v>
      </c>
      <c r="B190" s="10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</v>
      </c>
      <c r="Q190" t="s">
        <v>8315</v>
      </c>
      <c r="R190" t="s">
        <v>8316</v>
      </c>
      <c r="S190" s="13">
        <f t="shared" si="10"/>
        <v>42513.110787037032</v>
      </c>
      <c r="T190" s="13">
        <f t="shared" si="11"/>
        <v>42534.708333333328</v>
      </c>
    </row>
    <row r="191" spans="1:20" ht="43.5" x14ac:dyDescent="0.35">
      <c r="A191">
        <v>3354</v>
      </c>
      <c r="B191" s="10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t="s">
        <v>8315</v>
      </c>
      <c r="R191" t="s">
        <v>8316</v>
      </c>
      <c r="S191" s="13">
        <f t="shared" si="10"/>
        <v>42270.7269212963</v>
      </c>
      <c r="T191" s="13">
        <f t="shared" si="11"/>
        <v>42306.167361111111</v>
      </c>
    </row>
    <row r="192" spans="1:20" ht="43.5" x14ac:dyDescent="0.35">
      <c r="A192">
        <v>3358</v>
      </c>
      <c r="B192" s="10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</v>
      </c>
      <c r="Q192" t="s">
        <v>8315</v>
      </c>
      <c r="R192" t="s">
        <v>8316</v>
      </c>
      <c r="S192" s="13">
        <f t="shared" si="10"/>
        <v>41932.311099537037</v>
      </c>
      <c r="T192" s="13">
        <f t="shared" si="11"/>
        <v>41962.352766203709</v>
      </c>
    </row>
    <row r="193" spans="1:20" ht="43.5" x14ac:dyDescent="0.35">
      <c r="A193">
        <v>3359</v>
      </c>
      <c r="B193" s="10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</v>
      </c>
      <c r="Q193" t="s">
        <v>8315</v>
      </c>
      <c r="R193" t="s">
        <v>8316</v>
      </c>
      <c r="S193" s="13">
        <f t="shared" si="10"/>
        <v>42746.057106481487</v>
      </c>
      <c r="T193" s="13">
        <f t="shared" si="11"/>
        <v>42791.057106481487</v>
      </c>
    </row>
    <row r="194" spans="1:20" ht="58" x14ac:dyDescent="0.35">
      <c r="A194">
        <v>3361</v>
      </c>
      <c r="B194" s="10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ROUND(E194/D194*100,0)</f>
        <v>113</v>
      </c>
      <c r="P194">
        <f t="shared" ref="P194:P257" si="13">IFERROR(ROUND(E194/L194,2),0)</f>
        <v>83.43</v>
      </c>
      <c r="Q194" t="s">
        <v>8315</v>
      </c>
      <c r="R194" t="s">
        <v>8316</v>
      </c>
      <c r="S194" s="13">
        <f t="shared" ref="S194:S257" si="14">(((J194/60)/60)/24)+DATE(1970,1,1)</f>
        <v>41866.025347222225</v>
      </c>
      <c r="T194" s="13">
        <f t="shared" ref="T194:T257" si="15">(((I194/60)/60)/24)+DATE(1970,1,1)</f>
        <v>41883.665972222225</v>
      </c>
    </row>
    <row r="195" spans="1:20" ht="43.5" x14ac:dyDescent="0.35">
      <c r="A195">
        <v>3362</v>
      </c>
      <c r="B195" s="10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t="s">
        <v>8315</v>
      </c>
      <c r="R195" t="s">
        <v>8316</v>
      </c>
      <c r="S195" s="13">
        <f t="shared" si="14"/>
        <v>42056.091631944444</v>
      </c>
      <c r="T195" s="13">
        <f t="shared" si="15"/>
        <v>42070.204861111109</v>
      </c>
    </row>
    <row r="196" spans="1:20" ht="43.5" x14ac:dyDescent="0.35">
      <c r="A196">
        <v>3363</v>
      </c>
      <c r="B196" s="10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302.31</v>
      </c>
      <c r="Q196" t="s">
        <v>8315</v>
      </c>
      <c r="R196" t="s">
        <v>8316</v>
      </c>
      <c r="S196" s="13">
        <f t="shared" si="14"/>
        <v>41851.771354166667</v>
      </c>
      <c r="T196" s="13">
        <f t="shared" si="15"/>
        <v>41870.666666666664</v>
      </c>
    </row>
    <row r="197" spans="1:20" ht="43.5" x14ac:dyDescent="0.35">
      <c r="A197">
        <v>3365</v>
      </c>
      <c r="B197" s="10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866.67</v>
      </c>
      <c r="Q197" t="s">
        <v>8315</v>
      </c>
      <c r="R197" t="s">
        <v>8316</v>
      </c>
      <c r="S197" s="13">
        <f t="shared" si="14"/>
        <v>42321.101759259262</v>
      </c>
      <c r="T197" s="13">
        <f t="shared" si="15"/>
        <v>42351.101759259262</v>
      </c>
    </row>
    <row r="198" spans="1:20" ht="43.5" x14ac:dyDescent="0.35">
      <c r="A198">
        <v>3366</v>
      </c>
      <c r="B198" s="10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61.39</v>
      </c>
      <c r="Q198" t="s">
        <v>8315</v>
      </c>
      <c r="R198" t="s">
        <v>8316</v>
      </c>
      <c r="S198" s="13">
        <f t="shared" si="14"/>
        <v>42107.067557870367</v>
      </c>
      <c r="T198" s="13">
        <f t="shared" si="15"/>
        <v>42137.067557870367</v>
      </c>
    </row>
    <row r="199" spans="1:20" ht="43.5" x14ac:dyDescent="0.35">
      <c r="A199">
        <v>3368</v>
      </c>
      <c r="B199" s="10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45.48</v>
      </c>
      <c r="Q199" t="s">
        <v>8315</v>
      </c>
      <c r="R199" t="s">
        <v>8316</v>
      </c>
      <c r="S199" s="13">
        <f t="shared" si="14"/>
        <v>41969.199756944443</v>
      </c>
      <c r="T199" s="13">
        <f t="shared" si="15"/>
        <v>42005.208333333328</v>
      </c>
    </row>
    <row r="200" spans="1:20" ht="29" x14ac:dyDescent="0.35">
      <c r="A200">
        <v>3370</v>
      </c>
      <c r="B200" s="10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</v>
      </c>
      <c r="Q200" t="s">
        <v>8315</v>
      </c>
      <c r="R200" t="s">
        <v>8316</v>
      </c>
      <c r="S200" s="13">
        <f t="shared" si="14"/>
        <v>42690.334317129629</v>
      </c>
      <c r="T200" s="13">
        <f t="shared" si="15"/>
        <v>42721.333333333328</v>
      </c>
    </row>
    <row r="201" spans="1:20" ht="29" x14ac:dyDescent="0.35">
      <c r="A201">
        <v>3371</v>
      </c>
      <c r="B201" s="10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30.78</v>
      </c>
      <c r="Q201" t="s">
        <v>8315</v>
      </c>
      <c r="R201" t="s">
        <v>8316</v>
      </c>
      <c r="S201" s="13">
        <f t="shared" si="14"/>
        <v>42312.874594907407</v>
      </c>
      <c r="T201" s="13">
        <f t="shared" si="15"/>
        <v>42340.874594907407</v>
      </c>
    </row>
    <row r="202" spans="1:20" ht="43.5" x14ac:dyDescent="0.35">
      <c r="A202">
        <v>3372</v>
      </c>
      <c r="B202" s="10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</v>
      </c>
      <c r="Q202" t="s">
        <v>8315</v>
      </c>
      <c r="R202" t="s">
        <v>8316</v>
      </c>
      <c r="S202" s="13">
        <f t="shared" si="14"/>
        <v>41855.548101851848</v>
      </c>
      <c r="T202" s="13">
        <f t="shared" si="15"/>
        <v>41876.207638888889</v>
      </c>
    </row>
    <row r="203" spans="1:20" ht="43.5" x14ac:dyDescent="0.35">
      <c r="A203">
        <v>3376</v>
      </c>
      <c r="B203" s="10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421.11</v>
      </c>
      <c r="Q203" t="s">
        <v>8315</v>
      </c>
      <c r="R203" t="s">
        <v>8316</v>
      </c>
      <c r="S203" s="13">
        <f t="shared" si="14"/>
        <v>42059.701319444444</v>
      </c>
      <c r="T203" s="13">
        <f t="shared" si="15"/>
        <v>42119.659652777773</v>
      </c>
    </row>
    <row r="204" spans="1:20" ht="58" x14ac:dyDescent="0.35">
      <c r="A204">
        <v>3380</v>
      </c>
      <c r="B204" s="10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</v>
      </c>
      <c r="Q204" t="s">
        <v>8315</v>
      </c>
      <c r="R204" t="s">
        <v>8316</v>
      </c>
      <c r="S204" s="13">
        <f t="shared" si="14"/>
        <v>41937.95344907407</v>
      </c>
      <c r="T204" s="13">
        <f t="shared" si="15"/>
        <v>41972.995115740734</v>
      </c>
    </row>
    <row r="205" spans="1:20" ht="43.5" x14ac:dyDescent="0.35">
      <c r="A205">
        <v>3381</v>
      </c>
      <c r="B205" s="10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85.21</v>
      </c>
      <c r="Q205" t="s">
        <v>8315</v>
      </c>
      <c r="R205" t="s">
        <v>8316</v>
      </c>
      <c r="S205" s="13">
        <f t="shared" si="14"/>
        <v>42044.184988425928</v>
      </c>
      <c r="T205" s="13">
        <f t="shared" si="15"/>
        <v>42074.143321759257</v>
      </c>
    </row>
    <row r="206" spans="1:20" ht="43.5" x14ac:dyDescent="0.35">
      <c r="A206">
        <v>3383</v>
      </c>
      <c r="B206" s="10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65.17</v>
      </c>
      <c r="Q206" t="s">
        <v>8315</v>
      </c>
      <c r="R206" t="s">
        <v>8316</v>
      </c>
      <c r="S206" s="13">
        <f t="shared" si="14"/>
        <v>42524.782638888893</v>
      </c>
      <c r="T206" s="13">
        <f t="shared" si="15"/>
        <v>42544.782638888893</v>
      </c>
    </row>
    <row r="207" spans="1:20" ht="43.5" x14ac:dyDescent="0.35">
      <c r="A207">
        <v>3384</v>
      </c>
      <c r="B207" s="10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</v>
      </c>
      <c r="Q207" t="s">
        <v>8315</v>
      </c>
      <c r="R207" t="s">
        <v>8316</v>
      </c>
      <c r="S207" s="13">
        <f t="shared" si="14"/>
        <v>42292.087592592594</v>
      </c>
      <c r="T207" s="13">
        <f t="shared" si="15"/>
        <v>42329.125</v>
      </c>
    </row>
    <row r="208" spans="1:20" ht="58" x14ac:dyDescent="0.35">
      <c r="A208">
        <v>3385</v>
      </c>
      <c r="B208" s="10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133.33000000000001</v>
      </c>
      <c r="Q208" t="s">
        <v>8315</v>
      </c>
      <c r="R208" t="s">
        <v>8316</v>
      </c>
      <c r="S208" s="13">
        <f t="shared" si="14"/>
        <v>41953.8675</v>
      </c>
      <c r="T208" s="13">
        <f t="shared" si="15"/>
        <v>41983.8675</v>
      </c>
    </row>
    <row r="209" spans="1:20" ht="58" x14ac:dyDescent="0.35">
      <c r="A209">
        <v>3386</v>
      </c>
      <c r="B209" s="10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51.22</v>
      </c>
      <c r="Q209" t="s">
        <v>8315</v>
      </c>
      <c r="R209" t="s">
        <v>8316</v>
      </c>
      <c r="S209" s="13">
        <f t="shared" si="14"/>
        <v>41946.644745370373</v>
      </c>
      <c r="T209" s="13">
        <f t="shared" si="15"/>
        <v>41976.644745370373</v>
      </c>
    </row>
    <row r="210" spans="1:20" ht="58" x14ac:dyDescent="0.35">
      <c r="A210">
        <v>3387</v>
      </c>
      <c r="B210" s="10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</v>
      </c>
      <c r="Q210" t="s">
        <v>8315</v>
      </c>
      <c r="R210" t="s">
        <v>8316</v>
      </c>
      <c r="S210" s="13">
        <f t="shared" si="14"/>
        <v>41947.762592592589</v>
      </c>
      <c r="T210" s="13">
        <f t="shared" si="15"/>
        <v>41987.762592592597</v>
      </c>
    </row>
    <row r="211" spans="1:20" ht="43.5" x14ac:dyDescent="0.35">
      <c r="A211">
        <v>3389</v>
      </c>
      <c r="B211" s="10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184.68</v>
      </c>
      <c r="Q211" t="s">
        <v>8315</v>
      </c>
      <c r="R211" t="s">
        <v>8316</v>
      </c>
      <c r="S211" s="13">
        <f t="shared" si="14"/>
        <v>42494.563449074078</v>
      </c>
      <c r="T211" s="13">
        <f t="shared" si="15"/>
        <v>42524.563449074078</v>
      </c>
    </row>
    <row r="212" spans="1:20" ht="58" x14ac:dyDescent="0.35">
      <c r="A212">
        <v>3390</v>
      </c>
      <c r="B212" s="10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69.819999999999993</v>
      </c>
      <c r="Q212" t="s">
        <v>8315</v>
      </c>
      <c r="R212" t="s">
        <v>8316</v>
      </c>
      <c r="S212" s="13">
        <f t="shared" si="14"/>
        <v>41815.774826388886</v>
      </c>
      <c r="T212" s="13">
        <f t="shared" si="15"/>
        <v>41830.774826388886</v>
      </c>
    </row>
    <row r="213" spans="1:20" ht="58" x14ac:dyDescent="0.35">
      <c r="A213">
        <v>3391</v>
      </c>
      <c r="B213" s="10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t="s">
        <v>8315</v>
      </c>
      <c r="R213" t="s">
        <v>8316</v>
      </c>
      <c r="S213" s="13">
        <f t="shared" si="14"/>
        <v>41830.545694444445</v>
      </c>
      <c r="T213" s="13">
        <f t="shared" si="15"/>
        <v>41859.936111111114</v>
      </c>
    </row>
    <row r="214" spans="1:20" ht="43.5" x14ac:dyDescent="0.35">
      <c r="A214">
        <v>3393</v>
      </c>
      <c r="B214" s="10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36.07</v>
      </c>
      <c r="Q214" t="s">
        <v>8315</v>
      </c>
      <c r="R214" t="s">
        <v>8316</v>
      </c>
      <c r="S214" s="13">
        <f t="shared" si="14"/>
        <v>41923.921643518523</v>
      </c>
      <c r="T214" s="13">
        <f t="shared" si="15"/>
        <v>41949.031944444447</v>
      </c>
    </row>
    <row r="215" spans="1:20" ht="43.5" x14ac:dyDescent="0.35">
      <c r="A215">
        <v>3396</v>
      </c>
      <c r="B215" s="10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</v>
      </c>
      <c r="Q215" t="s">
        <v>8315</v>
      </c>
      <c r="R215" t="s">
        <v>8316</v>
      </c>
      <c r="S215" s="13">
        <f t="shared" si="14"/>
        <v>41764.44663194444</v>
      </c>
      <c r="T215" s="13">
        <f t="shared" si="15"/>
        <v>41791.165972222225</v>
      </c>
    </row>
    <row r="216" spans="1:20" ht="43.5" x14ac:dyDescent="0.35">
      <c r="A216">
        <v>3398</v>
      </c>
      <c r="B216" s="10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68.349999999999994</v>
      </c>
      <c r="Q216" t="s">
        <v>8315</v>
      </c>
      <c r="R216" t="s">
        <v>8316</v>
      </c>
      <c r="S216" s="13">
        <f t="shared" si="14"/>
        <v>41941.75203703704</v>
      </c>
      <c r="T216" s="13">
        <f t="shared" si="15"/>
        <v>41964.708333333328</v>
      </c>
    </row>
    <row r="217" spans="1:20" ht="43.5" x14ac:dyDescent="0.35">
      <c r="A217">
        <v>3400</v>
      </c>
      <c r="B217" s="10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118.13</v>
      </c>
      <c r="Q217" t="s">
        <v>8315</v>
      </c>
      <c r="R217" t="s">
        <v>8316</v>
      </c>
      <c r="S217" s="13">
        <f t="shared" si="14"/>
        <v>41834.953865740739</v>
      </c>
      <c r="T217" s="13">
        <f t="shared" si="15"/>
        <v>41879.953865740739</v>
      </c>
    </row>
    <row r="218" spans="1:20" ht="43.5" x14ac:dyDescent="0.35">
      <c r="A218">
        <v>3402</v>
      </c>
      <c r="B218" s="10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99.79</v>
      </c>
      <c r="Q218" t="s">
        <v>8315</v>
      </c>
      <c r="R218" t="s">
        <v>8316</v>
      </c>
      <c r="S218" s="13">
        <f t="shared" si="14"/>
        <v>42290.61855324074</v>
      </c>
      <c r="T218" s="13">
        <f t="shared" si="15"/>
        <v>42320.104861111111</v>
      </c>
    </row>
    <row r="219" spans="1:20" ht="58" x14ac:dyDescent="0.35">
      <c r="A219">
        <v>3404</v>
      </c>
      <c r="B219" s="10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</v>
      </c>
      <c r="Q219" t="s">
        <v>8315</v>
      </c>
      <c r="R219" t="s">
        <v>8316</v>
      </c>
      <c r="S219" s="13">
        <f t="shared" si="14"/>
        <v>42152.503495370373</v>
      </c>
      <c r="T219" s="13">
        <f t="shared" si="15"/>
        <v>42172.503495370373</v>
      </c>
    </row>
    <row r="220" spans="1:20" ht="43.5" x14ac:dyDescent="0.35">
      <c r="A220">
        <v>3406</v>
      </c>
      <c r="B220" s="10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</v>
      </c>
      <c r="Q220" t="s">
        <v>8315</v>
      </c>
      <c r="R220" t="s">
        <v>8316</v>
      </c>
      <c r="S220" s="13">
        <f t="shared" si="14"/>
        <v>41791.492777777778</v>
      </c>
      <c r="T220" s="13">
        <f t="shared" si="15"/>
        <v>41836.492777777778</v>
      </c>
    </row>
    <row r="221" spans="1:20" ht="43.5" x14ac:dyDescent="0.35">
      <c r="A221">
        <v>3408</v>
      </c>
      <c r="B221" s="10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</v>
      </c>
      <c r="Q221" t="s">
        <v>8315</v>
      </c>
      <c r="R221" t="s">
        <v>8316</v>
      </c>
      <c r="S221" s="13">
        <f t="shared" si="14"/>
        <v>41808.991944444446</v>
      </c>
      <c r="T221" s="13">
        <f t="shared" si="15"/>
        <v>41838.991944444446</v>
      </c>
    </row>
    <row r="222" spans="1:20" ht="43.5" x14ac:dyDescent="0.35">
      <c r="A222">
        <v>3410</v>
      </c>
      <c r="B222" s="10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81.38</v>
      </c>
      <c r="Q222" t="s">
        <v>8315</v>
      </c>
      <c r="R222" t="s">
        <v>8316</v>
      </c>
      <c r="S222" s="13">
        <f t="shared" si="14"/>
        <v>42500.041550925926</v>
      </c>
      <c r="T222" s="13">
        <f t="shared" si="15"/>
        <v>42527.291666666672</v>
      </c>
    </row>
    <row r="223" spans="1:20" ht="43.5" x14ac:dyDescent="0.35">
      <c r="A223">
        <v>3411</v>
      </c>
      <c r="B223" s="10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199.17</v>
      </c>
      <c r="Q223" t="s">
        <v>8315</v>
      </c>
      <c r="R223" t="s">
        <v>8316</v>
      </c>
      <c r="S223" s="13">
        <f t="shared" si="14"/>
        <v>42265.022824074069</v>
      </c>
      <c r="T223" s="13">
        <f t="shared" si="15"/>
        <v>42285.022824074069</v>
      </c>
    </row>
    <row r="224" spans="1:20" ht="58" x14ac:dyDescent="0.35">
      <c r="A224">
        <v>3413</v>
      </c>
      <c r="B224" s="10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46.43</v>
      </c>
      <c r="Q224" t="s">
        <v>8315</v>
      </c>
      <c r="R224" t="s">
        <v>8316</v>
      </c>
      <c r="S224" s="13">
        <f t="shared" si="14"/>
        <v>42053.733078703706</v>
      </c>
      <c r="T224" s="13">
        <f t="shared" si="15"/>
        <v>42063.207638888889</v>
      </c>
    </row>
    <row r="225" spans="1:20" ht="43.5" x14ac:dyDescent="0.35">
      <c r="A225">
        <v>3414</v>
      </c>
      <c r="B225" s="10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70.569999999999993</v>
      </c>
      <c r="Q225" t="s">
        <v>8315</v>
      </c>
      <c r="R225" t="s">
        <v>8316</v>
      </c>
      <c r="S225" s="13">
        <f t="shared" si="14"/>
        <v>42675.832465277781</v>
      </c>
      <c r="T225" s="13">
        <f t="shared" si="15"/>
        <v>42705.332638888889</v>
      </c>
    </row>
    <row r="226" spans="1:20" ht="43.5" x14ac:dyDescent="0.35">
      <c r="A226">
        <v>3415</v>
      </c>
      <c r="B226" s="10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</v>
      </c>
      <c r="Q226" t="s">
        <v>8315</v>
      </c>
      <c r="R226" t="s">
        <v>8316</v>
      </c>
      <c r="S226" s="13">
        <f t="shared" si="14"/>
        <v>42467.144166666665</v>
      </c>
      <c r="T226" s="13">
        <f t="shared" si="15"/>
        <v>42477.979166666672</v>
      </c>
    </row>
    <row r="227" spans="1:20" ht="43.5" x14ac:dyDescent="0.35">
      <c r="A227">
        <v>3417</v>
      </c>
      <c r="B227" s="10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37.78</v>
      </c>
      <c r="Q227" t="s">
        <v>8315</v>
      </c>
      <c r="R227" t="s">
        <v>8316</v>
      </c>
      <c r="S227" s="13">
        <f t="shared" si="14"/>
        <v>41894.91375</v>
      </c>
      <c r="T227" s="13">
        <f t="shared" si="15"/>
        <v>41938.029861111114</v>
      </c>
    </row>
    <row r="228" spans="1:20" ht="43.5" x14ac:dyDescent="0.35">
      <c r="A228">
        <v>3418</v>
      </c>
      <c r="B228" s="10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</v>
      </c>
      <c r="Q228" t="s">
        <v>8315</v>
      </c>
      <c r="R228" t="s">
        <v>8316</v>
      </c>
      <c r="S228" s="13">
        <f t="shared" si="14"/>
        <v>41752.83457175926</v>
      </c>
      <c r="T228" s="13">
        <f t="shared" si="15"/>
        <v>41782.83457175926</v>
      </c>
    </row>
    <row r="229" spans="1:20" ht="43.5" x14ac:dyDescent="0.35">
      <c r="A229">
        <v>3421</v>
      </c>
      <c r="B229" s="10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</v>
      </c>
      <c r="Q229" t="s">
        <v>8315</v>
      </c>
      <c r="R229" t="s">
        <v>8316</v>
      </c>
      <c r="S229" s="13">
        <f t="shared" si="14"/>
        <v>42037.791238425925</v>
      </c>
      <c r="T229" s="13">
        <f t="shared" si="15"/>
        <v>42067.791238425925</v>
      </c>
    </row>
    <row r="230" spans="1:20" ht="43.5" x14ac:dyDescent="0.35">
      <c r="A230">
        <v>3423</v>
      </c>
      <c r="B230" s="10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t="s">
        <v>8315</v>
      </c>
      <c r="R230" t="s">
        <v>8316</v>
      </c>
      <c r="S230" s="13">
        <f t="shared" si="14"/>
        <v>42088.911354166667</v>
      </c>
      <c r="T230" s="13">
        <f t="shared" si="15"/>
        <v>42118.911354166667</v>
      </c>
    </row>
    <row r="231" spans="1:20" ht="43.5" x14ac:dyDescent="0.35">
      <c r="A231">
        <v>3424</v>
      </c>
      <c r="B231" s="10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81.78</v>
      </c>
      <c r="Q231" t="s">
        <v>8315</v>
      </c>
      <c r="R231" t="s">
        <v>8316</v>
      </c>
      <c r="S231" s="13">
        <f t="shared" si="14"/>
        <v>42018.676898148144</v>
      </c>
      <c r="T231" s="13">
        <f t="shared" si="15"/>
        <v>42040.290972222225</v>
      </c>
    </row>
    <row r="232" spans="1:20" ht="43.5" x14ac:dyDescent="0.35">
      <c r="A232">
        <v>3425</v>
      </c>
      <c r="B232" s="10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297.02999999999997</v>
      </c>
      <c r="Q232" t="s">
        <v>8315</v>
      </c>
      <c r="R232" t="s">
        <v>8316</v>
      </c>
      <c r="S232" s="13">
        <f t="shared" si="14"/>
        <v>41884.617314814815</v>
      </c>
      <c r="T232" s="13">
        <f t="shared" si="15"/>
        <v>41916.617314814815</v>
      </c>
    </row>
    <row r="233" spans="1:20" ht="43.5" x14ac:dyDescent="0.35">
      <c r="A233">
        <v>3426</v>
      </c>
      <c r="B233" s="10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46.61</v>
      </c>
      <c r="Q233" t="s">
        <v>8315</v>
      </c>
      <c r="R233" t="s">
        <v>8316</v>
      </c>
      <c r="S233" s="13">
        <f t="shared" si="14"/>
        <v>41884.056747685187</v>
      </c>
      <c r="T233" s="13">
        <f t="shared" si="15"/>
        <v>41903.083333333336</v>
      </c>
    </row>
    <row r="234" spans="1:20" ht="43.5" x14ac:dyDescent="0.35">
      <c r="A234">
        <v>3431</v>
      </c>
      <c r="B234" s="10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95.24</v>
      </c>
      <c r="Q234" t="s">
        <v>8315</v>
      </c>
      <c r="R234" t="s">
        <v>8316</v>
      </c>
      <c r="S234" s="13">
        <f t="shared" si="14"/>
        <v>41839.730937500004</v>
      </c>
      <c r="T234" s="13">
        <f t="shared" si="15"/>
        <v>41869.730937500004</v>
      </c>
    </row>
    <row r="235" spans="1:20" ht="43.5" x14ac:dyDescent="0.35">
      <c r="A235">
        <v>3432</v>
      </c>
      <c r="B235" s="10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</v>
      </c>
      <c r="Q235" t="s">
        <v>8315</v>
      </c>
      <c r="R235" t="s">
        <v>8316</v>
      </c>
      <c r="S235" s="13">
        <f t="shared" si="14"/>
        <v>42380.581180555557</v>
      </c>
      <c r="T235" s="13">
        <f t="shared" si="15"/>
        <v>42405.916666666672</v>
      </c>
    </row>
    <row r="236" spans="1:20" ht="43.5" x14ac:dyDescent="0.35">
      <c r="A236">
        <v>3433</v>
      </c>
      <c r="B236" s="10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</v>
      </c>
      <c r="Q236" t="s">
        <v>8315</v>
      </c>
      <c r="R236" t="s">
        <v>8316</v>
      </c>
      <c r="S236" s="13">
        <f t="shared" si="14"/>
        <v>41776.063136574077</v>
      </c>
      <c r="T236" s="13">
        <f t="shared" si="15"/>
        <v>41807.125</v>
      </c>
    </row>
    <row r="237" spans="1:20" ht="58" x14ac:dyDescent="0.35">
      <c r="A237">
        <v>3434</v>
      </c>
      <c r="B237" s="10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62.83</v>
      </c>
      <c r="Q237" t="s">
        <v>8315</v>
      </c>
      <c r="R237" t="s">
        <v>8316</v>
      </c>
      <c r="S237" s="13">
        <f t="shared" si="14"/>
        <v>41800.380428240744</v>
      </c>
      <c r="T237" s="13">
        <f t="shared" si="15"/>
        <v>41830.380428240744</v>
      </c>
    </row>
    <row r="238" spans="1:20" ht="43.5" x14ac:dyDescent="0.35">
      <c r="A238">
        <v>3435</v>
      </c>
      <c r="B238" s="10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58.95</v>
      </c>
      <c r="Q238" t="s">
        <v>8315</v>
      </c>
      <c r="R238" t="s">
        <v>8316</v>
      </c>
      <c r="S238" s="13">
        <f t="shared" si="14"/>
        <v>42572.61681712963</v>
      </c>
      <c r="T238" s="13">
        <f t="shared" si="15"/>
        <v>42589.125</v>
      </c>
    </row>
    <row r="239" spans="1:20" ht="43.5" x14ac:dyDescent="0.35">
      <c r="A239">
        <v>3436</v>
      </c>
      <c r="B239" s="10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143.11000000000001</v>
      </c>
      <c r="Q239" t="s">
        <v>8315</v>
      </c>
      <c r="R239" t="s">
        <v>8316</v>
      </c>
      <c r="S239" s="13">
        <f t="shared" si="14"/>
        <v>41851.541585648149</v>
      </c>
      <c r="T239" s="13">
        <f t="shared" si="15"/>
        <v>41872.686111111114</v>
      </c>
    </row>
    <row r="240" spans="1:20" ht="58" x14ac:dyDescent="0.35">
      <c r="A240">
        <v>3437</v>
      </c>
      <c r="B240" s="10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84.17</v>
      </c>
      <c r="Q240" t="s">
        <v>8315</v>
      </c>
      <c r="R240" t="s">
        <v>8316</v>
      </c>
      <c r="S240" s="13">
        <f t="shared" si="14"/>
        <v>42205.710879629631</v>
      </c>
      <c r="T240" s="13">
        <f t="shared" si="15"/>
        <v>42235.710879629631</v>
      </c>
    </row>
    <row r="241" spans="1:20" ht="29" x14ac:dyDescent="0.35">
      <c r="A241">
        <v>3439</v>
      </c>
      <c r="B241" s="10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89.79</v>
      </c>
      <c r="Q241" t="s">
        <v>8315</v>
      </c>
      <c r="R241" t="s">
        <v>8316</v>
      </c>
      <c r="S241" s="13">
        <f t="shared" si="14"/>
        <v>42374.911226851851</v>
      </c>
      <c r="T241" s="13">
        <f t="shared" si="15"/>
        <v>42388.207638888889</v>
      </c>
    </row>
    <row r="242" spans="1:20" ht="43.5" x14ac:dyDescent="0.35">
      <c r="A242">
        <v>3440</v>
      </c>
      <c r="B242" s="10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64.16</v>
      </c>
      <c r="Q242" t="s">
        <v>8315</v>
      </c>
      <c r="R242" t="s">
        <v>8316</v>
      </c>
      <c r="S242" s="13">
        <f t="shared" si="14"/>
        <v>41809.12300925926</v>
      </c>
      <c r="T242" s="13">
        <f t="shared" si="15"/>
        <v>41831.677083333336</v>
      </c>
    </row>
    <row r="243" spans="1:20" ht="43.5" x14ac:dyDescent="0.35">
      <c r="A243">
        <v>3441</v>
      </c>
      <c r="B243" s="10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</v>
      </c>
      <c r="Q243" t="s">
        <v>8315</v>
      </c>
      <c r="R243" t="s">
        <v>8316</v>
      </c>
      <c r="S243" s="13">
        <f t="shared" si="14"/>
        <v>42294.429641203707</v>
      </c>
      <c r="T243" s="13">
        <f t="shared" si="15"/>
        <v>42321.845138888893</v>
      </c>
    </row>
    <row r="244" spans="1:20" ht="43.5" x14ac:dyDescent="0.35">
      <c r="A244">
        <v>3442</v>
      </c>
      <c r="B244" s="10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t="s">
        <v>8315</v>
      </c>
      <c r="R244" t="s">
        <v>8316</v>
      </c>
      <c r="S244" s="13">
        <f t="shared" si="14"/>
        <v>42124.841111111105</v>
      </c>
      <c r="T244" s="13">
        <f t="shared" si="15"/>
        <v>42154.841111111105</v>
      </c>
    </row>
    <row r="245" spans="1:20" ht="43.5" x14ac:dyDescent="0.35">
      <c r="A245">
        <v>3443</v>
      </c>
      <c r="B245" s="10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</v>
      </c>
      <c r="Q245" t="s">
        <v>8315</v>
      </c>
      <c r="R245" t="s">
        <v>8316</v>
      </c>
      <c r="S245" s="13">
        <f t="shared" si="14"/>
        <v>41861.524837962963</v>
      </c>
      <c r="T245" s="13">
        <f t="shared" si="15"/>
        <v>41891.524837962963</v>
      </c>
    </row>
    <row r="246" spans="1:20" ht="29" x14ac:dyDescent="0.35">
      <c r="A246">
        <v>3447</v>
      </c>
      <c r="B246" s="10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t="s">
        <v>8315</v>
      </c>
      <c r="R246" t="s">
        <v>8316</v>
      </c>
      <c r="S246" s="13">
        <f t="shared" si="14"/>
        <v>42402.889027777783</v>
      </c>
      <c r="T246" s="13">
        <f t="shared" si="15"/>
        <v>42447.847361111111</v>
      </c>
    </row>
    <row r="247" spans="1:20" ht="43.5" x14ac:dyDescent="0.35">
      <c r="A247">
        <v>3448</v>
      </c>
      <c r="B247" s="10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</v>
      </c>
      <c r="Q247" t="s">
        <v>8315</v>
      </c>
      <c r="R247" t="s">
        <v>8316</v>
      </c>
      <c r="S247" s="13">
        <f t="shared" si="14"/>
        <v>41960.119085648148</v>
      </c>
      <c r="T247" s="13">
        <f t="shared" si="15"/>
        <v>41990.119085648148</v>
      </c>
    </row>
    <row r="248" spans="1:20" ht="43.5" x14ac:dyDescent="0.35">
      <c r="A248">
        <v>3449</v>
      </c>
      <c r="B248" s="10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t="s">
        <v>8315</v>
      </c>
      <c r="R248" t="s">
        <v>8316</v>
      </c>
      <c r="S248" s="13">
        <f t="shared" si="14"/>
        <v>42532.052523148144</v>
      </c>
      <c r="T248" s="13">
        <f t="shared" si="15"/>
        <v>42560.166666666672</v>
      </c>
    </row>
    <row r="249" spans="1:20" ht="43.5" x14ac:dyDescent="0.35">
      <c r="A249">
        <v>3451</v>
      </c>
      <c r="B249" s="10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41.13</v>
      </c>
      <c r="Q249" t="s">
        <v>8315</v>
      </c>
      <c r="R249" t="s">
        <v>8316</v>
      </c>
      <c r="S249" s="13">
        <f t="shared" si="14"/>
        <v>42088.723692129628</v>
      </c>
      <c r="T249" s="13">
        <f t="shared" si="15"/>
        <v>42115.723692129628</v>
      </c>
    </row>
    <row r="250" spans="1:20" ht="43.5" x14ac:dyDescent="0.35">
      <c r="A250">
        <v>3452</v>
      </c>
      <c r="B250" s="10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41.41</v>
      </c>
      <c r="Q250" t="s">
        <v>8315</v>
      </c>
      <c r="R250" t="s">
        <v>8316</v>
      </c>
      <c r="S250" s="13">
        <f t="shared" si="14"/>
        <v>41820.639189814814</v>
      </c>
      <c r="T250" s="13">
        <f t="shared" si="15"/>
        <v>41843.165972222225</v>
      </c>
    </row>
    <row r="251" spans="1:20" ht="58" x14ac:dyDescent="0.35">
      <c r="A251">
        <v>3455</v>
      </c>
      <c r="B251" s="10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145.87</v>
      </c>
      <c r="Q251" t="s">
        <v>8315</v>
      </c>
      <c r="R251" t="s">
        <v>8316</v>
      </c>
      <c r="S251" s="13">
        <f t="shared" si="14"/>
        <v>42626.7503125</v>
      </c>
      <c r="T251" s="13">
        <f t="shared" si="15"/>
        <v>42656.7503125</v>
      </c>
    </row>
    <row r="252" spans="1:20" ht="43.5" x14ac:dyDescent="0.35">
      <c r="A252">
        <v>3456</v>
      </c>
      <c r="B252" s="10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358.69</v>
      </c>
      <c r="Q252" t="s">
        <v>8315</v>
      </c>
      <c r="R252" t="s">
        <v>8316</v>
      </c>
      <c r="S252" s="13">
        <f t="shared" si="14"/>
        <v>41821.205636574072</v>
      </c>
      <c r="T252" s="13">
        <f t="shared" si="15"/>
        <v>41852.290972222225</v>
      </c>
    </row>
    <row r="253" spans="1:20" ht="29" x14ac:dyDescent="0.35">
      <c r="A253">
        <v>3457</v>
      </c>
      <c r="B253" s="10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</v>
      </c>
      <c r="Q253" t="s">
        <v>8315</v>
      </c>
      <c r="R253" t="s">
        <v>8316</v>
      </c>
      <c r="S253" s="13">
        <f t="shared" si="14"/>
        <v>42016.706678240742</v>
      </c>
      <c r="T253" s="13">
        <f t="shared" si="15"/>
        <v>42047.249305555553</v>
      </c>
    </row>
    <row r="254" spans="1:20" ht="43.5" x14ac:dyDescent="0.35">
      <c r="A254">
        <v>3458</v>
      </c>
      <c r="B254" s="10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45.04</v>
      </c>
      <c r="Q254" t="s">
        <v>8315</v>
      </c>
      <c r="R254" t="s">
        <v>8316</v>
      </c>
      <c r="S254" s="13">
        <f t="shared" si="14"/>
        <v>42011.202581018515</v>
      </c>
      <c r="T254" s="13">
        <f t="shared" si="15"/>
        <v>42038.185416666667</v>
      </c>
    </row>
    <row r="255" spans="1:20" ht="58" x14ac:dyDescent="0.35">
      <c r="A255">
        <v>3461</v>
      </c>
      <c r="B255" s="10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57.92</v>
      </c>
      <c r="Q255" t="s">
        <v>8315</v>
      </c>
      <c r="R255" t="s">
        <v>8316</v>
      </c>
      <c r="S255" s="13">
        <f t="shared" si="14"/>
        <v>42643.632858796293</v>
      </c>
      <c r="T255" s="13">
        <f t="shared" si="15"/>
        <v>42672.125</v>
      </c>
    </row>
    <row r="256" spans="1:20" ht="43.5" x14ac:dyDescent="0.35">
      <c r="A256">
        <v>3462</v>
      </c>
      <c r="B256" s="10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29.71</v>
      </c>
      <c r="Q256" t="s">
        <v>8315</v>
      </c>
      <c r="R256" t="s">
        <v>8316</v>
      </c>
      <c r="S256" s="13">
        <f t="shared" si="14"/>
        <v>42179.898472222223</v>
      </c>
      <c r="T256" s="13">
        <f t="shared" si="15"/>
        <v>42195.75</v>
      </c>
    </row>
    <row r="257" spans="1:20" ht="58" x14ac:dyDescent="0.35">
      <c r="A257">
        <v>3464</v>
      </c>
      <c r="B257" s="10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</v>
      </c>
      <c r="Q257" t="s">
        <v>8315</v>
      </c>
      <c r="R257" t="s">
        <v>8316</v>
      </c>
      <c r="S257" s="13">
        <f t="shared" si="14"/>
        <v>42575.130057870367</v>
      </c>
      <c r="T257" s="13">
        <f t="shared" si="15"/>
        <v>42605.130057870367</v>
      </c>
    </row>
    <row r="258" spans="1:20" ht="43.5" x14ac:dyDescent="0.35">
      <c r="A258">
        <v>3466</v>
      </c>
      <c r="B258" s="10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ROUND(E258/D258*100,0)</f>
        <v>127</v>
      </c>
      <c r="P258">
        <f t="shared" ref="P258:P321" si="17">IFERROR(ROUND(E258/L258,2),0)</f>
        <v>72.95</v>
      </c>
      <c r="Q258" t="s">
        <v>8315</v>
      </c>
      <c r="R258" t="s">
        <v>8316</v>
      </c>
      <c r="S258" s="13">
        <f t="shared" ref="S258:S321" si="18">(((J258/60)/60)/24)+DATE(1970,1,1)</f>
        <v>42420.019097222219</v>
      </c>
      <c r="T258" s="13">
        <f t="shared" ref="T258:T321" si="19">(((I258/60)/60)/24)+DATE(1970,1,1)</f>
        <v>42479.977430555555</v>
      </c>
    </row>
    <row r="259" spans="1:20" x14ac:dyDescent="0.35">
      <c r="A259">
        <v>3467</v>
      </c>
      <c r="B259" s="10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64.47</v>
      </c>
      <c r="Q259" t="s">
        <v>8315</v>
      </c>
      <c r="R259" t="s">
        <v>8316</v>
      </c>
      <c r="S259" s="13">
        <f t="shared" si="18"/>
        <v>42053.671666666662</v>
      </c>
      <c r="T259" s="13">
        <f t="shared" si="19"/>
        <v>42083.630000000005</v>
      </c>
    </row>
    <row r="260" spans="1:20" ht="43.5" x14ac:dyDescent="0.35">
      <c r="A260">
        <v>3468</v>
      </c>
      <c r="B260" s="10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</v>
      </c>
      <c r="Q260" t="s">
        <v>8315</v>
      </c>
      <c r="R260" t="s">
        <v>8316</v>
      </c>
      <c r="S260" s="13">
        <f t="shared" si="18"/>
        <v>42605.765381944439</v>
      </c>
      <c r="T260" s="13">
        <f t="shared" si="19"/>
        <v>42634.125</v>
      </c>
    </row>
    <row r="261" spans="1:20" ht="58" x14ac:dyDescent="0.35">
      <c r="A261">
        <v>3469</v>
      </c>
      <c r="B261" s="10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50.4</v>
      </c>
      <c r="Q261" t="s">
        <v>8315</v>
      </c>
      <c r="R261" t="s">
        <v>8316</v>
      </c>
      <c r="S261" s="13">
        <f t="shared" si="18"/>
        <v>42458.641724537039</v>
      </c>
      <c r="T261" s="13">
        <f t="shared" si="19"/>
        <v>42488.641724537039</v>
      </c>
    </row>
    <row r="262" spans="1:20" ht="29" x14ac:dyDescent="0.35">
      <c r="A262">
        <v>3470</v>
      </c>
      <c r="B262" s="10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41.67</v>
      </c>
      <c r="Q262" t="s">
        <v>8315</v>
      </c>
      <c r="R262" t="s">
        <v>8316</v>
      </c>
      <c r="S262" s="13">
        <f t="shared" si="18"/>
        <v>42529.022013888884</v>
      </c>
      <c r="T262" s="13">
        <f t="shared" si="19"/>
        <v>42566.901388888888</v>
      </c>
    </row>
    <row r="263" spans="1:20" ht="43.5" x14ac:dyDescent="0.35">
      <c r="A263">
        <v>3472</v>
      </c>
      <c r="B263" s="10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88.74</v>
      </c>
      <c r="Q263" t="s">
        <v>8315</v>
      </c>
      <c r="R263" t="s">
        <v>8316</v>
      </c>
      <c r="S263" s="13">
        <f t="shared" si="18"/>
        <v>41928.170497685183</v>
      </c>
      <c r="T263" s="13">
        <f t="shared" si="19"/>
        <v>41949.249305555553</v>
      </c>
    </row>
    <row r="264" spans="1:20" ht="43.5" x14ac:dyDescent="0.35">
      <c r="A264">
        <v>3473</v>
      </c>
      <c r="B264" s="10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148.47999999999999</v>
      </c>
      <c r="Q264" t="s">
        <v>8315</v>
      </c>
      <c r="R264" t="s">
        <v>8316</v>
      </c>
      <c r="S264" s="13">
        <f t="shared" si="18"/>
        <v>42062.834444444445</v>
      </c>
      <c r="T264" s="13">
        <f t="shared" si="19"/>
        <v>42083.852083333331</v>
      </c>
    </row>
    <row r="265" spans="1:20" ht="58" x14ac:dyDescent="0.35">
      <c r="A265">
        <v>3476</v>
      </c>
      <c r="B265" s="10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t="s">
        <v>8315</v>
      </c>
      <c r="R265" t="s">
        <v>8316</v>
      </c>
      <c r="S265" s="13">
        <f t="shared" si="18"/>
        <v>41921.279976851853</v>
      </c>
      <c r="T265" s="13">
        <f t="shared" si="19"/>
        <v>41939.125</v>
      </c>
    </row>
    <row r="266" spans="1:20" ht="43.5" x14ac:dyDescent="0.35">
      <c r="A266">
        <v>3477</v>
      </c>
      <c r="B266" s="10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</v>
      </c>
      <c r="Q266" t="s">
        <v>8315</v>
      </c>
      <c r="R266" t="s">
        <v>8316</v>
      </c>
      <c r="S266" s="13">
        <f t="shared" si="18"/>
        <v>42128.736608796295</v>
      </c>
      <c r="T266" s="13">
        <f t="shared" si="19"/>
        <v>42141.125</v>
      </c>
    </row>
    <row r="267" spans="1:20" ht="43.5" x14ac:dyDescent="0.35">
      <c r="A267">
        <v>3478</v>
      </c>
      <c r="B267" s="10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t="s">
        <v>8315</v>
      </c>
      <c r="R267" t="s">
        <v>8316</v>
      </c>
      <c r="S267" s="13">
        <f t="shared" si="18"/>
        <v>42053.916921296302</v>
      </c>
      <c r="T267" s="13">
        <f t="shared" si="19"/>
        <v>42079.875</v>
      </c>
    </row>
    <row r="268" spans="1:20" ht="43.5" x14ac:dyDescent="0.35">
      <c r="A268">
        <v>3480</v>
      </c>
      <c r="B268" s="10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164.62</v>
      </c>
      <c r="Q268" t="s">
        <v>8315</v>
      </c>
      <c r="R268" t="s">
        <v>8316</v>
      </c>
      <c r="S268" s="13">
        <f t="shared" si="18"/>
        <v>42171.317442129628</v>
      </c>
      <c r="T268" s="13">
        <f t="shared" si="19"/>
        <v>42195.875</v>
      </c>
    </row>
    <row r="269" spans="1:20" ht="43.5" x14ac:dyDescent="0.35">
      <c r="A269">
        <v>3483</v>
      </c>
      <c r="B269" s="10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40.29</v>
      </c>
      <c r="Q269" t="s">
        <v>8315</v>
      </c>
      <c r="R269" t="s">
        <v>8316</v>
      </c>
      <c r="S269" s="13">
        <f t="shared" si="18"/>
        <v>41793.668761574074</v>
      </c>
      <c r="T269" s="13">
        <f t="shared" si="19"/>
        <v>41823.668761574074</v>
      </c>
    </row>
    <row r="270" spans="1:20" ht="58" x14ac:dyDescent="0.35">
      <c r="A270">
        <v>3484</v>
      </c>
      <c r="B270" s="10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64.91</v>
      </c>
      <c r="Q270" t="s">
        <v>8315</v>
      </c>
      <c r="R270" t="s">
        <v>8316</v>
      </c>
      <c r="S270" s="13">
        <f t="shared" si="18"/>
        <v>42506.760405092587</v>
      </c>
      <c r="T270" s="13">
        <f t="shared" si="19"/>
        <v>42536.760405092587</v>
      </c>
    </row>
    <row r="271" spans="1:20" ht="43.5" x14ac:dyDescent="0.35">
      <c r="A271">
        <v>3485</v>
      </c>
      <c r="B271" s="10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</v>
      </c>
      <c r="Q271" t="s">
        <v>8315</v>
      </c>
      <c r="R271" t="s">
        <v>8316</v>
      </c>
      <c r="S271" s="13">
        <f t="shared" si="18"/>
        <v>42372.693055555559</v>
      </c>
      <c r="T271" s="13">
        <f t="shared" si="19"/>
        <v>42402.693055555559</v>
      </c>
    </row>
    <row r="272" spans="1:20" ht="43.5" x14ac:dyDescent="0.35">
      <c r="A272">
        <v>3486</v>
      </c>
      <c r="B272" s="10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</v>
      </c>
      <c r="Q272" t="s">
        <v>8315</v>
      </c>
      <c r="R272" t="s">
        <v>8316</v>
      </c>
      <c r="S272" s="13">
        <f t="shared" si="18"/>
        <v>42126.87501157407</v>
      </c>
      <c r="T272" s="13">
        <f t="shared" si="19"/>
        <v>42158.290972222225</v>
      </c>
    </row>
    <row r="273" spans="1:20" ht="58" x14ac:dyDescent="0.35">
      <c r="A273">
        <v>3488</v>
      </c>
      <c r="B273" s="10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125.38</v>
      </c>
      <c r="Q273" t="s">
        <v>8315</v>
      </c>
      <c r="R273" t="s">
        <v>8316</v>
      </c>
      <c r="S273" s="13">
        <f t="shared" si="18"/>
        <v>42087.768055555556</v>
      </c>
      <c r="T273" s="13">
        <f t="shared" si="19"/>
        <v>42111.666666666672</v>
      </c>
    </row>
    <row r="274" spans="1:20" ht="43.5" x14ac:dyDescent="0.35">
      <c r="A274">
        <v>3490</v>
      </c>
      <c r="B274" s="10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</v>
      </c>
      <c r="Q274" t="s">
        <v>8315</v>
      </c>
      <c r="R274" t="s">
        <v>8316</v>
      </c>
      <c r="S274" s="13">
        <f t="shared" si="18"/>
        <v>42443.802361111113</v>
      </c>
      <c r="T274" s="13">
        <f t="shared" si="19"/>
        <v>42473.802361111113</v>
      </c>
    </row>
    <row r="275" spans="1:20" ht="58" x14ac:dyDescent="0.35">
      <c r="A275">
        <v>3491</v>
      </c>
      <c r="B275" s="10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t="s">
        <v>8315</v>
      </c>
      <c r="R275" t="s">
        <v>8316</v>
      </c>
      <c r="S275" s="13">
        <f t="shared" si="18"/>
        <v>42121.249814814815</v>
      </c>
      <c r="T275" s="13">
        <f t="shared" si="19"/>
        <v>42142.249814814815</v>
      </c>
    </row>
    <row r="276" spans="1:20" ht="43.5" x14ac:dyDescent="0.35">
      <c r="A276">
        <v>3492</v>
      </c>
      <c r="B276" s="10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</v>
      </c>
      <c r="Q276" t="s">
        <v>8315</v>
      </c>
      <c r="R276" t="s">
        <v>8316</v>
      </c>
      <c r="S276" s="13">
        <f t="shared" si="18"/>
        <v>42268.009224537032</v>
      </c>
      <c r="T276" s="13">
        <f t="shared" si="19"/>
        <v>42303.009224537032</v>
      </c>
    </row>
    <row r="277" spans="1:20" ht="43.5" x14ac:dyDescent="0.35">
      <c r="A277">
        <v>3493</v>
      </c>
      <c r="B277" s="10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</v>
      </c>
      <c r="Q277" t="s">
        <v>8315</v>
      </c>
      <c r="R277" t="s">
        <v>8316</v>
      </c>
      <c r="S277" s="13">
        <f t="shared" si="18"/>
        <v>41848.866157407407</v>
      </c>
      <c r="T277" s="13">
        <f t="shared" si="19"/>
        <v>41868.21597222222</v>
      </c>
    </row>
    <row r="278" spans="1:20" ht="43.5" x14ac:dyDescent="0.35">
      <c r="A278">
        <v>3494</v>
      </c>
      <c r="B278" s="10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30.77</v>
      </c>
      <c r="Q278" t="s">
        <v>8315</v>
      </c>
      <c r="R278" t="s">
        <v>8316</v>
      </c>
      <c r="S278" s="13">
        <f t="shared" si="18"/>
        <v>42689.214988425927</v>
      </c>
      <c r="T278" s="13">
        <f t="shared" si="19"/>
        <v>42700.25</v>
      </c>
    </row>
    <row r="279" spans="1:20" ht="58" x14ac:dyDescent="0.35">
      <c r="A279">
        <v>3496</v>
      </c>
      <c r="B279" s="10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47.85</v>
      </c>
      <c r="Q279" t="s">
        <v>8315</v>
      </c>
      <c r="R279" t="s">
        <v>8316</v>
      </c>
      <c r="S279" s="13">
        <f t="shared" si="18"/>
        <v>42584.846828703703</v>
      </c>
      <c r="T279" s="13">
        <f t="shared" si="19"/>
        <v>42624.846828703703</v>
      </c>
    </row>
    <row r="280" spans="1:20" ht="58" x14ac:dyDescent="0.35">
      <c r="A280">
        <v>3497</v>
      </c>
      <c r="B280" s="10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34.409999999999997</v>
      </c>
      <c r="Q280" t="s">
        <v>8315</v>
      </c>
      <c r="R280" t="s">
        <v>8316</v>
      </c>
      <c r="S280" s="13">
        <f t="shared" si="18"/>
        <v>42511.741944444439</v>
      </c>
      <c r="T280" s="13">
        <f t="shared" si="19"/>
        <v>42523.916666666672</v>
      </c>
    </row>
    <row r="281" spans="1:20" ht="43.5" x14ac:dyDescent="0.35">
      <c r="A281">
        <v>3499</v>
      </c>
      <c r="B281" s="10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60.29</v>
      </c>
      <c r="Q281" t="s">
        <v>8315</v>
      </c>
      <c r="R281" t="s">
        <v>8316</v>
      </c>
      <c r="S281" s="13">
        <f t="shared" si="18"/>
        <v>42132.036168981482</v>
      </c>
      <c r="T281" s="13">
        <f t="shared" si="19"/>
        <v>42186.290972222225</v>
      </c>
    </row>
    <row r="282" spans="1:20" ht="58" x14ac:dyDescent="0.35">
      <c r="A282">
        <v>3500</v>
      </c>
      <c r="B282" s="10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25.31</v>
      </c>
      <c r="Q282" t="s">
        <v>8315</v>
      </c>
      <c r="R282" t="s">
        <v>8316</v>
      </c>
      <c r="S282" s="13">
        <f t="shared" si="18"/>
        <v>42419.91942129629</v>
      </c>
      <c r="T282" s="13">
        <f t="shared" si="19"/>
        <v>42436.207638888889</v>
      </c>
    </row>
    <row r="283" spans="1:20" ht="43.5" x14ac:dyDescent="0.35">
      <c r="A283">
        <v>3502</v>
      </c>
      <c r="B283" s="10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t="s">
        <v>8315</v>
      </c>
      <c r="R283" t="s">
        <v>8316</v>
      </c>
      <c r="S283" s="13">
        <f t="shared" si="18"/>
        <v>42430.839398148149</v>
      </c>
      <c r="T283" s="13">
        <f t="shared" si="19"/>
        <v>42445.165972222225</v>
      </c>
    </row>
    <row r="284" spans="1:20" ht="43.5" x14ac:dyDescent="0.35">
      <c r="A284">
        <v>3504</v>
      </c>
      <c r="B284" s="10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t="s">
        <v>8315</v>
      </c>
      <c r="R284" t="s">
        <v>8316</v>
      </c>
      <c r="S284" s="13">
        <f t="shared" si="18"/>
        <v>42297.748738425929</v>
      </c>
      <c r="T284" s="13">
        <f t="shared" si="19"/>
        <v>42327.790405092594</v>
      </c>
    </row>
    <row r="285" spans="1:20" ht="87" x14ac:dyDescent="0.35">
      <c r="A285">
        <v>3505</v>
      </c>
      <c r="B285" s="10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66.510000000000005</v>
      </c>
      <c r="Q285" t="s">
        <v>8315</v>
      </c>
      <c r="R285" t="s">
        <v>8316</v>
      </c>
      <c r="S285" s="13">
        <f t="shared" si="18"/>
        <v>41760.935706018521</v>
      </c>
      <c r="T285" s="13">
        <f t="shared" si="19"/>
        <v>41772.166666666664</v>
      </c>
    </row>
    <row r="286" spans="1:20" ht="43.5" x14ac:dyDescent="0.35">
      <c r="A286">
        <v>3506</v>
      </c>
      <c r="B286" s="10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t="s">
        <v>8315</v>
      </c>
      <c r="R286" t="s">
        <v>8316</v>
      </c>
      <c r="S286" s="13">
        <f t="shared" si="18"/>
        <v>41829.734259259261</v>
      </c>
      <c r="T286" s="13">
        <f t="shared" si="19"/>
        <v>41874.734259259261</v>
      </c>
    </row>
    <row r="287" spans="1:20" ht="43.5" x14ac:dyDescent="0.35">
      <c r="A287">
        <v>3507</v>
      </c>
      <c r="B287" s="10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t="s">
        <v>8315</v>
      </c>
      <c r="R287" t="s">
        <v>8316</v>
      </c>
      <c r="S287" s="13">
        <f t="shared" si="18"/>
        <v>42491.92288194444</v>
      </c>
      <c r="T287" s="13">
        <f t="shared" si="19"/>
        <v>42521.92288194444</v>
      </c>
    </row>
    <row r="288" spans="1:20" ht="43.5" x14ac:dyDescent="0.35">
      <c r="A288">
        <v>3509</v>
      </c>
      <c r="B288" s="10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96.67</v>
      </c>
      <c r="Q288" t="s">
        <v>8315</v>
      </c>
      <c r="R288" t="s">
        <v>8316</v>
      </c>
      <c r="S288" s="13">
        <f t="shared" si="18"/>
        <v>41950.859560185185</v>
      </c>
      <c r="T288" s="13">
        <f t="shared" si="19"/>
        <v>41964.204861111109</v>
      </c>
    </row>
    <row r="289" spans="1:20" ht="58" x14ac:dyDescent="0.35">
      <c r="A289">
        <v>3510</v>
      </c>
      <c r="B289" s="10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</v>
      </c>
      <c r="Q289" t="s">
        <v>8315</v>
      </c>
      <c r="R289" t="s">
        <v>8316</v>
      </c>
      <c r="S289" s="13">
        <f t="shared" si="18"/>
        <v>41802.62090277778</v>
      </c>
      <c r="T289" s="13">
        <f t="shared" si="19"/>
        <v>41822.62090277778</v>
      </c>
    </row>
    <row r="290" spans="1:20" ht="43.5" x14ac:dyDescent="0.35">
      <c r="A290">
        <v>3513</v>
      </c>
      <c r="B290" s="10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</v>
      </c>
      <c r="Q290" t="s">
        <v>8315</v>
      </c>
      <c r="R290" t="s">
        <v>8316</v>
      </c>
      <c r="S290" s="13">
        <f t="shared" si="18"/>
        <v>41781.096203703702</v>
      </c>
      <c r="T290" s="13">
        <f t="shared" si="19"/>
        <v>41794.207638888889</v>
      </c>
    </row>
    <row r="291" spans="1:20" ht="43.5" x14ac:dyDescent="0.35">
      <c r="A291">
        <v>3514</v>
      </c>
      <c r="B291" s="10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t="s">
        <v>8315</v>
      </c>
      <c r="R291" t="s">
        <v>8316</v>
      </c>
      <c r="S291" s="13">
        <f t="shared" si="18"/>
        <v>42020.846666666665</v>
      </c>
      <c r="T291" s="13">
        <f t="shared" si="19"/>
        <v>42037.207638888889</v>
      </c>
    </row>
    <row r="292" spans="1:20" ht="43.5" x14ac:dyDescent="0.35">
      <c r="A292">
        <v>3515</v>
      </c>
      <c r="B292" s="10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66.959999999999994</v>
      </c>
      <c r="Q292" t="s">
        <v>8315</v>
      </c>
      <c r="R292" t="s">
        <v>8316</v>
      </c>
      <c r="S292" s="13">
        <f t="shared" si="18"/>
        <v>42125.772812499999</v>
      </c>
      <c r="T292" s="13">
        <f t="shared" si="19"/>
        <v>42155.772812499999</v>
      </c>
    </row>
    <row r="293" spans="1:20" ht="43.5" x14ac:dyDescent="0.35">
      <c r="A293">
        <v>3516</v>
      </c>
      <c r="B293" s="10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</v>
      </c>
      <c r="Q293" t="s">
        <v>8315</v>
      </c>
      <c r="R293" t="s">
        <v>8316</v>
      </c>
      <c r="S293" s="13">
        <f t="shared" si="18"/>
        <v>41856.010069444441</v>
      </c>
      <c r="T293" s="13">
        <f t="shared" si="19"/>
        <v>41890.125</v>
      </c>
    </row>
    <row r="294" spans="1:20" ht="43.5" x14ac:dyDescent="0.35">
      <c r="A294">
        <v>3518</v>
      </c>
      <c r="B294" s="10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</v>
      </c>
      <c r="Q294" t="s">
        <v>8315</v>
      </c>
      <c r="R294" t="s">
        <v>8316</v>
      </c>
      <c r="S294" s="13">
        <f t="shared" si="18"/>
        <v>41893.783553240741</v>
      </c>
      <c r="T294" s="13">
        <f t="shared" si="19"/>
        <v>41914.597916666666</v>
      </c>
    </row>
    <row r="295" spans="1:20" ht="58" x14ac:dyDescent="0.35">
      <c r="A295">
        <v>3521</v>
      </c>
      <c r="B295" s="10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45.62</v>
      </c>
      <c r="Q295" t="s">
        <v>8315</v>
      </c>
      <c r="R295" t="s">
        <v>8316</v>
      </c>
      <c r="S295" s="13">
        <f t="shared" si="18"/>
        <v>41881.361342592594</v>
      </c>
      <c r="T295" s="13">
        <f t="shared" si="19"/>
        <v>41911.361342592594</v>
      </c>
    </row>
    <row r="296" spans="1:20" ht="58" x14ac:dyDescent="0.35">
      <c r="A296">
        <v>3524</v>
      </c>
      <c r="B296" s="10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</v>
      </c>
      <c r="Q296" t="s">
        <v>8315</v>
      </c>
      <c r="R296" t="s">
        <v>8316</v>
      </c>
      <c r="S296" s="13">
        <f t="shared" si="18"/>
        <v>41880.76357638889</v>
      </c>
      <c r="T296" s="13">
        <f t="shared" si="19"/>
        <v>41895.166666666664</v>
      </c>
    </row>
    <row r="297" spans="1:20" ht="43.5" x14ac:dyDescent="0.35">
      <c r="A297">
        <v>3525</v>
      </c>
      <c r="B297" s="10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75.709999999999994</v>
      </c>
      <c r="Q297" t="s">
        <v>8315</v>
      </c>
      <c r="R297" t="s">
        <v>8316</v>
      </c>
      <c r="S297" s="13">
        <f t="shared" si="18"/>
        <v>42214.6956712963</v>
      </c>
      <c r="T297" s="13">
        <f t="shared" si="19"/>
        <v>42225.666666666672</v>
      </c>
    </row>
    <row r="298" spans="1:20" ht="43.5" x14ac:dyDescent="0.35">
      <c r="A298">
        <v>3526</v>
      </c>
      <c r="B298" s="10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t="s">
        <v>8315</v>
      </c>
      <c r="R298" t="s">
        <v>8316</v>
      </c>
      <c r="S298" s="13">
        <f t="shared" si="18"/>
        <v>42460.335312499999</v>
      </c>
      <c r="T298" s="13">
        <f t="shared" si="19"/>
        <v>42488.249305555553</v>
      </c>
    </row>
    <row r="299" spans="1:20" ht="43.5" x14ac:dyDescent="0.35">
      <c r="A299">
        <v>3527</v>
      </c>
      <c r="B299" s="10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81.569999999999993</v>
      </c>
      <c r="Q299" t="s">
        <v>8315</v>
      </c>
      <c r="R299" t="s">
        <v>8316</v>
      </c>
      <c r="S299" s="13">
        <f t="shared" si="18"/>
        <v>42167.023206018523</v>
      </c>
      <c r="T299" s="13">
        <f t="shared" si="19"/>
        <v>42196.165972222225</v>
      </c>
    </row>
    <row r="300" spans="1:20" ht="58" x14ac:dyDescent="0.35">
      <c r="A300">
        <v>3529</v>
      </c>
      <c r="B300" s="10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36.67</v>
      </c>
      <c r="Q300" t="s">
        <v>8315</v>
      </c>
      <c r="R300" t="s">
        <v>8316</v>
      </c>
      <c r="S300" s="13">
        <f t="shared" si="18"/>
        <v>42177.761782407411</v>
      </c>
      <c r="T300" s="13">
        <f t="shared" si="19"/>
        <v>42198.041666666672</v>
      </c>
    </row>
    <row r="301" spans="1:20" x14ac:dyDescent="0.35">
      <c r="A301">
        <v>3531</v>
      </c>
      <c r="B301" s="10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</v>
      </c>
      <c r="Q301" t="s">
        <v>8315</v>
      </c>
      <c r="R301" t="s">
        <v>8316</v>
      </c>
      <c r="S301" s="13">
        <f t="shared" si="18"/>
        <v>42521.654328703706</v>
      </c>
      <c r="T301" s="13">
        <f t="shared" si="19"/>
        <v>42551.654328703706</v>
      </c>
    </row>
    <row r="302" spans="1:20" ht="58" x14ac:dyDescent="0.35">
      <c r="A302">
        <v>3532</v>
      </c>
      <c r="B302" s="10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42.3</v>
      </c>
      <c r="Q302" t="s">
        <v>8315</v>
      </c>
      <c r="R302" t="s">
        <v>8316</v>
      </c>
      <c r="S302" s="13">
        <f t="shared" si="18"/>
        <v>41884.599849537037</v>
      </c>
      <c r="T302" s="13">
        <f t="shared" si="19"/>
        <v>41900.165972222225</v>
      </c>
    </row>
    <row r="303" spans="1:20" ht="58" x14ac:dyDescent="0.35">
      <c r="A303">
        <v>3533</v>
      </c>
      <c r="B303" s="10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78.88</v>
      </c>
      <c r="Q303" t="s">
        <v>8315</v>
      </c>
      <c r="R303" t="s">
        <v>8316</v>
      </c>
      <c r="S303" s="13">
        <f t="shared" si="18"/>
        <v>42289.761192129634</v>
      </c>
      <c r="T303" s="13">
        <f t="shared" si="19"/>
        <v>42319.802858796291</v>
      </c>
    </row>
    <row r="304" spans="1:20" ht="43.5" x14ac:dyDescent="0.35">
      <c r="A304">
        <v>3534</v>
      </c>
      <c r="B304" s="10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</v>
      </c>
      <c r="Q304" t="s">
        <v>8315</v>
      </c>
      <c r="R304" t="s">
        <v>8316</v>
      </c>
      <c r="S304" s="13">
        <f t="shared" si="18"/>
        <v>42243.6252662037</v>
      </c>
      <c r="T304" s="13">
        <f t="shared" si="19"/>
        <v>42278.6252662037</v>
      </c>
    </row>
    <row r="305" spans="1:20" ht="43.5" x14ac:dyDescent="0.35">
      <c r="A305">
        <v>3539</v>
      </c>
      <c r="B305" s="10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</v>
      </c>
      <c r="Q305" t="s">
        <v>8315</v>
      </c>
      <c r="R305" t="s">
        <v>8316</v>
      </c>
      <c r="S305" s="13">
        <f t="shared" si="18"/>
        <v>42600.756041666667</v>
      </c>
      <c r="T305" s="13">
        <f t="shared" si="19"/>
        <v>42621.756041666667</v>
      </c>
    </row>
    <row r="306" spans="1:20" ht="43.5" x14ac:dyDescent="0.35">
      <c r="A306">
        <v>3542</v>
      </c>
      <c r="B306" s="10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66.150000000000006</v>
      </c>
      <c r="Q306" t="s">
        <v>8315</v>
      </c>
      <c r="R306" t="s">
        <v>8316</v>
      </c>
      <c r="S306" s="13">
        <f t="shared" si="18"/>
        <v>41829.599791666667</v>
      </c>
      <c r="T306" s="13">
        <f t="shared" si="19"/>
        <v>41889.599791666667</v>
      </c>
    </row>
    <row r="307" spans="1:20" ht="29" x14ac:dyDescent="0.35">
      <c r="A307">
        <v>3544</v>
      </c>
      <c r="B307" s="10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104.17</v>
      </c>
      <c r="Q307" t="s">
        <v>8315</v>
      </c>
      <c r="R307" t="s">
        <v>8316</v>
      </c>
      <c r="S307" s="13">
        <f t="shared" si="18"/>
        <v>42040.831678240742</v>
      </c>
      <c r="T307" s="13">
        <f t="shared" si="19"/>
        <v>42070.831678240742</v>
      </c>
    </row>
    <row r="308" spans="1:20" ht="43.5" x14ac:dyDescent="0.35">
      <c r="A308">
        <v>3545</v>
      </c>
      <c r="B308" s="10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31.38</v>
      </c>
      <c r="Q308" t="s">
        <v>8315</v>
      </c>
      <c r="R308" t="s">
        <v>8316</v>
      </c>
      <c r="S308" s="13">
        <f t="shared" si="18"/>
        <v>42075.807395833333</v>
      </c>
      <c r="T308" s="13">
        <f t="shared" si="19"/>
        <v>42105.807395833333</v>
      </c>
    </row>
    <row r="309" spans="1:20" ht="43.5" x14ac:dyDescent="0.35">
      <c r="A309">
        <v>3546</v>
      </c>
      <c r="B309" s="10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</v>
      </c>
      <c r="Q309" t="s">
        <v>8315</v>
      </c>
      <c r="R309" t="s">
        <v>8316</v>
      </c>
      <c r="S309" s="13">
        <f t="shared" si="18"/>
        <v>42073.660694444443</v>
      </c>
      <c r="T309" s="13">
        <f t="shared" si="19"/>
        <v>42095.165972222225</v>
      </c>
    </row>
    <row r="310" spans="1:20" ht="43.5" x14ac:dyDescent="0.35">
      <c r="A310">
        <v>3547</v>
      </c>
      <c r="B310" s="10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119.18</v>
      </c>
      <c r="Q310" t="s">
        <v>8315</v>
      </c>
      <c r="R310" t="s">
        <v>8316</v>
      </c>
      <c r="S310" s="13">
        <f t="shared" si="18"/>
        <v>42480.078715277778</v>
      </c>
      <c r="T310" s="13">
        <f t="shared" si="19"/>
        <v>42504.165972222225</v>
      </c>
    </row>
    <row r="311" spans="1:20" ht="43.5" x14ac:dyDescent="0.35">
      <c r="A311">
        <v>3548</v>
      </c>
      <c r="B311" s="10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164.62</v>
      </c>
      <c r="Q311" t="s">
        <v>8315</v>
      </c>
      <c r="R311" t="s">
        <v>8316</v>
      </c>
      <c r="S311" s="13">
        <f t="shared" si="18"/>
        <v>42411.942291666666</v>
      </c>
      <c r="T311" s="13">
        <f t="shared" si="19"/>
        <v>42434.041666666672</v>
      </c>
    </row>
    <row r="312" spans="1:20" ht="43.5" x14ac:dyDescent="0.35">
      <c r="A312">
        <v>3551</v>
      </c>
      <c r="B312" s="10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t="s">
        <v>8315</v>
      </c>
      <c r="R312" t="s">
        <v>8316</v>
      </c>
      <c r="S312" s="13">
        <f t="shared" si="18"/>
        <v>41753.515856481477</v>
      </c>
      <c r="T312" s="13">
        <f t="shared" si="19"/>
        <v>41781.921527777777</v>
      </c>
    </row>
    <row r="313" spans="1:20" ht="43.5" x14ac:dyDescent="0.35">
      <c r="A313">
        <v>3553</v>
      </c>
      <c r="B313" s="10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</v>
      </c>
      <c r="Q313" t="s">
        <v>8315</v>
      </c>
      <c r="R313" t="s">
        <v>8316</v>
      </c>
      <c r="S313" s="13">
        <f t="shared" si="18"/>
        <v>42196.028703703705</v>
      </c>
      <c r="T313" s="13">
        <f t="shared" si="19"/>
        <v>42228</v>
      </c>
    </row>
    <row r="314" spans="1:20" ht="43.5" x14ac:dyDescent="0.35">
      <c r="A314">
        <v>3554</v>
      </c>
      <c r="B314" s="10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</v>
      </c>
      <c r="Q314" t="s">
        <v>8315</v>
      </c>
      <c r="R314" t="s">
        <v>8316</v>
      </c>
      <c r="S314" s="13">
        <f t="shared" si="18"/>
        <v>42016.050451388888</v>
      </c>
      <c r="T314" s="13">
        <f t="shared" si="19"/>
        <v>42046.708333333328</v>
      </c>
    </row>
    <row r="315" spans="1:20" ht="58" x14ac:dyDescent="0.35">
      <c r="A315">
        <v>3557</v>
      </c>
      <c r="B315" s="10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179.28</v>
      </c>
      <c r="Q315" t="s">
        <v>8315</v>
      </c>
      <c r="R315" t="s">
        <v>8316</v>
      </c>
      <c r="S315" s="13">
        <f t="shared" si="18"/>
        <v>41730.276747685188</v>
      </c>
      <c r="T315" s="13">
        <f t="shared" si="19"/>
        <v>41764.276747685188</v>
      </c>
    </row>
    <row r="316" spans="1:20" ht="116" x14ac:dyDescent="0.35">
      <c r="A316">
        <v>3561</v>
      </c>
      <c r="B316" s="10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47.41</v>
      </c>
      <c r="Q316" t="s">
        <v>8315</v>
      </c>
      <c r="R316" t="s">
        <v>8316</v>
      </c>
      <c r="S316" s="13">
        <f t="shared" si="18"/>
        <v>42203.680300925931</v>
      </c>
      <c r="T316" s="13">
        <f t="shared" si="19"/>
        <v>42221.774999999994</v>
      </c>
    </row>
    <row r="317" spans="1:20" ht="43.5" x14ac:dyDescent="0.35">
      <c r="A317">
        <v>3565</v>
      </c>
      <c r="B317" s="10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97.92</v>
      </c>
      <c r="Q317" t="s">
        <v>8315</v>
      </c>
      <c r="R317" t="s">
        <v>8316</v>
      </c>
      <c r="S317" s="13">
        <f t="shared" si="18"/>
        <v>41974.743148148147</v>
      </c>
      <c r="T317" s="13">
        <f t="shared" si="19"/>
        <v>42004.743148148147</v>
      </c>
    </row>
    <row r="318" spans="1:20" ht="43.5" x14ac:dyDescent="0.35">
      <c r="A318">
        <v>3568</v>
      </c>
      <c r="B318" s="10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</v>
      </c>
      <c r="Q318" t="s">
        <v>8315</v>
      </c>
      <c r="R318" t="s">
        <v>8316</v>
      </c>
      <c r="S318" s="13">
        <f t="shared" si="18"/>
        <v>41869.740671296298</v>
      </c>
      <c r="T318" s="13">
        <f t="shared" si="19"/>
        <v>41899.740671296298</v>
      </c>
    </row>
    <row r="319" spans="1:20" ht="43.5" x14ac:dyDescent="0.35">
      <c r="A319">
        <v>3569</v>
      </c>
      <c r="B319" s="10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122.54</v>
      </c>
      <c r="Q319" t="s">
        <v>8315</v>
      </c>
      <c r="R319" t="s">
        <v>8316</v>
      </c>
      <c r="S319" s="13">
        <f t="shared" si="18"/>
        <v>41982.688611111109</v>
      </c>
      <c r="T319" s="13">
        <f t="shared" si="19"/>
        <v>42012.688611111109</v>
      </c>
    </row>
    <row r="320" spans="1:20" ht="43.5" x14ac:dyDescent="0.35">
      <c r="A320">
        <v>3570</v>
      </c>
      <c r="B320" s="10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</v>
      </c>
      <c r="Q320" t="s">
        <v>8315</v>
      </c>
      <c r="R320" t="s">
        <v>8316</v>
      </c>
      <c r="S320" s="13">
        <f t="shared" si="18"/>
        <v>41976.331979166673</v>
      </c>
      <c r="T320" s="13">
        <f t="shared" si="19"/>
        <v>42004.291666666672</v>
      </c>
    </row>
    <row r="321" spans="1:20" ht="43.5" x14ac:dyDescent="0.35">
      <c r="A321">
        <v>3574</v>
      </c>
      <c r="B321" s="10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136.78</v>
      </c>
      <c r="Q321" t="s">
        <v>8315</v>
      </c>
      <c r="R321" t="s">
        <v>8316</v>
      </c>
      <c r="S321" s="13">
        <f t="shared" si="18"/>
        <v>41926.942685185182</v>
      </c>
      <c r="T321" s="13">
        <f t="shared" si="19"/>
        <v>41956.984351851846</v>
      </c>
    </row>
    <row r="322" spans="1:20" ht="43.5" x14ac:dyDescent="0.35">
      <c r="A322">
        <v>3575</v>
      </c>
      <c r="B322" s="10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ROUND(E322/D322*100,0)</f>
        <v>101</v>
      </c>
      <c r="P322">
        <f t="shared" ref="P322:P385" si="21">IFERROR(ROUND(E322/L322,2),0)</f>
        <v>99.34</v>
      </c>
      <c r="Q322" t="s">
        <v>8315</v>
      </c>
      <c r="R322" t="s">
        <v>8316</v>
      </c>
      <c r="S322" s="13">
        <f t="shared" ref="S322:S385" si="22">(((J322/60)/60)/24)+DATE(1970,1,1)</f>
        <v>42561.783877314811</v>
      </c>
      <c r="T322" s="13">
        <f t="shared" ref="T322:T385" si="23">(((I322/60)/60)/24)+DATE(1970,1,1)</f>
        <v>42593.165972222225</v>
      </c>
    </row>
    <row r="323" spans="1:20" ht="43.5" x14ac:dyDescent="0.35">
      <c r="A323">
        <v>3576</v>
      </c>
      <c r="B323" s="10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t="s">
        <v>8315</v>
      </c>
      <c r="R323" t="s">
        <v>8316</v>
      </c>
      <c r="S323" s="13">
        <f t="shared" si="22"/>
        <v>42649.54923611111</v>
      </c>
      <c r="T323" s="13">
        <f t="shared" si="23"/>
        <v>42709.590902777782</v>
      </c>
    </row>
    <row r="324" spans="1:20" ht="43.5" x14ac:dyDescent="0.35">
      <c r="A324">
        <v>3577</v>
      </c>
      <c r="B324" s="10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28.89</v>
      </c>
      <c r="Q324" t="s">
        <v>8315</v>
      </c>
      <c r="R324" t="s">
        <v>8316</v>
      </c>
      <c r="S324" s="13">
        <f t="shared" si="22"/>
        <v>42093.786840277782</v>
      </c>
      <c r="T324" s="13">
        <f t="shared" si="23"/>
        <v>42120.26944444445</v>
      </c>
    </row>
    <row r="325" spans="1:20" ht="43.5" x14ac:dyDescent="0.35">
      <c r="A325">
        <v>3580</v>
      </c>
      <c r="B325" s="10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</v>
      </c>
      <c r="Q325" t="s">
        <v>8315</v>
      </c>
      <c r="R325" t="s">
        <v>8316</v>
      </c>
      <c r="S325" s="13">
        <f t="shared" si="22"/>
        <v>42026.176180555558</v>
      </c>
      <c r="T325" s="13">
        <f t="shared" si="23"/>
        <v>42064.207638888889</v>
      </c>
    </row>
    <row r="326" spans="1:20" ht="43.5" x14ac:dyDescent="0.35">
      <c r="A326">
        <v>3582</v>
      </c>
      <c r="B326" s="10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</v>
      </c>
      <c r="Q326" t="s">
        <v>8315</v>
      </c>
      <c r="R326" t="s">
        <v>8316</v>
      </c>
      <c r="S326" s="13">
        <f t="shared" si="22"/>
        <v>42451.095856481479</v>
      </c>
      <c r="T326" s="13">
        <f t="shared" si="23"/>
        <v>42465.095856481479</v>
      </c>
    </row>
    <row r="327" spans="1:20" ht="43.5" x14ac:dyDescent="0.35">
      <c r="A327">
        <v>3583</v>
      </c>
      <c r="B327" s="10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135.63</v>
      </c>
      <c r="Q327" t="s">
        <v>8315</v>
      </c>
      <c r="R327" t="s">
        <v>8316</v>
      </c>
      <c r="S327" s="13">
        <f t="shared" si="22"/>
        <v>42418.425983796296</v>
      </c>
      <c r="T327" s="13">
        <f t="shared" si="23"/>
        <v>42478.384317129632</v>
      </c>
    </row>
    <row r="328" spans="1:20" ht="43.5" x14ac:dyDescent="0.35">
      <c r="A328">
        <v>3585</v>
      </c>
      <c r="B328" s="10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176.09</v>
      </c>
      <c r="Q328" t="s">
        <v>8315</v>
      </c>
      <c r="R328" t="s">
        <v>8316</v>
      </c>
      <c r="S328" s="13">
        <f t="shared" si="22"/>
        <v>41964.716319444444</v>
      </c>
      <c r="T328" s="13">
        <f t="shared" si="23"/>
        <v>41994.716319444444</v>
      </c>
    </row>
    <row r="329" spans="1:20" x14ac:dyDescent="0.35">
      <c r="A329">
        <v>3586</v>
      </c>
      <c r="B329" s="10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151.97999999999999</v>
      </c>
      <c r="Q329" t="s">
        <v>8315</v>
      </c>
      <c r="R329" t="s">
        <v>8316</v>
      </c>
      <c r="S329" s="13">
        <f t="shared" si="22"/>
        <v>42576.697569444441</v>
      </c>
      <c r="T329" s="13">
        <f t="shared" si="23"/>
        <v>42636.697569444441</v>
      </c>
    </row>
    <row r="330" spans="1:20" ht="43.5" x14ac:dyDescent="0.35">
      <c r="A330">
        <v>3589</v>
      </c>
      <c r="B330" s="10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82.26</v>
      </c>
      <c r="Q330" t="s">
        <v>8315</v>
      </c>
      <c r="R330" t="s">
        <v>8316</v>
      </c>
      <c r="S330" s="13">
        <f t="shared" si="22"/>
        <v>42125.647534722222</v>
      </c>
      <c r="T330" s="13">
        <f t="shared" si="23"/>
        <v>42150.647534722222</v>
      </c>
    </row>
    <row r="331" spans="1:20" ht="43.5" x14ac:dyDescent="0.35">
      <c r="A331">
        <v>3591</v>
      </c>
      <c r="B331" s="10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68.06</v>
      </c>
      <c r="Q331" t="s">
        <v>8315</v>
      </c>
      <c r="R331" t="s">
        <v>8316</v>
      </c>
      <c r="S331" s="13">
        <f t="shared" si="22"/>
        <v>42003.948425925926</v>
      </c>
      <c r="T331" s="13">
        <f t="shared" si="23"/>
        <v>42028.207638888889</v>
      </c>
    </row>
    <row r="332" spans="1:20" ht="43.5" x14ac:dyDescent="0.35">
      <c r="A332">
        <v>3592</v>
      </c>
      <c r="B332" s="10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72.709999999999994</v>
      </c>
      <c r="Q332" t="s">
        <v>8315</v>
      </c>
      <c r="R332" t="s">
        <v>8316</v>
      </c>
      <c r="S332" s="13">
        <f t="shared" si="22"/>
        <v>41988.829942129625</v>
      </c>
      <c r="T332" s="13">
        <f t="shared" si="23"/>
        <v>42046.207638888889</v>
      </c>
    </row>
    <row r="333" spans="1:20" ht="43.5" x14ac:dyDescent="0.35">
      <c r="A333">
        <v>3593</v>
      </c>
      <c r="B333" s="10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77.19</v>
      </c>
      <c r="Q333" t="s">
        <v>8315</v>
      </c>
      <c r="R333" t="s">
        <v>8316</v>
      </c>
      <c r="S333" s="13">
        <f t="shared" si="22"/>
        <v>41974.898599537039</v>
      </c>
      <c r="T333" s="13">
        <f t="shared" si="23"/>
        <v>42009.851388888885</v>
      </c>
    </row>
    <row r="334" spans="1:20" ht="58" x14ac:dyDescent="0.35">
      <c r="A334">
        <v>3594</v>
      </c>
      <c r="B334" s="10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</v>
      </c>
      <c r="Q334" t="s">
        <v>8315</v>
      </c>
      <c r="R334" t="s">
        <v>8316</v>
      </c>
      <c r="S334" s="13">
        <f t="shared" si="22"/>
        <v>42592.066921296297</v>
      </c>
      <c r="T334" s="13">
        <f t="shared" si="23"/>
        <v>42617.066921296297</v>
      </c>
    </row>
    <row r="335" spans="1:20" ht="29" x14ac:dyDescent="0.35">
      <c r="A335">
        <v>3595</v>
      </c>
      <c r="B335" s="10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</v>
      </c>
      <c r="Q335" t="s">
        <v>8315</v>
      </c>
      <c r="R335" t="s">
        <v>8316</v>
      </c>
      <c r="S335" s="13">
        <f t="shared" si="22"/>
        <v>42050.008368055554</v>
      </c>
      <c r="T335" s="13">
        <f t="shared" si="23"/>
        <v>42076.290972222225</v>
      </c>
    </row>
    <row r="336" spans="1:20" ht="29" x14ac:dyDescent="0.35">
      <c r="A336">
        <v>3597</v>
      </c>
      <c r="B336" s="10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77.73</v>
      </c>
      <c r="Q336" t="s">
        <v>8315</v>
      </c>
      <c r="R336" t="s">
        <v>8316</v>
      </c>
      <c r="S336" s="13">
        <f t="shared" si="22"/>
        <v>42417.585532407407</v>
      </c>
      <c r="T336" s="13">
        <f t="shared" si="23"/>
        <v>42432.249305555553</v>
      </c>
    </row>
    <row r="337" spans="1:20" ht="43.5" x14ac:dyDescent="0.35">
      <c r="A337">
        <v>3598</v>
      </c>
      <c r="B337" s="10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40.78</v>
      </c>
      <c r="Q337" t="s">
        <v>8315</v>
      </c>
      <c r="R337" t="s">
        <v>8316</v>
      </c>
      <c r="S337" s="13">
        <f t="shared" si="22"/>
        <v>41866.79886574074</v>
      </c>
      <c r="T337" s="13">
        <f t="shared" si="23"/>
        <v>41885.207638888889</v>
      </c>
    </row>
    <row r="338" spans="1:20" ht="43.5" x14ac:dyDescent="0.35">
      <c r="A338">
        <v>3599</v>
      </c>
      <c r="B338" s="10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</v>
      </c>
      <c r="Q338" t="s">
        <v>8315</v>
      </c>
      <c r="R338" t="s">
        <v>8316</v>
      </c>
      <c r="S338" s="13">
        <f t="shared" si="22"/>
        <v>42220.79487268519</v>
      </c>
      <c r="T338" s="13">
        <f t="shared" si="23"/>
        <v>42246</v>
      </c>
    </row>
    <row r="339" spans="1:20" ht="29" x14ac:dyDescent="0.35">
      <c r="A339">
        <v>3600</v>
      </c>
      <c r="B339" s="10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t="s">
        <v>8315</v>
      </c>
      <c r="R339" t="s">
        <v>8316</v>
      </c>
      <c r="S339" s="13">
        <f t="shared" si="22"/>
        <v>42628.849120370374</v>
      </c>
      <c r="T339" s="13">
        <f t="shared" si="23"/>
        <v>42656.849120370374</v>
      </c>
    </row>
    <row r="340" spans="1:20" ht="58" x14ac:dyDescent="0.35">
      <c r="A340">
        <v>3602</v>
      </c>
      <c r="B340" s="10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</v>
      </c>
      <c r="Q340" t="s">
        <v>8315</v>
      </c>
      <c r="R340" t="s">
        <v>8316</v>
      </c>
      <c r="S340" s="13">
        <f t="shared" si="22"/>
        <v>42447.894432870366</v>
      </c>
      <c r="T340" s="13">
        <f t="shared" si="23"/>
        <v>42507.894432870366</v>
      </c>
    </row>
    <row r="341" spans="1:20" ht="43.5" x14ac:dyDescent="0.35">
      <c r="A341">
        <v>3603</v>
      </c>
      <c r="B341" s="10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</v>
      </c>
      <c r="Q341" t="s">
        <v>8315</v>
      </c>
      <c r="R341" t="s">
        <v>8316</v>
      </c>
      <c r="S341" s="13">
        <f t="shared" si="22"/>
        <v>42283.864351851851</v>
      </c>
      <c r="T341" s="13">
        <f t="shared" si="23"/>
        <v>42313.906018518523</v>
      </c>
    </row>
    <row r="342" spans="1:20" ht="43.5" x14ac:dyDescent="0.35">
      <c r="A342">
        <v>3604</v>
      </c>
      <c r="B342" s="10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49.06</v>
      </c>
      <c r="Q342" t="s">
        <v>8315</v>
      </c>
      <c r="R342" t="s">
        <v>8316</v>
      </c>
      <c r="S342" s="13">
        <f t="shared" si="22"/>
        <v>42483.015694444446</v>
      </c>
      <c r="T342" s="13">
        <f t="shared" si="23"/>
        <v>42489.290972222225</v>
      </c>
    </row>
    <row r="343" spans="1:20" ht="43.5" x14ac:dyDescent="0.35">
      <c r="A343">
        <v>3613</v>
      </c>
      <c r="B343" s="10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t="s">
        <v>8315</v>
      </c>
      <c r="R343" t="s">
        <v>8316</v>
      </c>
      <c r="S343" s="13">
        <f t="shared" si="22"/>
        <v>41788.58997685185</v>
      </c>
      <c r="T343" s="13">
        <f t="shared" si="23"/>
        <v>41818.58997685185</v>
      </c>
    </row>
    <row r="344" spans="1:20" ht="43.5" x14ac:dyDescent="0.35">
      <c r="A344">
        <v>3614</v>
      </c>
      <c r="B344" s="10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</v>
      </c>
      <c r="Q344" t="s">
        <v>8315</v>
      </c>
      <c r="R344" t="s">
        <v>8316</v>
      </c>
      <c r="S344" s="13">
        <f t="shared" si="22"/>
        <v>42144.041851851856</v>
      </c>
      <c r="T344" s="13">
        <f t="shared" si="23"/>
        <v>42174.041851851856</v>
      </c>
    </row>
    <row r="345" spans="1:20" ht="43.5" x14ac:dyDescent="0.35">
      <c r="A345">
        <v>3619</v>
      </c>
      <c r="B345" s="10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</v>
      </c>
      <c r="Q345" t="s">
        <v>8315</v>
      </c>
      <c r="R345" t="s">
        <v>8316</v>
      </c>
      <c r="S345" s="13">
        <f t="shared" si="22"/>
        <v>42661.132245370376</v>
      </c>
      <c r="T345" s="13">
        <f t="shared" si="23"/>
        <v>42693.916666666672</v>
      </c>
    </row>
    <row r="346" spans="1:20" ht="43.5" x14ac:dyDescent="0.35">
      <c r="A346">
        <v>3620</v>
      </c>
      <c r="B346" s="10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56.07</v>
      </c>
      <c r="Q346" t="s">
        <v>8315</v>
      </c>
      <c r="R346" t="s">
        <v>8316</v>
      </c>
      <c r="S346" s="13">
        <f t="shared" si="22"/>
        <v>42037.938206018516</v>
      </c>
      <c r="T346" s="13">
        <f t="shared" si="23"/>
        <v>42068.166666666672</v>
      </c>
    </row>
    <row r="347" spans="1:20" ht="43.5" x14ac:dyDescent="0.35">
      <c r="A347">
        <v>3621</v>
      </c>
      <c r="B347" s="10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47.03</v>
      </c>
      <c r="Q347" t="s">
        <v>8315</v>
      </c>
      <c r="R347" t="s">
        <v>8316</v>
      </c>
      <c r="S347" s="13">
        <f t="shared" si="22"/>
        <v>42619.935694444444</v>
      </c>
      <c r="T347" s="13">
        <f t="shared" si="23"/>
        <v>42643.875</v>
      </c>
    </row>
    <row r="348" spans="1:20" ht="29" x14ac:dyDescent="0.35">
      <c r="A348">
        <v>3622</v>
      </c>
      <c r="B348" s="10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47.67</v>
      </c>
      <c r="Q348" t="s">
        <v>8315</v>
      </c>
      <c r="R348" t="s">
        <v>8316</v>
      </c>
      <c r="S348" s="13">
        <f t="shared" si="22"/>
        <v>41877.221886574072</v>
      </c>
      <c r="T348" s="13">
        <f t="shared" si="23"/>
        <v>41910.140972222223</v>
      </c>
    </row>
    <row r="349" spans="1:20" ht="29" x14ac:dyDescent="0.35">
      <c r="A349">
        <v>3623</v>
      </c>
      <c r="B349" s="10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88.24</v>
      </c>
      <c r="Q349" t="s">
        <v>8315</v>
      </c>
      <c r="R349" t="s">
        <v>8316</v>
      </c>
      <c r="S349" s="13">
        <f t="shared" si="22"/>
        <v>41828.736921296295</v>
      </c>
      <c r="T349" s="13">
        <f t="shared" si="23"/>
        <v>41846.291666666664</v>
      </c>
    </row>
    <row r="350" spans="1:20" ht="72.5" x14ac:dyDescent="0.35">
      <c r="A350">
        <v>3624</v>
      </c>
      <c r="B350" s="10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80.72</v>
      </c>
      <c r="Q350" t="s">
        <v>8315</v>
      </c>
      <c r="R350" t="s">
        <v>8316</v>
      </c>
      <c r="S350" s="13">
        <f t="shared" si="22"/>
        <v>42545.774189814809</v>
      </c>
      <c r="T350" s="13">
        <f t="shared" si="23"/>
        <v>42605.774189814809</v>
      </c>
    </row>
    <row r="351" spans="1:20" ht="43.5" x14ac:dyDescent="0.35">
      <c r="A351">
        <v>3627</v>
      </c>
      <c r="B351" s="10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68.97</v>
      </c>
      <c r="Q351" t="s">
        <v>8315</v>
      </c>
      <c r="R351" t="s">
        <v>8316</v>
      </c>
      <c r="S351" s="13">
        <f t="shared" si="22"/>
        <v>42460.741747685184</v>
      </c>
      <c r="T351" s="13">
        <f t="shared" si="23"/>
        <v>42511.165972222225</v>
      </c>
    </row>
    <row r="352" spans="1:20" ht="29" x14ac:dyDescent="0.35">
      <c r="A352">
        <v>3648</v>
      </c>
      <c r="B352" s="10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</v>
      </c>
      <c r="Q352" t="s">
        <v>8315</v>
      </c>
      <c r="R352" t="s">
        <v>8316</v>
      </c>
      <c r="S352" s="13">
        <f t="shared" si="22"/>
        <v>41887.292187500003</v>
      </c>
      <c r="T352" s="13">
        <f t="shared" si="23"/>
        <v>41917.292187500003</v>
      </c>
    </row>
    <row r="353" spans="1:20" ht="43.5" x14ac:dyDescent="0.35">
      <c r="A353">
        <v>3651</v>
      </c>
      <c r="B353" s="10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57.78</v>
      </c>
      <c r="Q353" t="s">
        <v>8315</v>
      </c>
      <c r="R353" t="s">
        <v>8316</v>
      </c>
      <c r="S353" s="13">
        <f t="shared" si="22"/>
        <v>41828.646319444444</v>
      </c>
      <c r="T353" s="13">
        <f t="shared" si="23"/>
        <v>41861.665972222225</v>
      </c>
    </row>
    <row r="354" spans="1:20" ht="58" x14ac:dyDescent="0.35">
      <c r="A354">
        <v>3655</v>
      </c>
      <c r="B354" s="10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</v>
      </c>
      <c r="Q354" t="s">
        <v>8315</v>
      </c>
      <c r="R354" t="s">
        <v>8316</v>
      </c>
      <c r="S354" s="13">
        <f t="shared" si="22"/>
        <v>42173.803217592591</v>
      </c>
      <c r="T354" s="13">
        <f t="shared" si="23"/>
        <v>42203.290972222225</v>
      </c>
    </row>
    <row r="355" spans="1:20" ht="29" x14ac:dyDescent="0.35">
      <c r="A355">
        <v>3658</v>
      </c>
      <c r="B355" s="10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t="s">
        <v>8315</v>
      </c>
      <c r="R355" t="s">
        <v>8316</v>
      </c>
      <c r="S355" s="13">
        <f t="shared" si="22"/>
        <v>41775.858564814815</v>
      </c>
      <c r="T355" s="13">
        <f t="shared" si="23"/>
        <v>41822.165972222225</v>
      </c>
    </row>
    <row r="356" spans="1:20" ht="43.5" x14ac:dyDescent="0.35">
      <c r="A356">
        <v>3659</v>
      </c>
      <c r="B356" s="10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</v>
      </c>
      <c r="Q356" t="s">
        <v>8315</v>
      </c>
      <c r="R356" t="s">
        <v>8316</v>
      </c>
      <c r="S356" s="13">
        <f t="shared" si="22"/>
        <v>42055.277199074073</v>
      </c>
      <c r="T356" s="13">
        <f t="shared" si="23"/>
        <v>42082.610416666663</v>
      </c>
    </row>
    <row r="357" spans="1:20" ht="43.5" x14ac:dyDescent="0.35">
      <c r="A357">
        <v>3661</v>
      </c>
      <c r="B357" s="10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t="s">
        <v>8315</v>
      </c>
      <c r="R357" t="s">
        <v>8316</v>
      </c>
      <c r="S357" s="13">
        <f t="shared" si="22"/>
        <v>42447.896666666667</v>
      </c>
      <c r="T357" s="13">
        <f t="shared" si="23"/>
        <v>42470.166666666672</v>
      </c>
    </row>
    <row r="358" spans="1:20" ht="43.5" x14ac:dyDescent="0.35">
      <c r="A358">
        <v>3664</v>
      </c>
      <c r="B358" s="10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</v>
      </c>
      <c r="Q358" t="s">
        <v>8315</v>
      </c>
      <c r="R358" t="s">
        <v>8316</v>
      </c>
      <c r="S358" s="13">
        <f t="shared" si="22"/>
        <v>42523.248715277776</v>
      </c>
      <c r="T358" s="13">
        <f t="shared" si="23"/>
        <v>42537.248715277776</v>
      </c>
    </row>
    <row r="359" spans="1:20" ht="29" x14ac:dyDescent="0.35">
      <c r="A359">
        <v>3666</v>
      </c>
      <c r="B359" s="10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31.58</v>
      </c>
      <c r="Q359" t="s">
        <v>8315</v>
      </c>
      <c r="R359" t="s">
        <v>8316</v>
      </c>
      <c r="S359" s="13">
        <f t="shared" si="22"/>
        <v>41822.90488425926</v>
      </c>
      <c r="T359" s="13">
        <f t="shared" si="23"/>
        <v>41844.291666666664</v>
      </c>
    </row>
    <row r="360" spans="1:20" ht="43.5" x14ac:dyDescent="0.35">
      <c r="A360">
        <v>3668</v>
      </c>
      <c r="B360" s="10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</v>
      </c>
      <c r="Q360" t="s">
        <v>8315</v>
      </c>
      <c r="R360" t="s">
        <v>8316</v>
      </c>
      <c r="S360" s="13">
        <f t="shared" si="22"/>
        <v>42185.556157407409</v>
      </c>
      <c r="T360" s="13">
        <f t="shared" si="23"/>
        <v>42208.772916666669</v>
      </c>
    </row>
    <row r="361" spans="1:20" ht="43.5" x14ac:dyDescent="0.35">
      <c r="A361">
        <v>3671</v>
      </c>
      <c r="B361" s="10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t="s">
        <v>8315</v>
      </c>
      <c r="R361" t="s">
        <v>8316</v>
      </c>
      <c r="S361" s="13">
        <f t="shared" si="22"/>
        <v>41820.62809027778</v>
      </c>
      <c r="T361" s="13">
        <f t="shared" si="23"/>
        <v>41841.165972222225</v>
      </c>
    </row>
    <row r="362" spans="1:20" ht="43.5" x14ac:dyDescent="0.35">
      <c r="A362">
        <v>3676</v>
      </c>
      <c r="B362" s="10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64.38</v>
      </c>
      <c r="Q362" t="s">
        <v>8315</v>
      </c>
      <c r="R362" t="s">
        <v>8316</v>
      </c>
      <c r="S362" s="13">
        <f t="shared" si="22"/>
        <v>41876.815787037034</v>
      </c>
      <c r="T362" s="13">
        <f t="shared" si="23"/>
        <v>41894.815787037034</v>
      </c>
    </row>
    <row r="363" spans="1:20" ht="43.5" x14ac:dyDescent="0.35">
      <c r="A363">
        <v>3677</v>
      </c>
      <c r="B363" s="10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</v>
      </c>
      <c r="Q363" t="s">
        <v>8315</v>
      </c>
      <c r="R363" t="s">
        <v>8316</v>
      </c>
      <c r="S363" s="13">
        <f t="shared" si="22"/>
        <v>41802.574282407404</v>
      </c>
      <c r="T363" s="13">
        <f t="shared" si="23"/>
        <v>41823.165972222225</v>
      </c>
    </row>
    <row r="364" spans="1:20" ht="43.5" x14ac:dyDescent="0.35">
      <c r="A364">
        <v>3679</v>
      </c>
      <c r="B364" s="10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t="s">
        <v>8315</v>
      </c>
      <c r="R364" t="s">
        <v>8316</v>
      </c>
      <c r="S364" s="13">
        <f t="shared" si="22"/>
        <v>41786.761354166665</v>
      </c>
      <c r="T364" s="13">
        <f t="shared" si="23"/>
        <v>41821.207638888889</v>
      </c>
    </row>
    <row r="365" spans="1:20" ht="43.5" x14ac:dyDescent="0.35">
      <c r="A365">
        <v>3680</v>
      </c>
      <c r="B365" s="10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t="s">
        <v>8315</v>
      </c>
      <c r="R365" t="s">
        <v>8316</v>
      </c>
      <c r="S365" s="13">
        <f t="shared" si="22"/>
        <v>42627.454097222217</v>
      </c>
      <c r="T365" s="13">
        <f t="shared" si="23"/>
        <v>42648.454097222217</v>
      </c>
    </row>
    <row r="366" spans="1:20" ht="58" x14ac:dyDescent="0.35">
      <c r="A366">
        <v>3681</v>
      </c>
      <c r="B366" s="10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62.17</v>
      </c>
      <c r="Q366" t="s">
        <v>8315</v>
      </c>
      <c r="R366" t="s">
        <v>8316</v>
      </c>
      <c r="S366" s="13">
        <f t="shared" si="22"/>
        <v>42374.651504629626</v>
      </c>
      <c r="T366" s="13">
        <f t="shared" si="23"/>
        <v>42384.651504629626</v>
      </c>
    </row>
    <row r="367" spans="1:20" ht="43.5" x14ac:dyDescent="0.35">
      <c r="A367">
        <v>3682</v>
      </c>
      <c r="B367" s="10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62.33</v>
      </c>
      <c r="Q367" t="s">
        <v>8315</v>
      </c>
      <c r="R367" t="s">
        <v>8316</v>
      </c>
      <c r="S367" s="13">
        <f t="shared" si="22"/>
        <v>41772.685393518521</v>
      </c>
      <c r="T367" s="13">
        <f t="shared" si="23"/>
        <v>41806.290972222225</v>
      </c>
    </row>
    <row r="368" spans="1:20" ht="43.5" x14ac:dyDescent="0.35">
      <c r="A368">
        <v>3683</v>
      </c>
      <c r="B368" s="10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58.79</v>
      </c>
      <c r="Q368" t="s">
        <v>8315</v>
      </c>
      <c r="R368" t="s">
        <v>8316</v>
      </c>
      <c r="S368" s="13">
        <f t="shared" si="22"/>
        <v>42633.116851851853</v>
      </c>
      <c r="T368" s="13">
        <f t="shared" si="23"/>
        <v>42663.116851851853</v>
      </c>
    </row>
    <row r="369" spans="1:20" ht="43.5" x14ac:dyDescent="0.35">
      <c r="A369">
        <v>3684</v>
      </c>
      <c r="B369" s="10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t="s">
        <v>8315</v>
      </c>
      <c r="R369" t="s">
        <v>8316</v>
      </c>
      <c r="S369" s="13">
        <f t="shared" si="22"/>
        <v>42219.180393518516</v>
      </c>
      <c r="T369" s="13">
        <f t="shared" si="23"/>
        <v>42249.180393518516</v>
      </c>
    </row>
    <row r="370" spans="1:20" ht="43.5" x14ac:dyDescent="0.35">
      <c r="A370">
        <v>3685</v>
      </c>
      <c r="B370" s="10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</v>
      </c>
      <c r="Q370" t="s">
        <v>8315</v>
      </c>
      <c r="R370" t="s">
        <v>8316</v>
      </c>
      <c r="S370" s="13">
        <f t="shared" si="22"/>
        <v>41753.593275462961</v>
      </c>
      <c r="T370" s="13">
        <f t="shared" si="23"/>
        <v>41778.875</v>
      </c>
    </row>
    <row r="371" spans="1:20" ht="43.5" x14ac:dyDescent="0.35">
      <c r="A371">
        <v>3686</v>
      </c>
      <c r="B371" s="10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59.17</v>
      </c>
      <c r="Q371" t="s">
        <v>8315</v>
      </c>
      <c r="R371" t="s">
        <v>8316</v>
      </c>
      <c r="S371" s="13">
        <f t="shared" si="22"/>
        <v>42230.662731481483</v>
      </c>
      <c r="T371" s="13">
        <f t="shared" si="23"/>
        <v>42245.165972222225</v>
      </c>
    </row>
    <row r="372" spans="1:20" ht="58" x14ac:dyDescent="0.35">
      <c r="A372">
        <v>3687</v>
      </c>
      <c r="B372" s="10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t="s">
        <v>8315</v>
      </c>
      <c r="R372" t="s">
        <v>8316</v>
      </c>
      <c r="S372" s="13">
        <f t="shared" si="22"/>
        <v>41787.218229166669</v>
      </c>
      <c r="T372" s="13">
        <f t="shared" si="23"/>
        <v>41817.218229166669</v>
      </c>
    </row>
    <row r="373" spans="1:20" ht="43.5" x14ac:dyDescent="0.35">
      <c r="A373">
        <v>3689</v>
      </c>
      <c r="B373" s="10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57.26</v>
      </c>
      <c r="Q373" t="s">
        <v>8315</v>
      </c>
      <c r="R373" t="s">
        <v>8316</v>
      </c>
      <c r="S373" s="13">
        <f t="shared" si="22"/>
        <v>42147.826840277776</v>
      </c>
      <c r="T373" s="13">
        <f t="shared" si="23"/>
        <v>42176.934027777781</v>
      </c>
    </row>
    <row r="374" spans="1:20" ht="43.5" x14ac:dyDescent="0.35">
      <c r="A374">
        <v>3690</v>
      </c>
      <c r="B374" s="10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</v>
      </c>
      <c r="Q374" t="s">
        <v>8315</v>
      </c>
      <c r="R374" t="s">
        <v>8316</v>
      </c>
      <c r="S374" s="13">
        <f t="shared" si="22"/>
        <v>41940.598182870373</v>
      </c>
      <c r="T374" s="13">
        <f t="shared" si="23"/>
        <v>41970.639849537038</v>
      </c>
    </row>
    <row r="375" spans="1:20" ht="29" x14ac:dyDescent="0.35">
      <c r="A375">
        <v>3691</v>
      </c>
      <c r="B375" s="10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</v>
      </c>
      <c r="Q375" t="s">
        <v>8315</v>
      </c>
      <c r="R375" t="s">
        <v>8316</v>
      </c>
      <c r="S375" s="13">
        <f t="shared" si="22"/>
        <v>42020.700567129628</v>
      </c>
      <c r="T375" s="13">
        <f t="shared" si="23"/>
        <v>42065.207638888889</v>
      </c>
    </row>
    <row r="376" spans="1:20" ht="29" x14ac:dyDescent="0.35">
      <c r="A376">
        <v>3692</v>
      </c>
      <c r="B376" s="10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74.12</v>
      </c>
      <c r="Q376" t="s">
        <v>8315</v>
      </c>
      <c r="R376" t="s">
        <v>8316</v>
      </c>
      <c r="S376" s="13">
        <f t="shared" si="22"/>
        <v>41891.96503472222</v>
      </c>
      <c r="T376" s="13">
        <f t="shared" si="23"/>
        <v>41901</v>
      </c>
    </row>
    <row r="377" spans="1:20" ht="58" x14ac:dyDescent="0.35">
      <c r="A377">
        <v>3694</v>
      </c>
      <c r="B377" s="10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62.67</v>
      </c>
      <c r="Q377" t="s">
        <v>8315</v>
      </c>
      <c r="R377" t="s">
        <v>8316</v>
      </c>
      <c r="S377" s="13">
        <f t="shared" si="22"/>
        <v>42490.133877314816</v>
      </c>
      <c r="T377" s="13">
        <f t="shared" si="23"/>
        <v>42527.083333333328</v>
      </c>
    </row>
    <row r="378" spans="1:20" ht="58" x14ac:dyDescent="0.35">
      <c r="A378">
        <v>3695</v>
      </c>
      <c r="B378" s="10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</v>
      </c>
      <c r="Q378" t="s">
        <v>8315</v>
      </c>
      <c r="R378" t="s">
        <v>8316</v>
      </c>
      <c r="S378" s="13">
        <f t="shared" si="22"/>
        <v>41995.870486111111</v>
      </c>
      <c r="T378" s="13">
        <f t="shared" si="23"/>
        <v>42015.870486111111</v>
      </c>
    </row>
    <row r="379" spans="1:20" ht="43.5" x14ac:dyDescent="0.35">
      <c r="A379">
        <v>3698</v>
      </c>
      <c r="B379" s="10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40.630000000000003</v>
      </c>
      <c r="Q379" t="s">
        <v>8315</v>
      </c>
      <c r="R379" t="s">
        <v>8316</v>
      </c>
      <c r="S379" s="13">
        <f t="shared" si="22"/>
        <v>42401.806562500002</v>
      </c>
      <c r="T379" s="13">
        <f t="shared" si="23"/>
        <v>42431.806562500002</v>
      </c>
    </row>
    <row r="380" spans="1:20" ht="58" x14ac:dyDescent="0.35">
      <c r="A380">
        <v>3699</v>
      </c>
      <c r="B380" s="10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t="s">
        <v>8315</v>
      </c>
      <c r="R380" t="s">
        <v>8316</v>
      </c>
      <c r="S380" s="13">
        <f t="shared" si="22"/>
        <v>41897.602037037039</v>
      </c>
      <c r="T380" s="13">
        <f t="shared" si="23"/>
        <v>41927.602037037039</v>
      </c>
    </row>
    <row r="381" spans="1:20" ht="29" x14ac:dyDescent="0.35">
      <c r="A381">
        <v>3700</v>
      </c>
      <c r="B381" s="10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33.67</v>
      </c>
      <c r="Q381" t="s">
        <v>8315</v>
      </c>
      <c r="R381" t="s">
        <v>8316</v>
      </c>
      <c r="S381" s="13">
        <f t="shared" si="22"/>
        <v>41882.585648148146</v>
      </c>
      <c r="T381" s="13">
        <f t="shared" si="23"/>
        <v>41912.666666666664</v>
      </c>
    </row>
    <row r="382" spans="1:20" ht="43.5" x14ac:dyDescent="0.35">
      <c r="A382">
        <v>3703</v>
      </c>
      <c r="B382" s="10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t="s">
        <v>8315</v>
      </c>
      <c r="R382" t="s">
        <v>8316</v>
      </c>
      <c r="S382" s="13">
        <f t="shared" si="22"/>
        <v>42556.504490740743</v>
      </c>
      <c r="T382" s="13">
        <f t="shared" si="23"/>
        <v>42595.290972222225</v>
      </c>
    </row>
    <row r="383" spans="1:20" ht="43.5" x14ac:dyDescent="0.35">
      <c r="A383">
        <v>3705</v>
      </c>
      <c r="B383" s="10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</v>
      </c>
      <c r="Q383" t="s">
        <v>8315</v>
      </c>
      <c r="R383" t="s">
        <v>8316</v>
      </c>
      <c r="S383" s="13">
        <f t="shared" si="22"/>
        <v>41792.542986111112</v>
      </c>
      <c r="T383" s="13">
        <f t="shared" si="23"/>
        <v>41813.75</v>
      </c>
    </row>
    <row r="384" spans="1:20" ht="43.5" x14ac:dyDescent="0.35">
      <c r="A384">
        <v>3706</v>
      </c>
      <c r="B384" s="10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t="s">
        <v>8315</v>
      </c>
      <c r="R384" t="s">
        <v>8316</v>
      </c>
      <c r="S384" s="13">
        <f t="shared" si="22"/>
        <v>41879.913761574076</v>
      </c>
      <c r="T384" s="13">
        <f t="shared" si="23"/>
        <v>41894.913761574076</v>
      </c>
    </row>
    <row r="385" spans="1:20" ht="43.5" x14ac:dyDescent="0.35">
      <c r="A385">
        <v>3707</v>
      </c>
      <c r="B385" s="10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80.87</v>
      </c>
      <c r="Q385" t="s">
        <v>8315</v>
      </c>
      <c r="R385" t="s">
        <v>8316</v>
      </c>
      <c r="S385" s="13">
        <f t="shared" si="22"/>
        <v>42552.048356481479</v>
      </c>
      <c r="T385" s="13">
        <f t="shared" si="23"/>
        <v>42573.226388888885</v>
      </c>
    </row>
    <row r="386" spans="1:20" ht="58" x14ac:dyDescent="0.35">
      <c r="A386">
        <v>3708</v>
      </c>
      <c r="B386" s="10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ROUND(E386/D386*100,0)</f>
        <v>300</v>
      </c>
      <c r="P386">
        <f t="shared" ref="P386:P413" si="25">IFERROR(ROUND(E386/L386,2),0)</f>
        <v>53.85</v>
      </c>
      <c r="Q386" t="s">
        <v>8315</v>
      </c>
      <c r="R386" t="s">
        <v>8316</v>
      </c>
      <c r="S386" s="13">
        <f t="shared" ref="S386:S413" si="26">(((J386/60)/60)/24)+DATE(1970,1,1)</f>
        <v>41810.142199074071</v>
      </c>
      <c r="T386" s="13">
        <f t="shared" ref="T386:T413" si="27">(((I386/60)/60)/24)+DATE(1970,1,1)</f>
        <v>41824.142199074071</v>
      </c>
    </row>
    <row r="387" spans="1:20" ht="29" x14ac:dyDescent="0.35">
      <c r="A387">
        <v>3710</v>
      </c>
      <c r="B387" s="10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67.959999999999994</v>
      </c>
      <c r="Q387" t="s">
        <v>8315</v>
      </c>
      <c r="R387" t="s">
        <v>8316</v>
      </c>
      <c r="S387" s="13">
        <f t="shared" si="26"/>
        <v>42072.576249999998</v>
      </c>
      <c r="T387" s="13">
        <f t="shared" si="27"/>
        <v>42097.576249999998</v>
      </c>
    </row>
    <row r="388" spans="1:20" ht="29" x14ac:dyDescent="0.35">
      <c r="A388">
        <v>3711</v>
      </c>
      <c r="B388" s="10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</v>
      </c>
      <c r="Q388" t="s">
        <v>8315</v>
      </c>
      <c r="R388" t="s">
        <v>8316</v>
      </c>
      <c r="S388" s="13">
        <f t="shared" si="26"/>
        <v>41779.724224537036</v>
      </c>
      <c r="T388" s="13">
        <f t="shared" si="27"/>
        <v>41805.666666666664</v>
      </c>
    </row>
    <row r="389" spans="1:20" ht="58" x14ac:dyDescent="0.35">
      <c r="A389">
        <v>3712</v>
      </c>
      <c r="B389" s="10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110.87</v>
      </c>
      <c r="Q389" t="s">
        <v>8315</v>
      </c>
      <c r="R389" t="s">
        <v>8316</v>
      </c>
      <c r="S389" s="13">
        <f t="shared" si="26"/>
        <v>42134.172071759262</v>
      </c>
      <c r="T389" s="13">
        <f t="shared" si="27"/>
        <v>42155.290972222225</v>
      </c>
    </row>
    <row r="390" spans="1:20" ht="43.5" x14ac:dyDescent="0.35">
      <c r="A390">
        <v>3713</v>
      </c>
      <c r="B390" s="10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</v>
      </c>
      <c r="Q390" t="s">
        <v>8315</v>
      </c>
      <c r="R390" t="s">
        <v>8316</v>
      </c>
      <c r="S390" s="13">
        <f t="shared" si="26"/>
        <v>42505.738032407404</v>
      </c>
      <c r="T390" s="13">
        <f t="shared" si="27"/>
        <v>42525.738032407404</v>
      </c>
    </row>
    <row r="391" spans="1:20" ht="43.5" x14ac:dyDescent="0.35">
      <c r="A391">
        <v>3714</v>
      </c>
      <c r="B391" s="10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105.52</v>
      </c>
      <c r="Q391" t="s">
        <v>8315</v>
      </c>
      <c r="R391" t="s">
        <v>8316</v>
      </c>
      <c r="S391" s="13">
        <f t="shared" si="26"/>
        <v>42118.556331018524</v>
      </c>
      <c r="T391" s="13">
        <f t="shared" si="27"/>
        <v>42150.165972222225</v>
      </c>
    </row>
    <row r="392" spans="1:20" ht="43.5" x14ac:dyDescent="0.35">
      <c r="A392">
        <v>3716</v>
      </c>
      <c r="B392" s="10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51.92</v>
      </c>
      <c r="Q392" t="s">
        <v>8315</v>
      </c>
      <c r="R392" t="s">
        <v>8316</v>
      </c>
      <c r="S392" s="13">
        <f t="shared" si="26"/>
        <v>42360.887835648144</v>
      </c>
      <c r="T392" s="13">
        <f t="shared" si="27"/>
        <v>42390.887835648144</v>
      </c>
    </row>
    <row r="393" spans="1:20" ht="29" x14ac:dyDescent="0.35">
      <c r="A393">
        <v>3720</v>
      </c>
      <c r="B393" s="10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86.23</v>
      </c>
      <c r="Q393" t="s">
        <v>8315</v>
      </c>
      <c r="R393" t="s">
        <v>8316</v>
      </c>
      <c r="S393" s="13">
        <f t="shared" si="26"/>
        <v>42165.993125000001</v>
      </c>
      <c r="T393" s="13">
        <f t="shared" si="27"/>
        <v>42187.993125000001</v>
      </c>
    </row>
    <row r="394" spans="1:20" ht="58" x14ac:dyDescent="0.35">
      <c r="A394">
        <v>3721</v>
      </c>
      <c r="B394" s="10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114.55</v>
      </c>
      <c r="Q394" t="s">
        <v>8315</v>
      </c>
      <c r="R394" t="s">
        <v>8316</v>
      </c>
      <c r="S394" s="13">
        <f t="shared" si="26"/>
        <v>41927.936157407406</v>
      </c>
      <c r="T394" s="13">
        <f t="shared" si="27"/>
        <v>41948.977824074071</v>
      </c>
    </row>
    <row r="395" spans="1:20" ht="43.5" x14ac:dyDescent="0.35">
      <c r="A395">
        <v>3726</v>
      </c>
      <c r="B395" s="10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62.59</v>
      </c>
      <c r="Q395" t="s">
        <v>8315</v>
      </c>
      <c r="R395" t="s">
        <v>8316</v>
      </c>
      <c r="S395" s="13">
        <f t="shared" si="26"/>
        <v>42462.140868055561</v>
      </c>
      <c r="T395" s="13">
        <f t="shared" si="27"/>
        <v>42489.875</v>
      </c>
    </row>
    <row r="396" spans="1:20" ht="43.5" x14ac:dyDescent="0.35">
      <c r="A396">
        <v>3727</v>
      </c>
      <c r="B396" s="10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</v>
      </c>
      <c r="Q396" t="s">
        <v>8315</v>
      </c>
      <c r="R396" t="s">
        <v>8316</v>
      </c>
      <c r="S396" s="13">
        <f t="shared" si="26"/>
        <v>42632.348310185189</v>
      </c>
      <c r="T396" s="13">
        <f t="shared" si="27"/>
        <v>42663.204861111109</v>
      </c>
    </row>
    <row r="397" spans="1:20" ht="43.5" x14ac:dyDescent="0.35">
      <c r="A397">
        <v>3810</v>
      </c>
      <c r="B397" s="10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</v>
      </c>
      <c r="Q397" t="s">
        <v>8315</v>
      </c>
      <c r="R397" t="s">
        <v>8316</v>
      </c>
      <c r="S397" s="13">
        <f t="shared" si="26"/>
        <v>42054.849050925928</v>
      </c>
      <c r="T397" s="13">
        <f t="shared" si="27"/>
        <v>42084.807384259257</v>
      </c>
    </row>
    <row r="398" spans="1:20" ht="58" x14ac:dyDescent="0.35">
      <c r="A398">
        <v>3813</v>
      </c>
      <c r="B398" s="10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78.52</v>
      </c>
      <c r="Q398" t="s">
        <v>8315</v>
      </c>
      <c r="R398" t="s">
        <v>8316</v>
      </c>
      <c r="S398" s="13">
        <f t="shared" si="26"/>
        <v>42497.275706018518</v>
      </c>
      <c r="T398" s="13">
        <f t="shared" si="27"/>
        <v>42535.904861111107</v>
      </c>
    </row>
    <row r="399" spans="1:20" ht="43.5" x14ac:dyDescent="0.35">
      <c r="A399">
        <v>3814</v>
      </c>
      <c r="B399" s="10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</v>
      </c>
      <c r="Q399" t="s">
        <v>8315</v>
      </c>
      <c r="R399" t="s">
        <v>8316</v>
      </c>
      <c r="S399" s="13">
        <f t="shared" si="26"/>
        <v>42058.904074074075</v>
      </c>
      <c r="T399" s="13">
        <f t="shared" si="27"/>
        <v>42095.165972222225</v>
      </c>
    </row>
    <row r="400" spans="1:20" ht="58" x14ac:dyDescent="0.35">
      <c r="A400">
        <v>3816</v>
      </c>
      <c r="B400" s="10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48.34</v>
      </c>
      <c r="Q400" t="s">
        <v>8315</v>
      </c>
      <c r="R400" t="s">
        <v>8316</v>
      </c>
      <c r="S400" s="13">
        <f t="shared" si="26"/>
        <v>41807.690081018518</v>
      </c>
      <c r="T400" s="13">
        <f t="shared" si="27"/>
        <v>41837.690081018518</v>
      </c>
    </row>
    <row r="401" spans="1:20" ht="43.5" x14ac:dyDescent="0.35">
      <c r="A401">
        <v>3817</v>
      </c>
      <c r="B401" s="10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t="s">
        <v>8315</v>
      </c>
      <c r="R401" t="s">
        <v>8316</v>
      </c>
      <c r="S401" s="13">
        <f t="shared" si="26"/>
        <v>42284.69694444444</v>
      </c>
      <c r="T401" s="13">
        <f t="shared" si="27"/>
        <v>42301.165972222225</v>
      </c>
    </row>
    <row r="402" spans="1:20" ht="43.5" x14ac:dyDescent="0.35">
      <c r="A402">
        <v>3818</v>
      </c>
      <c r="B402" s="10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t="s">
        <v>8315</v>
      </c>
      <c r="R402" t="s">
        <v>8316</v>
      </c>
      <c r="S402" s="13">
        <f t="shared" si="26"/>
        <v>42045.84238425926</v>
      </c>
      <c r="T402" s="13">
        <f t="shared" si="27"/>
        <v>42075.800717592589</v>
      </c>
    </row>
    <row r="403" spans="1:20" ht="43.5" x14ac:dyDescent="0.35">
      <c r="A403">
        <v>3819</v>
      </c>
      <c r="B403" s="10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</v>
      </c>
      <c r="Q403" t="s">
        <v>8315</v>
      </c>
      <c r="R403" t="s">
        <v>8316</v>
      </c>
      <c r="S403" s="13">
        <f t="shared" si="26"/>
        <v>42184.209537037037</v>
      </c>
      <c r="T403" s="13">
        <f t="shared" si="27"/>
        <v>42202.876388888893</v>
      </c>
    </row>
    <row r="404" spans="1:20" ht="43.5" x14ac:dyDescent="0.35">
      <c r="A404">
        <v>3821</v>
      </c>
      <c r="B404" s="10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79.540000000000006</v>
      </c>
      <c r="Q404" t="s">
        <v>8315</v>
      </c>
      <c r="R404" t="s">
        <v>8316</v>
      </c>
      <c r="S404" s="13">
        <f t="shared" si="26"/>
        <v>42341.180636574078</v>
      </c>
      <c r="T404" s="13">
        <f t="shared" si="27"/>
        <v>42373.180636574078</v>
      </c>
    </row>
    <row r="405" spans="1:20" ht="43.5" x14ac:dyDescent="0.35">
      <c r="A405">
        <v>3823</v>
      </c>
      <c r="B405" s="10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</v>
      </c>
      <c r="Q405" t="s">
        <v>8315</v>
      </c>
      <c r="R405" t="s">
        <v>8316</v>
      </c>
      <c r="S405" s="13">
        <f t="shared" si="26"/>
        <v>42170.910231481481</v>
      </c>
      <c r="T405" s="13">
        <f t="shared" si="27"/>
        <v>42205.165972222225</v>
      </c>
    </row>
    <row r="406" spans="1:20" ht="43.5" x14ac:dyDescent="0.35">
      <c r="A406">
        <v>3825</v>
      </c>
      <c r="B406" s="10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</v>
      </c>
      <c r="Q406" t="s">
        <v>8315</v>
      </c>
      <c r="R406" t="s">
        <v>8316</v>
      </c>
      <c r="S406" s="13">
        <f t="shared" si="26"/>
        <v>42151.069606481484</v>
      </c>
      <c r="T406" s="13">
        <f t="shared" si="27"/>
        <v>42172.069606481484</v>
      </c>
    </row>
    <row r="407" spans="1:20" ht="43.5" x14ac:dyDescent="0.35">
      <c r="A407">
        <v>3828</v>
      </c>
      <c r="B407" s="10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</v>
      </c>
      <c r="Q407" t="s">
        <v>8315</v>
      </c>
      <c r="R407" t="s">
        <v>8316</v>
      </c>
      <c r="S407" s="13">
        <f t="shared" si="26"/>
        <v>41944.527627314819</v>
      </c>
      <c r="T407" s="13">
        <f t="shared" si="27"/>
        <v>42004.569293981483</v>
      </c>
    </row>
    <row r="408" spans="1:20" ht="43.5" x14ac:dyDescent="0.35">
      <c r="A408">
        <v>3829</v>
      </c>
      <c r="B408" s="10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t="s">
        <v>8315</v>
      </c>
      <c r="R408" t="s">
        <v>8316</v>
      </c>
      <c r="S408" s="13">
        <f t="shared" si="26"/>
        <v>42593.865405092598</v>
      </c>
      <c r="T408" s="13">
        <f t="shared" si="27"/>
        <v>42613.865405092598</v>
      </c>
    </row>
    <row r="409" spans="1:20" ht="43.5" x14ac:dyDescent="0.35">
      <c r="A409">
        <v>3830</v>
      </c>
      <c r="B409" s="10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t="s">
        <v>8315</v>
      </c>
      <c r="R409" t="s">
        <v>8316</v>
      </c>
      <c r="S409" s="13">
        <f t="shared" si="26"/>
        <v>42503.740868055553</v>
      </c>
      <c r="T409" s="13">
        <f t="shared" si="27"/>
        <v>42517.740868055553</v>
      </c>
    </row>
    <row r="410" spans="1:20" ht="58" x14ac:dyDescent="0.35">
      <c r="A410">
        <v>3831</v>
      </c>
      <c r="B410" s="10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</v>
      </c>
      <c r="Q410" t="s">
        <v>8315</v>
      </c>
      <c r="R410" t="s">
        <v>8316</v>
      </c>
      <c r="S410" s="13">
        <f t="shared" si="26"/>
        <v>41927.848900462966</v>
      </c>
      <c r="T410" s="13">
        <f t="shared" si="27"/>
        <v>41948.890567129631</v>
      </c>
    </row>
    <row r="411" spans="1:20" ht="43.5" x14ac:dyDescent="0.35">
      <c r="A411">
        <v>3832</v>
      </c>
      <c r="B411" s="10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139.56</v>
      </c>
      <c r="Q411" t="s">
        <v>8315</v>
      </c>
      <c r="R411" t="s">
        <v>8316</v>
      </c>
      <c r="S411" s="13">
        <f t="shared" si="26"/>
        <v>42375.114988425921</v>
      </c>
      <c r="T411" s="13">
        <f t="shared" si="27"/>
        <v>42420.114988425921</v>
      </c>
    </row>
    <row r="412" spans="1:20" ht="43.5" x14ac:dyDescent="0.35">
      <c r="A412">
        <v>3836</v>
      </c>
      <c r="B412" s="10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64.290000000000006</v>
      </c>
      <c r="Q412" t="s">
        <v>8315</v>
      </c>
      <c r="R412" t="s">
        <v>8316</v>
      </c>
      <c r="S412" s="13">
        <f t="shared" si="26"/>
        <v>42553.926527777774</v>
      </c>
      <c r="T412" s="13">
        <f t="shared" si="27"/>
        <v>42585.172916666663</v>
      </c>
    </row>
    <row r="413" spans="1:20" ht="43.5" x14ac:dyDescent="0.35">
      <c r="A413">
        <v>3839</v>
      </c>
      <c r="B413" s="10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</v>
      </c>
      <c r="Q413" t="s">
        <v>8315</v>
      </c>
      <c r="R413" t="s">
        <v>8316</v>
      </c>
      <c r="S413" s="13">
        <f t="shared" si="26"/>
        <v>42155.142638888887</v>
      </c>
      <c r="T413" s="13">
        <f t="shared" si="27"/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">
    <cfRule type="colorScale" priority="1">
      <colorScale>
        <cfvo type="percentile" val="90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75378-372C-4718-B5BD-346FDBF25C3B}">
  <dimension ref="A1:F18"/>
  <sheetViews>
    <sheetView topLeftCell="H1" zoomScale="85" zoomScaleNormal="85" workbookViewId="0">
      <selection activeCell="C11" sqref="C11"/>
    </sheetView>
  </sheetViews>
  <sheetFormatPr defaultRowHeight="14.5" x14ac:dyDescent="0.35"/>
  <cols>
    <col min="1" max="1" width="17" bestFit="1" customWidth="1"/>
    <col min="2" max="2" width="15.81640625" bestFit="1" customWidth="1"/>
    <col min="3" max="3" width="5.7265625" bestFit="1" customWidth="1"/>
    <col min="4" max="4" width="4.08984375" bestFit="1" customWidth="1"/>
    <col min="5" max="5" width="9.6328125" bestFit="1" customWidth="1"/>
    <col min="6" max="6" width="10.81640625" bestFit="1" customWidth="1"/>
  </cols>
  <sheetData>
    <row r="1" spans="1:6" x14ac:dyDescent="0.35">
      <c r="A1" s="11" t="s">
        <v>8358</v>
      </c>
      <c r="B1" t="s">
        <v>8315</v>
      </c>
    </row>
    <row r="2" spans="1:6" x14ac:dyDescent="0.35">
      <c r="A2" s="11" t="s">
        <v>8379</v>
      </c>
      <c r="B2" t="s">
        <v>8364</v>
      </c>
    </row>
    <row r="4" spans="1:6" x14ac:dyDescent="0.35">
      <c r="A4" s="11" t="s">
        <v>8362</v>
      </c>
      <c r="B4" s="11" t="s">
        <v>8360</v>
      </c>
    </row>
    <row r="5" spans="1:6" x14ac:dyDescent="0.3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4" t="s">
        <v>8373</v>
      </c>
      <c r="B6" s="8">
        <v>7</v>
      </c>
      <c r="C6" s="8">
        <v>33</v>
      </c>
      <c r="D6" s="8">
        <v>2</v>
      </c>
      <c r="E6" s="8">
        <v>56</v>
      </c>
      <c r="F6" s="8">
        <v>98</v>
      </c>
    </row>
    <row r="7" spans="1:6" x14ac:dyDescent="0.35">
      <c r="A7" s="14" t="s">
        <v>8374</v>
      </c>
      <c r="B7" s="8">
        <v>3</v>
      </c>
      <c r="C7" s="8">
        <v>39</v>
      </c>
      <c r="D7" s="8">
        <v>8</v>
      </c>
      <c r="E7" s="8">
        <v>71</v>
      </c>
      <c r="F7" s="8">
        <v>121</v>
      </c>
    </row>
    <row r="8" spans="1:6" x14ac:dyDescent="0.35">
      <c r="A8" s="14" t="s">
        <v>8375</v>
      </c>
      <c r="B8" s="8">
        <v>3</v>
      </c>
      <c r="C8" s="8">
        <v>33</v>
      </c>
      <c r="D8" s="8">
        <v>14</v>
      </c>
      <c r="E8" s="8">
        <v>56</v>
      </c>
      <c r="F8" s="8">
        <v>106</v>
      </c>
    </row>
    <row r="9" spans="1:6" x14ac:dyDescent="0.35">
      <c r="A9" s="14" t="s">
        <v>8376</v>
      </c>
      <c r="B9" s="8">
        <v>2</v>
      </c>
      <c r="C9" s="8">
        <v>40</v>
      </c>
      <c r="D9" s="8"/>
      <c r="E9" s="8">
        <v>71</v>
      </c>
      <c r="F9" s="8">
        <v>113</v>
      </c>
    </row>
    <row r="10" spans="1:6" x14ac:dyDescent="0.35">
      <c r="A10" s="14" t="s">
        <v>8367</v>
      </c>
      <c r="B10" s="8">
        <v>3</v>
      </c>
      <c r="C10" s="8">
        <v>52</v>
      </c>
      <c r="D10" s="8"/>
      <c r="E10" s="8">
        <v>111</v>
      </c>
      <c r="F10" s="8">
        <v>166</v>
      </c>
    </row>
    <row r="11" spans="1:6" x14ac:dyDescent="0.35">
      <c r="A11" s="14" t="s">
        <v>8377</v>
      </c>
      <c r="B11" s="8">
        <v>4</v>
      </c>
      <c r="C11" s="8">
        <v>49</v>
      </c>
      <c r="D11" s="8"/>
      <c r="E11" s="8">
        <v>100</v>
      </c>
      <c r="F11" s="8">
        <v>153</v>
      </c>
    </row>
    <row r="12" spans="1:6" x14ac:dyDescent="0.35">
      <c r="A12" s="14" t="s">
        <v>8368</v>
      </c>
      <c r="B12" s="8">
        <v>1</v>
      </c>
      <c r="C12" s="8">
        <v>50</v>
      </c>
      <c r="D12" s="8"/>
      <c r="E12" s="8">
        <v>87</v>
      </c>
      <c r="F12" s="8">
        <v>138</v>
      </c>
    </row>
    <row r="13" spans="1:6" x14ac:dyDescent="0.35">
      <c r="A13" s="14" t="s">
        <v>8369</v>
      </c>
      <c r="B13" s="8">
        <v>4</v>
      </c>
      <c r="C13" s="8">
        <v>47</v>
      </c>
      <c r="D13" s="8"/>
      <c r="E13" s="8">
        <v>72</v>
      </c>
      <c r="F13" s="8">
        <v>123</v>
      </c>
    </row>
    <row r="14" spans="1:6" x14ac:dyDescent="0.35">
      <c r="A14" s="14" t="s">
        <v>8370</v>
      </c>
      <c r="B14" s="8">
        <v>4</v>
      </c>
      <c r="C14" s="8">
        <v>34</v>
      </c>
      <c r="D14" s="8"/>
      <c r="E14" s="8">
        <v>59</v>
      </c>
      <c r="F14" s="8">
        <v>97</v>
      </c>
    </row>
    <row r="15" spans="1:6" x14ac:dyDescent="0.35">
      <c r="A15" s="14" t="s">
        <v>8371</v>
      </c>
      <c r="B15" s="8"/>
      <c r="C15" s="8">
        <v>50</v>
      </c>
      <c r="D15" s="8"/>
      <c r="E15" s="8">
        <v>65</v>
      </c>
      <c r="F15" s="8">
        <v>115</v>
      </c>
    </row>
    <row r="16" spans="1:6" x14ac:dyDescent="0.35">
      <c r="A16" s="14" t="s">
        <v>8372</v>
      </c>
      <c r="B16" s="8">
        <v>3</v>
      </c>
      <c r="C16" s="8">
        <v>31</v>
      </c>
      <c r="D16" s="8"/>
      <c r="E16" s="8">
        <v>54</v>
      </c>
      <c r="F16" s="8">
        <v>88</v>
      </c>
    </row>
    <row r="17" spans="1:6" x14ac:dyDescent="0.35">
      <c r="A17" s="14" t="s">
        <v>8378</v>
      </c>
      <c r="B17" s="8">
        <v>3</v>
      </c>
      <c r="C17" s="8">
        <v>35</v>
      </c>
      <c r="D17" s="8"/>
      <c r="E17" s="8">
        <v>37</v>
      </c>
      <c r="F17" s="8">
        <v>75</v>
      </c>
    </row>
    <row r="18" spans="1:6" x14ac:dyDescent="0.35">
      <c r="A18" s="14" t="s">
        <v>8361</v>
      </c>
      <c r="B18" s="8">
        <v>37</v>
      </c>
      <c r="C18" s="8">
        <v>493</v>
      </c>
      <c r="D18" s="8">
        <v>24</v>
      </c>
      <c r="E18" s="8">
        <v>839</v>
      </c>
      <c r="F18" s="8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6E84B-6AD2-42E4-93FA-4259B6B11CFD}">
  <dimension ref="A1:F6"/>
  <sheetViews>
    <sheetView topLeftCell="G1" zoomScale="80" zoomScaleNormal="80" workbookViewId="0">
      <selection activeCell="A12" sqref="A12"/>
    </sheetView>
  </sheetViews>
  <sheetFormatPr defaultRowHeight="14.5" x14ac:dyDescent="0.35"/>
  <cols>
    <col min="1" max="1" width="17.7265625" bestFit="1" customWidth="1"/>
    <col min="2" max="2" width="16.453125" bestFit="1" customWidth="1"/>
    <col min="3" max="3" width="5.81640625" bestFit="1" customWidth="1"/>
    <col min="4" max="4" width="4" bestFit="1" customWidth="1"/>
    <col min="5" max="5" width="9.6328125" bestFit="1" customWidth="1"/>
    <col min="6" max="6" width="11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8362</v>
      </c>
      <c r="B3" s="11" t="s">
        <v>8360</v>
      </c>
    </row>
    <row r="4" spans="1:6" x14ac:dyDescent="0.3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8315</v>
      </c>
      <c r="B5" s="8">
        <v>26</v>
      </c>
      <c r="C5" s="8">
        <v>349</v>
      </c>
      <c r="D5" s="8">
        <v>12</v>
      </c>
      <c r="E5" s="8">
        <v>525</v>
      </c>
      <c r="F5" s="8">
        <v>912</v>
      </c>
    </row>
    <row r="6" spans="1:6" x14ac:dyDescent="0.35">
      <c r="A6" s="12" t="s">
        <v>8361</v>
      </c>
      <c r="B6" s="8">
        <v>26</v>
      </c>
      <c r="C6" s="8">
        <v>349</v>
      </c>
      <c r="D6" s="8">
        <v>12</v>
      </c>
      <c r="E6" s="8">
        <v>525</v>
      </c>
      <c r="F6" s="8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D6938-FFD7-48C4-B4EB-34D07A79D06E}">
  <dimension ref="A1:E7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8224</v>
      </c>
    </row>
    <row r="2" spans="1:5" x14ac:dyDescent="0.35">
      <c r="A2" s="11" t="s">
        <v>8358</v>
      </c>
      <c r="B2" t="s">
        <v>8364</v>
      </c>
    </row>
    <row r="4" spans="1:5" x14ac:dyDescent="0.35">
      <c r="A4" s="11" t="s">
        <v>8362</v>
      </c>
      <c r="B4" s="11" t="s">
        <v>8360</v>
      </c>
    </row>
    <row r="5" spans="1:5" x14ac:dyDescent="0.35">
      <c r="A5" s="11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8316</v>
      </c>
      <c r="B6" s="8">
        <v>70</v>
      </c>
      <c r="C6" s="8">
        <v>6</v>
      </c>
      <c r="D6" s="8">
        <v>238</v>
      </c>
      <c r="E6" s="8">
        <v>314</v>
      </c>
    </row>
    <row r="7" spans="1:5" x14ac:dyDescent="0.35">
      <c r="A7" s="12" t="s">
        <v>8361</v>
      </c>
      <c r="B7" s="8">
        <v>70</v>
      </c>
      <c r="C7" s="8">
        <v>6</v>
      </c>
      <c r="D7" s="8">
        <v>238</v>
      </c>
      <c r="E7" s="8">
        <v>314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48B8C-1836-48D5-B06A-D8BFB15282D5}">
  <dimension ref="A1:F6"/>
  <sheetViews>
    <sheetView zoomScaleNormal="100" workbookViewId="0">
      <selection activeCell="A7" sqref="A7"/>
    </sheetView>
  </sheetViews>
  <sheetFormatPr defaultRowHeight="14.5" x14ac:dyDescent="0.35"/>
  <cols>
    <col min="1" max="1" width="31.08984375" bestFit="1" customWidth="1"/>
    <col min="2" max="3" width="12.54296875" customWidth="1"/>
    <col min="5" max="5" width="15.81640625" bestFit="1" customWidth="1"/>
  </cols>
  <sheetData>
    <row r="1" spans="1:6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3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VLOOKUP(A2,Kickstarter!B:F,4,FALSE)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VLOOKUP(A3,Kickstarter!B:F,4,FALSE)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3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VLOOKUP(A4,Kickstarter!B:F,4,FALSE)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3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VLOOKUP(A5,Kickstarter!B:F,4,FALSE)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3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VLOOKUP(A6,Kickstarter!B:F,4,FALSE)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KickstartersFailed US</vt:lpstr>
      <vt:lpstr>Descriptive Statistics</vt:lpstr>
      <vt:lpstr>Successful US Kickstarters</vt:lpstr>
      <vt:lpstr>Outcomes Based on Launed Date</vt:lpstr>
      <vt:lpstr>Category Staticstics</vt:lpstr>
      <vt:lpstr>Subcategory Statistics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Lincoln Davis</cp:lastModifiedBy>
  <dcterms:created xsi:type="dcterms:W3CDTF">2017-04-20T15:17:24Z</dcterms:created>
  <dcterms:modified xsi:type="dcterms:W3CDTF">2022-06-16T01:16:57Z</dcterms:modified>
</cp:coreProperties>
</file>