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codeName="ThisWorkbook"/>
  <mc:AlternateContent xmlns:mc="http://schemas.openxmlformats.org/markup-compatibility/2006">
    <mc:Choice Requires="x15">
      <x15ac:absPath xmlns:x15ac="http://schemas.microsoft.com/office/spreadsheetml/2010/11/ac" url="/Users/stu/Desktop/Proplytics-React/Mortgage Tool/"/>
    </mc:Choice>
  </mc:AlternateContent>
  <xr:revisionPtr revIDLastSave="0" documentId="8_{B73C5698-20C1-E149-9055-2D1826B418CC}" xr6:coauthVersionLast="47" xr6:coauthVersionMax="47" xr10:uidLastSave="{00000000-0000-0000-0000-000000000000}"/>
  <bookViews>
    <workbookView xWindow="1840" yWindow="640" windowWidth="24820" windowHeight="14440" xr2:uid="{00000000-000D-0000-FFFF-FFFF00000000}"/>
  </bookViews>
  <sheets>
    <sheet name="MortgageCalculator" sheetId="1" r:id="rId1"/>
    <sheet name="Rate_Changes" sheetId="10" r:id="rId2"/>
    <sheet name="NoExtra" sheetId="6" state="hidden" r:id="rId3"/>
  </sheets>
  <definedNames>
    <definedName name="chart_balance">OFFSET(MortgageCalculator!$H$30,2,0,MortgageCalculator!$D$25,1)</definedName>
    <definedName name="chart_balance_noextra">OFFSET(NoExtra!$F$2,2,0,nper,1)</definedName>
    <definedName name="chart_date">OFFSET(MortgageCalculator!$B$30,2,0,MortgageCalculator!$D$25,1)</definedName>
    <definedName name="chart_date_noextra">OFFSET(NoExtra!$B$2,2,0,nper,1)</definedName>
    <definedName name="chart_nper">ROW(OFFSET(MortgageCalculator!#REF!,0,0,nper,1))</definedName>
    <definedName name="compound_period">INDEX({2,12,4,1},MATCH(MortgageCalculator!$D$8,compound_periods,0))</definedName>
    <definedName name="compound_periods">{"Semi-Annually";"Monthly";"Quarterly";"Annually"}</definedName>
    <definedName name="CP">compound_period</definedName>
    <definedName name="extra_payment_interval">MortgageCalculator!$H$23</definedName>
    <definedName name="fpdate">MortgageCalculator!$D$11</definedName>
    <definedName name="frequency">{"Annually";"Semi-Annually";"Quarterly";"Bi-Monthly";"Monthly";"Semi-Monthly";"Bi-Weekly";"Weekly";"Acc Bi-Weekly";"Acc Weekly"}</definedName>
    <definedName name="loan_amount">MortgageCalculator!$D$6</definedName>
    <definedName name="months_per_period">INDEX({12,6,3,2,1,0.5,0.5,0.25,0.5,0.25},MATCH(MortgageCalculator!$D$12,frequency,0))</definedName>
    <definedName name="nper">term*periods_per_year</definedName>
    <definedName name="payment">MortgageCalculator!$D$13</definedName>
    <definedName name="periods_per_year">INDEX({1,2,4,6,12,24,26,52,26,52},MATCH(MortgageCalculator!$D$12,frequency,0))</definedName>
    <definedName name="_xlnm.Print_Area" localSheetId="0">OFFSET(MortgageCalculator!#REF!,0,0,ROW(MortgageCalculator!$A$30)+1+MortgageCalculator!$D$25,COLUMN(MortgageCalculator!#REF!))</definedName>
    <definedName name="_xlnm.Print_Titles" localSheetId="0">MortgageCalculator!$30:$30</definedName>
    <definedName name="rate">MortgageCalculator!$D$22</definedName>
    <definedName name="term">MortgageCalculator!$D$9</definedName>
    <definedName name="valuevx">42.314159</definedName>
    <definedName name="vertex42_copyright" hidden="1">"© 2007-2018 Vertex42 LLC"</definedName>
    <definedName name="vertex42_id" hidden="1">"canadian-mortgage-calculator.xlsx"</definedName>
    <definedName name="vertex42_title" hidden="1">"Canadian Mortgage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 l="1"/>
  <c r="D6" i="1" l="1"/>
  <c r="H31" i="1" s="1"/>
  <c r="A32" i="1" s="1"/>
  <c r="D22" i="1"/>
  <c r="D13" i="1" s="1"/>
  <c r="D15" i="1"/>
  <c r="C3" i="6" l="1"/>
  <c r="F3" i="6"/>
  <c r="A4" i="6" s="1"/>
  <c r="D4" i="6" s="1"/>
  <c r="B32" i="1"/>
  <c r="C32" i="1"/>
  <c r="F32" i="1"/>
  <c r="D19" i="1"/>
  <c r="C4" i="6" l="1"/>
  <c r="E4" i="6" s="1"/>
  <c r="F4" i="6" s="1"/>
  <c r="A5" i="6" s="1"/>
  <c r="D5" i="6" s="1"/>
  <c r="C5" i="6" s="1"/>
  <c r="E5" i="6" s="1"/>
  <c r="F5" i="6" s="1"/>
  <c r="A6" i="6" s="1"/>
  <c r="B4" i="6"/>
  <c r="D32" i="1"/>
  <c r="G32" i="1" s="1"/>
  <c r="H32" i="1" s="1"/>
  <c r="B5" i="6" l="1"/>
  <c r="A33" i="1"/>
  <c r="B6" i="6"/>
  <c r="D6" i="6"/>
  <c r="C6" i="6" s="1"/>
  <c r="E6" i="6" s="1"/>
  <c r="F6" i="6" s="1"/>
  <c r="A7" i="6" s="1"/>
  <c r="C33" i="1" l="1"/>
  <c r="B33" i="1"/>
  <c r="F33" i="1"/>
  <c r="D7" i="6"/>
  <c r="C7" i="6" s="1"/>
  <c r="E7" i="6" s="1"/>
  <c r="F7" i="6" s="1"/>
  <c r="A8" i="6" s="1"/>
  <c r="B7" i="6"/>
  <c r="D33" i="1" l="1"/>
  <c r="G33" i="1" s="1"/>
  <c r="H33" i="1" s="1"/>
  <c r="A34" i="1" s="1"/>
  <c r="D8" i="6"/>
  <c r="C8" i="6" s="1"/>
  <c r="E8" i="6" s="1"/>
  <c r="F8" i="6" s="1"/>
  <c r="A9" i="6" s="1"/>
  <c r="B8" i="6"/>
  <c r="B34" i="1" l="1"/>
  <c r="F34" i="1"/>
  <c r="C34" i="1"/>
  <c r="D9" i="6"/>
  <c r="C9" i="6" s="1"/>
  <c r="E9" i="6" s="1"/>
  <c r="F9" i="6" s="1"/>
  <c r="A10" i="6" s="1"/>
  <c r="B9" i="6"/>
  <c r="D34" i="1" l="1"/>
  <c r="G34" i="1" s="1"/>
  <c r="H34" i="1" s="1"/>
  <c r="B10" i="6"/>
  <c r="D10" i="6"/>
  <c r="C10" i="6" s="1"/>
  <c r="E10" i="6" s="1"/>
  <c r="F10" i="6" s="1"/>
  <c r="A11" i="6" s="1"/>
  <c r="A35" i="1" l="1"/>
  <c r="B11" i="6"/>
  <c r="D11" i="6"/>
  <c r="C11" i="6" s="1"/>
  <c r="E11" i="6" s="1"/>
  <c r="F11" i="6" s="1"/>
  <c r="A12" i="6" s="1"/>
  <c r="F35" i="1" l="1"/>
  <c r="C35" i="1"/>
  <c r="B35" i="1"/>
  <c r="B12" i="6"/>
  <c r="D12" i="6"/>
  <c r="C12" i="6" s="1"/>
  <c r="E12" i="6" s="1"/>
  <c r="F12" i="6" s="1"/>
  <c r="A13" i="6" s="1"/>
  <c r="D35" i="1" l="1"/>
  <c r="G35" i="1" s="1"/>
  <c r="H35" i="1" s="1"/>
  <c r="D13" i="6"/>
  <c r="C13" i="6" s="1"/>
  <c r="E13" i="6" s="1"/>
  <c r="F13" i="6" s="1"/>
  <c r="A14" i="6" s="1"/>
  <c r="B13" i="6"/>
  <c r="A36" i="1" l="1"/>
  <c r="B14" i="6"/>
  <c r="D14" i="6"/>
  <c r="C14" i="6" s="1"/>
  <c r="E14" i="6" s="1"/>
  <c r="F14" i="6" s="1"/>
  <c r="A15" i="6" s="1"/>
  <c r="B36" i="1" l="1"/>
  <c r="F36" i="1"/>
  <c r="C36" i="1"/>
  <c r="B15" i="6"/>
  <c r="D15" i="6"/>
  <c r="C15" i="6" s="1"/>
  <c r="E15" i="6" s="1"/>
  <c r="F15" i="6" s="1"/>
  <c r="A16" i="6" s="1"/>
  <c r="D36" i="1" l="1"/>
  <c r="G36" i="1" s="1"/>
  <c r="H36" i="1" s="1"/>
  <c r="B16" i="6"/>
  <c r="D16" i="6"/>
  <c r="C16" i="6" s="1"/>
  <c r="E16" i="6" s="1"/>
  <c r="F16" i="6" s="1"/>
  <c r="A17" i="6" s="1"/>
  <c r="A37" i="1" l="1"/>
  <c r="B17" i="6"/>
  <c r="D17" i="6"/>
  <c r="C17" i="6" s="1"/>
  <c r="E17" i="6" s="1"/>
  <c r="F17" i="6" s="1"/>
  <c r="A18" i="6" s="1"/>
  <c r="C37" i="1" l="1"/>
  <c r="B37" i="1"/>
  <c r="F37" i="1"/>
  <c r="B18" i="6"/>
  <c r="D18" i="6"/>
  <c r="C18" i="6" s="1"/>
  <c r="E18" i="6" s="1"/>
  <c r="F18" i="6" s="1"/>
  <c r="A19" i="6" s="1"/>
  <c r="D37" i="1" l="1"/>
  <c r="G37" i="1" s="1"/>
  <c r="H37" i="1" s="1"/>
  <c r="A38" i="1" s="1"/>
  <c r="B19" i="6"/>
  <c r="D19" i="6"/>
  <c r="C19" i="6" s="1"/>
  <c r="E19" i="6" s="1"/>
  <c r="F19" i="6" s="1"/>
  <c r="A20" i="6" s="1"/>
  <c r="C38" i="1" l="1"/>
  <c r="B38" i="1"/>
  <c r="F38" i="1"/>
  <c r="B20" i="6"/>
  <c r="D20" i="6"/>
  <c r="C20" i="6" s="1"/>
  <c r="E20" i="6" s="1"/>
  <c r="F20" i="6" s="1"/>
  <c r="A21" i="6" s="1"/>
  <c r="D38" i="1" l="1"/>
  <c r="G38" i="1" s="1"/>
  <c r="H38" i="1" s="1"/>
  <c r="B21" i="6"/>
  <c r="D21" i="6"/>
  <c r="C21" i="6" s="1"/>
  <c r="E21" i="6" s="1"/>
  <c r="F21" i="6" s="1"/>
  <c r="A22" i="6" s="1"/>
  <c r="A39" i="1" l="1"/>
  <c r="D22" i="6"/>
  <c r="C22" i="6" s="1"/>
  <c r="E22" i="6" s="1"/>
  <c r="F22" i="6" s="1"/>
  <c r="A23" i="6" s="1"/>
  <c r="B22" i="6"/>
  <c r="F39" i="1" l="1"/>
  <c r="B39" i="1"/>
  <c r="C39" i="1"/>
  <c r="B23" i="6"/>
  <c r="D23" i="6"/>
  <c r="C23" i="6" s="1"/>
  <c r="E23" i="6" s="1"/>
  <c r="F23" i="6" s="1"/>
  <c r="A24" i="6" s="1"/>
  <c r="D39" i="1" l="1"/>
  <c r="G39" i="1" s="1"/>
  <c r="H39" i="1" s="1"/>
  <c r="D24" i="6"/>
  <c r="C24" i="6" s="1"/>
  <c r="E24" i="6" s="1"/>
  <c r="F24" i="6" s="1"/>
  <c r="A25" i="6" s="1"/>
  <c r="B24" i="6"/>
  <c r="A40" i="1" l="1"/>
  <c r="D25" i="6"/>
  <c r="C25" i="6" s="1"/>
  <c r="E25" i="6" s="1"/>
  <c r="F25" i="6" s="1"/>
  <c r="A26" i="6" s="1"/>
  <c r="B25" i="6"/>
  <c r="F40" i="1" l="1"/>
  <c r="C40" i="1"/>
  <c r="B40" i="1"/>
  <c r="B26" i="6"/>
  <c r="D26" i="6"/>
  <c r="C26" i="6" s="1"/>
  <c r="E26" i="6" s="1"/>
  <c r="F26" i="6" s="1"/>
  <c r="A27" i="6" s="1"/>
  <c r="D40" i="1" l="1"/>
  <c r="G40" i="1" s="1"/>
  <c r="H40" i="1" s="1"/>
  <c r="B27" i="6"/>
  <c r="D27" i="6"/>
  <c r="C27" i="6"/>
  <c r="E27" i="6" s="1"/>
  <c r="F27" i="6" s="1"/>
  <c r="A28" i="6" s="1"/>
  <c r="A41" i="1" l="1"/>
  <c r="B41" i="1" s="1"/>
  <c r="D28" i="6"/>
  <c r="C28" i="6" s="1"/>
  <c r="E28" i="6" s="1"/>
  <c r="F28" i="6" s="1"/>
  <c r="A29" i="6" s="1"/>
  <c r="B28" i="6"/>
  <c r="C41" i="1" l="1"/>
  <c r="F41" i="1"/>
  <c r="D29" i="6"/>
  <c r="C29" i="6" s="1"/>
  <c r="E29" i="6" s="1"/>
  <c r="F29" i="6" s="1"/>
  <c r="A30" i="6" s="1"/>
  <c r="B29" i="6"/>
  <c r="D41" i="1" l="1"/>
  <c r="G41" i="1" s="1"/>
  <c r="H41" i="1" s="1"/>
  <c r="B30" i="6"/>
  <c r="D30" i="6"/>
  <c r="C30" i="6" s="1"/>
  <c r="E30" i="6" s="1"/>
  <c r="F30" i="6" s="1"/>
  <c r="A31" i="6" s="1"/>
  <c r="A42" i="1" l="1"/>
  <c r="B31" i="6"/>
  <c r="D31" i="6"/>
  <c r="C31" i="6" s="1"/>
  <c r="E31" i="6" s="1"/>
  <c r="F31" i="6" s="1"/>
  <c r="A32" i="6" s="1"/>
  <c r="C42" i="1" l="1"/>
  <c r="F42" i="1"/>
  <c r="B42" i="1"/>
  <c r="D32" i="6"/>
  <c r="C32" i="6" s="1"/>
  <c r="E32" i="6" s="1"/>
  <c r="F32" i="6" s="1"/>
  <c r="A33" i="6" s="1"/>
  <c r="B32" i="6"/>
  <c r="D42" i="1" l="1"/>
  <c r="G42" i="1" s="1"/>
  <c r="H42" i="1" s="1"/>
  <c r="D33" i="6"/>
  <c r="C33" i="6" s="1"/>
  <c r="E33" i="6" s="1"/>
  <c r="F33" i="6" s="1"/>
  <c r="A34" i="6" s="1"/>
  <c r="B33" i="6"/>
  <c r="A43" i="1" l="1"/>
  <c r="B34" i="6"/>
  <c r="D34" i="6"/>
  <c r="C34" i="6" s="1"/>
  <c r="E34" i="6" s="1"/>
  <c r="F34" i="6" s="1"/>
  <c r="A35" i="6" s="1"/>
  <c r="B43" i="1" l="1"/>
  <c r="C43" i="1"/>
  <c r="F43" i="1"/>
  <c r="B35" i="6"/>
  <c r="D35" i="6"/>
  <c r="C35" i="6" s="1"/>
  <c r="E35" i="6" s="1"/>
  <c r="F35" i="6" s="1"/>
  <c r="A36" i="6" s="1"/>
  <c r="D43" i="1" l="1"/>
  <c r="G43" i="1" s="1"/>
  <c r="H43" i="1" s="1"/>
  <c r="D36" i="6"/>
  <c r="C36" i="6" s="1"/>
  <c r="E36" i="6" s="1"/>
  <c r="F36" i="6" s="1"/>
  <c r="A37" i="6" s="1"/>
  <c r="B36" i="6"/>
  <c r="A44" i="1" l="1"/>
  <c r="D37" i="6"/>
  <c r="C37" i="6" s="1"/>
  <c r="E37" i="6" s="1"/>
  <c r="F37" i="6" s="1"/>
  <c r="A38" i="6" s="1"/>
  <c r="B37" i="6"/>
  <c r="F44" i="1" l="1"/>
  <c r="C44" i="1"/>
  <c r="B44" i="1"/>
  <c r="D38" i="6"/>
  <c r="C38" i="6" s="1"/>
  <c r="E38" i="6" s="1"/>
  <c r="F38" i="6" s="1"/>
  <c r="A39" i="6" s="1"/>
  <c r="B38" i="6"/>
  <c r="D44" i="1" l="1"/>
  <c r="G44" i="1" s="1"/>
  <c r="H44" i="1" s="1"/>
  <c r="D39" i="6"/>
  <c r="C39" i="6" s="1"/>
  <c r="E39" i="6" s="1"/>
  <c r="F39" i="6" s="1"/>
  <c r="A40" i="6" s="1"/>
  <c r="B39" i="6"/>
  <c r="A45" i="1" l="1"/>
  <c r="B40" i="6"/>
  <c r="D40" i="6"/>
  <c r="C40" i="6" s="1"/>
  <c r="E40" i="6" s="1"/>
  <c r="F40" i="6" s="1"/>
  <c r="A41" i="6" s="1"/>
  <c r="F45" i="1" l="1"/>
  <c r="B45" i="1"/>
  <c r="C45" i="1"/>
  <c r="B41" i="6"/>
  <c r="D41" i="6"/>
  <c r="C41" i="6" s="1"/>
  <c r="E41" i="6" s="1"/>
  <c r="F41" i="6" s="1"/>
  <c r="A42" i="6" s="1"/>
  <c r="D45" i="1" l="1"/>
  <c r="G45" i="1" s="1"/>
  <c r="H45" i="1" s="1"/>
  <c r="B42" i="6"/>
  <c r="D42" i="6"/>
  <c r="C42" i="6" s="1"/>
  <c r="E42" i="6" s="1"/>
  <c r="F42" i="6" s="1"/>
  <c r="A43" i="6" s="1"/>
  <c r="A46" i="1" l="1"/>
  <c r="D43" i="6"/>
  <c r="C43" i="6" s="1"/>
  <c r="E43" i="6" s="1"/>
  <c r="F43" i="6" s="1"/>
  <c r="A44" i="6" s="1"/>
  <c r="B43" i="6"/>
  <c r="B46" i="1" l="1"/>
  <c r="C46" i="1"/>
  <c r="F46" i="1"/>
  <c r="B44" i="6"/>
  <c r="D44" i="6"/>
  <c r="C44" i="6" s="1"/>
  <c r="E44" i="6" s="1"/>
  <c r="F44" i="6" s="1"/>
  <c r="A45" i="6" s="1"/>
  <c r="D46" i="1" l="1"/>
  <c r="G46" i="1" s="1"/>
  <c r="H46" i="1" s="1"/>
  <c r="B45" i="6"/>
  <c r="D45" i="6"/>
  <c r="C45" i="6" s="1"/>
  <c r="E45" i="6" s="1"/>
  <c r="F45" i="6" s="1"/>
  <c r="A46" i="6" s="1"/>
  <c r="A47" i="1" l="1"/>
  <c r="B46" i="6"/>
  <c r="D46" i="6"/>
  <c r="C46" i="6"/>
  <c r="E46" i="6" s="1"/>
  <c r="F46" i="6" s="1"/>
  <c r="A47" i="6" s="1"/>
  <c r="B47" i="1" l="1"/>
  <c r="C47" i="1"/>
  <c r="F47" i="1"/>
  <c r="B47" i="6"/>
  <c r="D47" i="6"/>
  <c r="C47" i="6" s="1"/>
  <c r="E47" i="6" s="1"/>
  <c r="F47" i="6" s="1"/>
  <c r="A48" i="6" s="1"/>
  <c r="D47" i="1" l="1"/>
  <c r="G47" i="1" s="1"/>
  <c r="H47" i="1" s="1"/>
  <c r="B48" i="6"/>
  <c r="D48" i="6"/>
  <c r="C48" i="6" s="1"/>
  <c r="E48" i="6" s="1"/>
  <c r="F48" i="6" s="1"/>
  <c r="A49" i="6" s="1"/>
  <c r="A48" i="1" l="1"/>
  <c r="B49" i="6"/>
  <c r="D49" i="6"/>
  <c r="C49" i="6" s="1"/>
  <c r="E49" i="6" s="1"/>
  <c r="F49" i="6" s="1"/>
  <c r="A50" i="6" s="1"/>
  <c r="B48" i="1" l="1"/>
  <c r="F48" i="1"/>
  <c r="C48" i="1"/>
  <c r="B50" i="6"/>
  <c r="D50" i="6"/>
  <c r="C50" i="6" s="1"/>
  <c r="E50" i="6" s="1"/>
  <c r="F50" i="6" s="1"/>
  <c r="A51" i="6" s="1"/>
  <c r="D48" i="1" l="1"/>
  <c r="G48" i="1" s="1"/>
  <c r="H48" i="1" s="1"/>
  <c r="B51" i="6"/>
  <c r="D51" i="6"/>
  <c r="C51" i="6" s="1"/>
  <c r="E51" i="6" s="1"/>
  <c r="F51" i="6" s="1"/>
  <c r="A52" i="6" s="1"/>
  <c r="A49" i="1" l="1"/>
  <c r="B52" i="6"/>
  <c r="D52" i="6"/>
  <c r="C52" i="6" s="1"/>
  <c r="E52" i="6" s="1"/>
  <c r="F52" i="6" s="1"/>
  <c r="A53" i="6" s="1"/>
  <c r="F49" i="1" l="1"/>
  <c r="C49" i="1"/>
  <c r="B49" i="1"/>
  <c r="B53" i="6"/>
  <c r="D53" i="6"/>
  <c r="C53" i="6" s="1"/>
  <c r="E53" i="6" s="1"/>
  <c r="F53" i="6" s="1"/>
  <c r="A54" i="6" s="1"/>
  <c r="D49" i="1" l="1"/>
  <c r="G49" i="1" s="1"/>
  <c r="H49" i="1" s="1"/>
  <c r="B54" i="6"/>
  <c r="D54" i="6"/>
  <c r="C54" i="6" s="1"/>
  <c r="E54" i="6" s="1"/>
  <c r="F54" i="6" s="1"/>
  <c r="A55" i="6" s="1"/>
  <c r="A50" i="1" l="1"/>
  <c r="D55" i="6"/>
  <c r="C55" i="6" s="1"/>
  <c r="E55" i="6" s="1"/>
  <c r="F55" i="6" s="1"/>
  <c r="A56" i="6" s="1"/>
  <c r="B55" i="6"/>
  <c r="B50" i="1" l="1"/>
  <c r="F50" i="1"/>
  <c r="C50" i="1"/>
  <c r="B56" i="6"/>
  <c r="D56" i="6"/>
  <c r="C56" i="6" s="1"/>
  <c r="E56" i="6" s="1"/>
  <c r="F56" i="6" s="1"/>
  <c r="A57" i="6" s="1"/>
  <c r="D50" i="1" l="1"/>
  <c r="G50" i="1" s="1"/>
  <c r="H50" i="1" s="1"/>
  <c r="D57" i="6"/>
  <c r="C57" i="6" s="1"/>
  <c r="E57" i="6" s="1"/>
  <c r="F57" i="6" s="1"/>
  <c r="A58" i="6" s="1"/>
  <c r="B57" i="6"/>
  <c r="A51" i="1" l="1"/>
  <c r="B58" i="6"/>
  <c r="D58" i="6"/>
  <c r="C58" i="6" s="1"/>
  <c r="E58" i="6" s="1"/>
  <c r="F58" i="6" s="1"/>
  <c r="A59" i="6" s="1"/>
  <c r="F51" i="1" l="1"/>
  <c r="B51" i="1"/>
  <c r="C51" i="1"/>
  <c r="B59" i="6"/>
  <c r="D59" i="6"/>
  <c r="C59" i="6" s="1"/>
  <c r="E59" i="6" s="1"/>
  <c r="F59" i="6" s="1"/>
  <c r="A60" i="6" s="1"/>
  <c r="D51" i="1" l="1"/>
  <c r="G51" i="1" s="1"/>
  <c r="H51" i="1" s="1"/>
  <c r="B60" i="6"/>
  <c r="D60" i="6"/>
  <c r="C60" i="6" s="1"/>
  <c r="E60" i="6" s="1"/>
  <c r="F60" i="6" s="1"/>
  <c r="A61" i="6" s="1"/>
  <c r="A52" i="1" l="1"/>
  <c r="B61" i="6"/>
  <c r="D61" i="6"/>
  <c r="C61" i="6" s="1"/>
  <c r="E61" i="6" s="1"/>
  <c r="F61" i="6" s="1"/>
  <c r="A62" i="6" s="1"/>
  <c r="F52" i="1" l="1"/>
  <c r="C52" i="1"/>
  <c r="B52" i="1"/>
  <c r="B62" i="6"/>
  <c r="D62" i="6"/>
  <c r="C62" i="6" s="1"/>
  <c r="E62" i="6" s="1"/>
  <c r="F62" i="6" s="1"/>
  <c r="A63" i="6" s="1"/>
  <c r="D52" i="1" l="1"/>
  <c r="G52" i="1" s="1"/>
  <c r="H52" i="1" s="1"/>
  <c r="D63" i="6"/>
  <c r="C63" i="6" s="1"/>
  <c r="E63" i="6" s="1"/>
  <c r="F63" i="6" s="1"/>
  <c r="A64" i="6" s="1"/>
  <c r="B63" i="6"/>
  <c r="A53" i="1" l="1"/>
  <c r="B64" i="6"/>
  <c r="D64" i="6"/>
  <c r="C64" i="6"/>
  <c r="E64" i="6" s="1"/>
  <c r="F64" i="6" s="1"/>
  <c r="A65" i="6" s="1"/>
  <c r="F53" i="1" l="1"/>
  <c r="B53" i="1"/>
  <c r="C53" i="1"/>
  <c r="D65" i="6"/>
  <c r="C65" i="6" s="1"/>
  <c r="E65" i="6" s="1"/>
  <c r="F65" i="6" s="1"/>
  <c r="A66" i="6" s="1"/>
  <c r="B65" i="6"/>
  <c r="D53" i="1" l="1"/>
  <c r="G53" i="1" s="1"/>
  <c r="H53" i="1" s="1"/>
  <c r="D66" i="6"/>
  <c r="C66" i="6" s="1"/>
  <c r="E66" i="6" s="1"/>
  <c r="F66" i="6" s="1"/>
  <c r="A67" i="6" s="1"/>
  <c r="B66" i="6"/>
  <c r="A54" i="1" l="1"/>
  <c r="B67" i="6"/>
  <c r="D67" i="6"/>
  <c r="C67" i="6" s="1"/>
  <c r="E67" i="6" s="1"/>
  <c r="F67" i="6" s="1"/>
  <c r="A68" i="6" s="1"/>
  <c r="C54" i="1" l="1"/>
  <c r="F54" i="1"/>
  <c r="B54" i="1"/>
  <c r="D68" i="6"/>
  <c r="C68" i="6" s="1"/>
  <c r="E68" i="6" s="1"/>
  <c r="F68" i="6" s="1"/>
  <c r="A69" i="6" s="1"/>
  <c r="B68" i="6"/>
  <c r="D54" i="1" l="1"/>
  <c r="G54" i="1" s="1"/>
  <c r="H54" i="1" s="1"/>
  <c r="D69" i="6"/>
  <c r="C69" i="6" s="1"/>
  <c r="E69" i="6" s="1"/>
  <c r="F69" i="6" s="1"/>
  <c r="A70" i="6" s="1"/>
  <c r="B69" i="6"/>
  <c r="A55" i="1" l="1"/>
  <c r="B70" i="6"/>
  <c r="D70" i="6"/>
  <c r="C70" i="6" s="1"/>
  <c r="E70" i="6" s="1"/>
  <c r="F70" i="6" s="1"/>
  <c r="A71" i="6" s="1"/>
  <c r="C55" i="1" l="1"/>
  <c r="F55" i="1"/>
  <c r="B55" i="1"/>
  <c r="B71" i="6"/>
  <c r="D71" i="6"/>
  <c r="C71" i="6" s="1"/>
  <c r="E71" i="6" s="1"/>
  <c r="F71" i="6" s="1"/>
  <c r="A72" i="6" s="1"/>
  <c r="D55" i="1" l="1"/>
  <c r="G55" i="1" s="1"/>
  <c r="H55" i="1" s="1"/>
  <c r="B72" i="6"/>
  <c r="D72" i="6"/>
  <c r="C72" i="6" s="1"/>
  <c r="E72" i="6" s="1"/>
  <c r="F72" i="6" s="1"/>
  <c r="A73" i="6" s="1"/>
  <c r="A56" i="1" l="1"/>
  <c r="B73" i="6"/>
  <c r="D73" i="6"/>
  <c r="C73" i="6" s="1"/>
  <c r="E73" i="6" s="1"/>
  <c r="F73" i="6" s="1"/>
  <c r="A74" i="6" s="1"/>
  <c r="F56" i="1" l="1"/>
  <c r="C56" i="1"/>
  <c r="B56" i="1"/>
  <c r="B74" i="6"/>
  <c r="D74" i="6"/>
  <c r="C74" i="6" s="1"/>
  <c r="E74" i="6" s="1"/>
  <c r="F74" i="6" s="1"/>
  <c r="A75" i="6" s="1"/>
  <c r="D56" i="1" l="1"/>
  <c r="G56" i="1" s="1"/>
  <c r="H56" i="1" s="1"/>
  <c r="B75" i="6"/>
  <c r="D75" i="6"/>
  <c r="C75" i="6" s="1"/>
  <c r="E75" i="6" s="1"/>
  <c r="F75" i="6" s="1"/>
  <c r="A76" i="6" s="1"/>
  <c r="A57" i="1" l="1"/>
  <c r="D76" i="6"/>
  <c r="C76" i="6" s="1"/>
  <c r="E76" i="6" s="1"/>
  <c r="F76" i="6" s="1"/>
  <c r="A77" i="6" s="1"/>
  <c r="B76" i="6"/>
  <c r="C57" i="1" l="1"/>
  <c r="B57" i="1"/>
  <c r="F57" i="1"/>
  <c r="D77" i="6"/>
  <c r="C77" i="6" s="1"/>
  <c r="E77" i="6" s="1"/>
  <c r="F77" i="6" s="1"/>
  <c r="A78" i="6" s="1"/>
  <c r="B77" i="6"/>
  <c r="D57" i="1" l="1"/>
  <c r="G57" i="1" s="1"/>
  <c r="H57" i="1" s="1"/>
  <c r="D78" i="6"/>
  <c r="C78" i="6" s="1"/>
  <c r="E78" i="6" s="1"/>
  <c r="F78" i="6" s="1"/>
  <c r="A79" i="6" s="1"/>
  <c r="B78" i="6"/>
  <c r="A58" i="1" l="1"/>
  <c r="B79" i="6"/>
  <c r="D79" i="6"/>
  <c r="C79" i="6" s="1"/>
  <c r="E79" i="6" s="1"/>
  <c r="F79" i="6" s="1"/>
  <c r="A80" i="6" s="1"/>
  <c r="C58" i="1" l="1"/>
  <c r="F58" i="1"/>
  <c r="B58" i="1"/>
  <c r="B80" i="6"/>
  <c r="D80" i="6"/>
  <c r="C80" i="6" s="1"/>
  <c r="E80" i="6" s="1"/>
  <c r="F80" i="6" s="1"/>
  <c r="A81" i="6" s="1"/>
  <c r="D58" i="1" l="1"/>
  <c r="G58" i="1" s="1"/>
  <c r="H58" i="1" s="1"/>
  <c r="D81" i="6"/>
  <c r="C81" i="6" s="1"/>
  <c r="E81" i="6" s="1"/>
  <c r="F81" i="6" s="1"/>
  <c r="A82" i="6" s="1"/>
  <c r="B81" i="6"/>
  <c r="A59" i="1" l="1"/>
  <c r="B82" i="6"/>
  <c r="D82" i="6"/>
  <c r="C82" i="6" s="1"/>
  <c r="E82" i="6" s="1"/>
  <c r="F82" i="6" s="1"/>
  <c r="A83" i="6" s="1"/>
  <c r="B59" i="1" l="1"/>
  <c r="C59" i="1"/>
  <c r="F59" i="1"/>
  <c r="B83" i="6"/>
  <c r="D83" i="6"/>
  <c r="C83" i="6" s="1"/>
  <c r="E83" i="6" s="1"/>
  <c r="F83" i="6" s="1"/>
  <c r="A84" i="6" s="1"/>
  <c r="D59" i="1" l="1"/>
  <c r="G59" i="1" s="1"/>
  <c r="H59" i="1" s="1"/>
  <c r="A60" i="1" s="1"/>
  <c r="D84" i="6"/>
  <c r="C84" i="6" s="1"/>
  <c r="E84" i="6" s="1"/>
  <c r="F84" i="6" s="1"/>
  <c r="A85" i="6" s="1"/>
  <c r="B84" i="6"/>
  <c r="B60" i="1" l="1"/>
  <c r="C60" i="1"/>
  <c r="F60" i="1"/>
  <c r="B85" i="6"/>
  <c r="D85" i="6"/>
  <c r="C85" i="6" s="1"/>
  <c r="E85" i="6" s="1"/>
  <c r="F85" i="6" s="1"/>
  <c r="A86" i="6" s="1"/>
  <c r="D60" i="1" l="1"/>
  <c r="G60" i="1" s="1"/>
  <c r="H60" i="1" s="1"/>
  <c r="D86" i="6"/>
  <c r="C86" i="6" s="1"/>
  <c r="E86" i="6" s="1"/>
  <c r="F86" i="6" s="1"/>
  <c r="A87" i="6" s="1"/>
  <c r="B86" i="6"/>
  <c r="A61" i="1" l="1"/>
  <c r="B87" i="6"/>
  <c r="D87" i="6"/>
  <c r="C87" i="6"/>
  <c r="E87" i="6" s="1"/>
  <c r="F87" i="6" s="1"/>
  <c r="A88" i="6" s="1"/>
  <c r="B61" i="1" l="1"/>
  <c r="C61" i="1"/>
  <c r="F61" i="1"/>
  <c r="B88" i="6"/>
  <c r="D88" i="6"/>
  <c r="C88" i="6" s="1"/>
  <c r="E88" i="6" s="1"/>
  <c r="F88" i="6" s="1"/>
  <c r="A89" i="6" s="1"/>
  <c r="D61" i="1" l="1"/>
  <c r="G61" i="1" s="1"/>
  <c r="H61" i="1" s="1"/>
  <c r="A62" i="1" s="1"/>
  <c r="B89" i="6"/>
  <c r="D89" i="6"/>
  <c r="C89" i="6" s="1"/>
  <c r="E89" i="6" s="1"/>
  <c r="F89" i="6" s="1"/>
  <c r="A90" i="6" s="1"/>
  <c r="B62" i="1" l="1"/>
  <c r="C62" i="1"/>
  <c r="F62" i="1"/>
  <c r="D90" i="6"/>
  <c r="C90" i="6" s="1"/>
  <c r="E90" i="6" s="1"/>
  <c r="F90" i="6" s="1"/>
  <c r="A91" i="6" s="1"/>
  <c r="B90" i="6"/>
  <c r="D62" i="1" l="1"/>
  <c r="G62" i="1" s="1"/>
  <c r="H62" i="1" s="1"/>
  <c r="B91" i="6"/>
  <c r="D91" i="6"/>
  <c r="C91" i="6" s="1"/>
  <c r="E91" i="6" s="1"/>
  <c r="F91" i="6" s="1"/>
  <c r="A92" i="6" s="1"/>
  <c r="A63" i="1" l="1"/>
  <c r="C63" i="1" s="1"/>
  <c r="D92" i="6"/>
  <c r="C92" i="6" s="1"/>
  <c r="E92" i="6" s="1"/>
  <c r="F92" i="6" s="1"/>
  <c r="A93" i="6" s="1"/>
  <c r="B92" i="6"/>
  <c r="B63" i="1" l="1"/>
  <c r="F63" i="1"/>
  <c r="D63" i="1" s="1"/>
  <c r="G63" i="1" s="1"/>
  <c r="H63" i="1" s="1"/>
  <c r="D93" i="6"/>
  <c r="C93" i="6" s="1"/>
  <c r="E93" i="6" s="1"/>
  <c r="F93" i="6" s="1"/>
  <c r="A94" i="6" s="1"/>
  <c r="B93" i="6"/>
  <c r="A64" i="1" l="1"/>
  <c r="F64" i="1" s="1"/>
  <c r="B94" i="6"/>
  <c r="D94" i="6"/>
  <c r="C94" i="6"/>
  <c r="E94" i="6" s="1"/>
  <c r="F94" i="6" s="1"/>
  <c r="A95" i="6" s="1"/>
  <c r="B64" i="1" l="1"/>
  <c r="C64" i="1"/>
  <c r="D95" i="6"/>
  <c r="C95" i="6"/>
  <c r="E95" i="6" s="1"/>
  <c r="F95" i="6" s="1"/>
  <c r="A96" i="6" s="1"/>
  <c r="B95" i="6"/>
  <c r="D64" i="1" l="1"/>
  <c r="G64" i="1" s="1"/>
  <c r="H64" i="1" s="1"/>
  <c r="D96" i="6"/>
  <c r="C96" i="6" s="1"/>
  <c r="E96" i="6" s="1"/>
  <c r="F96" i="6" s="1"/>
  <c r="A97" i="6" s="1"/>
  <c r="B96" i="6"/>
  <c r="A65" i="1" l="1"/>
  <c r="B97" i="6"/>
  <c r="D97" i="6"/>
  <c r="C97" i="6"/>
  <c r="E97" i="6" s="1"/>
  <c r="F97" i="6" s="1"/>
  <c r="A98" i="6" s="1"/>
  <c r="B65" i="1" l="1"/>
  <c r="C65" i="1"/>
  <c r="F65" i="1"/>
  <c r="D98" i="6"/>
  <c r="C98" i="6" s="1"/>
  <c r="E98" i="6" s="1"/>
  <c r="F98" i="6" s="1"/>
  <c r="A99" i="6" s="1"/>
  <c r="B98" i="6"/>
  <c r="D65" i="1" l="1"/>
  <c r="G65" i="1" s="1"/>
  <c r="H65" i="1" s="1"/>
  <c r="D99" i="6"/>
  <c r="C99" i="6" s="1"/>
  <c r="E99" i="6" s="1"/>
  <c r="F99" i="6" s="1"/>
  <c r="A100" i="6" s="1"/>
  <c r="B99" i="6"/>
  <c r="A66" i="1" l="1"/>
  <c r="B100" i="6"/>
  <c r="D100" i="6"/>
  <c r="C100" i="6" s="1"/>
  <c r="E100" i="6" s="1"/>
  <c r="F100" i="6" s="1"/>
  <c r="A101" i="6" s="1"/>
  <c r="B66" i="1" l="1"/>
  <c r="C66" i="1"/>
  <c r="F66" i="1"/>
  <c r="D101" i="6"/>
  <c r="C101" i="6" s="1"/>
  <c r="E101" i="6" s="1"/>
  <c r="F101" i="6" s="1"/>
  <c r="A102" i="6" s="1"/>
  <c r="B101" i="6"/>
  <c r="D66" i="1" l="1"/>
  <c r="G66" i="1" s="1"/>
  <c r="H66" i="1" s="1"/>
  <c r="D102" i="6"/>
  <c r="C102" i="6" s="1"/>
  <c r="E102" i="6" s="1"/>
  <c r="F102" i="6" s="1"/>
  <c r="A103" i="6" s="1"/>
  <c r="B102" i="6"/>
  <c r="A67" i="1" l="1"/>
  <c r="D103" i="6"/>
  <c r="C103" i="6" s="1"/>
  <c r="E103" i="6" s="1"/>
  <c r="F103" i="6" s="1"/>
  <c r="A104" i="6" s="1"/>
  <c r="B103" i="6"/>
  <c r="B67" i="1" l="1"/>
  <c r="C67" i="1"/>
  <c r="F67" i="1"/>
  <c r="B104" i="6"/>
  <c r="D104" i="6"/>
  <c r="C104" i="6" s="1"/>
  <c r="E104" i="6" s="1"/>
  <c r="F104" i="6" s="1"/>
  <c r="A105" i="6" s="1"/>
  <c r="D67" i="1" l="1"/>
  <c r="G67" i="1" s="1"/>
  <c r="H67" i="1" s="1"/>
  <c r="D105" i="6"/>
  <c r="C105" i="6" s="1"/>
  <c r="E105" i="6" s="1"/>
  <c r="F105" i="6" s="1"/>
  <c r="A106" i="6" s="1"/>
  <c r="B105" i="6"/>
  <c r="A68" i="1" l="1"/>
  <c r="B106" i="6"/>
  <c r="D106" i="6"/>
  <c r="C106" i="6" s="1"/>
  <c r="E106" i="6" s="1"/>
  <c r="F106" i="6" s="1"/>
  <c r="A107" i="6" s="1"/>
  <c r="B68" i="1" l="1"/>
  <c r="C68" i="1"/>
  <c r="F68" i="1"/>
  <c r="B107" i="6"/>
  <c r="D107" i="6"/>
  <c r="C107" i="6" s="1"/>
  <c r="E107" i="6" s="1"/>
  <c r="F107" i="6" s="1"/>
  <c r="A108" i="6" s="1"/>
  <c r="D68" i="1" l="1"/>
  <c r="G68" i="1" s="1"/>
  <c r="H68" i="1" s="1"/>
  <c r="D108" i="6"/>
  <c r="C108" i="6" s="1"/>
  <c r="E108" i="6" s="1"/>
  <c r="F108" i="6" s="1"/>
  <c r="A109" i="6" s="1"/>
  <c r="B108" i="6"/>
  <c r="A69" i="1" l="1"/>
  <c r="B109" i="6"/>
  <c r="D109" i="6"/>
  <c r="C109" i="6" s="1"/>
  <c r="E109" i="6" s="1"/>
  <c r="F109" i="6" s="1"/>
  <c r="A110" i="6" s="1"/>
  <c r="F69" i="1" l="1"/>
  <c r="C69" i="1"/>
  <c r="B69" i="1"/>
  <c r="B110" i="6"/>
  <c r="D110" i="6"/>
  <c r="C110" i="6" s="1"/>
  <c r="E110" i="6" s="1"/>
  <c r="F110" i="6" s="1"/>
  <c r="A111" i="6" s="1"/>
  <c r="D69" i="1" l="1"/>
  <c r="G69" i="1" s="1"/>
  <c r="H69" i="1" s="1"/>
  <c r="D111" i="6"/>
  <c r="C111" i="6" s="1"/>
  <c r="E111" i="6" s="1"/>
  <c r="F111" i="6" s="1"/>
  <c r="A112" i="6" s="1"/>
  <c r="B111" i="6"/>
  <c r="A70" i="1" l="1"/>
  <c r="B112" i="6"/>
  <c r="D112" i="6"/>
  <c r="C112" i="6" s="1"/>
  <c r="E112" i="6" s="1"/>
  <c r="F112" i="6" s="1"/>
  <c r="A113" i="6" s="1"/>
  <c r="B70" i="1" l="1"/>
  <c r="F70" i="1"/>
  <c r="C70" i="1"/>
  <c r="B113" i="6"/>
  <c r="D113" i="6"/>
  <c r="C113" i="6" s="1"/>
  <c r="E113" i="6" s="1"/>
  <c r="F113" i="6" s="1"/>
  <c r="A114" i="6" s="1"/>
  <c r="D70" i="1" l="1"/>
  <c r="G70" i="1" s="1"/>
  <c r="H70" i="1" s="1"/>
  <c r="B114" i="6"/>
  <c r="D114" i="6"/>
  <c r="C114" i="6" s="1"/>
  <c r="E114" i="6" s="1"/>
  <c r="F114" i="6" s="1"/>
  <c r="A115" i="6" s="1"/>
  <c r="A71" i="1" l="1"/>
  <c r="B115" i="6"/>
  <c r="D115" i="6"/>
  <c r="C115" i="6" s="1"/>
  <c r="E115" i="6" s="1"/>
  <c r="F115" i="6" s="1"/>
  <c r="A116" i="6" s="1"/>
  <c r="C71" i="1" l="1"/>
  <c r="B71" i="1"/>
  <c r="F71" i="1"/>
  <c r="D116" i="6"/>
  <c r="C116" i="6" s="1"/>
  <c r="E116" i="6" s="1"/>
  <c r="F116" i="6" s="1"/>
  <c r="A117" i="6" s="1"/>
  <c r="B116" i="6"/>
  <c r="D71" i="1" l="1"/>
  <c r="G71" i="1" s="1"/>
  <c r="H71" i="1" s="1"/>
  <c r="B117" i="6"/>
  <c r="D117" i="6"/>
  <c r="C117" i="6"/>
  <c r="E117" i="6" s="1"/>
  <c r="F117" i="6" s="1"/>
  <c r="A118" i="6" s="1"/>
  <c r="A72" i="1" l="1"/>
  <c r="D118" i="6"/>
  <c r="C118" i="6" s="1"/>
  <c r="E118" i="6" s="1"/>
  <c r="F118" i="6" s="1"/>
  <c r="A119" i="6" s="1"/>
  <c r="B118" i="6"/>
  <c r="B72" i="1" l="1"/>
  <c r="C72" i="1"/>
  <c r="F72" i="1"/>
  <c r="B119" i="6"/>
  <c r="D119" i="6"/>
  <c r="C119" i="6" s="1"/>
  <c r="E119" i="6" s="1"/>
  <c r="F119" i="6" s="1"/>
  <c r="A120" i="6" s="1"/>
  <c r="D72" i="1" l="1"/>
  <c r="G72" i="1" s="1"/>
  <c r="H72" i="1" s="1"/>
  <c r="D120" i="6"/>
  <c r="C120" i="6" s="1"/>
  <c r="E120" i="6" s="1"/>
  <c r="F120" i="6" s="1"/>
  <c r="A121" i="6" s="1"/>
  <c r="B120" i="6"/>
  <c r="A73" i="1" l="1"/>
  <c r="B121" i="6"/>
  <c r="D121" i="6"/>
  <c r="C121" i="6" s="1"/>
  <c r="E121" i="6" s="1"/>
  <c r="F121" i="6" s="1"/>
  <c r="A122" i="6" s="1"/>
  <c r="B73" i="1" l="1"/>
  <c r="F73" i="1"/>
  <c r="C73" i="1"/>
  <c r="D122" i="6"/>
  <c r="C122" i="6" s="1"/>
  <c r="E122" i="6" s="1"/>
  <c r="F122" i="6" s="1"/>
  <c r="A123" i="6" s="1"/>
  <c r="B122" i="6"/>
  <c r="D73" i="1" l="1"/>
  <c r="G73" i="1" s="1"/>
  <c r="H73" i="1" s="1"/>
  <c r="D123" i="6"/>
  <c r="C123" i="6" s="1"/>
  <c r="E123" i="6" s="1"/>
  <c r="F123" i="6" s="1"/>
  <c r="A124" i="6" s="1"/>
  <c r="B123" i="6"/>
  <c r="A74" i="1" l="1"/>
  <c r="B124" i="6"/>
  <c r="D124" i="6"/>
  <c r="C124" i="6" s="1"/>
  <c r="E124" i="6" s="1"/>
  <c r="F124" i="6" s="1"/>
  <c r="A125" i="6" s="1"/>
  <c r="C74" i="1" l="1"/>
  <c r="B74" i="1"/>
  <c r="F74" i="1"/>
  <c r="B125" i="6"/>
  <c r="D125" i="6"/>
  <c r="C125" i="6" s="1"/>
  <c r="E125" i="6" s="1"/>
  <c r="F125" i="6" s="1"/>
  <c r="A126" i="6" s="1"/>
  <c r="D74" i="1" l="1"/>
  <c r="G74" i="1" s="1"/>
  <c r="H74" i="1" s="1"/>
  <c r="B126" i="6"/>
  <c r="D126" i="6"/>
  <c r="C126" i="6" s="1"/>
  <c r="E126" i="6" s="1"/>
  <c r="F126" i="6" s="1"/>
  <c r="A127" i="6" s="1"/>
  <c r="A75" i="1" l="1"/>
  <c r="D127" i="6"/>
  <c r="C127" i="6" s="1"/>
  <c r="E127" i="6" s="1"/>
  <c r="F127" i="6" s="1"/>
  <c r="A128" i="6" s="1"/>
  <c r="B127" i="6"/>
  <c r="B75" i="1" l="1"/>
  <c r="C75" i="1"/>
  <c r="F75" i="1"/>
  <c r="D128" i="6"/>
  <c r="C128" i="6" s="1"/>
  <c r="E128" i="6" s="1"/>
  <c r="F128" i="6" s="1"/>
  <c r="A129" i="6" s="1"/>
  <c r="B128" i="6"/>
  <c r="D75" i="1" l="1"/>
  <c r="G75" i="1" s="1"/>
  <c r="H75" i="1" s="1"/>
  <c r="D129" i="6"/>
  <c r="C129" i="6" s="1"/>
  <c r="E129" i="6" s="1"/>
  <c r="F129" i="6" s="1"/>
  <c r="A130" i="6" s="1"/>
  <c r="B129" i="6"/>
  <c r="A76" i="1" l="1"/>
  <c r="D130" i="6"/>
  <c r="C130" i="6" s="1"/>
  <c r="E130" i="6" s="1"/>
  <c r="F130" i="6" s="1"/>
  <c r="A131" i="6" s="1"/>
  <c r="B130" i="6"/>
  <c r="C76" i="1" l="1"/>
  <c r="F76" i="1"/>
  <c r="B76" i="1"/>
  <c r="B131" i="6"/>
  <c r="D131" i="6"/>
  <c r="C131" i="6" s="1"/>
  <c r="E131" i="6" s="1"/>
  <c r="F131" i="6" s="1"/>
  <c r="A132" i="6" s="1"/>
  <c r="D76" i="1" l="1"/>
  <c r="G76" i="1" s="1"/>
  <c r="H76" i="1" s="1"/>
  <c r="D132" i="6"/>
  <c r="C132" i="6" s="1"/>
  <c r="E132" i="6" s="1"/>
  <c r="F132" i="6" s="1"/>
  <c r="A133" i="6" s="1"/>
  <c r="B132" i="6"/>
  <c r="A77" i="1" l="1"/>
  <c r="B133" i="6"/>
  <c r="D133" i="6"/>
  <c r="C133" i="6" s="1"/>
  <c r="E133" i="6" s="1"/>
  <c r="F133" i="6" s="1"/>
  <c r="A134" i="6" s="1"/>
  <c r="F77" i="1" l="1"/>
  <c r="B77" i="1"/>
  <c r="C77" i="1"/>
  <c r="D134" i="6"/>
  <c r="C134" i="6" s="1"/>
  <c r="E134" i="6" s="1"/>
  <c r="F134" i="6" s="1"/>
  <c r="A135" i="6" s="1"/>
  <c r="B134" i="6"/>
  <c r="D77" i="1" l="1"/>
  <c r="G77" i="1" s="1"/>
  <c r="H77" i="1" s="1"/>
  <c r="D135" i="6"/>
  <c r="C135" i="6" s="1"/>
  <c r="E135" i="6" s="1"/>
  <c r="F135" i="6" s="1"/>
  <c r="A136" i="6" s="1"/>
  <c r="B135" i="6"/>
  <c r="A78" i="1" l="1"/>
  <c r="B136" i="6"/>
  <c r="D136" i="6"/>
  <c r="C136" i="6" s="1"/>
  <c r="E136" i="6" s="1"/>
  <c r="F136" i="6" s="1"/>
  <c r="A137" i="6" s="1"/>
  <c r="C78" i="1" l="1"/>
  <c r="F78" i="1"/>
  <c r="B78" i="1"/>
  <c r="B137" i="6"/>
  <c r="D137" i="6"/>
  <c r="C137" i="6" s="1"/>
  <c r="E137" i="6" s="1"/>
  <c r="F137" i="6" s="1"/>
  <c r="A138" i="6" s="1"/>
  <c r="D78" i="1" l="1"/>
  <c r="G78" i="1" s="1"/>
  <c r="H78" i="1" s="1"/>
  <c r="B138" i="6"/>
  <c r="D138" i="6"/>
  <c r="C138" i="6" s="1"/>
  <c r="E138" i="6" s="1"/>
  <c r="F138" i="6" s="1"/>
  <c r="A139" i="6" s="1"/>
  <c r="A79" i="1" l="1"/>
  <c r="D139" i="6"/>
  <c r="C139" i="6" s="1"/>
  <c r="E139" i="6" s="1"/>
  <c r="F139" i="6" s="1"/>
  <c r="A140" i="6" s="1"/>
  <c r="B139" i="6"/>
  <c r="B79" i="1" l="1"/>
  <c r="F79" i="1"/>
  <c r="C79" i="1"/>
  <c r="D140" i="6"/>
  <c r="C140" i="6" s="1"/>
  <c r="E140" i="6" s="1"/>
  <c r="F140" i="6" s="1"/>
  <c r="A141" i="6" s="1"/>
  <c r="B140" i="6"/>
  <c r="D79" i="1" l="1"/>
  <c r="G79" i="1" s="1"/>
  <c r="H79" i="1" s="1"/>
  <c r="B141" i="6"/>
  <c r="D141" i="6"/>
  <c r="C141" i="6" s="1"/>
  <c r="E141" i="6" s="1"/>
  <c r="F141" i="6" s="1"/>
  <c r="A142" i="6" s="1"/>
  <c r="A80" i="1" l="1"/>
  <c r="B142" i="6"/>
  <c r="D142" i="6"/>
  <c r="C142" i="6" s="1"/>
  <c r="E142" i="6" s="1"/>
  <c r="F142" i="6" s="1"/>
  <c r="A143" i="6" s="1"/>
  <c r="B80" i="1" l="1"/>
  <c r="C80" i="1"/>
  <c r="F80" i="1"/>
  <c r="D143" i="6"/>
  <c r="C143" i="6" s="1"/>
  <c r="E143" i="6" s="1"/>
  <c r="F143" i="6" s="1"/>
  <c r="A144" i="6" s="1"/>
  <c r="B143" i="6"/>
  <c r="D80" i="1" l="1"/>
  <c r="G80" i="1" s="1"/>
  <c r="H80" i="1" s="1"/>
  <c r="B144" i="6"/>
  <c r="D144" i="6"/>
  <c r="C144" i="6" s="1"/>
  <c r="E144" i="6" s="1"/>
  <c r="F144" i="6" s="1"/>
  <c r="A145" i="6" s="1"/>
  <c r="A81" i="1" l="1"/>
  <c r="B145" i="6"/>
  <c r="D145" i="6"/>
  <c r="C145" i="6" s="1"/>
  <c r="E145" i="6" s="1"/>
  <c r="F145" i="6" s="1"/>
  <c r="A146" i="6" s="1"/>
  <c r="C81" i="1" l="1"/>
  <c r="F81" i="1"/>
  <c r="B81" i="1"/>
  <c r="B146" i="6"/>
  <c r="D146" i="6"/>
  <c r="C146" i="6" s="1"/>
  <c r="E146" i="6" s="1"/>
  <c r="F146" i="6" s="1"/>
  <c r="A147" i="6" s="1"/>
  <c r="D81" i="1" l="1"/>
  <c r="G81" i="1" s="1"/>
  <c r="H81" i="1" s="1"/>
  <c r="A82" i="1" s="1"/>
  <c r="D147" i="6"/>
  <c r="C147" i="6" s="1"/>
  <c r="E147" i="6" s="1"/>
  <c r="F147" i="6" s="1"/>
  <c r="A148" i="6" s="1"/>
  <c r="B147" i="6"/>
  <c r="C82" i="1" l="1"/>
  <c r="F82" i="1"/>
  <c r="B82" i="1"/>
  <c r="D148" i="6"/>
  <c r="C148" i="6" s="1"/>
  <c r="E148" i="6" s="1"/>
  <c r="F148" i="6" s="1"/>
  <c r="A149" i="6" s="1"/>
  <c r="B148" i="6"/>
  <c r="D82" i="1" l="1"/>
  <c r="G82" i="1" s="1"/>
  <c r="H82" i="1" s="1"/>
  <c r="B149" i="6"/>
  <c r="D149" i="6"/>
  <c r="C149" i="6"/>
  <c r="E149" i="6" s="1"/>
  <c r="F149" i="6" s="1"/>
  <c r="A150" i="6" s="1"/>
  <c r="A83" i="1" l="1"/>
  <c r="D150" i="6"/>
  <c r="C150" i="6" s="1"/>
  <c r="E150" i="6" s="1"/>
  <c r="F150" i="6" s="1"/>
  <c r="A151" i="6" s="1"/>
  <c r="B150" i="6"/>
  <c r="F83" i="1" l="1"/>
  <c r="C83" i="1"/>
  <c r="B83" i="1"/>
  <c r="B151" i="6"/>
  <c r="D151" i="6"/>
  <c r="C151" i="6" s="1"/>
  <c r="E151" i="6" s="1"/>
  <c r="F151" i="6" s="1"/>
  <c r="A152" i="6" s="1"/>
  <c r="D83" i="1" l="1"/>
  <c r="G83" i="1" s="1"/>
  <c r="H83" i="1" s="1"/>
  <c r="D152" i="6"/>
  <c r="C152" i="6" s="1"/>
  <c r="E152" i="6" s="1"/>
  <c r="F152" i="6" s="1"/>
  <c r="A153" i="6" s="1"/>
  <c r="B152" i="6"/>
  <c r="A84" i="1" l="1"/>
  <c r="B153" i="6"/>
  <c r="D153" i="6"/>
  <c r="C153" i="6" s="1"/>
  <c r="E153" i="6" s="1"/>
  <c r="F153" i="6" s="1"/>
  <c r="A154" i="6" s="1"/>
  <c r="B84" i="1" l="1"/>
  <c r="F84" i="1"/>
  <c r="C84" i="1"/>
  <c r="D154" i="6"/>
  <c r="C154" i="6"/>
  <c r="E154" i="6" s="1"/>
  <c r="F154" i="6" s="1"/>
  <c r="A155" i="6" s="1"/>
  <c r="B154" i="6"/>
  <c r="D84" i="1" l="1"/>
  <c r="G84" i="1" s="1"/>
  <c r="H84" i="1" s="1"/>
  <c r="D155" i="6"/>
  <c r="C155" i="6" s="1"/>
  <c r="E155" i="6" s="1"/>
  <c r="F155" i="6" s="1"/>
  <c r="A156" i="6" s="1"/>
  <c r="B155" i="6"/>
  <c r="A85" i="1" l="1"/>
  <c r="D156" i="6"/>
  <c r="C156" i="6" s="1"/>
  <c r="E156" i="6" s="1"/>
  <c r="F156" i="6" s="1"/>
  <c r="A157" i="6" s="1"/>
  <c r="B156" i="6"/>
  <c r="C85" i="1" l="1"/>
  <c r="B85" i="1"/>
  <c r="F85" i="1"/>
  <c r="D157" i="6"/>
  <c r="C157" i="6" s="1"/>
  <c r="E157" i="6" s="1"/>
  <c r="F157" i="6" s="1"/>
  <c r="A158" i="6" s="1"/>
  <c r="B157" i="6"/>
  <c r="D85" i="1" l="1"/>
  <c r="G85" i="1" s="1"/>
  <c r="H85" i="1" s="1"/>
  <c r="D158" i="6"/>
  <c r="C158" i="6" s="1"/>
  <c r="E158" i="6" s="1"/>
  <c r="F158" i="6" s="1"/>
  <c r="A159" i="6" s="1"/>
  <c r="B158" i="6"/>
  <c r="A86" i="1" l="1"/>
  <c r="D159" i="6"/>
  <c r="C159" i="6" s="1"/>
  <c r="E159" i="6" s="1"/>
  <c r="F159" i="6" s="1"/>
  <c r="A160" i="6" s="1"/>
  <c r="B159" i="6"/>
  <c r="F86" i="1" l="1"/>
  <c r="B86" i="1"/>
  <c r="C86" i="1"/>
  <c r="B160" i="6"/>
  <c r="D160" i="6"/>
  <c r="C160" i="6" s="1"/>
  <c r="E160" i="6" s="1"/>
  <c r="F160" i="6" s="1"/>
  <c r="A161" i="6" s="1"/>
  <c r="D86" i="1" l="1"/>
  <c r="G86" i="1" s="1"/>
  <c r="H86" i="1" s="1"/>
  <c r="B161" i="6"/>
  <c r="D161" i="6"/>
  <c r="C161" i="6" s="1"/>
  <c r="E161" i="6" s="1"/>
  <c r="F161" i="6" s="1"/>
  <c r="A162" i="6" s="1"/>
  <c r="A87" i="1" l="1"/>
  <c r="D162" i="6"/>
  <c r="C162" i="6" s="1"/>
  <c r="E162" i="6" s="1"/>
  <c r="F162" i="6" s="1"/>
  <c r="A163" i="6" s="1"/>
  <c r="B162" i="6"/>
  <c r="B87" i="1" l="1"/>
  <c r="C87" i="1"/>
  <c r="F87" i="1"/>
  <c r="D163" i="6"/>
  <c r="C163" i="6" s="1"/>
  <c r="E163" i="6" s="1"/>
  <c r="F163" i="6" s="1"/>
  <c r="A164" i="6" s="1"/>
  <c r="B163" i="6"/>
  <c r="D87" i="1" l="1"/>
  <c r="G87" i="1" s="1"/>
  <c r="H87" i="1" s="1"/>
  <c r="D164" i="6"/>
  <c r="C164" i="6" s="1"/>
  <c r="E164" i="6" s="1"/>
  <c r="F164" i="6" s="1"/>
  <c r="A165" i="6" s="1"/>
  <c r="B164" i="6"/>
  <c r="A88" i="1" l="1"/>
  <c r="B165" i="6"/>
  <c r="D165" i="6"/>
  <c r="C165" i="6" s="1"/>
  <c r="E165" i="6" s="1"/>
  <c r="F165" i="6" s="1"/>
  <c r="A166" i="6" s="1"/>
  <c r="F88" i="1" l="1"/>
  <c r="B88" i="1"/>
  <c r="C88" i="1"/>
  <c r="D166" i="6"/>
  <c r="C166" i="6" s="1"/>
  <c r="E166" i="6" s="1"/>
  <c r="F166" i="6" s="1"/>
  <c r="A167" i="6" s="1"/>
  <c r="B166" i="6"/>
  <c r="D88" i="1" l="1"/>
  <c r="G88" i="1" s="1"/>
  <c r="H88" i="1" s="1"/>
  <c r="D167" i="6"/>
  <c r="C167" i="6" s="1"/>
  <c r="E167" i="6" s="1"/>
  <c r="F167" i="6" s="1"/>
  <c r="A168" i="6" s="1"/>
  <c r="B167" i="6"/>
  <c r="A89" i="1" l="1"/>
  <c r="D168" i="6"/>
  <c r="C168" i="6" s="1"/>
  <c r="E168" i="6" s="1"/>
  <c r="F168" i="6" s="1"/>
  <c r="A169" i="6" s="1"/>
  <c r="B168" i="6"/>
  <c r="B89" i="1" l="1"/>
  <c r="F89" i="1"/>
  <c r="C89" i="1"/>
  <c r="B169" i="6"/>
  <c r="D169" i="6"/>
  <c r="C169" i="6" s="1"/>
  <c r="E169" i="6" s="1"/>
  <c r="F169" i="6" s="1"/>
  <c r="A170" i="6" s="1"/>
  <c r="D89" i="1" l="1"/>
  <c r="G89" i="1" s="1"/>
  <c r="H89" i="1" s="1"/>
  <c r="A90" i="1" s="1"/>
  <c r="D170" i="6"/>
  <c r="C170" i="6" s="1"/>
  <c r="E170" i="6" s="1"/>
  <c r="F170" i="6" s="1"/>
  <c r="A171" i="6" s="1"/>
  <c r="B170" i="6"/>
  <c r="F90" i="1" l="1"/>
  <c r="C90" i="1"/>
  <c r="B90" i="1"/>
  <c r="B171" i="6"/>
  <c r="D171" i="6"/>
  <c r="C171" i="6" s="1"/>
  <c r="E171" i="6" s="1"/>
  <c r="F171" i="6" s="1"/>
  <c r="A172" i="6" s="1"/>
  <c r="D90" i="1" l="1"/>
  <c r="G90" i="1" s="1"/>
  <c r="H90" i="1" s="1"/>
  <c r="B172" i="6"/>
  <c r="D172" i="6"/>
  <c r="C172" i="6" s="1"/>
  <c r="E172" i="6" s="1"/>
  <c r="F172" i="6" s="1"/>
  <c r="A173" i="6" s="1"/>
  <c r="A91" i="1" l="1"/>
  <c r="D173" i="6"/>
  <c r="C173" i="6" s="1"/>
  <c r="E173" i="6" s="1"/>
  <c r="F173" i="6" s="1"/>
  <c r="A174" i="6" s="1"/>
  <c r="B173" i="6"/>
  <c r="C91" i="1" l="1"/>
  <c r="F91" i="1"/>
  <c r="B91" i="1"/>
  <c r="B174" i="6"/>
  <c r="D174" i="6"/>
  <c r="C174" i="6" s="1"/>
  <c r="E174" i="6" s="1"/>
  <c r="F174" i="6" s="1"/>
  <c r="A175" i="6" s="1"/>
  <c r="D91" i="1" l="1"/>
  <c r="G91" i="1" s="1"/>
  <c r="H91" i="1" s="1"/>
  <c r="B175" i="6"/>
  <c r="D175" i="6"/>
  <c r="C175" i="6" s="1"/>
  <c r="E175" i="6" s="1"/>
  <c r="F175" i="6" s="1"/>
  <c r="A176" i="6" s="1"/>
  <c r="A92" i="1" l="1"/>
  <c r="B176" i="6"/>
  <c r="D176" i="6"/>
  <c r="C176" i="6" s="1"/>
  <c r="E176" i="6" s="1"/>
  <c r="F176" i="6" s="1"/>
  <c r="A177" i="6" s="1"/>
  <c r="C92" i="1" l="1"/>
  <c r="F92" i="1"/>
  <c r="B92" i="1"/>
  <c r="D177" i="6"/>
  <c r="C177" i="6" s="1"/>
  <c r="E177" i="6" s="1"/>
  <c r="F177" i="6" s="1"/>
  <c r="A178" i="6" s="1"/>
  <c r="B177" i="6"/>
  <c r="D92" i="1" l="1"/>
  <c r="G92" i="1" s="1"/>
  <c r="H92" i="1" s="1"/>
  <c r="D178" i="6"/>
  <c r="C178" i="6" s="1"/>
  <c r="E178" i="6" s="1"/>
  <c r="F178" i="6" s="1"/>
  <c r="A179" i="6" s="1"/>
  <c r="B178" i="6"/>
  <c r="A93" i="1" l="1"/>
  <c r="B179" i="6"/>
  <c r="D179" i="6"/>
  <c r="C179" i="6" s="1"/>
  <c r="E179" i="6" s="1"/>
  <c r="F179" i="6" s="1"/>
  <c r="A180" i="6" s="1"/>
  <c r="F93" i="1" l="1"/>
  <c r="B93" i="1"/>
  <c r="C93" i="1"/>
  <c r="D180" i="6"/>
  <c r="C180" i="6" s="1"/>
  <c r="E180" i="6" s="1"/>
  <c r="F180" i="6" s="1"/>
  <c r="A181" i="6" s="1"/>
  <c r="B180" i="6"/>
  <c r="D93" i="1" l="1"/>
  <c r="G93" i="1" s="1"/>
  <c r="H93" i="1" s="1"/>
  <c r="B181" i="6"/>
  <c r="D181" i="6"/>
  <c r="C181" i="6" s="1"/>
  <c r="E181" i="6" s="1"/>
  <c r="F181" i="6" s="1"/>
  <c r="A182" i="6" s="1"/>
  <c r="A94" i="1" l="1"/>
  <c r="B182" i="6"/>
  <c r="D182" i="6"/>
  <c r="C182" i="6" s="1"/>
  <c r="E182" i="6" s="1"/>
  <c r="F182" i="6" s="1"/>
  <c r="A183" i="6" s="1"/>
  <c r="F94" i="1" l="1"/>
  <c r="C94" i="1"/>
  <c r="B94" i="1"/>
  <c r="D183" i="6"/>
  <c r="C183" i="6" s="1"/>
  <c r="E183" i="6" s="1"/>
  <c r="F183" i="6" s="1"/>
  <c r="A184" i="6" s="1"/>
  <c r="B183" i="6"/>
  <c r="D94" i="1" l="1"/>
  <c r="G94" i="1" s="1"/>
  <c r="H94" i="1" s="1"/>
  <c r="D184" i="6"/>
  <c r="C184" i="6" s="1"/>
  <c r="E184" i="6" s="1"/>
  <c r="F184" i="6" s="1"/>
  <c r="A185" i="6" s="1"/>
  <c r="B184" i="6"/>
  <c r="A95" i="1" l="1"/>
  <c r="D185" i="6"/>
  <c r="C185" i="6" s="1"/>
  <c r="E185" i="6" s="1"/>
  <c r="F185" i="6" s="1"/>
  <c r="A186" i="6" s="1"/>
  <c r="B185" i="6"/>
  <c r="B95" i="1" l="1"/>
  <c r="F95" i="1"/>
  <c r="C95" i="1"/>
  <c r="D186" i="6"/>
  <c r="C186" i="6" s="1"/>
  <c r="E186" i="6" s="1"/>
  <c r="F186" i="6" s="1"/>
  <c r="A187" i="6" s="1"/>
  <c r="B186" i="6"/>
  <c r="D95" i="1" l="1"/>
  <c r="G95" i="1" s="1"/>
  <c r="H95" i="1" s="1"/>
  <c r="B187" i="6"/>
  <c r="D187" i="6"/>
  <c r="C187" i="6" s="1"/>
  <c r="E187" i="6" s="1"/>
  <c r="F187" i="6" s="1"/>
  <c r="A188" i="6" s="1"/>
  <c r="A96" i="1" l="1"/>
  <c r="B188" i="6"/>
  <c r="D188" i="6"/>
  <c r="C188" i="6" s="1"/>
  <c r="E188" i="6" s="1"/>
  <c r="F188" i="6" s="1"/>
  <c r="A189" i="6" s="1"/>
  <c r="C96" i="1" l="1"/>
  <c r="F96" i="1"/>
  <c r="B96" i="1"/>
  <c r="B189" i="6"/>
  <c r="D189" i="6"/>
  <c r="C189" i="6" s="1"/>
  <c r="E189" i="6" s="1"/>
  <c r="F189" i="6" s="1"/>
  <c r="A190" i="6" s="1"/>
  <c r="D96" i="1" l="1"/>
  <c r="G96" i="1" s="1"/>
  <c r="H96" i="1" s="1"/>
  <c r="A97" i="1" s="1"/>
  <c r="B190" i="6"/>
  <c r="D190" i="6"/>
  <c r="C190" i="6" s="1"/>
  <c r="E190" i="6" s="1"/>
  <c r="F190" i="6" s="1"/>
  <c r="A191" i="6" s="1"/>
  <c r="F97" i="1" l="1"/>
  <c r="C97" i="1"/>
  <c r="B97" i="1"/>
  <c r="D191" i="6"/>
  <c r="C191" i="6" s="1"/>
  <c r="E191" i="6" s="1"/>
  <c r="F191" i="6" s="1"/>
  <c r="A192" i="6" s="1"/>
  <c r="B191" i="6"/>
  <c r="D97" i="1" l="1"/>
  <c r="G97" i="1" s="1"/>
  <c r="H97" i="1" s="1"/>
  <c r="D192" i="6"/>
  <c r="C192" i="6" s="1"/>
  <c r="E192" i="6" s="1"/>
  <c r="F192" i="6" s="1"/>
  <c r="A193" i="6" s="1"/>
  <c r="B192" i="6"/>
  <c r="A98" i="1" l="1"/>
  <c r="B193" i="6"/>
  <c r="D193" i="6"/>
  <c r="C193" i="6" s="1"/>
  <c r="E193" i="6" s="1"/>
  <c r="F193" i="6" s="1"/>
  <c r="A194" i="6" s="1"/>
  <c r="C98" i="1" l="1"/>
  <c r="B98" i="1"/>
  <c r="F98" i="1"/>
  <c r="D194" i="6"/>
  <c r="C194" i="6" s="1"/>
  <c r="E194" i="6" s="1"/>
  <c r="F194" i="6" s="1"/>
  <c r="A195" i="6" s="1"/>
  <c r="B194" i="6"/>
  <c r="D98" i="1" l="1"/>
  <c r="G98" i="1" s="1"/>
  <c r="H98" i="1" s="1"/>
  <c r="D195" i="6"/>
  <c r="C195" i="6" s="1"/>
  <c r="E195" i="6" s="1"/>
  <c r="F195" i="6" s="1"/>
  <c r="A196" i="6" s="1"/>
  <c r="B195" i="6"/>
  <c r="A99" i="1" l="1"/>
  <c r="D196" i="6"/>
  <c r="C196" i="6" s="1"/>
  <c r="E196" i="6" s="1"/>
  <c r="F196" i="6" s="1"/>
  <c r="A197" i="6" s="1"/>
  <c r="B196" i="6"/>
  <c r="F99" i="1" l="1"/>
  <c r="C99" i="1"/>
  <c r="B99" i="1"/>
  <c r="D197" i="6"/>
  <c r="C197" i="6" s="1"/>
  <c r="E197" i="6" s="1"/>
  <c r="F197" i="6" s="1"/>
  <c r="A198" i="6" s="1"/>
  <c r="B197" i="6"/>
  <c r="D99" i="1" l="1"/>
  <c r="G99" i="1" s="1"/>
  <c r="H99" i="1" s="1"/>
  <c r="B198" i="6"/>
  <c r="D198" i="6"/>
  <c r="C198" i="6" s="1"/>
  <c r="E198" i="6" s="1"/>
  <c r="F198" i="6" s="1"/>
  <c r="A199" i="6" s="1"/>
  <c r="A100" i="1" l="1"/>
  <c r="D199" i="6"/>
  <c r="C199" i="6" s="1"/>
  <c r="E199" i="6" s="1"/>
  <c r="F199" i="6" s="1"/>
  <c r="A200" i="6" s="1"/>
  <c r="B199" i="6"/>
  <c r="B100" i="1" l="1"/>
  <c r="C100" i="1"/>
  <c r="F100" i="1"/>
  <c r="D200" i="6"/>
  <c r="C200" i="6" s="1"/>
  <c r="E200" i="6" s="1"/>
  <c r="F200" i="6" s="1"/>
  <c r="A201" i="6" s="1"/>
  <c r="B200" i="6"/>
  <c r="D100" i="1" l="1"/>
  <c r="G100" i="1" s="1"/>
  <c r="H100" i="1" s="1"/>
  <c r="D201" i="6"/>
  <c r="C201" i="6" s="1"/>
  <c r="E201" i="6" s="1"/>
  <c r="F201" i="6" s="1"/>
  <c r="A202" i="6" s="1"/>
  <c r="B201" i="6"/>
  <c r="A101" i="1" l="1"/>
  <c r="D202" i="6"/>
  <c r="C202" i="6" s="1"/>
  <c r="E202" i="6" s="1"/>
  <c r="F202" i="6" s="1"/>
  <c r="A203" i="6" s="1"/>
  <c r="B202" i="6"/>
  <c r="F101" i="1" l="1"/>
  <c r="C101" i="1"/>
  <c r="B101" i="1"/>
  <c r="B203" i="6"/>
  <c r="D203" i="6"/>
  <c r="C203" i="6" s="1"/>
  <c r="E203" i="6" s="1"/>
  <c r="F203" i="6" s="1"/>
  <c r="A204" i="6" s="1"/>
  <c r="D101" i="1" l="1"/>
  <c r="G101" i="1" s="1"/>
  <c r="H101" i="1" s="1"/>
  <c r="B204" i="6"/>
  <c r="D204" i="6"/>
  <c r="C204" i="6" s="1"/>
  <c r="E204" i="6" s="1"/>
  <c r="F204" i="6" s="1"/>
  <c r="A205" i="6" s="1"/>
  <c r="A102" i="1" l="1"/>
  <c r="B205" i="6"/>
  <c r="D205" i="6"/>
  <c r="C205" i="6" s="1"/>
  <c r="E205" i="6" s="1"/>
  <c r="F205" i="6" s="1"/>
  <c r="A206" i="6" s="1"/>
  <c r="B102" i="1" l="1"/>
  <c r="C102" i="1"/>
  <c r="D102" i="1" s="1"/>
  <c r="F102" i="1"/>
  <c r="B206" i="6"/>
  <c r="D206" i="6"/>
  <c r="C206" i="6" s="1"/>
  <c r="E206" i="6" s="1"/>
  <c r="F206" i="6" s="1"/>
  <c r="A207" i="6" s="1"/>
  <c r="G102" i="1" l="1"/>
  <c r="H102" i="1" s="1"/>
  <c r="B207" i="6"/>
  <c r="D207" i="6"/>
  <c r="C207" i="6" s="1"/>
  <c r="E207" i="6" s="1"/>
  <c r="F207" i="6" s="1"/>
  <c r="A208" i="6" s="1"/>
  <c r="A103" i="1" l="1"/>
  <c r="B208" i="6"/>
  <c r="D208" i="6"/>
  <c r="C208" i="6" s="1"/>
  <c r="E208" i="6" s="1"/>
  <c r="F208" i="6" s="1"/>
  <c r="A209" i="6" s="1"/>
  <c r="B103" i="1" l="1"/>
  <c r="F103" i="1"/>
  <c r="C103" i="1"/>
  <c r="D209" i="6"/>
  <c r="C209" i="6" s="1"/>
  <c r="E209" i="6" s="1"/>
  <c r="F209" i="6" s="1"/>
  <c r="A210" i="6" s="1"/>
  <c r="B209" i="6"/>
  <c r="D103" i="1" l="1"/>
  <c r="G103" i="1" s="1"/>
  <c r="H103" i="1" s="1"/>
  <c r="B210" i="6"/>
  <c r="D210" i="6"/>
  <c r="C210" i="6" s="1"/>
  <c r="E210" i="6" s="1"/>
  <c r="F210" i="6" s="1"/>
  <c r="A211" i="6" s="1"/>
  <c r="A104" i="1" l="1"/>
  <c r="D211" i="6"/>
  <c r="C211" i="6" s="1"/>
  <c r="E211" i="6" s="1"/>
  <c r="F211" i="6" s="1"/>
  <c r="A212" i="6" s="1"/>
  <c r="B211" i="6"/>
  <c r="F104" i="1" l="1"/>
  <c r="C104" i="1"/>
  <c r="B104" i="1"/>
  <c r="D212" i="6"/>
  <c r="C212" i="6" s="1"/>
  <c r="E212" i="6" s="1"/>
  <c r="F212" i="6" s="1"/>
  <c r="A213" i="6" s="1"/>
  <c r="B212" i="6"/>
  <c r="D104" i="1" l="1"/>
  <c r="G104" i="1" s="1"/>
  <c r="H104" i="1" s="1"/>
  <c r="B213" i="6"/>
  <c r="D213" i="6"/>
  <c r="C213" i="6" s="1"/>
  <c r="E213" i="6" s="1"/>
  <c r="F213" i="6" s="1"/>
  <c r="A214" i="6" s="1"/>
  <c r="A105" i="1" l="1"/>
  <c r="B214" i="6"/>
  <c r="D214" i="6"/>
  <c r="C214" i="6" s="1"/>
  <c r="E214" i="6" s="1"/>
  <c r="F214" i="6" s="1"/>
  <c r="A215" i="6" s="1"/>
  <c r="C105" i="1" l="1"/>
  <c r="F105" i="1"/>
  <c r="B105" i="1"/>
  <c r="B215" i="6"/>
  <c r="D215" i="6"/>
  <c r="C215" i="6" s="1"/>
  <c r="E215" i="6" s="1"/>
  <c r="F215" i="6" s="1"/>
  <c r="A216" i="6" s="1"/>
  <c r="D105" i="1" l="1"/>
  <c r="G105" i="1" s="1"/>
  <c r="H105" i="1" s="1"/>
  <c r="D216" i="6"/>
  <c r="C216" i="6" s="1"/>
  <c r="E216" i="6" s="1"/>
  <c r="F216" i="6" s="1"/>
  <c r="A217" i="6" s="1"/>
  <c r="B216" i="6"/>
  <c r="A106" i="1" l="1"/>
  <c r="D217" i="6"/>
  <c r="C217" i="6" s="1"/>
  <c r="E217" i="6" s="1"/>
  <c r="F217" i="6" s="1"/>
  <c r="A218" i="6" s="1"/>
  <c r="B217" i="6"/>
  <c r="B106" i="1" l="1"/>
  <c r="C106" i="1"/>
  <c r="F106" i="1"/>
  <c r="D218" i="6"/>
  <c r="C218" i="6" s="1"/>
  <c r="E218" i="6" s="1"/>
  <c r="F218" i="6" s="1"/>
  <c r="A219" i="6" s="1"/>
  <c r="B218" i="6"/>
  <c r="D106" i="1" l="1"/>
  <c r="G106" i="1" s="1"/>
  <c r="H106" i="1" s="1"/>
  <c r="D219" i="6"/>
  <c r="C219" i="6" s="1"/>
  <c r="E219" i="6" s="1"/>
  <c r="F219" i="6" s="1"/>
  <c r="A220" i="6" s="1"/>
  <c r="B219" i="6"/>
  <c r="A107" i="1" l="1"/>
  <c r="B220" i="6"/>
  <c r="D220" i="6"/>
  <c r="C220" i="6" s="1"/>
  <c r="E220" i="6" s="1"/>
  <c r="F220" i="6" s="1"/>
  <c r="A221" i="6" s="1"/>
  <c r="B107" i="1" l="1"/>
  <c r="C107" i="1"/>
  <c r="F107" i="1"/>
  <c r="B221" i="6"/>
  <c r="D221" i="6"/>
  <c r="C221" i="6" s="1"/>
  <c r="E221" i="6" s="1"/>
  <c r="F221" i="6" s="1"/>
  <c r="A222" i="6" s="1"/>
  <c r="D107" i="1" l="1"/>
  <c r="G107" i="1" s="1"/>
  <c r="H107" i="1" s="1"/>
  <c r="B222" i="6"/>
  <c r="D222" i="6"/>
  <c r="C222" i="6"/>
  <c r="E222" i="6" s="1"/>
  <c r="F222" i="6" s="1"/>
  <c r="A223" i="6" s="1"/>
  <c r="A108" i="1" l="1"/>
  <c r="D223" i="6"/>
  <c r="C223" i="6" s="1"/>
  <c r="E223" i="6" s="1"/>
  <c r="F223" i="6" s="1"/>
  <c r="A224" i="6" s="1"/>
  <c r="B223" i="6"/>
  <c r="F108" i="1" l="1"/>
  <c r="C108" i="1"/>
  <c r="B108" i="1"/>
  <c r="D224" i="6"/>
  <c r="C224" i="6" s="1"/>
  <c r="E224" i="6" s="1"/>
  <c r="F224" i="6" s="1"/>
  <c r="A225" i="6" s="1"/>
  <c r="B224" i="6"/>
  <c r="D108" i="1" l="1"/>
  <c r="G108" i="1" s="1"/>
  <c r="H108" i="1" s="1"/>
  <c r="B225" i="6"/>
  <c r="D225" i="6"/>
  <c r="C225" i="6" s="1"/>
  <c r="E225" i="6" s="1"/>
  <c r="F225" i="6" s="1"/>
  <c r="A226" i="6" s="1"/>
  <c r="A109" i="1" l="1"/>
  <c r="D226" i="6"/>
  <c r="C226" i="6" s="1"/>
  <c r="E226" i="6" s="1"/>
  <c r="F226" i="6" s="1"/>
  <c r="A227" i="6" s="1"/>
  <c r="B226" i="6"/>
  <c r="F109" i="1" l="1"/>
  <c r="B109" i="1"/>
  <c r="C109" i="1"/>
  <c r="D227" i="6"/>
  <c r="C227" i="6" s="1"/>
  <c r="E227" i="6" s="1"/>
  <c r="F227" i="6" s="1"/>
  <c r="A228" i="6" s="1"/>
  <c r="B227" i="6"/>
  <c r="D109" i="1" l="1"/>
  <c r="G109" i="1" s="1"/>
  <c r="D228" i="6"/>
  <c r="C228" i="6" s="1"/>
  <c r="E228" i="6" s="1"/>
  <c r="F228" i="6" s="1"/>
  <c r="A229" i="6" s="1"/>
  <c r="B228" i="6"/>
  <c r="H109" i="1" l="1"/>
  <c r="B229" i="6"/>
  <c r="D229" i="6"/>
  <c r="C229" i="6" s="1"/>
  <c r="E229" i="6" s="1"/>
  <c r="F229" i="6" s="1"/>
  <c r="A230" i="6" s="1"/>
  <c r="A110" i="1" l="1"/>
  <c r="B230" i="6"/>
  <c r="D230" i="6"/>
  <c r="C230" i="6" s="1"/>
  <c r="E230" i="6" s="1"/>
  <c r="F230" i="6" s="1"/>
  <c r="A231" i="6" s="1"/>
  <c r="C110" i="1" l="1"/>
  <c r="F110" i="1"/>
  <c r="B110" i="1"/>
  <c r="D231" i="6"/>
  <c r="C231" i="6" s="1"/>
  <c r="E231" i="6" s="1"/>
  <c r="F231" i="6" s="1"/>
  <c r="A232" i="6" s="1"/>
  <c r="B231" i="6"/>
  <c r="D110" i="1" l="1"/>
  <c r="G110" i="1" s="1"/>
  <c r="D232" i="6"/>
  <c r="C232" i="6" s="1"/>
  <c r="E232" i="6" s="1"/>
  <c r="F232" i="6" s="1"/>
  <c r="A233" i="6" s="1"/>
  <c r="B232" i="6"/>
  <c r="H110" i="1" l="1"/>
  <c r="A111" i="1" s="1"/>
  <c r="B233" i="6"/>
  <c r="D233" i="6"/>
  <c r="C233" i="6" s="1"/>
  <c r="E233" i="6" s="1"/>
  <c r="F233" i="6" s="1"/>
  <c r="A234" i="6" s="1"/>
  <c r="C111" i="1" l="1"/>
  <c r="F111" i="1"/>
  <c r="B111" i="1"/>
  <c r="D234" i="6"/>
  <c r="C234" i="6" s="1"/>
  <c r="E234" i="6" s="1"/>
  <c r="F234" i="6" s="1"/>
  <c r="A235" i="6" s="1"/>
  <c r="B234" i="6"/>
  <c r="D111" i="1" l="1"/>
  <c r="G111" i="1" s="1"/>
  <c r="B235" i="6"/>
  <c r="D235" i="6"/>
  <c r="C235" i="6" s="1"/>
  <c r="E235" i="6" s="1"/>
  <c r="F235" i="6" s="1"/>
  <c r="A236" i="6" s="1"/>
  <c r="H111" i="1" l="1"/>
  <c r="A112" i="1" s="1"/>
  <c r="C112" i="1" s="1"/>
  <c r="B236" i="6"/>
  <c r="D236" i="6"/>
  <c r="C236" i="6" s="1"/>
  <c r="E236" i="6" s="1"/>
  <c r="F236" i="6" s="1"/>
  <c r="A237" i="6" s="1"/>
  <c r="F112" i="1" l="1"/>
  <c r="D112" i="1" s="1"/>
  <c r="G112" i="1" s="1"/>
  <c r="B112" i="1"/>
  <c r="B237" i="6"/>
  <c r="D237" i="6"/>
  <c r="C237" i="6" s="1"/>
  <c r="E237" i="6" s="1"/>
  <c r="F237" i="6" s="1"/>
  <c r="A238" i="6" s="1"/>
  <c r="H112" i="1" l="1"/>
  <c r="A113" i="1" s="1"/>
  <c r="D238" i="6"/>
  <c r="C238" i="6" s="1"/>
  <c r="E238" i="6" s="1"/>
  <c r="F238" i="6" s="1"/>
  <c r="A239" i="6" s="1"/>
  <c r="B238" i="6"/>
  <c r="F113" i="1" l="1"/>
  <c r="C113" i="1"/>
  <c r="B113" i="1"/>
  <c r="B239" i="6"/>
  <c r="D239" i="6"/>
  <c r="C239" i="6" s="1"/>
  <c r="E239" i="6" s="1"/>
  <c r="F239" i="6" s="1"/>
  <c r="A240" i="6" s="1"/>
  <c r="D113" i="1" l="1"/>
  <c r="G113" i="1" s="1"/>
  <c r="B240" i="6"/>
  <c r="D240" i="6"/>
  <c r="C240" i="6" s="1"/>
  <c r="E240" i="6" s="1"/>
  <c r="F240" i="6" s="1"/>
  <c r="A241" i="6" s="1"/>
  <c r="H113" i="1" l="1"/>
  <c r="A114" i="1" s="1"/>
  <c r="B241" i="6"/>
  <c r="D241" i="6"/>
  <c r="C241" i="6" s="1"/>
  <c r="E241" i="6" s="1"/>
  <c r="F241" i="6" s="1"/>
  <c r="A242" i="6" s="1"/>
  <c r="F114" i="1" l="1"/>
  <c r="B114" i="1"/>
  <c r="C114" i="1"/>
  <c r="B242" i="6"/>
  <c r="D242" i="6"/>
  <c r="C242" i="6" s="1"/>
  <c r="E242" i="6" s="1"/>
  <c r="F242" i="6" s="1"/>
  <c r="A243" i="6" s="1"/>
  <c r="D114" i="1" l="1"/>
  <c r="G114" i="1" s="1"/>
  <c r="B243" i="6"/>
  <c r="D243" i="6"/>
  <c r="C243" i="6" s="1"/>
  <c r="E243" i="6" s="1"/>
  <c r="F243" i="6" s="1"/>
  <c r="A244" i="6" s="1"/>
  <c r="H114" i="1" l="1"/>
  <c r="A115" i="1" s="1"/>
  <c r="D244" i="6"/>
  <c r="C244" i="6" s="1"/>
  <c r="E244" i="6" s="1"/>
  <c r="F244" i="6" s="1"/>
  <c r="A245" i="6" s="1"/>
  <c r="B244" i="6"/>
  <c r="F115" i="1" l="1"/>
  <c r="B115" i="1"/>
  <c r="C115" i="1"/>
  <c r="D245" i="6"/>
  <c r="C245" i="6" s="1"/>
  <c r="E245" i="6" s="1"/>
  <c r="F245" i="6" s="1"/>
  <c r="A246" i="6" s="1"/>
  <c r="B245" i="6"/>
  <c r="D115" i="1" l="1"/>
  <c r="G115" i="1" s="1"/>
  <c r="H115" i="1" s="1"/>
  <c r="D246" i="6"/>
  <c r="B246" i="6"/>
  <c r="C246" i="6"/>
  <c r="E246" i="6" s="1"/>
  <c r="F246" i="6" s="1"/>
  <c r="A247" i="6" s="1"/>
  <c r="A116" i="1" l="1"/>
  <c r="B247" i="6"/>
  <c r="D247" i="6"/>
  <c r="C247" i="6" s="1"/>
  <c r="E247" i="6" s="1"/>
  <c r="F247" i="6" s="1"/>
  <c r="A248" i="6" s="1"/>
  <c r="F116" i="1" l="1"/>
  <c r="B116" i="1"/>
  <c r="C116" i="1"/>
  <c r="D248" i="6"/>
  <c r="C248" i="6" s="1"/>
  <c r="E248" i="6" s="1"/>
  <c r="F248" i="6" s="1"/>
  <c r="A249" i="6" s="1"/>
  <c r="B248" i="6"/>
  <c r="D116" i="1" l="1"/>
  <c r="G116" i="1" s="1"/>
  <c r="H116" i="1" s="1"/>
  <c r="D249" i="6"/>
  <c r="C249" i="6" s="1"/>
  <c r="E249" i="6" s="1"/>
  <c r="F249" i="6" s="1"/>
  <c r="A250" i="6" s="1"/>
  <c r="B249" i="6"/>
  <c r="A117" i="1" l="1"/>
  <c r="B250" i="6"/>
  <c r="D250" i="6"/>
  <c r="C250" i="6" s="1"/>
  <c r="E250" i="6" s="1"/>
  <c r="F250" i="6" s="1"/>
  <c r="A251" i="6" s="1"/>
  <c r="B117" i="1" l="1"/>
  <c r="F117" i="1"/>
  <c r="C117" i="1"/>
  <c r="B251" i="6"/>
  <c r="D251" i="6"/>
  <c r="C251" i="6" s="1"/>
  <c r="E251" i="6" s="1"/>
  <c r="F251" i="6" s="1"/>
  <c r="A252" i="6" s="1"/>
  <c r="D117" i="1" l="1"/>
  <c r="G117" i="1" s="1"/>
  <c r="H117" i="1" s="1"/>
  <c r="D252" i="6"/>
  <c r="C252" i="6" s="1"/>
  <c r="E252" i="6" s="1"/>
  <c r="F252" i="6" s="1"/>
  <c r="A253" i="6" s="1"/>
  <c r="B252" i="6"/>
  <c r="A118" i="1" l="1"/>
  <c r="B253" i="6"/>
  <c r="D253" i="6"/>
  <c r="C253" i="6" s="1"/>
  <c r="E253" i="6" s="1"/>
  <c r="F253" i="6" s="1"/>
  <c r="A254" i="6" s="1"/>
  <c r="C118" i="1" l="1"/>
  <c r="F118" i="1"/>
  <c r="B118" i="1"/>
  <c r="D254" i="6"/>
  <c r="C254" i="6" s="1"/>
  <c r="E254" i="6" s="1"/>
  <c r="F254" i="6" s="1"/>
  <c r="A255" i="6" s="1"/>
  <c r="B254" i="6"/>
  <c r="D118" i="1" l="1"/>
  <c r="G118" i="1" s="1"/>
  <c r="H118" i="1" s="1"/>
  <c r="B255" i="6"/>
  <c r="D255" i="6"/>
  <c r="C255" i="6"/>
  <c r="E255" i="6" s="1"/>
  <c r="F255" i="6" s="1"/>
  <c r="A256" i="6" s="1"/>
  <c r="A119" i="1" l="1"/>
  <c r="B256" i="6"/>
  <c r="D256" i="6"/>
  <c r="C256" i="6" s="1"/>
  <c r="E256" i="6" s="1"/>
  <c r="F256" i="6" s="1"/>
  <c r="A257" i="6" s="1"/>
  <c r="F119" i="1" l="1"/>
  <c r="C119" i="1"/>
  <c r="B119" i="1"/>
  <c r="B257" i="6"/>
  <c r="D257" i="6"/>
  <c r="C257" i="6" s="1"/>
  <c r="E257" i="6" s="1"/>
  <c r="F257" i="6" s="1"/>
  <c r="A258" i="6" s="1"/>
  <c r="D119" i="1" l="1"/>
  <c r="G119" i="1" s="1"/>
  <c r="H119" i="1" s="1"/>
  <c r="D258" i="6"/>
  <c r="C258" i="6" s="1"/>
  <c r="E258" i="6" s="1"/>
  <c r="F258" i="6" s="1"/>
  <c r="A259" i="6" s="1"/>
  <c r="B258" i="6"/>
  <c r="A120" i="1" l="1"/>
  <c r="B259" i="6"/>
  <c r="D259" i="6"/>
  <c r="C259" i="6" s="1"/>
  <c r="E259" i="6" s="1"/>
  <c r="F259" i="6" s="1"/>
  <c r="A260" i="6" s="1"/>
  <c r="B120" i="1" l="1"/>
  <c r="F120" i="1"/>
  <c r="C120" i="1"/>
  <c r="B260" i="6"/>
  <c r="D260" i="6"/>
  <c r="C260" i="6" s="1"/>
  <c r="E260" i="6" s="1"/>
  <c r="F260" i="6" s="1"/>
  <c r="A261" i="6" s="1"/>
  <c r="D120" i="1" l="1"/>
  <c r="G120" i="1" s="1"/>
  <c r="H120" i="1" s="1"/>
  <c r="D261" i="6"/>
  <c r="C261" i="6" s="1"/>
  <c r="E261" i="6" s="1"/>
  <c r="F261" i="6" s="1"/>
  <c r="A262" i="6" s="1"/>
  <c r="B261" i="6"/>
  <c r="A121" i="1" l="1"/>
  <c r="D262" i="6"/>
  <c r="C262" i="6" s="1"/>
  <c r="E262" i="6" s="1"/>
  <c r="F262" i="6" s="1"/>
  <c r="A263" i="6" s="1"/>
  <c r="B262" i="6"/>
  <c r="C121" i="1" l="1"/>
  <c r="B121" i="1"/>
  <c r="F121" i="1"/>
  <c r="B263" i="6"/>
  <c r="D263" i="6"/>
  <c r="C263" i="6"/>
  <c r="E263" i="6" s="1"/>
  <c r="F263" i="6" s="1"/>
  <c r="A264" i="6" s="1"/>
  <c r="D121" i="1" l="1"/>
  <c r="G121" i="1" s="1"/>
  <c r="H121" i="1" s="1"/>
  <c r="A122" i="1" s="1"/>
  <c r="B264" i="6"/>
  <c r="D264" i="6"/>
  <c r="C264" i="6" s="1"/>
  <c r="E264" i="6" s="1"/>
  <c r="F264" i="6" s="1"/>
  <c r="A265" i="6" s="1"/>
  <c r="B122" i="1" l="1"/>
  <c r="F122" i="1"/>
  <c r="C122" i="1"/>
  <c r="B265" i="6"/>
  <c r="D265" i="6"/>
  <c r="C265" i="6" s="1"/>
  <c r="E265" i="6" s="1"/>
  <c r="F265" i="6" s="1"/>
  <c r="A266" i="6" s="1"/>
  <c r="D122" i="1" l="1"/>
  <c r="G122" i="1" s="1"/>
  <c r="H122" i="1" s="1"/>
  <c r="D266" i="6"/>
  <c r="C266" i="6" s="1"/>
  <c r="E266" i="6" s="1"/>
  <c r="F266" i="6" s="1"/>
  <c r="A267" i="6" s="1"/>
  <c r="B266" i="6"/>
  <c r="A123" i="1" l="1"/>
  <c r="B267" i="6"/>
  <c r="D267" i="6"/>
  <c r="C267" i="6" s="1"/>
  <c r="E267" i="6" s="1"/>
  <c r="F267" i="6" s="1"/>
  <c r="A268" i="6" s="1"/>
  <c r="B123" i="1" l="1"/>
  <c r="F123" i="1"/>
  <c r="C123" i="1"/>
  <c r="D268" i="6"/>
  <c r="C268" i="6" s="1"/>
  <c r="E268" i="6" s="1"/>
  <c r="F268" i="6" s="1"/>
  <c r="A269" i="6" s="1"/>
  <c r="B268" i="6"/>
  <c r="D123" i="1" l="1"/>
  <c r="G123" i="1" s="1"/>
  <c r="H123" i="1" s="1"/>
  <c r="B269" i="6"/>
  <c r="D269" i="6"/>
  <c r="C269" i="6" s="1"/>
  <c r="E269" i="6" s="1"/>
  <c r="F269" i="6" s="1"/>
  <c r="A270" i="6" s="1"/>
  <c r="A124" i="1" l="1"/>
  <c r="D270" i="6"/>
  <c r="C270" i="6" s="1"/>
  <c r="E270" i="6" s="1"/>
  <c r="F270" i="6" s="1"/>
  <c r="A271" i="6" s="1"/>
  <c r="B270" i="6"/>
  <c r="F124" i="1" l="1"/>
  <c r="B124" i="1"/>
  <c r="C124" i="1"/>
  <c r="B271" i="6"/>
  <c r="D271" i="6"/>
  <c r="C271" i="6"/>
  <c r="E271" i="6" s="1"/>
  <c r="F271" i="6" s="1"/>
  <c r="A272" i="6" s="1"/>
  <c r="D124" i="1" l="1"/>
  <c r="G124" i="1" s="1"/>
  <c r="H124" i="1" s="1"/>
  <c r="D272" i="6"/>
  <c r="C272" i="6"/>
  <c r="E272" i="6" s="1"/>
  <c r="F272" i="6" s="1"/>
  <c r="A273" i="6" s="1"/>
  <c r="B272" i="6"/>
  <c r="A125" i="1" l="1"/>
  <c r="D273" i="6"/>
  <c r="C273" i="6" s="1"/>
  <c r="E273" i="6" s="1"/>
  <c r="F273" i="6" s="1"/>
  <c r="A274" i="6" s="1"/>
  <c r="B273" i="6"/>
  <c r="B125" i="1" l="1"/>
  <c r="C125" i="1"/>
  <c r="F125" i="1"/>
  <c r="B274" i="6"/>
  <c r="D274" i="6"/>
  <c r="C274" i="6" s="1"/>
  <c r="E274" i="6" s="1"/>
  <c r="F274" i="6" s="1"/>
  <c r="A275" i="6" s="1"/>
  <c r="D125" i="1" l="1"/>
  <c r="G125" i="1" s="1"/>
  <c r="H125" i="1" s="1"/>
  <c r="B275" i="6"/>
  <c r="D275" i="6"/>
  <c r="C275" i="6" s="1"/>
  <c r="E275" i="6" s="1"/>
  <c r="F275" i="6" s="1"/>
  <c r="A276" i="6" s="1"/>
  <c r="A126" i="1" l="1"/>
  <c r="D276" i="6"/>
  <c r="C276" i="6" s="1"/>
  <c r="E276" i="6" s="1"/>
  <c r="F276" i="6" s="1"/>
  <c r="A277" i="6" s="1"/>
  <c r="B276" i="6"/>
  <c r="C126" i="1" l="1"/>
  <c r="F126" i="1"/>
  <c r="B126" i="1"/>
  <c r="B277" i="6"/>
  <c r="D277" i="6"/>
  <c r="C277" i="6" s="1"/>
  <c r="E277" i="6" s="1"/>
  <c r="F277" i="6" s="1"/>
  <c r="A278" i="6" s="1"/>
  <c r="D126" i="1" l="1"/>
  <c r="G126" i="1" s="1"/>
  <c r="H126" i="1" s="1"/>
  <c r="B278" i="6"/>
  <c r="D278" i="6"/>
  <c r="C278" i="6"/>
  <c r="E278" i="6" s="1"/>
  <c r="F278" i="6" s="1"/>
  <c r="A279" i="6" s="1"/>
  <c r="A127" i="1" l="1"/>
  <c r="D279" i="6"/>
  <c r="C279" i="6" s="1"/>
  <c r="E279" i="6" s="1"/>
  <c r="F279" i="6" s="1"/>
  <c r="A280" i="6" s="1"/>
  <c r="B279" i="6"/>
  <c r="C127" i="1" l="1"/>
  <c r="B127" i="1"/>
  <c r="F127" i="1"/>
  <c r="B280" i="6"/>
  <c r="D280" i="6"/>
  <c r="C280" i="6" s="1"/>
  <c r="E280" i="6" s="1"/>
  <c r="F280" i="6" s="1"/>
  <c r="A281" i="6" s="1"/>
  <c r="D127" i="1" l="1"/>
  <c r="G127" i="1" s="1"/>
  <c r="H127" i="1" s="1"/>
  <c r="B281" i="6"/>
  <c r="D281" i="6"/>
  <c r="C281" i="6"/>
  <c r="E281" i="6" s="1"/>
  <c r="F281" i="6" s="1"/>
  <c r="A282" i="6" s="1"/>
  <c r="A128" i="1" l="1"/>
  <c r="D282" i="6"/>
  <c r="C282" i="6" s="1"/>
  <c r="E282" i="6" s="1"/>
  <c r="F282" i="6" s="1"/>
  <c r="A283" i="6" s="1"/>
  <c r="B282" i="6"/>
  <c r="F128" i="1" l="1"/>
  <c r="C128" i="1"/>
  <c r="B128" i="1"/>
  <c r="D283" i="6"/>
  <c r="C283" i="6" s="1"/>
  <c r="E283" i="6" s="1"/>
  <c r="F283" i="6" s="1"/>
  <c r="A284" i="6" s="1"/>
  <c r="B283" i="6"/>
  <c r="D128" i="1" l="1"/>
  <c r="G128" i="1" s="1"/>
  <c r="H128" i="1" s="1"/>
  <c r="B284" i="6"/>
  <c r="D284" i="6"/>
  <c r="C284" i="6" s="1"/>
  <c r="E284" i="6" s="1"/>
  <c r="F284" i="6" s="1"/>
  <c r="A285" i="6" s="1"/>
  <c r="A129" i="1" l="1"/>
  <c r="B285" i="6"/>
  <c r="D285" i="6"/>
  <c r="C285" i="6" s="1"/>
  <c r="E285" i="6" s="1"/>
  <c r="F285" i="6" s="1"/>
  <c r="A286" i="6" s="1"/>
  <c r="F129" i="1" l="1"/>
  <c r="B129" i="1"/>
  <c r="C129" i="1"/>
  <c r="B286" i="6"/>
  <c r="D286" i="6"/>
  <c r="C286" i="6" s="1"/>
  <c r="E286" i="6" s="1"/>
  <c r="F286" i="6" s="1"/>
  <c r="A287" i="6" s="1"/>
  <c r="D129" i="1" l="1"/>
  <c r="G129" i="1" s="1"/>
  <c r="H129" i="1" s="1"/>
  <c r="D287" i="6"/>
  <c r="C287" i="6" s="1"/>
  <c r="E287" i="6" s="1"/>
  <c r="F287" i="6" s="1"/>
  <c r="A288" i="6" s="1"/>
  <c r="B287" i="6"/>
  <c r="A130" i="1" l="1"/>
  <c r="B288" i="6"/>
  <c r="D288" i="6"/>
  <c r="C288" i="6" s="1"/>
  <c r="E288" i="6" s="1"/>
  <c r="F288" i="6" s="1"/>
  <c r="A289" i="6" s="1"/>
  <c r="B130" i="1" l="1"/>
  <c r="F130" i="1"/>
  <c r="C130" i="1"/>
  <c r="D289" i="6"/>
  <c r="C289" i="6" s="1"/>
  <c r="E289" i="6" s="1"/>
  <c r="F289" i="6" s="1"/>
  <c r="A290" i="6" s="1"/>
  <c r="B289" i="6"/>
  <c r="D130" i="1" l="1"/>
  <c r="G130" i="1" s="1"/>
  <c r="H130" i="1" s="1"/>
  <c r="D290" i="6"/>
  <c r="C290" i="6" s="1"/>
  <c r="E290" i="6" s="1"/>
  <c r="F290" i="6" s="1"/>
  <c r="A291" i="6" s="1"/>
  <c r="B290" i="6"/>
  <c r="A131" i="1" l="1"/>
  <c r="B291" i="6"/>
  <c r="D291" i="6"/>
  <c r="C291" i="6" s="1"/>
  <c r="E291" i="6" s="1"/>
  <c r="F291" i="6" s="1"/>
  <c r="A292" i="6" s="1"/>
  <c r="F131" i="1" l="1"/>
  <c r="C131" i="1"/>
  <c r="B131" i="1"/>
  <c r="B292" i="6"/>
  <c r="D292" i="6"/>
  <c r="C292" i="6" s="1"/>
  <c r="E292" i="6" s="1"/>
  <c r="F292" i="6" s="1"/>
  <c r="A293" i="6" s="1"/>
  <c r="D131" i="1" l="1"/>
  <c r="G131" i="1" s="1"/>
  <c r="H131" i="1" s="1"/>
  <c r="B293" i="6"/>
  <c r="D293" i="6"/>
  <c r="C293" i="6" s="1"/>
  <c r="E293" i="6" s="1"/>
  <c r="F293" i="6" s="1"/>
  <c r="A294" i="6" s="1"/>
  <c r="A132" i="1" l="1"/>
  <c r="D294" i="6"/>
  <c r="C294" i="6" s="1"/>
  <c r="E294" i="6" s="1"/>
  <c r="F294" i="6" s="1"/>
  <c r="A295" i="6" s="1"/>
  <c r="B294" i="6"/>
  <c r="B132" i="1" l="1"/>
  <c r="F132" i="1"/>
  <c r="C132" i="1"/>
  <c r="D295" i="6"/>
  <c r="C295" i="6" s="1"/>
  <c r="E295" i="6" s="1"/>
  <c r="F295" i="6" s="1"/>
  <c r="A296" i="6" s="1"/>
  <c r="B295" i="6"/>
  <c r="D132" i="1" l="1"/>
  <c r="G132" i="1" s="1"/>
  <c r="H132" i="1" s="1"/>
  <c r="B296" i="6"/>
  <c r="D296" i="6"/>
  <c r="C296" i="6" s="1"/>
  <c r="E296" i="6" s="1"/>
  <c r="F296" i="6" s="1"/>
  <c r="A297" i="6" s="1"/>
  <c r="A133" i="1" l="1"/>
  <c r="D297" i="6"/>
  <c r="C297" i="6" s="1"/>
  <c r="E297" i="6" s="1"/>
  <c r="F297" i="6" s="1"/>
  <c r="A298" i="6" s="1"/>
  <c r="B297" i="6"/>
  <c r="F133" i="1" l="1"/>
  <c r="B133" i="1"/>
  <c r="C133" i="1"/>
  <c r="D298" i="6"/>
  <c r="C298" i="6" s="1"/>
  <c r="E298" i="6" s="1"/>
  <c r="F298" i="6" s="1"/>
  <c r="A299" i="6" s="1"/>
  <c r="B298" i="6"/>
  <c r="D133" i="1" l="1"/>
  <c r="G133" i="1" s="1"/>
  <c r="H133" i="1" s="1"/>
  <c r="B299" i="6"/>
  <c r="D299" i="6"/>
  <c r="C299" i="6" s="1"/>
  <c r="E299" i="6" s="1"/>
  <c r="F299" i="6" s="1"/>
  <c r="A300" i="6" s="1"/>
  <c r="A134" i="1" l="1"/>
  <c r="B300" i="6"/>
  <c r="D300" i="6"/>
  <c r="C300" i="6" s="1"/>
  <c r="E300" i="6" s="1"/>
  <c r="F300" i="6" s="1"/>
  <c r="A301" i="6" s="1"/>
  <c r="F134" i="1" l="1"/>
  <c r="B134" i="1"/>
  <c r="C134" i="1"/>
  <c r="D301" i="6"/>
  <c r="C301" i="6" s="1"/>
  <c r="E301" i="6" s="1"/>
  <c r="F301" i="6" s="1"/>
  <c r="A302" i="6" s="1"/>
  <c r="B301" i="6"/>
  <c r="D134" i="1" l="1"/>
  <c r="G134" i="1" s="1"/>
  <c r="H134" i="1" s="1"/>
  <c r="A135" i="1" s="1"/>
  <c r="B302" i="6"/>
  <c r="D302" i="6"/>
  <c r="C302" i="6" s="1"/>
  <c r="E302" i="6" s="1"/>
  <c r="F302" i="6" s="1"/>
  <c r="A303" i="6" s="1"/>
  <c r="F135" i="1" l="1"/>
  <c r="B135" i="1"/>
  <c r="C135" i="1"/>
  <c r="D303" i="6"/>
  <c r="C303" i="6" s="1"/>
  <c r="E303" i="6" s="1"/>
  <c r="F303" i="6" s="1"/>
  <c r="A304" i="6" s="1"/>
  <c r="B303" i="6"/>
  <c r="D135" i="1" l="1"/>
  <c r="G135" i="1" s="1"/>
  <c r="H135" i="1" s="1"/>
  <c r="D304" i="6"/>
  <c r="C304" i="6" s="1"/>
  <c r="E304" i="6" s="1"/>
  <c r="F304" i="6" s="1"/>
  <c r="A305" i="6" s="1"/>
  <c r="B304" i="6"/>
  <c r="A136" i="1" l="1"/>
  <c r="D305" i="6"/>
  <c r="B305" i="6"/>
  <c r="C305" i="6"/>
  <c r="E305" i="6" s="1"/>
  <c r="F305" i="6" s="1"/>
  <c r="A306" i="6" s="1"/>
  <c r="C136" i="1" l="1"/>
  <c r="F136" i="1"/>
  <c r="B136" i="1"/>
  <c r="D306" i="6"/>
  <c r="C306" i="6" s="1"/>
  <c r="E306" i="6" s="1"/>
  <c r="F306" i="6" s="1"/>
  <c r="A307" i="6" s="1"/>
  <c r="B306" i="6"/>
  <c r="D136" i="1" l="1"/>
  <c r="G136" i="1" s="1"/>
  <c r="H136" i="1" s="1"/>
  <c r="A137" i="1" s="1"/>
  <c r="D307" i="6"/>
  <c r="C307" i="6" s="1"/>
  <c r="E307" i="6" s="1"/>
  <c r="F307" i="6" s="1"/>
  <c r="A308" i="6" s="1"/>
  <c r="B307" i="6"/>
  <c r="B137" i="1" l="1"/>
  <c r="F137" i="1"/>
  <c r="C137" i="1"/>
  <c r="B308" i="6"/>
  <c r="D308" i="6"/>
  <c r="C308" i="6" s="1"/>
  <c r="E308" i="6" s="1"/>
  <c r="F308" i="6" s="1"/>
  <c r="A309" i="6" s="1"/>
  <c r="D137" i="1" l="1"/>
  <c r="G137" i="1" s="1"/>
  <c r="H137" i="1" s="1"/>
  <c r="A138" i="1" s="1"/>
  <c r="D309" i="6"/>
  <c r="C309" i="6" s="1"/>
  <c r="E309" i="6" s="1"/>
  <c r="F309" i="6" s="1"/>
  <c r="A310" i="6" s="1"/>
  <c r="B309" i="6"/>
  <c r="F138" i="1" l="1"/>
  <c r="C138" i="1"/>
  <c r="B138" i="1"/>
  <c r="D310" i="6"/>
  <c r="C310" i="6" s="1"/>
  <c r="E310" i="6" s="1"/>
  <c r="F310" i="6" s="1"/>
  <c r="A311" i="6" s="1"/>
  <c r="B310" i="6"/>
  <c r="D138" i="1" l="1"/>
  <c r="G138" i="1" s="1"/>
  <c r="H138" i="1" s="1"/>
  <c r="A139" i="1" s="1"/>
  <c r="B311" i="6"/>
  <c r="D311" i="6"/>
  <c r="C311" i="6" s="1"/>
  <c r="E311" i="6" s="1"/>
  <c r="F311" i="6" s="1"/>
  <c r="A312" i="6" s="1"/>
  <c r="C139" i="1" l="1"/>
  <c r="F139" i="1"/>
  <c r="B139" i="1"/>
  <c r="B312" i="6"/>
  <c r="D312" i="6"/>
  <c r="C312" i="6" s="1"/>
  <c r="E312" i="6" s="1"/>
  <c r="F312" i="6" s="1"/>
  <c r="A313" i="6" s="1"/>
  <c r="D139" i="1" l="1"/>
  <c r="G139" i="1" s="1"/>
  <c r="H139" i="1" s="1"/>
  <c r="B313" i="6"/>
  <c r="D313" i="6"/>
  <c r="C313" i="6" s="1"/>
  <c r="E313" i="6" s="1"/>
  <c r="F313" i="6" s="1"/>
  <c r="A314" i="6" s="1"/>
  <c r="A140" i="1" l="1"/>
  <c r="D314" i="6"/>
  <c r="C314" i="6" s="1"/>
  <c r="E314" i="6" s="1"/>
  <c r="F314" i="6" s="1"/>
  <c r="A315" i="6" s="1"/>
  <c r="B314" i="6"/>
  <c r="F140" i="1" l="1"/>
  <c r="B140" i="1"/>
  <c r="C140" i="1"/>
  <c r="B315" i="6"/>
  <c r="D315" i="6"/>
  <c r="C315" i="6"/>
  <c r="E315" i="6" s="1"/>
  <c r="F315" i="6" s="1"/>
  <c r="A316" i="6" s="1"/>
  <c r="D140" i="1" l="1"/>
  <c r="G140" i="1" s="1"/>
  <c r="H140" i="1" s="1"/>
  <c r="A141" i="1" s="1"/>
  <c r="B316" i="6"/>
  <c r="D316" i="6"/>
  <c r="C316" i="6" s="1"/>
  <c r="E316" i="6" s="1"/>
  <c r="F316" i="6" s="1"/>
  <c r="A317" i="6" s="1"/>
  <c r="F141" i="1" l="1"/>
  <c r="B141" i="1"/>
  <c r="C141" i="1"/>
  <c r="D317" i="6"/>
  <c r="C317" i="6" s="1"/>
  <c r="E317" i="6" s="1"/>
  <c r="F317" i="6" s="1"/>
  <c r="A318" i="6" s="1"/>
  <c r="B317" i="6"/>
  <c r="D141" i="1" l="1"/>
  <c r="G141" i="1" s="1"/>
  <c r="H141" i="1" s="1"/>
  <c r="A142" i="1" s="1"/>
  <c r="D318" i="6"/>
  <c r="C318" i="6" s="1"/>
  <c r="E318" i="6" s="1"/>
  <c r="F318" i="6" s="1"/>
  <c r="A319" i="6" s="1"/>
  <c r="B318" i="6"/>
  <c r="F142" i="1" l="1"/>
  <c r="C142" i="1"/>
  <c r="B142" i="1"/>
  <c r="D319" i="6"/>
  <c r="C319" i="6" s="1"/>
  <c r="E319" i="6" s="1"/>
  <c r="F319" i="6" s="1"/>
  <c r="A320" i="6" s="1"/>
  <c r="B319" i="6"/>
  <c r="D142" i="1" l="1"/>
  <c r="G142" i="1" s="1"/>
  <c r="H142" i="1" s="1"/>
  <c r="A143" i="1" s="1"/>
  <c r="B320" i="6"/>
  <c r="D320" i="6"/>
  <c r="C320" i="6" s="1"/>
  <c r="E320" i="6" s="1"/>
  <c r="F320" i="6" s="1"/>
  <c r="A321" i="6" s="1"/>
  <c r="F143" i="1" l="1"/>
  <c r="B143" i="1"/>
  <c r="C143" i="1"/>
  <c r="D321" i="6"/>
  <c r="B321" i="6"/>
  <c r="C321" i="6"/>
  <c r="E321" i="6" s="1"/>
  <c r="F321" i="6" s="1"/>
  <c r="A322" i="6" s="1"/>
  <c r="D143" i="1" l="1"/>
  <c r="G143" i="1" s="1"/>
  <c r="H143" i="1" s="1"/>
  <c r="B322" i="6"/>
  <c r="D322" i="6"/>
  <c r="C322" i="6" s="1"/>
  <c r="E322" i="6" s="1"/>
  <c r="F322" i="6" s="1"/>
  <c r="A323" i="6" s="1"/>
  <c r="A144" i="1" l="1"/>
  <c r="B323" i="6"/>
  <c r="D323" i="6"/>
  <c r="C323" i="6" s="1"/>
  <c r="E323" i="6" s="1"/>
  <c r="F323" i="6" s="1"/>
  <c r="A324" i="6" s="1"/>
  <c r="B144" i="1" l="1"/>
  <c r="F144" i="1"/>
  <c r="C144" i="1"/>
  <c r="B324" i="6"/>
  <c r="D324" i="6"/>
  <c r="C324" i="6" s="1"/>
  <c r="E324" i="6" s="1"/>
  <c r="F324" i="6" s="1"/>
  <c r="A325" i="6" s="1"/>
  <c r="D144" i="1" l="1"/>
  <c r="G144" i="1" s="1"/>
  <c r="H144" i="1" s="1"/>
  <c r="A145" i="1" s="1"/>
  <c r="B325" i="6"/>
  <c r="D325" i="6"/>
  <c r="C325" i="6" s="1"/>
  <c r="E325" i="6" s="1"/>
  <c r="F325" i="6" s="1"/>
  <c r="A326" i="6" s="1"/>
  <c r="B145" i="1" l="1"/>
  <c r="C145" i="1"/>
  <c r="F145" i="1"/>
  <c r="B326" i="6"/>
  <c r="D326" i="6"/>
  <c r="C326" i="6" s="1"/>
  <c r="E326" i="6" s="1"/>
  <c r="F326" i="6" s="1"/>
  <c r="A327" i="6" s="1"/>
  <c r="D145" i="1" l="1"/>
  <c r="G145" i="1" s="1"/>
  <c r="H145" i="1" s="1"/>
  <c r="D327" i="6"/>
  <c r="B327" i="6"/>
  <c r="C327" i="6"/>
  <c r="E327" i="6" s="1"/>
  <c r="F327" i="6" s="1"/>
  <c r="A328" i="6" s="1"/>
  <c r="A146" i="1" l="1"/>
  <c r="D328" i="6"/>
  <c r="C328" i="6" s="1"/>
  <c r="E328" i="6" s="1"/>
  <c r="F328" i="6" s="1"/>
  <c r="A329" i="6" s="1"/>
  <c r="B328" i="6"/>
  <c r="F146" i="1" l="1"/>
  <c r="B146" i="1"/>
  <c r="C146" i="1"/>
  <c r="B329" i="6"/>
  <c r="D329" i="6"/>
  <c r="C329" i="6" s="1"/>
  <c r="E329" i="6" s="1"/>
  <c r="F329" i="6" s="1"/>
  <c r="A330" i="6" s="1"/>
  <c r="D146" i="1" l="1"/>
  <c r="G146" i="1" s="1"/>
  <c r="H146" i="1" s="1"/>
  <c r="A147" i="1" s="1"/>
  <c r="D330" i="6"/>
  <c r="C330" i="6" s="1"/>
  <c r="E330" i="6" s="1"/>
  <c r="F330" i="6" s="1"/>
  <c r="A331" i="6" s="1"/>
  <c r="B330" i="6"/>
  <c r="F147" i="1" l="1"/>
  <c r="C147" i="1"/>
  <c r="B147" i="1"/>
  <c r="D331" i="6"/>
  <c r="C331" i="6" s="1"/>
  <c r="E331" i="6" s="1"/>
  <c r="F331" i="6" s="1"/>
  <c r="A332" i="6" s="1"/>
  <c r="B331" i="6"/>
  <c r="D147" i="1" l="1"/>
  <c r="G147" i="1" s="1"/>
  <c r="H147" i="1" s="1"/>
  <c r="D332" i="6"/>
  <c r="C332" i="6" s="1"/>
  <c r="E332" i="6" s="1"/>
  <c r="F332" i="6" s="1"/>
  <c r="A333" i="6" s="1"/>
  <c r="B332" i="6"/>
  <c r="A148" i="1" l="1"/>
  <c r="B333" i="6"/>
  <c r="D333" i="6"/>
  <c r="C333" i="6" s="1"/>
  <c r="E333" i="6" s="1"/>
  <c r="F333" i="6" s="1"/>
  <c r="A334" i="6" s="1"/>
  <c r="F148" i="1" l="1"/>
  <c r="B148" i="1"/>
  <c r="C148" i="1"/>
  <c r="D334" i="6"/>
  <c r="C334" i="6" s="1"/>
  <c r="E334" i="6" s="1"/>
  <c r="F334" i="6" s="1"/>
  <c r="A335" i="6" s="1"/>
  <c r="B334" i="6"/>
  <c r="D148" i="1" l="1"/>
  <c r="G148" i="1" s="1"/>
  <c r="H148" i="1" s="1"/>
  <c r="A149" i="1" s="1"/>
  <c r="B335" i="6"/>
  <c r="D335" i="6"/>
  <c r="C335" i="6" s="1"/>
  <c r="E335" i="6" s="1"/>
  <c r="F335" i="6" s="1"/>
  <c r="A336" i="6" s="1"/>
  <c r="B149" i="1" l="1"/>
  <c r="F149" i="1"/>
  <c r="C149" i="1"/>
  <c r="B336" i="6"/>
  <c r="D336" i="6"/>
  <c r="C336" i="6" s="1"/>
  <c r="E336" i="6" s="1"/>
  <c r="F336" i="6" s="1"/>
  <c r="A337" i="6" s="1"/>
  <c r="D149" i="1" l="1"/>
  <c r="G149" i="1" s="1"/>
  <c r="H149" i="1" s="1"/>
  <c r="B337" i="6"/>
  <c r="D337" i="6"/>
  <c r="C337" i="6" s="1"/>
  <c r="E337" i="6" s="1"/>
  <c r="F337" i="6" s="1"/>
  <c r="A338" i="6" s="1"/>
  <c r="A150" i="1" l="1"/>
  <c r="D338" i="6"/>
  <c r="C338" i="6" s="1"/>
  <c r="E338" i="6" s="1"/>
  <c r="F338" i="6" s="1"/>
  <c r="A339" i="6" s="1"/>
  <c r="B338" i="6"/>
  <c r="B150" i="1" l="1"/>
  <c r="F150" i="1"/>
  <c r="C150" i="1"/>
  <c r="B339" i="6"/>
  <c r="D339" i="6"/>
  <c r="C339" i="6" s="1"/>
  <c r="E339" i="6" s="1"/>
  <c r="F339" i="6" s="1"/>
  <c r="A340" i="6" s="1"/>
  <c r="D150" i="1" l="1"/>
  <c r="G150" i="1" s="1"/>
  <c r="H150" i="1" s="1"/>
  <c r="B340" i="6"/>
  <c r="D340" i="6"/>
  <c r="C340" i="6" s="1"/>
  <c r="E340" i="6" s="1"/>
  <c r="F340" i="6" s="1"/>
  <c r="A341" i="6" s="1"/>
  <c r="A151" i="1" l="1"/>
  <c r="D341" i="6"/>
  <c r="C341" i="6" s="1"/>
  <c r="E341" i="6" s="1"/>
  <c r="F341" i="6" s="1"/>
  <c r="A342" i="6" s="1"/>
  <c r="B341" i="6"/>
  <c r="F151" i="1" l="1"/>
  <c r="C151" i="1"/>
  <c r="B151" i="1"/>
  <c r="B342" i="6"/>
  <c r="D342" i="6"/>
  <c r="C342" i="6" s="1"/>
  <c r="E342" i="6" s="1"/>
  <c r="F342" i="6" s="1"/>
  <c r="A343" i="6" s="1"/>
  <c r="D151" i="1" l="1"/>
  <c r="G151" i="1" s="1"/>
  <c r="H151" i="1" s="1"/>
  <c r="A152" i="1" s="1"/>
  <c r="D343" i="6"/>
  <c r="C343" i="6" s="1"/>
  <c r="E343" i="6" s="1"/>
  <c r="F343" i="6" s="1"/>
  <c r="A344" i="6" s="1"/>
  <c r="B343" i="6"/>
  <c r="B152" i="1" l="1"/>
  <c r="F152" i="1"/>
  <c r="C152" i="1"/>
  <c r="D344" i="6"/>
  <c r="C344" i="6" s="1"/>
  <c r="E344" i="6" s="1"/>
  <c r="F344" i="6" s="1"/>
  <c r="A345" i="6" s="1"/>
  <c r="B344" i="6"/>
  <c r="D152" i="1" l="1"/>
  <c r="G152" i="1" s="1"/>
  <c r="H152" i="1" s="1"/>
  <c r="A153" i="1" s="1"/>
  <c r="B345" i="6"/>
  <c r="D345" i="6"/>
  <c r="C345" i="6" s="1"/>
  <c r="E345" i="6" s="1"/>
  <c r="F345" i="6" s="1"/>
  <c r="A346" i="6" s="1"/>
  <c r="B153" i="1" l="1"/>
  <c r="C153" i="1"/>
  <c r="F153" i="1"/>
  <c r="D346" i="6"/>
  <c r="C346" i="6"/>
  <c r="E346" i="6" s="1"/>
  <c r="F346" i="6" s="1"/>
  <c r="A347" i="6" s="1"/>
  <c r="B346" i="6"/>
  <c r="D153" i="1" l="1"/>
  <c r="G153" i="1" s="1"/>
  <c r="H153" i="1" s="1"/>
  <c r="B347" i="6"/>
  <c r="D347" i="6"/>
  <c r="C347" i="6" s="1"/>
  <c r="E347" i="6" s="1"/>
  <c r="F347" i="6" s="1"/>
  <c r="A348" i="6" s="1"/>
  <c r="A154" i="1" l="1"/>
  <c r="B348" i="6"/>
  <c r="D348" i="6"/>
  <c r="C348" i="6" s="1"/>
  <c r="E348" i="6" s="1"/>
  <c r="F348" i="6" s="1"/>
  <c r="A349" i="6" s="1"/>
  <c r="F154" i="1" l="1"/>
  <c r="B154" i="1"/>
  <c r="C154" i="1"/>
  <c r="D349" i="6"/>
  <c r="C349" i="6" s="1"/>
  <c r="E349" i="6" s="1"/>
  <c r="F349" i="6" s="1"/>
  <c r="A350" i="6" s="1"/>
  <c r="B349" i="6"/>
  <c r="D154" i="1" l="1"/>
  <c r="G154" i="1" s="1"/>
  <c r="H154" i="1" s="1"/>
  <c r="B350" i="6"/>
  <c r="D350" i="6"/>
  <c r="C350" i="6" s="1"/>
  <c r="E350" i="6" s="1"/>
  <c r="F350" i="6" s="1"/>
  <c r="A351" i="6" s="1"/>
  <c r="A155" i="1" l="1"/>
  <c r="D351" i="6"/>
  <c r="B351" i="6"/>
  <c r="C351" i="6"/>
  <c r="E351" i="6" s="1"/>
  <c r="F351" i="6" s="1"/>
  <c r="A352" i="6" s="1"/>
  <c r="B155" i="1" l="1"/>
  <c r="F155" i="1"/>
  <c r="C155" i="1"/>
  <c r="B352" i="6"/>
  <c r="D352" i="6"/>
  <c r="C352" i="6" s="1"/>
  <c r="E352" i="6" s="1"/>
  <c r="F352" i="6" s="1"/>
  <c r="A353" i="6" s="1"/>
  <c r="D155" i="1" l="1"/>
  <c r="G155" i="1" s="1"/>
  <c r="H155" i="1" s="1"/>
  <c r="A156" i="1" s="1"/>
  <c r="B353" i="6"/>
  <c r="D353" i="6"/>
  <c r="C353" i="6" s="1"/>
  <c r="E353" i="6" s="1"/>
  <c r="F353" i="6" s="1"/>
  <c r="A354" i="6" s="1"/>
  <c r="B156" i="1" l="1"/>
  <c r="F156" i="1"/>
  <c r="C156" i="1"/>
  <c r="D354" i="6"/>
  <c r="B354" i="6"/>
  <c r="C354" i="6"/>
  <c r="E354" i="6" s="1"/>
  <c r="F354" i="6" s="1"/>
  <c r="A355" i="6" s="1"/>
  <c r="D156" i="1" l="1"/>
  <c r="G156" i="1" s="1"/>
  <c r="H156" i="1" s="1"/>
  <c r="B355" i="6"/>
  <c r="D355" i="6"/>
  <c r="C355" i="6" s="1"/>
  <c r="E355" i="6" s="1"/>
  <c r="F355" i="6" s="1"/>
  <c r="A356" i="6" s="1"/>
  <c r="A157" i="1" l="1"/>
  <c r="B356" i="6"/>
  <c r="D356" i="6"/>
  <c r="C356" i="6" s="1"/>
  <c r="E356" i="6" s="1"/>
  <c r="F356" i="6" s="1"/>
  <c r="A357" i="6" s="1"/>
  <c r="B157" i="1" l="1"/>
  <c r="F157" i="1"/>
  <c r="C157" i="1"/>
  <c r="B357" i="6"/>
  <c r="D357" i="6"/>
  <c r="C357" i="6" s="1"/>
  <c r="E357" i="6" s="1"/>
  <c r="F357" i="6" s="1"/>
  <c r="A358" i="6" s="1"/>
  <c r="D157" i="1" l="1"/>
  <c r="G157" i="1" s="1"/>
  <c r="H157" i="1" s="1"/>
  <c r="B358" i="6"/>
  <c r="D358" i="6"/>
  <c r="C358" i="6" s="1"/>
  <c r="E358" i="6" s="1"/>
  <c r="F358" i="6" s="1"/>
  <c r="A359" i="6" s="1"/>
  <c r="A158" i="1" l="1"/>
  <c r="D359" i="6"/>
  <c r="C359" i="6" s="1"/>
  <c r="E359" i="6" s="1"/>
  <c r="F359" i="6" s="1"/>
  <c r="A360" i="6" s="1"/>
  <c r="B359" i="6"/>
  <c r="B158" i="1" l="1"/>
  <c r="C158" i="1"/>
  <c r="F158" i="1"/>
  <c r="B360" i="6"/>
  <c r="D360" i="6"/>
  <c r="C360" i="6" s="1"/>
  <c r="E360" i="6" s="1"/>
  <c r="F360" i="6" s="1"/>
  <c r="A361" i="6" s="1"/>
  <c r="D158" i="1" l="1"/>
  <c r="G158" i="1" s="1"/>
  <c r="H158" i="1" s="1"/>
  <c r="B361" i="6"/>
  <c r="D361" i="6"/>
  <c r="C361" i="6"/>
  <c r="E361" i="6" s="1"/>
  <c r="F361" i="6" s="1"/>
  <c r="A362" i="6" s="1"/>
  <c r="A159" i="1" l="1"/>
  <c r="B362" i="6"/>
  <c r="D362" i="6"/>
  <c r="C362" i="6" s="1"/>
  <c r="E362" i="6" s="1"/>
  <c r="F362" i="6" s="1"/>
  <c r="A363" i="6" s="1"/>
  <c r="B159" i="1" l="1"/>
  <c r="C159" i="1"/>
  <c r="F159" i="1"/>
  <c r="D363" i="6"/>
  <c r="C363" i="6" s="1"/>
  <c r="E363" i="6" s="1"/>
  <c r="F363" i="6" s="1"/>
  <c r="A364" i="6" s="1"/>
  <c r="B363" i="6"/>
  <c r="D159" i="1" l="1"/>
  <c r="G159" i="1" s="1"/>
  <c r="H159" i="1" s="1"/>
  <c r="A160" i="1" s="1"/>
  <c r="B364" i="6"/>
  <c r="D364" i="6"/>
  <c r="C364" i="6" s="1"/>
  <c r="E364" i="6" s="1"/>
  <c r="F364" i="6" s="1"/>
  <c r="A365" i="6" s="1"/>
  <c r="B160" i="1" l="1"/>
  <c r="C160" i="1"/>
  <c r="F160" i="1"/>
  <c r="D365" i="6"/>
  <c r="C365" i="6" s="1"/>
  <c r="E365" i="6" s="1"/>
  <c r="F365" i="6" s="1"/>
  <c r="A366" i="6" s="1"/>
  <c r="B365" i="6"/>
  <c r="D160" i="1" l="1"/>
  <c r="G160" i="1" s="1"/>
  <c r="H160" i="1" s="1"/>
  <c r="A161" i="1" s="1"/>
  <c r="D366" i="6"/>
  <c r="C366" i="6"/>
  <c r="E366" i="6" s="1"/>
  <c r="F366" i="6" s="1"/>
  <c r="A367" i="6" s="1"/>
  <c r="B366" i="6"/>
  <c r="B161" i="1" l="1"/>
  <c r="F161" i="1"/>
  <c r="C161" i="1"/>
  <c r="D367" i="6"/>
  <c r="C367" i="6" s="1"/>
  <c r="E367" i="6" s="1"/>
  <c r="F367" i="6" s="1"/>
  <c r="A368" i="6" s="1"/>
  <c r="B367" i="6"/>
  <c r="D161" i="1" l="1"/>
  <c r="G161" i="1" s="1"/>
  <c r="D368" i="6"/>
  <c r="C368" i="6" s="1"/>
  <c r="E368" i="6" s="1"/>
  <c r="F368" i="6" s="1"/>
  <c r="A369" i="6" s="1"/>
  <c r="B368" i="6"/>
  <c r="H161" i="1" l="1"/>
  <c r="B369" i="6"/>
  <c r="D369" i="6"/>
  <c r="C369" i="6"/>
  <c r="E369" i="6" s="1"/>
  <c r="F369" i="6" s="1"/>
  <c r="A370" i="6" s="1"/>
  <c r="A162" i="1" l="1"/>
  <c r="B370" i="6"/>
  <c r="D370" i="6"/>
  <c r="C370" i="6" s="1"/>
  <c r="E370" i="6" s="1"/>
  <c r="F370" i="6" s="1"/>
  <c r="A371" i="6" s="1"/>
  <c r="F162" i="1" l="1"/>
  <c r="C162" i="1"/>
  <c r="B162" i="1"/>
  <c r="B371" i="6"/>
  <c r="D371" i="6"/>
  <c r="C371" i="6" s="1"/>
  <c r="E371" i="6" s="1"/>
  <c r="F371" i="6" s="1"/>
  <c r="A372" i="6" s="1"/>
  <c r="D162" i="1" l="1"/>
  <c r="G162" i="1" s="1"/>
  <c r="D372" i="6"/>
  <c r="C372" i="6" s="1"/>
  <c r="E372" i="6" s="1"/>
  <c r="F372" i="6" s="1"/>
  <c r="A373" i="6" s="1"/>
  <c r="B372" i="6"/>
  <c r="H162" i="1" l="1"/>
  <c r="A163" i="1" s="1"/>
  <c r="C163" i="1" s="1"/>
  <c r="D373" i="6"/>
  <c r="C373" i="6" s="1"/>
  <c r="E373" i="6" s="1"/>
  <c r="F373" i="6" s="1"/>
  <c r="A374" i="6" s="1"/>
  <c r="B373" i="6"/>
  <c r="F163" i="1" l="1"/>
  <c r="D163" i="1" s="1"/>
  <c r="G163" i="1" s="1"/>
  <c r="B163" i="1"/>
  <c r="B374" i="6"/>
  <c r="D374" i="6"/>
  <c r="C374" i="6" s="1"/>
  <c r="E374" i="6" s="1"/>
  <c r="F374" i="6" s="1"/>
  <c r="A375" i="6" s="1"/>
  <c r="H163" i="1" l="1"/>
  <c r="A164" i="1" s="1"/>
  <c r="B375" i="6"/>
  <c r="D375" i="6"/>
  <c r="C375" i="6"/>
  <c r="E375" i="6" s="1"/>
  <c r="F375" i="6" s="1"/>
  <c r="A376" i="6" s="1"/>
  <c r="F164" i="1" l="1"/>
  <c r="B164" i="1"/>
  <c r="C164" i="1"/>
  <c r="D164" i="1" s="1"/>
  <c r="B376" i="6"/>
  <c r="D376" i="6"/>
  <c r="C376" i="6" s="1"/>
  <c r="E376" i="6" s="1"/>
  <c r="F376" i="6" s="1"/>
  <c r="A377" i="6" s="1"/>
  <c r="G164" i="1" l="1"/>
  <c r="B377" i="6"/>
  <c r="D377" i="6"/>
  <c r="C377" i="6"/>
  <c r="E377" i="6" s="1"/>
  <c r="F377" i="6" s="1"/>
  <c r="A378" i="6" s="1"/>
  <c r="H164" i="1" l="1"/>
  <c r="B378" i="6"/>
  <c r="D378" i="6"/>
  <c r="C378" i="6"/>
  <c r="E378" i="6" s="1"/>
  <c r="F378" i="6" s="1"/>
  <c r="A379" i="6" s="1"/>
  <c r="A165" i="1" l="1"/>
  <c r="D379" i="6"/>
  <c r="C379" i="6"/>
  <c r="E379" i="6" s="1"/>
  <c r="F379" i="6" s="1"/>
  <c r="A380" i="6" s="1"/>
  <c r="B379" i="6"/>
  <c r="C165" i="1" l="1"/>
  <c r="F165" i="1"/>
  <c r="B165" i="1"/>
  <c r="B380" i="6"/>
  <c r="D380" i="6"/>
  <c r="C380" i="6" s="1"/>
  <c r="E380" i="6" s="1"/>
  <c r="F380" i="6" s="1"/>
  <c r="A381" i="6" s="1"/>
  <c r="D165" i="1" l="1"/>
  <c r="G165" i="1" s="1"/>
  <c r="H165" i="1" s="1"/>
  <c r="D381" i="6"/>
  <c r="B381" i="6"/>
  <c r="C381" i="6"/>
  <c r="E381" i="6" s="1"/>
  <c r="F381" i="6" s="1"/>
  <c r="A382" i="6" s="1"/>
  <c r="A166" i="1" l="1"/>
  <c r="B382" i="6"/>
  <c r="D382" i="6"/>
  <c r="C382" i="6"/>
  <c r="E382" i="6" s="1"/>
  <c r="F382" i="6" s="1"/>
  <c r="A383" i="6" s="1"/>
  <c r="B166" i="1" l="1"/>
  <c r="C166" i="1"/>
  <c r="F166" i="1"/>
  <c r="B383" i="6"/>
  <c r="D383" i="6"/>
  <c r="C383" i="6"/>
  <c r="E383" i="6" s="1"/>
  <c r="F383" i="6" s="1"/>
  <c r="A384" i="6" s="1"/>
  <c r="D166" i="1" l="1"/>
  <c r="G166" i="1" s="1"/>
  <c r="H166" i="1" s="1"/>
  <c r="A167" i="1" s="1"/>
  <c r="D384" i="6"/>
  <c r="C384" i="6" s="1"/>
  <c r="E384" i="6" s="1"/>
  <c r="F384" i="6" s="1"/>
  <c r="A385" i="6" s="1"/>
  <c r="B384" i="6"/>
  <c r="B167" i="1" l="1"/>
  <c r="C167" i="1"/>
  <c r="F167" i="1"/>
  <c r="D385" i="6"/>
  <c r="C385" i="6" s="1"/>
  <c r="E385" i="6" s="1"/>
  <c r="F385" i="6" s="1"/>
  <c r="A386" i="6" s="1"/>
  <c r="B385" i="6"/>
  <c r="D167" i="1" l="1"/>
  <c r="G167" i="1" s="1"/>
  <c r="H167" i="1" s="1"/>
  <c r="D386" i="6"/>
  <c r="C386" i="6" s="1"/>
  <c r="E386" i="6" s="1"/>
  <c r="F386" i="6" s="1"/>
  <c r="A387" i="6" s="1"/>
  <c r="B386" i="6"/>
  <c r="A168" i="1" l="1"/>
  <c r="B387" i="6"/>
  <c r="D387" i="6"/>
  <c r="C387" i="6"/>
  <c r="E387" i="6" s="1"/>
  <c r="F387" i="6" s="1"/>
  <c r="A388" i="6" s="1"/>
  <c r="C168" i="1" l="1"/>
  <c r="F168" i="1"/>
  <c r="B168" i="1"/>
  <c r="D388" i="6"/>
  <c r="C388" i="6" s="1"/>
  <c r="E388" i="6" s="1"/>
  <c r="F388" i="6" s="1"/>
  <c r="A389" i="6" s="1"/>
  <c r="B388" i="6"/>
  <c r="D168" i="1" l="1"/>
  <c r="G168" i="1" s="1"/>
  <c r="H168" i="1" s="1"/>
  <c r="A169" i="1" s="1"/>
  <c r="D389" i="6"/>
  <c r="C389" i="6"/>
  <c r="E389" i="6" s="1"/>
  <c r="F389" i="6" s="1"/>
  <c r="A390" i="6" s="1"/>
  <c r="B389" i="6"/>
  <c r="C169" i="1" l="1"/>
  <c r="B169" i="1"/>
  <c r="F169" i="1"/>
  <c r="D390" i="6"/>
  <c r="B390" i="6"/>
  <c r="C390" i="6"/>
  <c r="E390" i="6" s="1"/>
  <c r="F390" i="6" s="1"/>
  <c r="A391" i="6" s="1"/>
  <c r="D169" i="1" l="1"/>
  <c r="G169" i="1" s="1"/>
  <c r="H169" i="1" s="1"/>
  <c r="A170" i="1" s="1"/>
  <c r="D391" i="6"/>
  <c r="C391" i="6" s="1"/>
  <c r="E391" i="6" s="1"/>
  <c r="F391" i="6" s="1"/>
  <c r="A392" i="6" s="1"/>
  <c r="B391" i="6"/>
  <c r="F170" i="1" l="1"/>
  <c r="C170" i="1"/>
  <c r="B170" i="1"/>
  <c r="B392" i="6"/>
  <c r="D392" i="6"/>
  <c r="C392" i="6"/>
  <c r="E392" i="6" s="1"/>
  <c r="F392" i="6" s="1"/>
  <c r="A393" i="6" s="1"/>
  <c r="D170" i="1" l="1"/>
  <c r="G170" i="1" s="1"/>
  <c r="H170" i="1" s="1"/>
  <c r="A171" i="1" s="1"/>
  <c r="B393" i="6"/>
  <c r="D393" i="6"/>
  <c r="C393" i="6" s="1"/>
  <c r="E393" i="6" s="1"/>
  <c r="F393" i="6" s="1"/>
  <c r="A394" i="6" s="1"/>
  <c r="F171" i="1" l="1"/>
  <c r="C171" i="1"/>
  <c r="B171" i="1"/>
  <c r="B394" i="6"/>
  <c r="D394" i="6"/>
  <c r="C394" i="6" s="1"/>
  <c r="E394" i="6" s="1"/>
  <c r="F394" i="6" s="1"/>
  <c r="A395" i="6" s="1"/>
  <c r="D171" i="1" l="1"/>
  <c r="G171" i="1" s="1"/>
  <c r="H171" i="1" s="1"/>
  <c r="A172" i="1" s="1"/>
  <c r="D395" i="6"/>
  <c r="C395" i="6"/>
  <c r="E395" i="6" s="1"/>
  <c r="F395" i="6" s="1"/>
  <c r="A396" i="6" s="1"/>
  <c r="B395" i="6"/>
  <c r="B172" i="1" l="1"/>
  <c r="C172" i="1"/>
  <c r="F172" i="1"/>
  <c r="B396" i="6"/>
  <c r="D396" i="6"/>
  <c r="C396" i="6" s="1"/>
  <c r="E396" i="6" s="1"/>
  <c r="F396" i="6" s="1"/>
  <c r="A397" i="6" s="1"/>
  <c r="D172" i="1" l="1"/>
  <c r="G172" i="1" s="1"/>
  <c r="H172" i="1" s="1"/>
  <c r="A173" i="1" s="1"/>
  <c r="D397" i="6"/>
  <c r="C397" i="6"/>
  <c r="E397" i="6" s="1"/>
  <c r="F397" i="6" s="1"/>
  <c r="A398" i="6" s="1"/>
  <c r="B397" i="6"/>
  <c r="C173" i="1" l="1"/>
  <c r="F173" i="1"/>
  <c r="B173" i="1"/>
  <c r="B398" i="6"/>
  <c r="D398" i="6"/>
  <c r="C398" i="6"/>
  <c r="E398" i="6" s="1"/>
  <c r="F398" i="6" s="1"/>
  <c r="A399" i="6" s="1"/>
  <c r="D173" i="1" l="1"/>
  <c r="G173" i="1" s="1"/>
  <c r="H173" i="1" s="1"/>
  <c r="A174" i="1" s="1"/>
  <c r="D399" i="6"/>
  <c r="C399" i="6"/>
  <c r="E399" i="6" s="1"/>
  <c r="F399" i="6" s="1"/>
  <c r="A400" i="6" s="1"/>
  <c r="B399" i="6"/>
  <c r="B174" i="1" l="1"/>
  <c r="C174" i="1"/>
  <c r="F174" i="1"/>
  <c r="B400" i="6"/>
  <c r="D400" i="6"/>
  <c r="C400" i="6" s="1"/>
  <c r="E400" i="6" s="1"/>
  <c r="F400" i="6" s="1"/>
  <c r="A401" i="6" s="1"/>
  <c r="D174" i="1" l="1"/>
  <c r="G174" i="1" s="1"/>
  <c r="H174" i="1" s="1"/>
  <c r="A175" i="1" s="1"/>
  <c r="B175" i="1" s="1"/>
  <c r="B401" i="6"/>
  <c r="D401" i="6"/>
  <c r="C401" i="6"/>
  <c r="E401" i="6" s="1"/>
  <c r="F401" i="6" s="1"/>
  <c r="A402" i="6" s="1"/>
  <c r="F175" i="1" l="1"/>
  <c r="C175" i="1"/>
  <c r="D175" i="1" s="1"/>
  <c r="G175" i="1" s="1"/>
  <c r="H175" i="1" s="1"/>
  <c r="B402" i="6"/>
  <c r="D402" i="6"/>
  <c r="C402" i="6" s="1"/>
  <c r="E402" i="6" s="1"/>
  <c r="F402" i="6" s="1"/>
  <c r="A403" i="6" s="1"/>
  <c r="A176" i="1" l="1"/>
  <c r="B403" i="6"/>
  <c r="D403" i="6"/>
  <c r="C403" i="6"/>
  <c r="E403" i="6" s="1"/>
  <c r="F403" i="6" s="1"/>
  <c r="A404" i="6" s="1"/>
  <c r="C176" i="1" l="1"/>
  <c r="F176" i="1"/>
  <c r="B176" i="1"/>
  <c r="D404" i="6"/>
  <c r="B404" i="6"/>
  <c r="C404" i="6"/>
  <c r="E404" i="6" s="1"/>
  <c r="F404" i="6" s="1"/>
  <c r="A405" i="6" s="1"/>
  <c r="D176" i="1" l="1"/>
  <c r="G176" i="1" s="1"/>
  <c r="H176" i="1" s="1"/>
  <c r="A177" i="1" s="1"/>
  <c r="B405" i="6"/>
  <c r="D405" i="6"/>
  <c r="C405" i="6"/>
  <c r="E405" i="6" s="1"/>
  <c r="F405" i="6" s="1"/>
  <c r="A406" i="6" s="1"/>
  <c r="B177" i="1" l="1"/>
  <c r="C177" i="1"/>
  <c r="F177" i="1"/>
  <c r="B406" i="6"/>
  <c r="D406" i="6"/>
  <c r="C406" i="6"/>
  <c r="E406" i="6" s="1"/>
  <c r="F406" i="6" s="1"/>
  <c r="A407" i="6" s="1"/>
  <c r="D177" i="1" l="1"/>
  <c r="G177" i="1" s="1"/>
  <c r="H177" i="1" s="1"/>
  <c r="A178" i="1" s="1"/>
  <c r="F178" i="1" s="1"/>
  <c r="B407" i="6"/>
  <c r="D407" i="6"/>
  <c r="C407" i="6"/>
  <c r="E407" i="6" s="1"/>
  <c r="F407" i="6" s="1"/>
  <c r="A408" i="6" s="1"/>
  <c r="B178" i="1" l="1"/>
  <c r="C178" i="1"/>
  <c r="D178" i="1" s="1"/>
  <c r="G178" i="1" s="1"/>
  <c r="H178" i="1" s="1"/>
  <c r="A179" i="1" s="1"/>
  <c r="C179" i="1" s="1"/>
  <c r="D408" i="6"/>
  <c r="C408" i="6" s="1"/>
  <c r="E408" i="6" s="1"/>
  <c r="F408" i="6" s="1"/>
  <c r="A409" i="6" s="1"/>
  <c r="B408" i="6"/>
  <c r="F179" i="1" l="1"/>
  <c r="D179" i="1" s="1"/>
  <c r="G179" i="1" s="1"/>
  <c r="H179" i="1" s="1"/>
  <c r="B179" i="1"/>
  <c r="D409" i="6"/>
  <c r="B409" i="6"/>
  <c r="C409" i="6"/>
  <c r="E409" i="6" s="1"/>
  <c r="F409" i="6" s="1"/>
  <c r="A410" i="6" s="1"/>
  <c r="A180" i="1" l="1"/>
  <c r="B410" i="6"/>
  <c r="D410" i="6"/>
  <c r="C410" i="6"/>
  <c r="E410" i="6" s="1"/>
  <c r="F410" i="6" s="1"/>
  <c r="A411" i="6" s="1"/>
  <c r="B180" i="1" l="1"/>
  <c r="C180" i="1"/>
  <c r="F180" i="1"/>
  <c r="D411" i="6"/>
  <c r="C411" i="6"/>
  <c r="E411" i="6" s="1"/>
  <c r="F411" i="6" s="1"/>
  <c r="A412" i="6" s="1"/>
  <c r="B411" i="6"/>
  <c r="D180" i="1" l="1"/>
  <c r="G180" i="1" s="1"/>
  <c r="H180" i="1" s="1"/>
  <c r="A181" i="1" s="1"/>
  <c r="B412" i="6"/>
  <c r="D412" i="6"/>
  <c r="C412" i="6" s="1"/>
  <c r="E412" i="6" s="1"/>
  <c r="F412" i="6" s="1"/>
  <c r="A413" i="6" s="1"/>
  <c r="F181" i="1" l="1"/>
  <c r="C181" i="1"/>
  <c r="B181" i="1"/>
  <c r="D413" i="6"/>
  <c r="C413" i="6" s="1"/>
  <c r="E413" i="6" s="1"/>
  <c r="F413" i="6" s="1"/>
  <c r="A414" i="6" s="1"/>
  <c r="B413" i="6"/>
  <c r="D181" i="1" l="1"/>
  <c r="G181" i="1" s="1"/>
  <c r="H181" i="1" s="1"/>
  <c r="A182" i="1" s="1"/>
  <c r="D414" i="6"/>
  <c r="C414" i="6" s="1"/>
  <c r="E414" i="6" s="1"/>
  <c r="F414" i="6" s="1"/>
  <c r="A415" i="6" s="1"/>
  <c r="B414" i="6"/>
  <c r="B182" i="1" l="1"/>
  <c r="C182" i="1"/>
  <c r="F182" i="1"/>
  <c r="B415" i="6"/>
  <c r="D415" i="6"/>
  <c r="C415" i="6" s="1"/>
  <c r="E415" i="6" s="1"/>
  <c r="F415" i="6" s="1"/>
  <c r="A416" i="6" s="1"/>
  <c r="D182" i="1" l="1"/>
  <c r="G182" i="1" s="1"/>
  <c r="H182" i="1" s="1"/>
  <c r="D416" i="6"/>
  <c r="C416" i="6" s="1"/>
  <c r="E416" i="6" s="1"/>
  <c r="F416" i="6" s="1"/>
  <c r="A417" i="6" s="1"/>
  <c r="B416" i="6"/>
  <c r="A183" i="1" l="1"/>
  <c r="D417" i="6"/>
  <c r="C417" i="6" s="1"/>
  <c r="E417" i="6" s="1"/>
  <c r="F417" i="6" s="1"/>
  <c r="A418" i="6" s="1"/>
  <c r="B417" i="6"/>
  <c r="C183" i="1" l="1"/>
  <c r="B183" i="1"/>
  <c r="F183" i="1"/>
  <c r="D418" i="6"/>
  <c r="C418" i="6" s="1"/>
  <c r="E418" i="6" s="1"/>
  <c r="F418" i="6" s="1"/>
  <c r="A419" i="6" s="1"/>
  <c r="B418" i="6"/>
  <c r="D183" i="1" l="1"/>
  <c r="G183" i="1" s="1"/>
  <c r="H183" i="1" s="1"/>
  <c r="A184" i="1" s="1"/>
  <c r="B419" i="6"/>
  <c r="D419" i="6"/>
  <c r="C419" i="6" s="1"/>
  <c r="E419" i="6" s="1"/>
  <c r="F419" i="6" s="1"/>
  <c r="A420" i="6" s="1"/>
  <c r="F184" i="1" l="1"/>
  <c r="C184" i="1"/>
  <c r="B184" i="1"/>
  <c r="D420" i="6"/>
  <c r="C420" i="6" s="1"/>
  <c r="E420" i="6" s="1"/>
  <c r="F420" i="6" s="1"/>
  <c r="A421" i="6" s="1"/>
  <c r="B420" i="6"/>
  <c r="D184" i="1" l="1"/>
  <c r="G184" i="1" s="1"/>
  <c r="H184" i="1" s="1"/>
  <c r="A185" i="1" s="1"/>
  <c r="D421" i="6"/>
  <c r="C421" i="6" s="1"/>
  <c r="E421" i="6" s="1"/>
  <c r="F421" i="6" s="1"/>
  <c r="A422" i="6" s="1"/>
  <c r="B421" i="6"/>
  <c r="B185" i="1" l="1"/>
  <c r="C185" i="1"/>
  <c r="F185" i="1"/>
  <c r="D422" i="6"/>
  <c r="B422" i="6"/>
  <c r="C422" i="6"/>
  <c r="E422" i="6" s="1"/>
  <c r="F422" i="6" s="1"/>
  <c r="A423" i="6" s="1"/>
  <c r="D185" i="1" l="1"/>
  <c r="G185" i="1" s="1"/>
  <c r="H185" i="1" s="1"/>
  <c r="A186" i="1" s="1"/>
  <c r="B423" i="6"/>
  <c r="D423" i="6"/>
  <c r="C423" i="6" s="1"/>
  <c r="E423" i="6" s="1"/>
  <c r="F423" i="6" s="1"/>
  <c r="A424" i="6" s="1"/>
  <c r="F186" i="1" l="1"/>
  <c r="B186" i="1"/>
  <c r="C186" i="1"/>
  <c r="D424" i="6"/>
  <c r="C424" i="6"/>
  <c r="E424" i="6" s="1"/>
  <c r="F424" i="6" s="1"/>
  <c r="A425" i="6" s="1"/>
  <c r="B424" i="6"/>
  <c r="D186" i="1" l="1"/>
  <c r="G186" i="1" s="1"/>
  <c r="H186" i="1" s="1"/>
  <c r="A187" i="1" s="1"/>
  <c r="B425" i="6"/>
  <c r="D425" i="6"/>
  <c r="C425" i="6"/>
  <c r="E425" i="6" s="1"/>
  <c r="F425" i="6" s="1"/>
  <c r="A426" i="6" s="1"/>
  <c r="C187" i="1" l="1"/>
  <c r="F187" i="1"/>
  <c r="B187" i="1"/>
  <c r="B426" i="6"/>
  <c r="D426" i="6"/>
  <c r="C426" i="6" s="1"/>
  <c r="E426" i="6" s="1"/>
  <c r="F426" i="6" s="1"/>
  <c r="A427" i="6" s="1"/>
  <c r="D187" i="1" l="1"/>
  <c r="G187" i="1" s="1"/>
  <c r="H187" i="1" s="1"/>
  <c r="A188" i="1" s="1"/>
  <c r="B427" i="6"/>
  <c r="D427" i="6"/>
  <c r="C427" i="6" s="1"/>
  <c r="E427" i="6" s="1"/>
  <c r="F427" i="6" s="1"/>
  <c r="A428" i="6" s="1"/>
  <c r="C188" i="1" l="1"/>
  <c r="B188" i="1"/>
  <c r="F188" i="1"/>
  <c r="B428" i="6"/>
  <c r="D428" i="6"/>
  <c r="C428" i="6"/>
  <c r="E428" i="6" s="1"/>
  <c r="F428" i="6" s="1"/>
  <c r="A429" i="6" s="1"/>
  <c r="D188" i="1" l="1"/>
  <c r="G188" i="1" s="1"/>
  <c r="H188" i="1" s="1"/>
  <c r="D429" i="6"/>
  <c r="C429" i="6"/>
  <c r="E429" i="6" s="1"/>
  <c r="F429" i="6" s="1"/>
  <c r="A430" i="6" s="1"/>
  <c r="B429" i="6"/>
  <c r="A189" i="1" l="1"/>
  <c r="D430" i="6"/>
  <c r="C430" i="6"/>
  <c r="E430" i="6" s="1"/>
  <c r="F430" i="6" s="1"/>
  <c r="A431" i="6" s="1"/>
  <c r="B430" i="6"/>
  <c r="B189" i="1" l="1"/>
  <c r="C189" i="1"/>
  <c r="F189" i="1"/>
  <c r="B431" i="6"/>
  <c r="D431" i="6"/>
  <c r="C431" i="6" s="1"/>
  <c r="E431" i="6" s="1"/>
  <c r="F431" i="6" s="1"/>
  <c r="A432" i="6" s="1"/>
  <c r="D189" i="1" l="1"/>
  <c r="G189" i="1" s="1"/>
  <c r="H189" i="1" s="1"/>
  <c r="D432" i="6"/>
  <c r="C432" i="6" s="1"/>
  <c r="E432" i="6" s="1"/>
  <c r="F432" i="6" s="1"/>
  <c r="A433" i="6" s="1"/>
  <c r="B432" i="6"/>
  <c r="A190" i="1" l="1"/>
  <c r="B433" i="6"/>
  <c r="D433" i="6"/>
  <c r="C433" i="6" s="1"/>
  <c r="E433" i="6" s="1"/>
  <c r="F433" i="6" s="1"/>
  <c r="A434" i="6" s="1"/>
  <c r="F190" i="1" l="1"/>
  <c r="B190" i="1"/>
  <c r="C190" i="1"/>
  <c r="D434" i="6"/>
  <c r="C434" i="6" s="1"/>
  <c r="E434" i="6" s="1"/>
  <c r="F434" i="6" s="1"/>
  <c r="A435" i="6" s="1"/>
  <c r="B434" i="6"/>
  <c r="D190" i="1" l="1"/>
  <c r="G190" i="1" s="1"/>
  <c r="H190" i="1" s="1"/>
  <c r="D435" i="6"/>
  <c r="C435" i="6" s="1"/>
  <c r="E435" i="6" s="1"/>
  <c r="F435" i="6" s="1"/>
  <c r="A436" i="6" s="1"/>
  <c r="B435" i="6"/>
  <c r="A191" i="1" l="1"/>
  <c r="B436" i="6"/>
  <c r="D436" i="6"/>
  <c r="C436" i="6" s="1"/>
  <c r="E436" i="6" s="1"/>
  <c r="F436" i="6" s="1"/>
  <c r="A437" i="6" s="1"/>
  <c r="C191" i="1" l="1"/>
  <c r="F191" i="1"/>
  <c r="B191" i="1"/>
  <c r="D437" i="6"/>
  <c r="C437" i="6" s="1"/>
  <c r="E437" i="6" s="1"/>
  <c r="F437" i="6" s="1"/>
  <c r="A438" i="6" s="1"/>
  <c r="B437" i="6"/>
  <c r="D191" i="1" l="1"/>
  <c r="G191" i="1" s="1"/>
  <c r="H191" i="1" s="1"/>
  <c r="B438" i="6"/>
  <c r="D438" i="6"/>
  <c r="C438" i="6"/>
  <c r="E438" i="6" s="1"/>
  <c r="F438" i="6" s="1"/>
  <c r="A439" i="6" s="1"/>
  <c r="A192" i="1" l="1"/>
  <c r="B439" i="6"/>
  <c r="D439" i="6"/>
  <c r="C439" i="6"/>
  <c r="E439" i="6" s="1"/>
  <c r="F439" i="6" s="1"/>
  <c r="A440" i="6" s="1"/>
  <c r="F192" i="1" l="1"/>
  <c r="C192" i="1"/>
  <c r="B192" i="1"/>
  <c r="B440" i="6"/>
  <c r="D440" i="6"/>
  <c r="C440" i="6" s="1"/>
  <c r="E440" i="6" s="1"/>
  <c r="F440" i="6" s="1"/>
  <c r="A441" i="6" s="1"/>
  <c r="D192" i="1" l="1"/>
  <c r="G192" i="1" s="1"/>
  <c r="H192" i="1" s="1"/>
  <c r="A193" i="1" s="1"/>
  <c r="D441" i="6"/>
  <c r="C441" i="6" s="1"/>
  <c r="E441" i="6" s="1"/>
  <c r="F441" i="6" s="1"/>
  <c r="A442" i="6" s="1"/>
  <c r="B441" i="6"/>
  <c r="B193" i="1" l="1"/>
  <c r="C193" i="1"/>
  <c r="F193" i="1"/>
  <c r="B442" i="6"/>
  <c r="D442" i="6"/>
  <c r="C442" i="6" s="1"/>
  <c r="E442" i="6" s="1"/>
  <c r="F442" i="6" s="1"/>
  <c r="A443" i="6" s="1"/>
  <c r="D193" i="1" l="1"/>
  <c r="G193" i="1" s="1"/>
  <c r="H193" i="1" s="1"/>
  <c r="D443" i="6"/>
  <c r="C443" i="6"/>
  <c r="E443" i="6" s="1"/>
  <c r="F443" i="6" s="1"/>
  <c r="A444" i="6" s="1"/>
  <c r="B443" i="6"/>
  <c r="A194" i="1" l="1"/>
  <c r="D444" i="6"/>
  <c r="C444" i="6" s="1"/>
  <c r="E444" i="6" s="1"/>
  <c r="F444" i="6" s="1"/>
  <c r="A445" i="6" s="1"/>
  <c r="B444" i="6"/>
  <c r="C194" i="1" l="1"/>
  <c r="B194" i="1"/>
  <c r="F194" i="1"/>
  <c r="D445" i="6"/>
  <c r="C445" i="6"/>
  <c r="E445" i="6" s="1"/>
  <c r="F445" i="6" s="1"/>
  <c r="A446" i="6" s="1"/>
  <c r="B445" i="6"/>
  <c r="D194" i="1" l="1"/>
  <c r="G194" i="1" s="1"/>
  <c r="H194" i="1" s="1"/>
  <c r="A195" i="1" s="1"/>
  <c r="D446" i="6"/>
  <c r="C446" i="6"/>
  <c r="E446" i="6" s="1"/>
  <c r="F446" i="6" s="1"/>
  <c r="A447" i="6" s="1"/>
  <c r="B446" i="6"/>
  <c r="B195" i="1" l="1"/>
  <c r="F195" i="1"/>
  <c r="C195" i="1"/>
  <c r="B447" i="6"/>
  <c r="D447" i="6"/>
  <c r="C447" i="6" s="1"/>
  <c r="E447" i="6" s="1"/>
  <c r="F447" i="6" s="1"/>
  <c r="A448" i="6" s="1"/>
  <c r="D195" i="1" l="1"/>
  <c r="G195" i="1" s="1"/>
  <c r="H195" i="1" s="1"/>
  <c r="A196" i="1" s="1"/>
  <c r="D448" i="6"/>
  <c r="C448" i="6" s="1"/>
  <c r="E448" i="6" s="1"/>
  <c r="F448" i="6" s="1"/>
  <c r="A449" i="6" s="1"/>
  <c r="B448" i="6"/>
  <c r="F196" i="1" l="1"/>
  <c r="C196" i="1"/>
  <c r="B196" i="1"/>
  <c r="D449" i="6"/>
  <c r="C449" i="6"/>
  <c r="E449" i="6" s="1"/>
  <c r="F449" i="6" s="1"/>
  <c r="A450" i="6" s="1"/>
  <c r="B449" i="6"/>
  <c r="D196" i="1" l="1"/>
  <c r="G196" i="1" s="1"/>
  <c r="H196" i="1" s="1"/>
  <c r="B450" i="6"/>
  <c r="D450" i="6"/>
  <c r="C450" i="6" s="1"/>
  <c r="E450" i="6" s="1"/>
  <c r="F450" i="6" s="1"/>
  <c r="A451" i="6" s="1"/>
  <c r="A197" i="1" l="1"/>
  <c r="D451" i="6"/>
  <c r="C451" i="6" s="1"/>
  <c r="E451" i="6" s="1"/>
  <c r="F451" i="6" s="1"/>
  <c r="A452" i="6" s="1"/>
  <c r="B451" i="6"/>
  <c r="F197" i="1" l="1"/>
  <c r="C197" i="1"/>
  <c r="B197" i="1"/>
  <c r="D452" i="6"/>
  <c r="B452" i="6"/>
  <c r="C452" i="6"/>
  <c r="E452" i="6" s="1"/>
  <c r="F452" i="6" s="1"/>
  <c r="A453" i="6" s="1"/>
  <c r="D197" i="1" l="1"/>
  <c r="G197" i="1" s="1"/>
  <c r="H197" i="1" s="1"/>
  <c r="D453" i="6"/>
  <c r="C453" i="6" s="1"/>
  <c r="E453" i="6" s="1"/>
  <c r="F453" i="6" s="1"/>
  <c r="A454" i="6" s="1"/>
  <c r="B453" i="6"/>
  <c r="A198" i="1" l="1"/>
  <c r="B454" i="6"/>
  <c r="D454" i="6"/>
  <c r="C454" i="6"/>
  <c r="E454" i="6" s="1"/>
  <c r="F454" i="6" s="1"/>
  <c r="A455" i="6" s="1"/>
  <c r="F198" i="1" l="1"/>
  <c r="B198" i="1"/>
  <c r="C198" i="1"/>
  <c r="B455" i="6"/>
  <c r="D455" i="6"/>
  <c r="C455" i="6"/>
  <c r="E455" i="6" s="1"/>
  <c r="F455" i="6" s="1"/>
  <c r="A456" i="6" s="1"/>
  <c r="D198" i="1" l="1"/>
  <c r="G198" i="1" s="1"/>
  <c r="H198" i="1" s="1"/>
  <c r="D456" i="6"/>
  <c r="B456" i="6"/>
  <c r="C456" i="6"/>
  <c r="E456" i="6" s="1"/>
  <c r="F456" i="6" s="1"/>
  <c r="A457" i="6" s="1"/>
  <c r="A199" i="1" l="1"/>
  <c r="B457" i="6"/>
  <c r="D457" i="6"/>
  <c r="C457" i="6"/>
  <c r="E457" i="6" s="1"/>
  <c r="F457" i="6" s="1"/>
  <c r="A458" i="6" s="1"/>
  <c r="C199" i="1" l="1"/>
  <c r="B199" i="1"/>
  <c r="F199" i="1"/>
  <c r="B458" i="6"/>
  <c r="D458" i="6"/>
  <c r="C458" i="6"/>
  <c r="E458" i="6" s="1"/>
  <c r="F458" i="6" s="1"/>
  <c r="A459" i="6" s="1"/>
  <c r="D199" i="1" l="1"/>
  <c r="G199" i="1" s="1"/>
  <c r="H199" i="1" s="1"/>
  <c r="A200" i="1" s="1"/>
  <c r="C200" i="1" s="1"/>
  <c r="D459" i="6"/>
  <c r="C459" i="6"/>
  <c r="E459" i="6" s="1"/>
  <c r="F459" i="6" s="1"/>
  <c r="A460" i="6" s="1"/>
  <c r="B459" i="6"/>
  <c r="B200" i="1" l="1"/>
  <c r="F200" i="1"/>
  <c r="D200" i="1" s="1"/>
  <c r="G200" i="1" s="1"/>
  <c r="H200" i="1" s="1"/>
  <c r="B460" i="6"/>
  <c r="D460" i="6"/>
  <c r="C460" i="6" s="1"/>
  <c r="E460" i="6" s="1"/>
  <c r="F460" i="6" s="1"/>
  <c r="A461" i="6" s="1"/>
  <c r="A201" i="1" l="1"/>
  <c r="B461" i="6"/>
  <c r="D461" i="6"/>
  <c r="C461" i="6"/>
  <c r="E461" i="6" s="1"/>
  <c r="F461" i="6" s="1"/>
  <c r="A462" i="6" s="1"/>
  <c r="F201" i="1" l="1"/>
  <c r="B201" i="1"/>
  <c r="C201" i="1"/>
  <c r="B462" i="6"/>
  <c r="D462" i="6"/>
  <c r="C462" i="6" s="1"/>
  <c r="E462" i="6" s="1"/>
  <c r="F462" i="6" s="1"/>
  <c r="A463" i="6" s="1"/>
  <c r="D201" i="1" l="1"/>
  <c r="G201" i="1" s="1"/>
  <c r="H201" i="1" s="1"/>
  <c r="A202" i="1" s="1"/>
  <c r="D463" i="6"/>
  <c r="C463" i="6" s="1"/>
  <c r="E463" i="6" s="1"/>
  <c r="F463" i="6" s="1"/>
  <c r="A464" i="6" s="1"/>
  <c r="B463" i="6"/>
  <c r="B202" i="1" l="1"/>
  <c r="F202" i="1"/>
  <c r="C202" i="1"/>
  <c r="D464" i="6"/>
  <c r="B464" i="6"/>
  <c r="C464" i="6"/>
  <c r="E464" i="6" s="1"/>
  <c r="F464" i="6" s="1"/>
  <c r="A465" i="6" s="1"/>
  <c r="D202" i="1" l="1"/>
  <c r="G202" i="1" s="1"/>
  <c r="H202" i="1" s="1"/>
  <c r="A203" i="1" s="1"/>
  <c r="D465" i="6"/>
  <c r="C465" i="6"/>
  <c r="E465" i="6" s="1"/>
  <c r="F465" i="6" s="1"/>
  <c r="A466" i="6" s="1"/>
  <c r="B465" i="6"/>
  <c r="C203" i="1" l="1"/>
  <c r="F203" i="1"/>
  <c r="B203" i="1"/>
  <c r="D466" i="6"/>
  <c r="B466" i="6"/>
  <c r="C466" i="6"/>
  <c r="E466" i="6" s="1"/>
  <c r="F466" i="6" s="1"/>
  <c r="A467" i="6" s="1"/>
  <c r="D203" i="1" l="1"/>
  <c r="G203" i="1" s="1"/>
  <c r="H203" i="1" s="1"/>
  <c r="A204" i="1" s="1"/>
  <c r="D467" i="6"/>
  <c r="C467" i="6" s="1"/>
  <c r="E467" i="6" s="1"/>
  <c r="F467" i="6" s="1"/>
  <c r="A468" i="6" s="1"/>
  <c r="B467" i="6"/>
  <c r="F204" i="1" l="1"/>
  <c r="C204" i="1"/>
  <c r="B204" i="1"/>
  <c r="D468" i="6"/>
  <c r="C468" i="6" s="1"/>
  <c r="E468" i="6" s="1"/>
  <c r="F468" i="6" s="1"/>
  <c r="A469" i="6" s="1"/>
  <c r="B468" i="6"/>
  <c r="D204" i="1" l="1"/>
  <c r="G204" i="1" s="1"/>
  <c r="H204" i="1" s="1"/>
  <c r="A205" i="1" s="1"/>
  <c r="D469" i="6"/>
  <c r="C469" i="6" s="1"/>
  <c r="E469" i="6" s="1"/>
  <c r="F469" i="6" s="1"/>
  <c r="A470" i="6" s="1"/>
  <c r="B469" i="6"/>
  <c r="C205" i="1" l="1"/>
  <c r="B205" i="1"/>
  <c r="F205" i="1"/>
  <c r="D470" i="6"/>
  <c r="C470" i="6" s="1"/>
  <c r="E470" i="6" s="1"/>
  <c r="F470" i="6" s="1"/>
  <c r="A471" i="6" s="1"/>
  <c r="B470" i="6"/>
  <c r="D205" i="1" l="1"/>
  <c r="G205" i="1" s="1"/>
  <c r="H205" i="1" s="1"/>
  <c r="A206" i="1" s="1"/>
  <c r="B471" i="6"/>
  <c r="D471" i="6"/>
  <c r="C471" i="6"/>
  <c r="E471" i="6" s="1"/>
  <c r="F471" i="6" s="1"/>
  <c r="A472" i="6" s="1"/>
  <c r="C206" i="1" l="1"/>
  <c r="F206" i="1"/>
  <c r="B206" i="1"/>
  <c r="B472" i="6"/>
  <c r="D472" i="6"/>
  <c r="C472" i="6" s="1"/>
  <c r="E472" i="6" s="1"/>
  <c r="F472" i="6" s="1"/>
  <c r="A473" i="6" s="1"/>
  <c r="D206" i="1" l="1"/>
  <c r="G206" i="1" s="1"/>
  <c r="H206" i="1" s="1"/>
  <c r="B473" i="6"/>
  <c r="D473" i="6"/>
  <c r="C473" i="6" s="1"/>
  <c r="E473" i="6" s="1"/>
  <c r="F473" i="6" s="1"/>
  <c r="A474" i="6" s="1"/>
  <c r="A207" i="1" l="1"/>
  <c r="B474" i="6"/>
  <c r="D474" i="6"/>
  <c r="C474" i="6" s="1"/>
  <c r="E474" i="6" s="1"/>
  <c r="F474" i="6" s="1"/>
  <c r="A475" i="6" s="1"/>
  <c r="C207" i="1" l="1"/>
  <c r="B207" i="1"/>
  <c r="F207" i="1"/>
  <c r="D475" i="6"/>
  <c r="C475" i="6" s="1"/>
  <c r="E475" i="6" s="1"/>
  <c r="F475" i="6" s="1"/>
  <c r="A476" i="6" s="1"/>
  <c r="B475" i="6"/>
  <c r="D207" i="1" l="1"/>
  <c r="G207" i="1" s="1"/>
  <c r="H207" i="1" s="1"/>
  <c r="A208" i="1" s="1"/>
  <c r="B476" i="6"/>
  <c r="D476" i="6"/>
  <c r="C476" i="6"/>
  <c r="E476" i="6" s="1"/>
  <c r="F476" i="6" s="1"/>
  <c r="A477" i="6" s="1"/>
  <c r="C208" i="1" l="1"/>
  <c r="B208" i="1"/>
  <c r="F208" i="1"/>
  <c r="D477" i="6"/>
  <c r="C477" i="6"/>
  <c r="E477" i="6" s="1"/>
  <c r="F477" i="6" s="1"/>
  <c r="A478" i="6" s="1"/>
  <c r="B477" i="6"/>
  <c r="D208" i="1" l="1"/>
  <c r="G208" i="1" s="1"/>
  <c r="H208" i="1" s="1"/>
  <c r="A209" i="1" s="1"/>
  <c r="B478" i="6"/>
  <c r="D478" i="6"/>
  <c r="C478" i="6" s="1"/>
  <c r="E478" i="6" s="1"/>
  <c r="F478" i="6" s="1"/>
  <c r="A479" i="6" s="1"/>
  <c r="B209" i="1" l="1"/>
  <c r="F209" i="1"/>
  <c r="C209" i="1"/>
  <c r="D479" i="6"/>
  <c r="C479" i="6" s="1"/>
  <c r="E479" i="6" s="1"/>
  <c r="F479" i="6" s="1"/>
  <c r="A480" i="6" s="1"/>
  <c r="B479" i="6"/>
  <c r="D209" i="1" l="1"/>
  <c r="G209" i="1" s="1"/>
  <c r="H209" i="1" s="1"/>
  <c r="A210" i="1" s="1"/>
  <c r="F210" i="1" s="1"/>
  <c r="B480" i="6"/>
  <c r="D480" i="6"/>
  <c r="C480" i="6"/>
  <c r="E480" i="6" s="1"/>
  <c r="F480" i="6" s="1"/>
  <c r="A481" i="6" s="1"/>
  <c r="B210" i="1" l="1"/>
  <c r="C210" i="1"/>
  <c r="D481" i="6"/>
  <c r="C481" i="6" s="1"/>
  <c r="E481" i="6" s="1"/>
  <c r="F481" i="6" s="1"/>
  <c r="A482" i="6" s="1"/>
  <c r="B481" i="6"/>
  <c r="D210" i="1" l="1"/>
  <c r="G210" i="1" s="1"/>
  <c r="H210" i="1" s="1"/>
  <c r="A211" i="1" s="1"/>
  <c r="B482" i="6"/>
  <c r="D482" i="6"/>
  <c r="C482" i="6"/>
  <c r="E482" i="6" s="1"/>
  <c r="F482" i="6" s="1"/>
  <c r="A483" i="6" s="1"/>
  <c r="B211" i="1" l="1"/>
  <c r="C211" i="1"/>
  <c r="F211" i="1"/>
  <c r="B483" i="6"/>
  <c r="D483" i="6"/>
  <c r="C483" i="6"/>
  <c r="E483" i="6" s="1"/>
  <c r="F483" i="6" s="1"/>
  <c r="A484" i="6" s="1"/>
  <c r="D211" i="1" l="1"/>
  <c r="G211" i="1" s="1"/>
  <c r="H211" i="1" s="1"/>
  <c r="B484" i="6"/>
  <c r="D484" i="6"/>
  <c r="C484" i="6" s="1"/>
  <c r="E484" i="6" s="1"/>
  <c r="F484" i="6" s="1"/>
  <c r="A485" i="6" s="1"/>
  <c r="A212" i="1" l="1"/>
  <c r="D485" i="6"/>
  <c r="C485" i="6"/>
  <c r="E485" i="6" s="1"/>
  <c r="F485" i="6" s="1"/>
  <c r="A486" i="6" s="1"/>
  <c r="B485" i="6"/>
  <c r="B212" i="1" l="1"/>
  <c r="F212" i="1"/>
  <c r="C212" i="1"/>
  <c r="B486" i="6"/>
  <c r="D486" i="6"/>
  <c r="C486" i="6" s="1"/>
  <c r="E486" i="6" s="1"/>
  <c r="F486" i="6" s="1"/>
  <c r="A487" i="6" s="1"/>
  <c r="D212" i="1" l="1"/>
  <c r="G212" i="1"/>
  <c r="H212" i="1" s="1"/>
  <c r="D487" i="6"/>
  <c r="C487" i="6"/>
  <c r="E487" i="6" s="1"/>
  <c r="F487" i="6" s="1"/>
  <c r="A488" i="6" s="1"/>
  <c r="B487" i="6"/>
  <c r="A213" i="1" l="1"/>
  <c r="B488" i="6"/>
  <c r="D488" i="6"/>
  <c r="C488" i="6" s="1"/>
  <c r="E488" i="6" s="1"/>
  <c r="F488" i="6" s="1"/>
  <c r="A489" i="6" s="1"/>
  <c r="C213" i="1" l="1"/>
  <c r="F213" i="1"/>
  <c r="B213" i="1"/>
  <c r="B489" i="6"/>
  <c r="D489" i="6"/>
  <c r="C489" i="6" s="1"/>
  <c r="E489" i="6" s="1"/>
  <c r="F489" i="6" s="1"/>
  <c r="A490" i="6" s="1"/>
  <c r="D213" i="1" l="1"/>
  <c r="G213" i="1" s="1"/>
  <c r="H213" i="1" s="1"/>
  <c r="A214" i="1" s="1"/>
  <c r="D490" i="6"/>
  <c r="C490" i="6" s="1"/>
  <c r="E490" i="6" s="1"/>
  <c r="F490" i="6" s="1"/>
  <c r="A491" i="6" s="1"/>
  <c r="B490" i="6"/>
  <c r="B214" i="1" l="1"/>
  <c r="F214" i="1"/>
  <c r="C214" i="1"/>
  <c r="D214" i="1" s="1"/>
  <c r="D491" i="6"/>
  <c r="C491" i="6" s="1"/>
  <c r="E491" i="6" s="1"/>
  <c r="F491" i="6" s="1"/>
  <c r="A492" i="6" s="1"/>
  <c r="B491" i="6"/>
  <c r="G214" i="1" l="1"/>
  <c r="H214" i="1" s="1"/>
  <c r="A215" i="1" s="1"/>
  <c r="D492" i="6"/>
  <c r="C492" i="6" s="1"/>
  <c r="E492" i="6" s="1"/>
  <c r="F492" i="6" s="1"/>
  <c r="A493" i="6" s="1"/>
  <c r="B492" i="6"/>
  <c r="B215" i="1" l="1"/>
  <c r="F215" i="1"/>
  <c r="C215" i="1"/>
  <c r="D493" i="6"/>
  <c r="C493" i="6"/>
  <c r="E493" i="6" s="1"/>
  <c r="F493" i="6" s="1"/>
  <c r="A494" i="6" s="1"/>
  <c r="B493" i="6"/>
  <c r="D215" i="1" l="1"/>
  <c r="G215" i="1" s="1"/>
  <c r="H215" i="1" s="1"/>
  <c r="A216" i="1" s="1"/>
  <c r="D494" i="6"/>
  <c r="C494" i="6" s="1"/>
  <c r="E494" i="6" s="1"/>
  <c r="F494" i="6" s="1"/>
  <c r="A495" i="6" s="1"/>
  <c r="B494" i="6"/>
  <c r="C216" i="1" l="1"/>
  <c r="B216" i="1"/>
  <c r="F216" i="1"/>
  <c r="D495" i="6"/>
  <c r="C495" i="6"/>
  <c r="E495" i="6" s="1"/>
  <c r="F495" i="6" s="1"/>
  <c r="A496" i="6" s="1"/>
  <c r="B495" i="6"/>
  <c r="D216" i="1" l="1"/>
  <c r="G216" i="1" s="1"/>
  <c r="H216" i="1" s="1"/>
  <c r="B496" i="6"/>
  <c r="D496" i="6"/>
  <c r="C496" i="6"/>
  <c r="E496" i="6" s="1"/>
  <c r="F496" i="6" s="1"/>
  <c r="A497" i="6" s="1"/>
  <c r="A217" i="1" l="1"/>
  <c r="D497" i="6"/>
  <c r="C497" i="6"/>
  <c r="E497" i="6" s="1"/>
  <c r="F497" i="6" s="1"/>
  <c r="A498" i="6" s="1"/>
  <c r="B497" i="6"/>
  <c r="F217" i="1" l="1"/>
  <c r="B217" i="1"/>
  <c r="C217" i="1"/>
  <c r="B498" i="6"/>
  <c r="D498" i="6"/>
  <c r="C498" i="6" s="1"/>
  <c r="E498" i="6" s="1"/>
  <c r="F498" i="6" s="1"/>
  <c r="A499" i="6" s="1"/>
  <c r="D217" i="1" l="1"/>
  <c r="G217" i="1" s="1"/>
  <c r="H217" i="1" s="1"/>
  <c r="D499" i="6"/>
  <c r="C499" i="6" s="1"/>
  <c r="E499" i="6" s="1"/>
  <c r="F499" i="6" s="1"/>
  <c r="A500" i="6" s="1"/>
  <c r="B499" i="6"/>
  <c r="A218" i="1" l="1"/>
  <c r="B500" i="6"/>
  <c r="D500" i="6"/>
  <c r="C500" i="6"/>
  <c r="E500" i="6" s="1"/>
  <c r="F500" i="6" s="1"/>
  <c r="A501" i="6" s="1"/>
  <c r="F218" i="1" l="1"/>
  <c r="B218" i="1"/>
  <c r="C218" i="1"/>
  <c r="D501" i="6"/>
  <c r="C501" i="6"/>
  <c r="E501" i="6" s="1"/>
  <c r="F501" i="6" s="1"/>
  <c r="A502" i="6" s="1"/>
  <c r="B501" i="6"/>
  <c r="D218" i="1" l="1"/>
  <c r="G218" i="1" s="1"/>
  <c r="H218" i="1" s="1"/>
  <c r="B502" i="6"/>
  <c r="D502" i="6"/>
  <c r="C502" i="6" s="1"/>
  <c r="E502" i="6" s="1"/>
  <c r="F502" i="6" s="1"/>
  <c r="A503" i="6" s="1"/>
  <c r="A219" i="1" l="1"/>
  <c r="D503" i="6"/>
  <c r="B503" i="6"/>
  <c r="C503" i="6"/>
  <c r="E503" i="6" s="1"/>
  <c r="F503" i="6" s="1"/>
  <c r="A504" i="6" s="1"/>
  <c r="F219" i="1" l="1"/>
  <c r="B219" i="1"/>
  <c r="C219" i="1"/>
  <c r="D504" i="6"/>
  <c r="B504" i="6"/>
  <c r="C504" i="6"/>
  <c r="E504" i="6" s="1"/>
  <c r="F504" i="6" s="1"/>
  <c r="A505" i="6" s="1"/>
  <c r="D219" i="1" l="1"/>
  <c r="G219" i="1" s="1"/>
  <c r="H219" i="1" s="1"/>
  <c r="B505" i="6"/>
  <c r="D505" i="6"/>
  <c r="C505" i="6" s="1"/>
  <c r="E505" i="6" s="1"/>
  <c r="F505" i="6" s="1"/>
  <c r="A506" i="6" s="1"/>
  <c r="A220" i="1" l="1"/>
  <c r="B506" i="6"/>
  <c r="D506" i="6"/>
  <c r="C506" i="6" s="1"/>
  <c r="E506" i="6" s="1"/>
  <c r="F506" i="6" s="1"/>
  <c r="A507" i="6" s="1"/>
  <c r="F220" i="1" l="1"/>
  <c r="C220" i="1"/>
  <c r="B220" i="1"/>
  <c r="D507" i="6"/>
  <c r="C507" i="6" s="1"/>
  <c r="E507" i="6" s="1"/>
  <c r="F507" i="6" s="1"/>
  <c r="A508" i="6" s="1"/>
  <c r="B507" i="6"/>
  <c r="D220" i="1" l="1"/>
  <c r="G220" i="1" s="1"/>
  <c r="H220" i="1" s="1"/>
  <c r="D508" i="6"/>
  <c r="C508" i="6" s="1"/>
  <c r="E508" i="6" s="1"/>
  <c r="F508" i="6" s="1"/>
  <c r="A509" i="6" s="1"/>
  <c r="B508" i="6"/>
  <c r="A221" i="1" l="1"/>
  <c r="B509" i="6"/>
  <c r="D509" i="6"/>
  <c r="C509" i="6" s="1"/>
  <c r="E509" i="6" s="1"/>
  <c r="F509" i="6" s="1"/>
  <c r="A510" i="6" s="1"/>
  <c r="F221" i="1" l="1"/>
  <c r="B221" i="1"/>
  <c r="C221" i="1"/>
  <c r="B510" i="6"/>
  <c r="D510" i="6"/>
  <c r="C510" i="6"/>
  <c r="E510" i="6" s="1"/>
  <c r="F510" i="6" s="1"/>
  <c r="A511" i="6" s="1"/>
  <c r="D221" i="1" l="1"/>
  <c r="G221" i="1" s="1"/>
  <c r="H221" i="1" s="1"/>
  <c r="D511" i="6"/>
  <c r="C511" i="6"/>
  <c r="E511" i="6" s="1"/>
  <c r="F511" i="6" s="1"/>
  <c r="A512" i="6" s="1"/>
  <c r="B511" i="6"/>
  <c r="A222" i="1" l="1"/>
  <c r="D512" i="6"/>
  <c r="C512" i="6" s="1"/>
  <c r="E512" i="6" s="1"/>
  <c r="F512" i="6" s="1"/>
  <c r="A513" i="6" s="1"/>
  <c r="B512" i="6"/>
  <c r="B222" i="1" l="1"/>
  <c r="F222" i="1"/>
  <c r="C222" i="1"/>
  <c r="B513" i="6"/>
  <c r="D513" i="6"/>
  <c r="C513" i="6"/>
  <c r="E513" i="6" s="1"/>
  <c r="F513" i="6" s="1"/>
  <c r="A514" i="6" s="1"/>
  <c r="D222" i="1" l="1"/>
  <c r="G222" i="1" s="1"/>
  <c r="H222" i="1" s="1"/>
  <c r="A223" i="1" s="1"/>
  <c r="D514" i="6"/>
  <c r="B514" i="6"/>
  <c r="C514" i="6"/>
  <c r="E514" i="6" s="1"/>
  <c r="F514" i="6" s="1"/>
  <c r="A515" i="6" s="1"/>
  <c r="B223" i="1" l="1"/>
  <c r="F223" i="1"/>
  <c r="C223" i="1"/>
  <c r="B515" i="6"/>
  <c r="D515" i="6"/>
  <c r="C515" i="6" s="1"/>
  <c r="E515" i="6" s="1"/>
  <c r="F515" i="6" s="1"/>
  <c r="A516" i="6" s="1"/>
  <c r="D223" i="1" l="1"/>
  <c r="G223" i="1" s="1"/>
  <c r="H223" i="1" s="1"/>
  <c r="A224" i="1" s="1"/>
  <c r="D516" i="6"/>
  <c r="B516" i="6"/>
  <c r="C516" i="6"/>
  <c r="E516" i="6" s="1"/>
  <c r="F516" i="6" s="1"/>
  <c r="A517" i="6" s="1"/>
  <c r="C224" i="1" l="1"/>
  <c r="F224" i="1"/>
  <c r="B224" i="1"/>
  <c r="D517" i="6"/>
  <c r="C517" i="6"/>
  <c r="E517" i="6" s="1"/>
  <c r="F517" i="6" s="1"/>
  <c r="A518" i="6" s="1"/>
  <c r="B517" i="6"/>
  <c r="D224" i="1" l="1"/>
  <c r="G224" i="1" s="1"/>
  <c r="H224" i="1" s="1"/>
  <c r="B518" i="6"/>
  <c r="D518" i="6"/>
  <c r="C518" i="6" s="1"/>
  <c r="E518" i="6" s="1"/>
  <c r="F518" i="6" s="1"/>
  <c r="A519" i="6" s="1"/>
  <c r="A225" i="1" l="1"/>
  <c r="D519" i="6"/>
  <c r="B519" i="6"/>
  <c r="C519" i="6"/>
  <c r="E519" i="6" s="1"/>
  <c r="F519" i="6" s="1"/>
  <c r="A520" i="6" s="1"/>
  <c r="B225" i="1" l="1"/>
  <c r="C225" i="1"/>
  <c r="F225" i="1"/>
  <c r="B520" i="6"/>
  <c r="D520" i="6"/>
  <c r="C520" i="6"/>
  <c r="E520" i="6" s="1"/>
  <c r="F520" i="6" s="1"/>
  <c r="A521" i="6" s="1"/>
  <c r="D225" i="1" l="1"/>
  <c r="G225" i="1" s="1"/>
  <c r="H225" i="1" s="1"/>
  <c r="A226" i="1" s="1"/>
  <c r="B521" i="6"/>
  <c r="D521" i="6"/>
  <c r="C521" i="6" s="1"/>
  <c r="E521" i="6" s="1"/>
  <c r="F521" i="6" s="1"/>
  <c r="A522" i="6" s="1"/>
  <c r="C226" i="1" l="1"/>
  <c r="F226" i="1"/>
  <c r="B226" i="1"/>
  <c r="B522" i="6"/>
  <c r="D522" i="6"/>
  <c r="C522" i="6"/>
  <c r="E522" i="6" s="1"/>
  <c r="F522" i="6" s="1"/>
  <c r="A523" i="6" s="1"/>
  <c r="D226" i="1" l="1"/>
  <c r="G226" i="1" s="1"/>
  <c r="H226" i="1" s="1"/>
  <c r="A227" i="1" s="1"/>
  <c r="B523" i="6"/>
  <c r="D523" i="6"/>
  <c r="C523" i="6" s="1"/>
  <c r="E523" i="6" s="1"/>
  <c r="F523" i="6" s="1"/>
  <c r="A524" i="6" s="1"/>
  <c r="C227" i="1" l="1"/>
  <c r="B227" i="1"/>
  <c r="F227" i="1"/>
  <c r="B524" i="6"/>
  <c r="D524" i="6"/>
  <c r="C524" i="6" s="1"/>
  <c r="E524" i="6" s="1"/>
  <c r="F524" i="6" s="1"/>
  <c r="A525" i="6" s="1"/>
  <c r="D227" i="1" l="1"/>
  <c r="G227" i="1" s="1"/>
  <c r="H227" i="1" s="1"/>
  <c r="A228" i="1" s="1"/>
  <c r="B525" i="6"/>
  <c r="D525" i="6"/>
  <c r="C525" i="6" s="1"/>
  <c r="E525" i="6" s="1"/>
  <c r="F525" i="6" s="1"/>
  <c r="A526" i="6" s="1"/>
  <c r="C228" i="1" l="1"/>
  <c r="B228" i="1"/>
  <c r="F228" i="1"/>
  <c r="D526" i="6"/>
  <c r="C526" i="6"/>
  <c r="E526" i="6" s="1"/>
  <c r="F526" i="6" s="1"/>
  <c r="A527" i="6" s="1"/>
  <c r="B526" i="6"/>
  <c r="D228" i="1" l="1"/>
  <c r="G228" i="1" s="1"/>
  <c r="H228" i="1" s="1"/>
  <c r="A229" i="1" s="1"/>
  <c r="B527" i="6"/>
  <c r="D527" i="6"/>
  <c r="C527" i="6" s="1"/>
  <c r="E527" i="6" s="1"/>
  <c r="F527" i="6" s="1"/>
  <c r="A528" i="6" s="1"/>
  <c r="B229" i="1" l="1"/>
  <c r="F229" i="1"/>
  <c r="C229" i="1"/>
  <c r="B528" i="6"/>
  <c r="D528" i="6"/>
  <c r="C528" i="6" s="1"/>
  <c r="E528" i="6" s="1"/>
  <c r="F528" i="6" s="1"/>
  <c r="A529" i="6" s="1"/>
  <c r="D229" i="1" l="1"/>
  <c r="G229" i="1" s="1"/>
  <c r="H229" i="1" s="1"/>
  <c r="A230" i="1" s="1"/>
  <c r="B529" i="6"/>
  <c r="D529" i="6"/>
  <c r="C529" i="6" s="1"/>
  <c r="E529" i="6" s="1"/>
  <c r="F529" i="6" s="1"/>
  <c r="A530" i="6" s="1"/>
  <c r="F230" i="1" l="1"/>
  <c r="B230" i="1"/>
  <c r="C230" i="1"/>
  <c r="D530" i="6"/>
  <c r="B530" i="6"/>
  <c r="C530" i="6"/>
  <c r="E530" i="6" s="1"/>
  <c r="F530" i="6" s="1"/>
  <c r="A531" i="6" s="1"/>
  <c r="D230" i="1" l="1"/>
  <c r="G230" i="1" s="1"/>
  <c r="H230" i="1" s="1"/>
  <c r="D531" i="6"/>
  <c r="C531" i="6"/>
  <c r="E531" i="6" s="1"/>
  <c r="F531" i="6" s="1"/>
  <c r="A532" i="6" s="1"/>
  <c r="B531" i="6"/>
  <c r="A231" i="1" l="1"/>
  <c r="D532" i="6"/>
  <c r="B532" i="6"/>
  <c r="C532" i="6"/>
  <c r="E532" i="6" s="1"/>
  <c r="F532" i="6" s="1"/>
  <c r="A533" i="6" s="1"/>
  <c r="C231" i="1" l="1"/>
  <c r="B231" i="1"/>
  <c r="F231" i="1"/>
  <c r="D533" i="6"/>
  <c r="C533" i="6"/>
  <c r="E533" i="6" s="1"/>
  <c r="F533" i="6" s="1"/>
  <c r="A534" i="6" s="1"/>
  <c r="B533" i="6"/>
  <c r="D231" i="1" l="1"/>
  <c r="G231" i="1" s="1"/>
  <c r="H231" i="1" s="1"/>
  <c r="D534" i="6"/>
  <c r="C534" i="6" s="1"/>
  <c r="E534" i="6" s="1"/>
  <c r="F534" i="6" s="1"/>
  <c r="A535" i="6" s="1"/>
  <c r="B534" i="6"/>
  <c r="A232" i="1" l="1"/>
  <c r="B535" i="6"/>
  <c r="D535" i="6"/>
  <c r="C535" i="6" s="1"/>
  <c r="E535" i="6" s="1"/>
  <c r="F535" i="6" s="1"/>
  <c r="A536" i="6" s="1"/>
  <c r="F232" i="1" l="1"/>
  <c r="B232" i="1"/>
  <c r="C232" i="1"/>
  <c r="D536" i="6"/>
  <c r="B536" i="6"/>
  <c r="C536" i="6"/>
  <c r="E536" i="6" s="1"/>
  <c r="F536" i="6" s="1"/>
  <c r="A537" i="6" s="1"/>
  <c r="D232" i="1" l="1"/>
  <c r="G232" i="1" s="1"/>
  <c r="H232" i="1" s="1"/>
  <c r="A233" i="1" s="1"/>
  <c r="B537" i="6"/>
  <c r="D537" i="6"/>
  <c r="C537" i="6"/>
  <c r="E537" i="6" s="1"/>
  <c r="F537" i="6" s="1"/>
  <c r="A538" i="6" s="1"/>
  <c r="C233" i="1" l="1"/>
  <c r="B233" i="1"/>
  <c r="F233" i="1"/>
  <c r="B538" i="6"/>
  <c r="D538" i="6"/>
  <c r="C538" i="6"/>
  <c r="E538" i="6" s="1"/>
  <c r="F538" i="6" s="1"/>
  <c r="A539" i="6" s="1"/>
  <c r="D233" i="1" l="1"/>
  <c r="G233" i="1" s="1"/>
  <c r="H233" i="1" s="1"/>
  <c r="D539" i="6"/>
  <c r="B539" i="6"/>
  <c r="C539" i="6"/>
  <c r="E539" i="6" s="1"/>
  <c r="F539" i="6" s="1"/>
  <c r="A540" i="6" s="1"/>
  <c r="A234" i="1" l="1"/>
  <c r="D540" i="6"/>
  <c r="C540" i="6"/>
  <c r="E540" i="6" s="1"/>
  <c r="F540" i="6" s="1"/>
  <c r="A541" i="6" s="1"/>
  <c r="B540" i="6"/>
  <c r="C234" i="1" l="1"/>
  <c r="F234" i="1"/>
  <c r="B234" i="1"/>
  <c r="D541" i="6"/>
  <c r="C541" i="6"/>
  <c r="E541" i="6" s="1"/>
  <c r="F541" i="6" s="1"/>
  <c r="A542" i="6" s="1"/>
  <c r="B541" i="6"/>
  <c r="D234" i="1" l="1"/>
  <c r="G234" i="1" s="1"/>
  <c r="H234" i="1" s="1"/>
  <c r="A235" i="1" s="1"/>
  <c r="D542" i="6"/>
  <c r="B542" i="6"/>
  <c r="C542" i="6"/>
  <c r="E542" i="6" s="1"/>
  <c r="F542" i="6" s="1"/>
  <c r="A543" i="6" s="1"/>
  <c r="B235" i="1" l="1"/>
  <c r="C235" i="1"/>
  <c r="F235" i="1"/>
  <c r="B543" i="6"/>
  <c r="D543" i="6"/>
  <c r="C543" i="6"/>
  <c r="E543" i="6" s="1"/>
  <c r="F543" i="6" s="1"/>
  <c r="A544" i="6" s="1"/>
  <c r="D235" i="1" l="1"/>
  <c r="G235" i="1" s="1"/>
  <c r="H235" i="1" s="1"/>
  <c r="A236" i="1" s="1"/>
  <c r="F236" i="1" s="1"/>
  <c r="B544" i="6"/>
  <c r="D544" i="6"/>
  <c r="C544" i="6" s="1"/>
  <c r="E544" i="6" s="1"/>
  <c r="F544" i="6" s="1"/>
  <c r="A545" i="6" s="1"/>
  <c r="B236" i="1" l="1"/>
  <c r="C236" i="1"/>
  <c r="D236" i="1" s="1"/>
  <c r="G236" i="1" s="1"/>
  <c r="H236" i="1" s="1"/>
  <c r="B545" i="6"/>
  <c r="D545" i="6"/>
  <c r="C545" i="6"/>
  <c r="E545" i="6" s="1"/>
  <c r="F545" i="6" s="1"/>
  <c r="A546" i="6" s="1"/>
  <c r="A237" i="1" l="1"/>
  <c r="B546" i="6"/>
  <c r="D546" i="6"/>
  <c r="C546" i="6"/>
  <c r="E546" i="6" s="1"/>
  <c r="F546" i="6" s="1"/>
  <c r="A547" i="6" s="1"/>
  <c r="C237" i="1" l="1"/>
  <c r="F237" i="1"/>
  <c r="B237" i="1"/>
  <c r="D547" i="6"/>
  <c r="B547" i="6"/>
  <c r="C547" i="6"/>
  <c r="E547" i="6" s="1"/>
  <c r="F547" i="6" s="1"/>
  <c r="A548" i="6" s="1"/>
  <c r="D237" i="1" l="1"/>
  <c r="G237" i="1" s="1"/>
  <c r="H237" i="1" s="1"/>
  <c r="A238" i="1" s="1"/>
  <c r="D548" i="6"/>
  <c r="C548" i="6" s="1"/>
  <c r="E548" i="6" s="1"/>
  <c r="F548" i="6" s="1"/>
  <c r="A549" i="6" s="1"/>
  <c r="B548" i="6"/>
  <c r="C238" i="1" l="1"/>
  <c r="B238" i="1"/>
  <c r="F238" i="1"/>
  <c r="B549" i="6"/>
  <c r="D549" i="6"/>
  <c r="C549" i="6" s="1"/>
  <c r="E549" i="6" s="1"/>
  <c r="F549" i="6" s="1"/>
  <c r="A550" i="6" s="1"/>
  <c r="D238" i="1" l="1"/>
  <c r="G238" i="1" s="1"/>
  <c r="H238" i="1" s="1"/>
  <c r="B550" i="6"/>
  <c r="D550" i="6"/>
  <c r="C550" i="6" s="1"/>
  <c r="E550" i="6" s="1"/>
  <c r="F550" i="6" s="1"/>
  <c r="A551" i="6" s="1"/>
  <c r="A239" i="1" l="1"/>
  <c r="B551" i="6"/>
  <c r="D551" i="6"/>
  <c r="C551" i="6"/>
  <c r="E551" i="6" s="1"/>
  <c r="F551" i="6" s="1"/>
  <c r="A552" i="6" s="1"/>
  <c r="F239" i="1" l="1"/>
  <c r="C239" i="1"/>
  <c r="B239" i="1"/>
  <c r="D552" i="6"/>
  <c r="C552" i="6" s="1"/>
  <c r="E552" i="6" s="1"/>
  <c r="F552" i="6" s="1"/>
  <c r="A553" i="6" s="1"/>
  <c r="B552" i="6"/>
  <c r="D239" i="1" l="1"/>
  <c r="G239" i="1" s="1"/>
  <c r="H239" i="1" s="1"/>
  <c r="D553" i="6"/>
  <c r="C553" i="6" s="1"/>
  <c r="E553" i="6" s="1"/>
  <c r="F553" i="6" s="1"/>
  <c r="A554" i="6" s="1"/>
  <c r="B553" i="6"/>
  <c r="A240" i="1" l="1"/>
  <c r="B554" i="6"/>
  <c r="D554" i="6"/>
  <c r="C554" i="6" s="1"/>
  <c r="E554" i="6" s="1"/>
  <c r="F554" i="6" s="1"/>
  <c r="A555" i="6" s="1"/>
  <c r="F240" i="1" l="1"/>
  <c r="C240" i="1"/>
  <c r="B240" i="1"/>
  <c r="D555" i="6"/>
  <c r="C555" i="6"/>
  <c r="E555" i="6" s="1"/>
  <c r="F555" i="6" s="1"/>
  <c r="A556" i="6" s="1"/>
  <c r="B555" i="6"/>
  <c r="D240" i="1" l="1"/>
  <c r="G240" i="1" s="1"/>
  <c r="H240" i="1" s="1"/>
  <c r="B556" i="6"/>
  <c r="D556" i="6"/>
  <c r="C556" i="6" s="1"/>
  <c r="E556" i="6" s="1"/>
  <c r="F556" i="6" s="1"/>
  <c r="A557" i="6" s="1"/>
  <c r="A241" i="1" l="1"/>
  <c r="D557" i="6"/>
  <c r="C557" i="6"/>
  <c r="E557" i="6" s="1"/>
  <c r="F557" i="6" s="1"/>
  <c r="A558" i="6" s="1"/>
  <c r="B557" i="6"/>
  <c r="C241" i="1" l="1"/>
  <c r="F241" i="1"/>
  <c r="B241" i="1"/>
  <c r="B558" i="6"/>
  <c r="D558" i="6"/>
  <c r="C558" i="6" s="1"/>
  <c r="E558" i="6" s="1"/>
  <c r="F558" i="6" s="1"/>
  <c r="A559" i="6" s="1"/>
  <c r="D241" i="1" l="1"/>
  <c r="G241" i="1" s="1"/>
  <c r="H241" i="1" s="1"/>
  <c r="A242" i="1" s="1"/>
  <c r="B559" i="6"/>
  <c r="D559" i="6"/>
  <c r="C559" i="6" s="1"/>
  <c r="E559" i="6" s="1"/>
  <c r="F559" i="6" s="1"/>
  <c r="A560" i="6" s="1"/>
  <c r="F242" i="1" l="1"/>
  <c r="C242" i="1"/>
  <c r="B242" i="1"/>
  <c r="B560" i="6"/>
  <c r="D560" i="6"/>
  <c r="C560" i="6" s="1"/>
  <c r="E560" i="6" s="1"/>
  <c r="F560" i="6" s="1"/>
  <c r="A561" i="6" s="1"/>
  <c r="D242" i="1" l="1"/>
  <c r="G242" i="1" s="1"/>
  <c r="H242" i="1" s="1"/>
  <c r="D561" i="6"/>
  <c r="C561" i="6" s="1"/>
  <c r="E561" i="6" s="1"/>
  <c r="F561" i="6" s="1"/>
  <c r="A562" i="6" s="1"/>
  <c r="B561" i="6"/>
  <c r="A243" i="1" l="1"/>
  <c r="B562" i="6"/>
  <c r="D562" i="6"/>
  <c r="C562" i="6" s="1"/>
  <c r="E562" i="6" s="1"/>
  <c r="F562" i="6" s="1"/>
  <c r="A563" i="6" s="1"/>
  <c r="F243" i="1" l="1"/>
  <c r="C243" i="1"/>
  <c r="B243" i="1"/>
  <c r="D563" i="6"/>
  <c r="C563" i="6"/>
  <c r="E563" i="6" s="1"/>
  <c r="F563" i="6" s="1"/>
  <c r="A564" i="6" s="1"/>
  <c r="B563" i="6"/>
  <c r="D243" i="1" l="1"/>
  <c r="G243" i="1" s="1"/>
  <c r="H243" i="1" s="1"/>
  <c r="D564" i="6"/>
  <c r="C564" i="6"/>
  <c r="E564" i="6" s="1"/>
  <c r="F564" i="6" s="1"/>
  <c r="A565" i="6" s="1"/>
  <c r="B564" i="6"/>
  <c r="A244" i="1" l="1"/>
  <c r="D565" i="6"/>
  <c r="C565" i="6" s="1"/>
  <c r="E565" i="6" s="1"/>
  <c r="F565" i="6" s="1"/>
  <c r="A566" i="6" s="1"/>
  <c r="B565" i="6"/>
  <c r="B244" i="1" l="1"/>
  <c r="F244" i="1"/>
  <c r="C244" i="1"/>
  <c r="B566" i="6"/>
  <c r="D566" i="6"/>
  <c r="C566" i="6" s="1"/>
  <c r="E566" i="6" s="1"/>
  <c r="F566" i="6" s="1"/>
  <c r="A567" i="6" s="1"/>
  <c r="D244" i="1" l="1"/>
  <c r="G244" i="1" s="1"/>
  <c r="H244" i="1" s="1"/>
  <c r="D567" i="6"/>
  <c r="C567" i="6"/>
  <c r="E567" i="6" s="1"/>
  <c r="F567" i="6" s="1"/>
  <c r="A568" i="6" s="1"/>
  <c r="B567" i="6"/>
  <c r="A245" i="1" l="1"/>
  <c r="B568" i="6"/>
  <c r="D568" i="6"/>
  <c r="C568" i="6"/>
  <c r="E568" i="6" s="1"/>
  <c r="F568" i="6" s="1"/>
  <c r="A569" i="6" s="1"/>
  <c r="F245" i="1" l="1"/>
  <c r="B245" i="1"/>
  <c r="C245" i="1"/>
  <c r="D569" i="6"/>
  <c r="C569" i="6" s="1"/>
  <c r="E569" i="6" s="1"/>
  <c r="F569" i="6" s="1"/>
  <c r="A570" i="6" s="1"/>
  <c r="B569" i="6"/>
  <c r="D245" i="1" l="1"/>
  <c r="G245" i="1" s="1"/>
  <c r="H245" i="1" s="1"/>
  <c r="B570" i="6"/>
  <c r="D570" i="6"/>
  <c r="C570" i="6" s="1"/>
  <c r="E570" i="6" s="1"/>
  <c r="F570" i="6" s="1"/>
  <c r="A571" i="6" s="1"/>
  <c r="A246" i="1" l="1"/>
  <c r="D571" i="6"/>
  <c r="B571" i="6"/>
  <c r="C571" i="6"/>
  <c r="E571" i="6" s="1"/>
  <c r="F571" i="6" s="1"/>
  <c r="A572" i="6" s="1"/>
  <c r="C246" i="1" l="1"/>
  <c r="B246" i="1"/>
  <c r="F246" i="1"/>
  <c r="D572" i="6"/>
  <c r="C572" i="6"/>
  <c r="E572" i="6" s="1"/>
  <c r="F572" i="6" s="1"/>
  <c r="A573" i="6" s="1"/>
  <c r="B572" i="6"/>
  <c r="D246" i="1" l="1"/>
  <c r="G246" i="1" s="1"/>
  <c r="H246" i="1" s="1"/>
  <c r="A247" i="1" s="1"/>
  <c r="B573" i="6"/>
  <c r="D573" i="6"/>
  <c r="C573" i="6" s="1"/>
  <c r="E573" i="6" s="1"/>
  <c r="F573" i="6" s="1"/>
  <c r="A574" i="6" s="1"/>
  <c r="B247" i="1" l="1"/>
  <c r="C247" i="1"/>
  <c r="F247" i="1"/>
  <c r="D574" i="6"/>
  <c r="C574" i="6" s="1"/>
  <c r="E574" i="6" s="1"/>
  <c r="F574" i="6" s="1"/>
  <c r="A575" i="6" s="1"/>
  <c r="B574" i="6"/>
  <c r="D247" i="1" l="1"/>
  <c r="G247" i="1" s="1"/>
  <c r="H247" i="1" s="1"/>
  <c r="D575" i="6"/>
  <c r="C575" i="6"/>
  <c r="E575" i="6" s="1"/>
  <c r="F575" i="6" s="1"/>
  <c r="A576" i="6" s="1"/>
  <c r="B575" i="6"/>
  <c r="A248" i="1" l="1"/>
  <c r="B576" i="6"/>
  <c r="D576" i="6"/>
  <c r="C576" i="6" s="1"/>
  <c r="E576" i="6" s="1"/>
  <c r="F576" i="6" s="1"/>
  <c r="A577" i="6" s="1"/>
  <c r="B248" i="1" l="1"/>
  <c r="C248" i="1"/>
  <c r="F248" i="1"/>
  <c r="B577" i="6"/>
  <c r="D577" i="6"/>
  <c r="C577" i="6" s="1"/>
  <c r="E577" i="6" s="1"/>
  <c r="F577" i="6" s="1"/>
  <c r="A578" i="6" s="1"/>
  <c r="D248" i="1" l="1"/>
  <c r="G248" i="1" s="1"/>
  <c r="H248" i="1" s="1"/>
  <c r="B578" i="6"/>
  <c r="D578" i="6"/>
  <c r="C578" i="6" s="1"/>
  <c r="E578" i="6" s="1"/>
  <c r="F578" i="6" s="1"/>
  <c r="A579" i="6" s="1"/>
  <c r="A249" i="1" l="1"/>
  <c r="D579" i="6"/>
  <c r="C579" i="6"/>
  <c r="E579" i="6" s="1"/>
  <c r="F579" i="6" s="1"/>
  <c r="A580" i="6" s="1"/>
  <c r="B579" i="6"/>
  <c r="F249" i="1" l="1"/>
  <c r="C249" i="1"/>
  <c r="B249" i="1"/>
  <c r="B580" i="6"/>
  <c r="D580" i="6"/>
  <c r="C580" i="6" s="1"/>
  <c r="E580" i="6" s="1"/>
  <c r="F580" i="6" s="1"/>
  <c r="A581" i="6" s="1"/>
  <c r="D249" i="1" l="1"/>
  <c r="G249" i="1" s="1"/>
  <c r="H249" i="1" s="1"/>
  <c r="D581" i="6"/>
  <c r="C581" i="6" s="1"/>
  <c r="E581" i="6" s="1"/>
  <c r="F581" i="6" s="1"/>
  <c r="A582" i="6" s="1"/>
  <c r="B581" i="6"/>
  <c r="A250" i="1" l="1"/>
  <c r="D582" i="6"/>
  <c r="C582" i="6"/>
  <c r="E582" i="6" s="1"/>
  <c r="F582" i="6" s="1"/>
  <c r="A583" i="6" s="1"/>
  <c r="B582" i="6"/>
  <c r="C250" i="1" l="1"/>
  <c r="F250" i="1"/>
  <c r="B250" i="1"/>
  <c r="B583" i="6"/>
  <c r="D583" i="6"/>
  <c r="C583" i="6" s="1"/>
  <c r="E583" i="6" s="1"/>
  <c r="F583" i="6" s="1"/>
  <c r="A584" i="6" s="1"/>
  <c r="D250" i="1" l="1"/>
  <c r="G250" i="1" s="1"/>
  <c r="H250" i="1" s="1"/>
  <c r="B584" i="6"/>
  <c r="D584" i="6"/>
  <c r="C584" i="6" s="1"/>
  <c r="E584" i="6" s="1"/>
  <c r="F584" i="6" s="1"/>
  <c r="A585" i="6" s="1"/>
  <c r="A251" i="1" l="1"/>
  <c r="B585" i="6"/>
  <c r="D585" i="6"/>
  <c r="C585" i="6"/>
  <c r="E585" i="6" s="1"/>
  <c r="F585" i="6" s="1"/>
  <c r="A586" i="6" s="1"/>
  <c r="F251" i="1" l="1"/>
  <c r="B251" i="1"/>
  <c r="C251" i="1"/>
  <c r="D586" i="6"/>
  <c r="C586" i="6"/>
  <c r="E586" i="6" s="1"/>
  <c r="F586" i="6" s="1"/>
  <c r="A587" i="6" s="1"/>
  <c r="B586" i="6"/>
  <c r="D251" i="1" l="1"/>
  <c r="G251" i="1" s="1"/>
  <c r="H251" i="1" s="1"/>
  <c r="B587" i="6"/>
  <c r="D587" i="6"/>
  <c r="C587" i="6"/>
  <c r="E587" i="6" s="1"/>
  <c r="F587" i="6" s="1"/>
  <c r="A588" i="6" s="1"/>
  <c r="A252" i="1" l="1"/>
  <c r="D588" i="6"/>
  <c r="C588" i="6"/>
  <c r="E588" i="6" s="1"/>
  <c r="F588" i="6" s="1"/>
  <c r="A589" i="6" s="1"/>
  <c r="B588" i="6"/>
  <c r="C252" i="1" l="1"/>
  <c r="B252" i="1"/>
  <c r="F252" i="1"/>
  <c r="D589" i="6"/>
  <c r="C589" i="6" s="1"/>
  <c r="E589" i="6" s="1"/>
  <c r="F589" i="6" s="1"/>
  <c r="A590" i="6" s="1"/>
  <c r="B589" i="6"/>
  <c r="D252" i="1" l="1"/>
  <c r="G252" i="1" s="1"/>
  <c r="H252" i="1" s="1"/>
  <c r="B590" i="6"/>
  <c r="D590" i="6"/>
  <c r="C590" i="6" s="1"/>
  <c r="E590" i="6" s="1"/>
  <c r="F590" i="6" s="1"/>
  <c r="A591" i="6" s="1"/>
  <c r="A253" i="1" l="1"/>
  <c r="D591" i="6"/>
  <c r="C591" i="6" s="1"/>
  <c r="E591" i="6" s="1"/>
  <c r="F591" i="6" s="1"/>
  <c r="A592" i="6" s="1"/>
  <c r="B591" i="6"/>
  <c r="C253" i="1" l="1"/>
  <c r="B253" i="1"/>
  <c r="F253" i="1"/>
  <c r="B592" i="6"/>
  <c r="D592" i="6"/>
  <c r="C592" i="6"/>
  <c r="E592" i="6" s="1"/>
  <c r="F592" i="6" s="1"/>
  <c r="A593" i="6" s="1"/>
  <c r="D253" i="1" l="1"/>
  <c r="G253" i="1" s="1"/>
  <c r="H253" i="1" s="1"/>
  <c r="D593" i="6"/>
  <c r="C593" i="6" s="1"/>
  <c r="E593" i="6" s="1"/>
  <c r="F593" i="6" s="1"/>
  <c r="A594" i="6" s="1"/>
  <c r="B593" i="6"/>
  <c r="A254" i="1" l="1"/>
  <c r="B594" i="6"/>
  <c r="D594" i="6"/>
  <c r="C594" i="6"/>
  <c r="E594" i="6" s="1"/>
  <c r="F594" i="6" s="1"/>
  <c r="A595" i="6" s="1"/>
  <c r="F254" i="1" l="1"/>
  <c r="B254" i="1"/>
  <c r="C254" i="1"/>
  <c r="B595" i="6"/>
  <c r="D595" i="6"/>
  <c r="C595" i="6"/>
  <c r="E595" i="6" s="1"/>
  <c r="F595" i="6" s="1"/>
  <c r="A596" i="6" s="1"/>
  <c r="D254" i="1" l="1"/>
  <c r="G254" i="1" s="1"/>
  <c r="H254" i="1" s="1"/>
  <c r="A255" i="1" s="1"/>
  <c r="B596" i="6"/>
  <c r="D596" i="6"/>
  <c r="C596" i="6" s="1"/>
  <c r="E596" i="6" s="1"/>
  <c r="F596" i="6" s="1"/>
  <c r="A597" i="6" s="1"/>
  <c r="F255" i="1" l="1"/>
  <c r="C255" i="1"/>
  <c r="B255" i="1"/>
  <c r="D597" i="6"/>
  <c r="C597" i="6" s="1"/>
  <c r="E597" i="6" s="1"/>
  <c r="F597" i="6" s="1"/>
  <c r="A598" i="6" s="1"/>
  <c r="B597" i="6"/>
  <c r="D255" i="1" l="1"/>
  <c r="G255" i="1" s="1"/>
  <c r="H255" i="1" s="1"/>
  <c r="A256" i="1" s="1"/>
  <c r="B598" i="6"/>
  <c r="D598" i="6"/>
  <c r="C598" i="6" s="1"/>
  <c r="E598" i="6" s="1"/>
  <c r="F598" i="6" s="1"/>
  <c r="A599" i="6" s="1"/>
  <c r="C256" i="1" l="1"/>
  <c r="B256" i="1"/>
  <c r="F256" i="1"/>
  <c r="B599" i="6"/>
  <c r="D599" i="6"/>
  <c r="C599" i="6" s="1"/>
  <c r="E599" i="6" s="1"/>
  <c r="F599" i="6" s="1"/>
  <c r="A600" i="6" s="1"/>
  <c r="D256" i="1" l="1"/>
  <c r="G256" i="1" s="1"/>
  <c r="H256" i="1" s="1"/>
  <c r="A257" i="1" s="1"/>
  <c r="B600" i="6"/>
  <c r="D600" i="6"/>
  <c r="C600" i="6" s="1"/>
  <c r="E600" i="6" s="1"/>
  <c r="F600" i="6" s="1"/>
  <c r="A601" i="6" s="1"/>
  <c r="C257" i="1" l="1"/>
  <c r="F257" i="1"/>
  <c r="B257" i="1"/>
  <c r="B601" i="6"/>
  <c r="D601" i="6"/>
  <c r="C601" i="6" s="1"/>
  <c r="E601" i="6" s="1"/>
  <c r="F601" i="6" s="1"/>
  <c r="A602" i="6" s="1"/>
  <c r="D257" i="1" l="1"/>
  <c r="G257" i="1" s="1"/>
  <c r="H257" i="1" s="1"/>
  <c r="D602" i="6"/>
  <c r="C602" i="6" s="1"/>
  <c r="E602" i="6" s="1"/>
  <c r="F602" i="6" s="1"/>
  <c r="A603" i="6" s="1"/>
  <c r="B602" i="6"/>
  <c r="A258" i="1" l="1"/>
  <c r="D603" i="6"/>
  <c r="C603" i="6"/>
  <c r="E603" i="6" s="1"/>
  <c r="F603" i="6" s="1"/>
  <c r="A604" i="6" s="1"/>
  <c r="B603" i="6"/>
  <c r="C258" i="1" l="1"/>
  <c r="F258" i="1"/>
  <c r="B258" i="1"/>
  <c r="B604" i="6"/>
  <c r="D604" i="6"/>
  <c r="C604" i="6"/>
  <c r="E604" i="6" s="1"/>
  <c r="F604" i="6" s="1"/>
  <c r="A605" i="6" s="1"/>
  <c r="D258" i="1" l="1"/>
  <c r="G258" i="1" s="1"/>
  <c r="H258" i="1" s="1"/>
  <c r="D605" i="6"/>
  <c r="C605" i="6"/>
  <c r="E605" i="6" s="1"/>
  <c r="F605" i="6" s="1"/>
  <c r="A606" i="6" s="1"/>
  <c r="B605" i="6"/>
  <c r="A259" i="1" l="1"/>
  <c r="B606" i="6"/>
  <c r="D606" i="6"/>
  <c r="C606" i="6"/>
  <c r="E606" i="6" s="1"/>
  <c r="F606" i="6" s="1"/>
  <c r="A607" i="6" s="1"/>
  <c r="C259" i="1" l="1"/>
  <c r="B259" i="1"/>
  <c r="F259" i="1"/>
  <c r="B607" i="6"/>
  <c r="D607" i="6"/>
  <c r="C607" i="6" s="1"/>
  <c r="E607" i="6" s="1"/>
  <c r="F607" i="6" s="1"/>
  <c r="A608" i="6" s="1"/>
  <c r="D259" i="1" l="1"/>
  <c r="G259" i="1" s="1"/>
  <c r="H259" i="1" s="1"/>
  <c r="B608" i="6"/>
  <c r="D608" i="6"/>
  <c r="C608" i="6"/>
  <c r="E608" i="6" s="1"/>
  <c r="F608" i="6" s="1"/>
  <c r="A609" i="6" s="1"/>
  <c r="A260" i="1" l="1"/>
  <c r="B609" i="6"/>
  <c r="D609" i="6"/>
  <c r="C609" i="6"/>
  <c r="E609" i="6" s="1"/>
  <c r="F609" i="6" s="1"/>
  <c r="A610" i="6" s="1"/>
  <c r="B260" i="1" l="1"/>
  <c r="C260" i="1"/>
  <c r="F260" i="1"/>
  <c r="B610" i="6"/>
  <c r="D610" i="6"/>
  <c r="C610" i="6"/>
  <c r="E610" i="6" s="1"/>
  <c r="F610" i="6" s="1"/>
  <c r="A611" i="6" s="1"/>
  <c r="D260" i="1" l="1"/>
  <c r="G260" i="1" s="1"/>
  <c r="H260" i="1" s="1"/>
  <c r="D611" i="6"/>
  <c r="C611" i="6" s="1"/>
  <c r="E611" i="6" s="1"/>
  <c r="F611" i="6" s="1"/>
  <c r="A612" i="6" s="1"/>
  <c r="B611" i="6"/>
  <c r="A261" i="1" l="1"/>
  <c r="D612" i="6"/>
  <c r="C612" i="6" s="1"/>
  <c r="E612" i="6" s="1"/>
  <c r="F612" i="6" s="1"/>
  <c r="A613" i="6" s="1"/>
  <c r="B612" i="6"/>
  <c r="C261" i="1" l="1"/>
  <c r="F261" i="1"/>
  <c r="B261" i="1"/>
  <c r="D613" i="6"/>
  <c r="C613" i="6"/>
  <c r="E613" i="6" s="1"/>
  <c r="F613" i="6" s="1"/>
  <c r="A614" i="6" s="1"/>
  <c r="B613" i="6"/>
  <c r="D261" i="1" l="1"/>
  <c r="G261" i="1" s="1"/>
  <c r="H261" i="1" s="1"/>
  <c r="D614" i="6"/>
  <c r="C614" i="6" s="1"/>
  <c r="E614" i="6" s="1"/>
  <c r="F614" i="6" s="1"/>
  <c r="A615" i="6" s="1"/>
  <c r="B614" i="6"/>
  <c r="A262" i="1" l="1"/>
  <c r="D615" i="6"/>
  <c r="C615" i="6" s="1"/>
  <c r="E615" i="6" s="1"/>
  <c r="F615" i="6" s="1"/>
  <c r="A616" i="6" s="1"/>
  <c r="B615" i="6"/>
  <c r="F262" i="1" l="1"/>
  <c r="B262" i="1"/>
  <c r="C262" i="1"/>
  <c r="B616" i="6"/>
  <c r="D616" i="6"/>
  <c r="C616" i="6" s="1"/>
  <c r="E616" i="6" s="1"/>
  <c r="F616" i="6" s="1"/>
  <c r="A617" i="6" s="1"/>
  <c r="D262" i="1" l="1"/>
  <c r="G262" i="1" s="1"/>
  <c r="H262" i="1" s="1"/>
  <c r="B617" i="6"/>
  <c r="D617" i="6"/>
  <c r="C617" i="6" s="1"/>
  <c r="E617" i="6" s="1"/>
  <c r="F617" i="6" s="1"/>
  <c r="A618" i="6" s="1"/>
  <c r="A263" i="1" l="1"/>
  <c r="D618" i="6"/>
  <c r="C618" i="6"/>
  <c r="E618" i="6" s="1"/>
  <c r="F618" i="6" s="1"/>
  <c r="A619" i="6" s="1"/>
  <c r="B618" i="6"/>
  <c r="F263" i="1" l="1"/>
  <c r="B263" i="1"/>
  <c r="C263" i="1"/>
  <c r="B619" i="6"/>
  <c r="D619" i="6"/>
  <c r="C619" i="6" s="1"/>
  <c r="E619" i="6" s="1"/>
  <c r="F619" i="6" s="1"/>
  <c r="A620" i="6" s="1"/>
  <c r="D263" i="1" l="1"/>
  <c r="G263" i="1" s="1"/>
  <c r="H263" i="1" s="1"/>
  <c r="B620" i="6"/>
  <c r="D620" i="6"/>
  <c r="C620" i="6" s="1"/>
  <c r="E620" i="6" s="1"/>
  <c r="F620" i="6" s="1"/>
  <c r="A621" i="6" s="1"/>
  <c r="A264" i="1" l="1"/>
  <c r="B621" i="6"/>
  <c r="D621" i="6"/>
  <c r="C621" i="6"/>
  <c r="E621" i="6" s="1"/>
  <c r="F621" i="6" s="1"/>
  <c r="A622" i="6" s="1"/>
  <c r="C264" i="1" l="1"/>
  <c r="F264" i="1"/>
  <c r="B264" i="1"/>
  <c r="B622" i="6"/>
  <c r="D622" i="6"/>
  <c r="C622" i="6" s="1"/>
  <c r="E622" i="6" s="1"/>
  <c r="F622" i="6" s="1"/>
  <c r="A623" i="6" s="1"/>
  <c r="D264" i="1" l="1"/>
  <c r="G264" i="1" s="1"/>
  <c r="H264" i="1" s="1"/>
  <c r="B623" i="6"/>
  <c r="D623" i="6"/>
  <c r="C623" i="6" s="1"/>
  <c r="E623" i="6" s="1"/>
  <c r="F623" i="6" s="1"/>
  <c r="A624" i="6" s="1"/>
  <c r="A265" i="1" l="1"/>
  <c r="B624" i="6"/>
  <c r="D624" i="6"/>
  <c r="C624" i="6"/>
  <c r="E624" i="6" s="1"/>
  <c r="F624" i="6" s="1"/>
  <c r="A625" i="6" s="1"/>
  <c r="F265" i="1" l="1"/>
  <c r="B265" i="1"/>
  <c r="C265" i="1"/>
  <c r="D625" i="6"/>
  <c r="B625" i="6"/>
  <c r="C625" i="6"/>
  <c r="E625" i="6" s="1"/>
  <c r="F625" i="6" s="1"/>
  <c r="A626" i="6" s="1"/>
  <c r="D265" i="1" l="1"/>
  <c r="G265" i="1" s="1"/>
  <c r="H265" i="1" s="1"/>
  <c r="B626" i="6"/>
  <c r="D626" i="6"/>
  <c r="C626" i="6" s="1"/>
  <c r="E626" i="6" s="1"/>
  <c r="F626" i="6" s="1"/>
  <c r="A627" i="6" s="1"/>
  <c r="A266" i="1" l="1"/>
  <c r="D627" i="6"/>
  <c r="B627" i="6"/>
  <c r="C627" i="6"/>
  <c r="E627" i="6" s="1"/>
  <c r="F627" i="6" s="1"/>
  <c r="A628" i="6" s="1"/>
  <c r="F266" i="1" l="1"/>
  <c r="B266" i="1"/>
  <c r="C266" i="1"/>
  <c r="B628" i="6"/>
  <c r="D628" i="6"/>
  <c r="C628" i="6" s="1"/>
  <c r="E628" i="6" s="1"/>
  <c r="F628" i="6" s="1"/>
  <c r="A629" i="6" s="1"/>
  <c r="D266" i="1" l="1"/>
  <c r="G266" i="1" s="1"/>
  <c r="H266" i="1" s="1"/>
  <c r="A267" i="1" s="1"/>
  <c r="D629" i="6"/>
  <c r="C629" i="6" s="1"/>
  <c r="E629" i="6" s="1"/>
  <c r="F629" i="6" s="1"/>
  <c r="A630" i="6" s="1"/>
  <c r="B629" i="6"/>
  <c r="B267" i="1" l="1"/>
  <c r="C267" i="1"/>
  <c r="F267" i="1"/>
  <c r="B630" i="6"/>
  <c r="D630" i="6"/>
  <c r="C630" i="6" s="1"/>
  <c r="E630" i="6" s="1"/>
  <c r="F630" i="6" s="1"/>
  <c r="A631" i="6" s="1"/>
  <c r="D267" i="1" l="1"/>
  <c r="G267" i="1" s="1"/>
  <c r="H267" i="1" s="1"/>
  <c r="A268" i="1" s="1"/>
  <c r="D631" i="6"/>
  <c r="C631" i="6" s="1"/>
  <c r="E631" i="6" s="1"/>
  <c r="F631" i="6" s="1"/>
  <c r="A632" i="6" s="1"/>
  <c r="B631" i="6"/>
  <c r="F268" i="1" l="1"/>
  <c r="C268" i="1"/>
  <c r="B268" i="1"/>
  <c r="B632" i="6"/>
  <c r="D632" i="6"/>
  <c r="C632" i="6" s="1"/>
  <c r="E632" i="6" s="1"/>
  <c r="F632" i="6" s="1"/>
  <c r="A633" i="6" s="1"/>
  <c r="D268" i="1" l="1"/>
  <c r="G268" i="1" s="1"/>
  <c r="H268" i="1" s="1"/>
  <c r="B633" i="6"/>
  <c r="D633" i="6"/>
  <c r="C633" i="6"/>
  <c r="E633" i="6" s="1"/>
  <c r="F633" i="6" s="1"/>
  <c r="A634" i="6" s="1"/>
  <c r="A269" i="1" l="1"/>
  <c r="B634" i="6"/>
  <c r="D634" i="6"/>
  <c r="C634" i="6"/>
  <c r="E634" i="6" s="1"/>
  <c r="F634" i="6" s="1"/>
  <c r="A635" i="6" s="1"/>
  <c r="F269" i="1" l="1"/>
  <c r="C269" i="1"/>
  <c r="B269" i="1"/>
  <c r="D635" i="6"/>
  <c r="C635" i="6" s="1"/>
  <c r="E635" i="6" s="1"/>
  <c r="F635" i="6" s="1"/>
  <c r="A636" i="6" s="1"/>
  <c r="B635" i="6"/>
  <c r="D269" i="1" l="1"/>
  <c r="G269" i="1" s="1"/>
  <c r="H269" i="1" s="1"/>
  <c r="D636" i="6"/>
  <c r="C636" i="6"/>
  <c r="E636" i="6" s="1"/>
  <c r="F636" i="6" s="1"/>
  <c r="A637" i="6" s="1"/>
  <c r="B636" i="6"/>
  <c r="A270" i="1" l="1"/>
  <c r="B637" i="6"/>
  <c r="D637" i="6"/>
  <c r="C637" i="6" s="1"/>
  <c r="E637" i="6" s="1"/>
  <c r="F637" i="6" s="1"/>
  <c r="A638" i="6" s="1"/>
  <c r="B270" i="1" l="1"/>
  <c r="C270" i="1"/>
  <c r="F270" i="1"/>
  <c r="B638" i="6"/>
  <c r="D638" i="6"/>
  <c r="C638" i="6" s="1"/>
  <c r="E638" i="6" s="1"/>
  <c r="F638" i="6" s="1"/>
  <c r="A639" i="6" s="1"/>
  <c r="D270" i="1" l="1"/>
  <c r="G270" i="1" s="1"/>
  <c r="H270" i="1" s="1"/>
  <c r="D639" i="6"/>
  <c r="C639" i="6"/>
  <c r="E639" i="6" s="1"/>
  <c r="F639" i="6" s="1"/>
  <c r="A640" i="6" s="1"/>
  <c r="B639" i="6"/>
  <c r="A271" i="1" l="1"/>
  <c r="B640" i="6"/>
  <c r="D640" i="6"/>
  <c r="C640" i="6"/>
  <c r="E640" i="6" s="1"/>
  <c r="F640" i="6" s="1"/>
  <c r="A641" i="6" s="1"/>
  <c r="F271" i="1" l="1"/>
  <c r="B271" i="1"/>
  <c r="C271" i="1"/>
  <c r="D641" i="6"/>
  <c r="B641" i="6"/>
  <c r="C641" i="6"/>
  <c r="E641" i="6" s="1"/>
  <c r="F641" i="6" s="1"/>
  <c r="A642" i="6" s="1"/>
  <c r="D271" i="1" l="1"/>
  <c r="G271" i="1" s="1"/>
  <c r="H271" i="1" s="1"/>
  <c r="D642" i="6"/>
  <c r="C642" i="6" s="1"/>
  <c r="E642" i="6" s="1"/>
  <c r="F642" i="6" s="1"/>
  <c r="A643" i="6" s="1"/>
  <c r="B642" i="6"/>
  <c r="A272" i="1" l="1"/>
  <c r="B643" i="6"/>
  <c r="D643" i="6"/>
  <c r="C643" i="6" s="1"/>
  <c r="E643" i="6" s="1"/>
  <c r="F643" i="6" s="1"/>
  <c r="A644" i="6" s="1"/>
  <c r="B272" i="1" l="1"/>
  <c r="C272" i="1"/>
  <c r="F272" i="1"/>
  <c r="D644" i="6"/>
  <c r="C644" i="6"/>
  <c r="E644" i="6" s="1"/>
  <c r="F644" i="6" s="1"/>
  <c r="A645" i="6" s="1"/>
  <c r="B644" i="6"/>
  <c r="D272" i="1" l="1"/>
  <c r="G272" i="1" s="1"/>
  <c r="H272" i="1" s="1"/>
  <c r="B645" i="6"/>
  <c r="D645" i="6"/>
  <c r="C645" i="6" s="1"/>
  <c r="E645" i="6" s="1"/>
  <c r="F645" i="6" s="1"/>
  <c r="A646" i="6" s="1"/>
  <c r="A273" i="1" l="1"/>
  <c r="B646" i="6"/>
  <c r="D646" i="6"/>
  <c r="C646" i="6" s="1"/>
  <c r="E646" i="6" s="1"/>
  <c r="F646" i="6" s="1"/>
  <c r="A647" i="6" s="1"/>
  <c r="F273" i="1" l="1"/>
  <c r="C273" i="1"/>
  <c r="B273" i="1"/>
  <c r="D647" i="6"/>
  <c r="C647" i="6" s="1"/>
  <c r="E647" i="6" s="1"/>
  <c r="F647" i="6" s="1"/>
  <c r="A648" i="6" s="1"/>
  <c r="B647" i="6"/>
  <c r="D273" i="1" l="1"/>
  <c r="G273" i="1" s="1"/>
  <c r="H273" i="1" s="1"/>
  <c r="A274" i="1" s="1"/>
  <c r="D648" i="6"/>
  <c r="C648" i="6"/>
  <c r="E648" i="6" s="1"/>
  <c r="F648" i="6" s="1"/>
  <c r="A649" i="6" s="1"/>
  <c r="B648" i="6"/>
  <c r="B274" i="1" l="1"/>
  <c r="F274" i="1"/>
  <c r="C274" i="1"/>
  <c r="B649" i="6"/>
  <c r="D649" i="6"/>
  <c r="C649" i="6"/>
  <c r="E649" i="6" s="1"/>
  <c r="F649" i="6" s="1"/>
  <c r="A650" i="6" s="1"/>
  <c r="D274" i="1" l="1"/>
  <c r="G274" i="1" s="1"/>
  <c r="H274" i="1" s="1"/>
  <c r="D650" i="6"/>
  <c r="B650" i="6"/>
  <c r="C650" i="6"/>
  <c r="E650" i="6" s="1"/>
  <c r="F650" i="6" s="1"/>
  <c r="A651" i="6" s="1"/>
  <c r="A275" i="1" l="1"/>
  <c r="B651" i="6"/>
  <c r="D651" i="6"/>
  <c r="C651" i="6"/>
  <c r="E651" i="6" s="1"/>
  <c r="F651" i="6" s="1"/>
  <c r="A652" i="6" s="1"/>
  <c r="B275" i="1" l="1"/>
  <c r="F275" i="1"/>
  <c r="C275" i="1"/>
  <c r="B652" i="6"/>
  <c r="D652" i="6"/>
  <c r="C652" i="6"/>
  <c r="E652" i="6" s="1"/>
  <c r="F652" i="6" s="1"/>
  <c r="A653" i="6" s="1"/>
  <c r="D275" i="1" l="1"/>
  <c r="G275" i="1" s="1"/>
  <c r="H275" i="1" s="1"/>
  <c r="A276" i="1" s="1"/>
  <c r="B653" i="6"/>
  <c r="D653" i="6"/>
  <c r="C653" i="6" s="1"/>
  <c r="E653" i="6" s="1"/>
  <c r="F653" i="6" s="1"/>
  <c r="A654" i="6" s="1"/>
  <c r="C276" i="1" l="1"/>
  <c r="B276" i="1"/>
  <c r="F276" i="1"/>
  <c r="D654" i="6"/>
  <c r="C654" i="6"/>
  <c r="E654" i="6" s="1"/>
  <c r="F654" i="6" s="1"/>
  <c r="A655" i="6" s="1"/>
  <c r="B654" i="6"/>
  <c r="D276" i="1" l="1"/>
  <c r="G276" i="1" s="1"/>
  <c r="H276" i="1" s="1"/>
  <c r="D655" i="6"/>
  <c r="C655" i="6" s="1"/>
  <c r="E655" i="6" s="1"/>
  <c r="F655" i="6" s="1"/>
  <c r="A656" i="6" s="1"/>
  <c r="B655" i="6"/>
  <c r="A277" i="1" l="1"/>
  <c r="B656" i="6"/>
  <c r="D656" i="6"/>
  <c r="C656" i="6" s="1"/>
  <c r="E656" i="6" s="1"/>
  <c r="F656" i="6" s="1"/>
  <c r="A657" i="6" s="1"/>
  <c r="F277" i="1" l="1"/>
  <c r="B277" i="1"/>
  <c r="C277" i="1"/>
  <c r="B657" i="6"/>
  <c r="D657" i="6"/>
  <c r="C657" i="6"/>
  <c r="E657" i="6" s="1"/>
  <c r="F657" i="6" s="1"/>
  <c r="A658" i="6" s="1"/>
  <c r="D277" i="1" l="1"/>
  <c r="G277" i="1" s="1"/>
  <c r="H277" i="1" s="1"/>
  <c r="A278" i="1" s="1"/>
  <c r="D658" i="6"/>
  <c r="B658" i="6"/>
  <c r="C658" i="6"/>
  <c r="E658" i="6" s="1"/>
  <c r="F658" i="6" s="1"/>
  <c r="A659" i="6" s="1"/>
  <c r="C278" i="1" l="1"/>
  <c r="B278" i="1"/>
  <c r="F278" i="1"/>
  <c r="D659" i="6"/>
  <c r="C659" i="6" s="1"/>
  <c r="E659" i="6" s="1"/>
  <c r="F659" i="6" s="1"/>
  <c r="A660" i="6" s="1"/>
  <c r="B659" i="6"/>
  <c r="D278" i="1" l="1"/>
  <c r="G278" i="1" s="1"/>
  <c r="H278" i="1" s="1"/>
  <c r="A279" i="1" s="1"/>
  <c r="B660" i="6"/>
  <c r="D660" i="6"/>
  <c r="C660" i="6" s="1"/>
  <c r="E660" i="6" s="1"/>
  <c r="F660" i="6" s="1"/>
  <c r="A661" i="6" s="1"/>
  <c r="C279" i="1" l="1"/>
  <c r="F279" i="1"/>
  <c r="B279" i="1"/>
  <c r="B661" i="6"/>
  <c r="D661" i="6"/>
  <c r="C661" i="6" s="1"/>
  <c r="E661" i="6" s="1"/>
  <c r="F661" i="6" s="1"/>
  <c r="A662" i="6" s="1"/>
  <c r="D279" i="1" l="1"/>
  <c r="G279" i="1" s="1"/>
  <c r="H279" i="1" s="1"/>
  <c r="D662" i="6"/>
  <c r="B662" i="6"/>
  <c r="C662" i="6"/>
  <c r="E662" i="6" s="1"/>
  <c r="F662" i="6" s="1"/>
  <c r="A663" i="6" s="1"/>
  <c r="A280" i="1" l="1"/>
  <c r="D663" i="6"/>
  <c r="B663" i="6"/>
  <c r="C663" i="6"/>
  <c r="E663" i="6" s="1"/>
  <c r="F663" i="6" s="1"/>
  <c r="A664" i="6" s="1"/>
  <c r="C280" i="1" l="1"/>
  <c r="F280" i="1"/>
  <c r="B280" i="1"/>
  <c r="D664" i="6"/>
  <c r="B664" i="6"/>
  <c r="C664" i="6"/>
  <c r="E664" i="6" s="1"/>
  <c r="F664" i="6" s="1"/>
  <c r="A665" i="6" s="1"/>
  <c r="D280" i="1" l="1"/>
  <c r="G280" i="1" s="1"/>
  <c r="H280" i="1" s="1"/>
  <c r="A281" i="1" s="1"/>
  <c r="B665" i="6"/>
  <c r="D665" i="6"/>
  <c r="C665" i="6" s="1"/>
  <c r="E665" i="6" s="1"/>
  <c r="F665" i="6" s="1"/>
  <c r="A666" i="6" s="1"/>
  <c r="C281" i="1" l="1"/>
  <c r="B281" i="1"/>
  <c r="F281" i="1"/>
  <c r="B666" i="6"/>
  <c r="D666" i="6"/>
  <c r="C666" i="6"/>
  <c r="E666" i="6" s="1"/>
  <c r="F666" i="6" s="1"/>
  <c r="A667" i="6" s="1"/>
  <c r="D281" i="1" l="1"/>
  <c r="G281" i="1" s="1"/>
  <c r="H281" i="1" s="1"/>
  <c r="B667" i="6"/>
  <c r="D667" i="6"/>
  <c r="C667" i="6" s="1"/>
  <c r="E667" i="6" s="1"/>
  <c r="F667" i="6" s="1"/>
  <c r="A668" i="6" s="1"/>
  <c r="A282" i="1" l="1"/>
  <c r="B668" i="6"/>
  <c r="D668" i="6"/>
  <c r="C668" i="6" s="1"/>
  <c r="E668" i="6" s="1"/>
  <c r="F668" i="6" s="1"/>
  <c r="A669" i="6" s="1"/>
  <c r="B282" i="1" l="1"/>
  <c r="C282" i="1"/>
  <c r="F282" i="1"/>
  <c r="B669" i="6"/>
  <c r="D669" i="6"/>
  <c r="C669" i="6"/>
  <c r="E669" i="6" s="1"/>
  <c r="F669" i="6" s="1"/>
  <c r="A670" i="6" s="1"/>
  <c r="D282" i="1" l="1"/>
  <c r="G282" i="1" s="1"/>
  <c r="H282" i="1" s="1"/>
  <c r="A283" i="1" s="1"/>
  <c r="D670" i="6"/>
  <c r="B670" i="6"/>
  <c r="C670" i="6"/>
  <c r="E670" i="6" s="1"/>
  <c r="F670" i="6" s="1"/>
  <c r="A671" i="6" s="1"/>
  <c r="F283" i="1" l="1"/>
  <c r="C283" i="1"/>
  <c r="B283" i="1"/>
  <c r="D671" i="6"/>
  <c r="C671" i="6" s="1"/>
  <c r="E671" i="6" s="1"/>
  <c r="F671" i="6" s="1"/>
  <c r="A672" i="6" s="1"/>
  <c r="B671" i="6"/>
  <c r="D283" i="1" l="1"/>
  <c r="G283" i="1" s="1"/>
  <c r="H283" i="1" s="1"/>
  <c r="D672" i="6"/>
  <c r="B672" i="6"/>
  <c r="C672" i="6"/>
  <c r="E672" i="6" s="1"/>
  <c r="F672" i="6" s="1"/>
  <c r="A673" i="6" s="1"/>
  <c r="A284" i="1" l="1"/>
  <c r="B673" i="6"/>
  <c r="D673" i="6"/>
  <c r="C673" i="6" s="1"/>
  <c r="E673" i="6" s="1"/>
  <c r="F673" i="6" s="1"/>
  <c r="A674" i="6" s="1"/>
  <c r="B284" i="1" l="1"/>
  <c r="F284" i="1"/>
  <c r="C284" i="1"/>
  <c r="B674" i="6"/>
  <c r="D674" i="6"/>
  <c r="C674" i="6" s="1"/>
  <c r="E674" i="6" s="1"/>
  <c r="F674" i="6" s="1"/>
  <c r="A675" i="6" s="1"/>
  <c r="D284" i="1" l="1"/>
  <c r="G284" i="1" s="1"/>
  <c r="H284" i="1" s="1"/>
  <c r="A285" i="1" s="1"/>
  <c r="D675" i="6"/>
  <c r="C675" i="6" s="1"/>
  <c r="E675" i="6" s="1"/>
  <c r="F675" i="6" s="1"/>
  <c r="A676" i="6" s="1"/>
  <c r="B675" i="6"/>
  <c r="F285" i="1" l="1"/>
  <c r="B285" i="1"/>
  <c r="C285" i="1"/>
  <c r="D676" i="6"/>
  <c r="B676" i="6"/>
  <c r="C676" i="6"/>
  <c r="E676" i="6" s="1"/>
  <c r="F676" i="6" s="1"/>
  <c r="A677" i="6" s="1"/>
  <c r="D285" i="1" l="1"/>
  <c r="G285" i="1" s="1"/>
  <c r="H285" i="1" s="1"/>
  <c r="A286" i="1" s="1"/>
  <c r="B677" i="6"/>
  <c r="D677" i="6"/>
  <c r="C677" i="6" s="1"/>
  <c r="E677" i="6" s="1"/>
  <c r="F677" i="6" s="1"/>
  <c r="A678" i="6" s="1"/>
  <c r="F286" i="1" l="1"/>
  <c r="B286" i="1"/>
  <c r="C286" i="1"/>
  <c r="B678" i="6"/>
  <c r="D678" i="6"/>
  <c r="C678" i="6"/>
  <c r="E678" i="6" s="1"/>
  <c r="F678" i="6" s="1"/>
  <c r="A679" i="6" s="1"/>
  <c r="D286" i="1" l="1"/>
  <c r="G286" i="1" s="1"/>
  <c r="H286" i="1" s="1"/>
  <c r="A287" i="1" s="1"/>
  <c r="D679" i="6"/>
  <c r="C679" i="6" s="1"/>
  <c r="E679" i="6" s="1"/>
  <c r="F679" i="6" s="1"/>
  <c r="A680" i="6" s="1"/>
  <c r="B679" i="6"/>
  <c r="F287" i="1" l="1"/>
  <c r="B287" i="1"/>
  <c r="C287" i="1"/>
  <c r="B680" i="6"/>
  <c r="D680" i="6"/>
  <c r="C680" i="6" s="1"/>
  <c r="E680" i="6" s="1"/>
  <c r="F680" i="6" s="1"/>
  <c r="A681" i="6" s="1"/>
  <c r="D287" i="1" l="1"/>
  <c r="G287" i="1" s="1"/>
  <c r="H287" i="1" s="1"/>
  <c r="D681" i="6"/>
  <c r="B681" i="6"/>
  <c r="C681" i="6"/>
  <c r="E681" i="6" s="1"/>
  <c r="F681" i="6" s="1"/>
  <c r="A682" i="6" s="1"/>
  <c r="A288" i="1" l="1"/>
  <c r="B682" i="6"/>
  <c r="D682" i="6"/>
  <c r="C682" i="6" s="1"/>
  <c r="E682" i="6" s="1"/>
  <c r="F682" i="6" s="1"/>
  <c r="A683" i="6" s="1"/>
  <c r="B288" i="1" l="1"/>
  <c r="C288" i="1"/>
  <c r="F288" i="1"/>
  <c r="D683" i="6"/>
  <c r="C683" i="6" s="1"/>
  <c r="E683" i="6" s="1"/>
  <c r="F683" i="6" s="1"/>
  <c r="A684" i="6" s="1"/>
  <c r="B683" i="6"/>
  <c r="D288" i="1" l="1"/>
  <c r="G288" i="1" s="1"/>
  <c r="H288" i="1" s="1"/>
  <c r="B684" i="6"/>
  <c r="D684" i="6"/>
  <c r="C684" i="6" s="1"/>
  <c r="E684" i="6" s="1"/>
  <c r="F684" i="6" s="1"/>
  <c r="A685" i="6" s="1"/>
  <c r="A289" i="1" l="1"/>
  <c r="D685" i="6"/>
  <c r="B685" i="6"/>
  <c r="C685" i="6"/>
  <c r="E685" i="6" s="1"/>
  <c r="F685" i="6" s="1"/>
  <c r="A686" i="6" s="1"/>
  <c r="C289" i="1" l="1"/>
  <c r="B289" i="1"/>
  <c r="F289" i="1"/>
  <c r="B686" i="6"/>
  <c r="D686" i="6"/>
  <c r="C686" i="6" s="1"/>
  <c r="E686" i="6" s="1"/>
  <c r="F686" i="6" s="1"/>
  <c r="A687" i="6" s="1"/>
  <c r="D289" i="1" l="1"/>
  <c r="G289" i="1" s="1"/>
  <c r="H289" i="1" s="1"/>
  <c r="D687" i="6"/>
  <c r="C687" i="6" s="1"/>
  <c r="E687" i="6" s="1"/>
  <c r="F687" i="6" s="1"/>
  <c r="A688" i="6" s="1"/>
  <c r="B687" i="6"/>
  <c r="A290" i="1" l="1"/>
  <c r="B688" i="6"/>
  <c r="D688" i="6"/>
  <c r="C688" i="6" s="1"/>
  <c r="E688" i="6" s="1"/>
  <c r="F688" i="6" s="1"/>
  <c r="A689" i="6" s="1"/>
  <c r="F290" i="1" l="1"/>
  <c r="C290" i="1"/>
  <c r="B290" i="1"/>
  <c r="D689" i="6"/>
  <c r="C689" i="6" s="1"/>
  <c r="E689" i="6" s="1"/>
  <c r="F689" i="6" s="1"/>
  <c r="A690" i="6" s="1"/>
  <c r="B689" i="6"/>
  <c r="D290" i="1" l="1"/>
  <c r="G290" i="1" s="1"/>
  <c r="H290" i="1" s="1"/>
  <c r="B690" i="6"/>
  <c r="D690" i="6"/>
  <c r="C690" i="6" s="1"/>
  <c r="E690" i="6" s="1"/>
  <c r="F690" i="6" s="1"/>
  <c r="A691" i="6" s="1"/>
  <c r="A291" i="1" l="1"/>
  <c r="D691" i="6"/>
  <c r="C691" i="6"/>
  <c r="E691" i="6" s="1"/>
  <c r="F691" i="6" s="1"/>
  <c r="A692" i="6" s="1"/>
  <c r="B691" i="6"/>
  <c r="B291" i="1" l="1"/>
  <c r="H3" i="1" s="1"/>
  <c r="C291" i="1"/>
  <c r="F291" i="1"/>
  <c r="H4" i="1" s="1"/>
  <c r="D692" i="6"/>
  <c r="C692" i="6" s="1"/>
  <c r="E692" i="6" s="1"/>
  <c r="F692" i="6" s="1"/>
  <c r="A693" i="6" s="1"/>
  <c r="B692" i="6"/>
  <c r="D291" i="1" l="1"/>
  <c r="G291" i="1" s="1"/>
  <c r="B693" i="6"/>
  <c r="D693" i="6"/>
  <c r="C693" i="6" s="1"/>
  <c r="E693" i="6" s="1"/>
  <c r="F693" i="6" s="1"/>
  <c r="A694" i="6" s="1"/>
  <c r="H291" i="1" l="1"/>
  <c r="H6" i="1" s="1"/>
  <c r="H5" i="1"/>
  <c r="D694" i="6"/>
  <c r="C694" i="6" s="1"/>
  <c r="E694" i="6" s="1"/>
  <c r="F694" i="6" s="1"/>
  <c r="A695" i="6" s="1"/>
  <c r="B694" i="6"/>
  <c r="A292" i="1" l="1"/>
  <c r="C292" i="1" s="1"/>
  <c r="D695" i="6"/>
  <c r="C695" i="6"/>
  <c r="E695" i="6" s="1"/>
  <c r="F695" i="6" s="1"/>
  <c r="A696" i="6" s="1"/>
  <c r="B695" i="6"/>
  <c r="F292" i="1" l="1"/>
  <c r="D292" i="1" s="1"/>
  <c r="G292" i="1" s="1"/>
  <c r="H292" i="1" s="1"/>
  <c r="B292" i="1"/>
  <c r="D696" i="6"/>
  <c r="C696" i="6" s="1"/>
  <c r="E696" i="6" s="1"/>
  <c r="F696" i="6" s="1"/>
  <c r="A697" i="6" s="1"/>
  <c r="B696" i="6"/>
  <c r="A293" i="1" l="1"/>
  <c r="B697" i="6"/>
  <c r="D697" i="6"/>
  <c r="C697" i="6" s="1"/>
  <c r="E697" i="6" s="1"/>
  <c r="F697" i="6" s="1"/>
  <c r="A698" i="6" s="1"/>
  <c r="F293" i="1" l="1"/>
  <c r="C293" i="1"/>
  <c r="B293" i="1"/>
  <c r="D698" i="6"/>
  <c r="C698" i="6"/>
  <c r="E698" i="6" s="1"/>
  <c r="F698" i="6" s="1"/>
  <c r="A699" i="6" s="1"/>
  <c r="B698" i="6"/>
  <c r="D293" i="1" l="1"/>
  <c r="G293" i="1" s="1"/>
  <c r="H293" i="1" s="1"/>
  <c r="B699" i="6"/>
  <c r="D699" i="6"/>
  <c r="C699" i="6" s="1"/>
  <c r="E699" i="6" s="1"/>
  <c r="F699" i="6" s="1"/>
  <c r="A700" i="6" s="1"/>
  <c r="A294" i="1" l="1"/>
  <c r="B700" i="6"/>
  <c r="D700" i="6"/>
  <c r="C700" i="6" s="1"/>
  <c r="E700" i="6" s="1"/>
  <c r="F700" i="6" s="1"/>
  <c r="A701" i="6" s="1"/>
  <c r="C294" i="1" l="1"/>
  <c r="F294" i="1"/>
  <c r="B294" i="1"/>
  <c r="B701" i="6"/>
  <c r="D701" i="6"/>
  <c r="C701" i="6" s="1"/>
  <c r="E701" i="6" s="1"/>
  <c r="F701" i="6" s="1"/>
  <c r="A702" i="6" s="1"/>
  <c r="D294" i="1" l="1"/>
  <c r="G294" i="1" s="1"/>
  <c r="H294" i="1" s="1"/>
  <c r="B702" i="6"/>
  <c r="D702" i="6"/>
  <c r="C702" i="6"/>
  <c r="E702" i="6" s="1"/>
  <c r="F702" i="6" s="1"/>
  <c r="A703" i="6" s="1"/>
  <c r="A295" i="1" l="1"/>
  <c r="B703" i="6"/>
  <c r="D703" i="6"/>
  <c r="C703" i="6" s="1"/>
  <c r="E703" i="6" s="1"/>
  <c r="F703" i="6" s="1"/>
  <c r="A704" i="6" s="1"/>
  <c r="C295" i="1" l="1"/>
  <c r="B295" i="1"/>
  <c r="F295" i="1"/>
  <c r="B704" i="6"/>
  <c r="D704" i="6"/>
  <c r="C704" i="6" s="1"/>
  <c r="E704" i="6" s="1"/>
  <c r="F704" i="6" s="1"/>
  <c r="A705" i="6" s="1"/>
  <c r="D295" i="1" l="1"/>
  <c r="G295" i="1" s="1"/>
  <c r="H295" i="1" s="1"/>
  <c r="B705" i="6"/>
  <c r="D705" i="6"/>
  <c r="C705" i="6" s="1"/>
  <c r="E705" i="6" s="1"/>
  <c r="F705" i="6" s="1"/>
  <c r="A706" i="6" s="1"/>
  <c r="A296" i="1" l="1"/>
  <c r="B706" i="6"/>
  <c r="D706" i="6"/>
  <c r="C706" i="6" s="1"/>
  <c r="E706" i="6" s="1"/>
  <c r="F706" i="6" s="1"/>
  <c r="A707" i="6" s="1"/>
  <c r="C296" i="1" l="1"/>
  <c r="F296" i="1"/>
  <c r="B296" i="1"/>
  <c r="B707" i="6"/>
  <c r="D707" i="6"/>
  <c r="C707" i="6" s="1"/>
  <c r="E707" i="6" s="1"/>
  <c r="F707" i="6" s="1"/>
  <c r="A708" i="6" s="1"/>
  <c r="D296" i="1" l="1"/>
  <c r="G296" i="1" s="1"/>
  <c r="H296" i="1" s="1"/>
  <c r="D708" i="6"/>
  <c r="C708" i="6" s="1"/>
  <c r="E708" i="6" s="1"/>
  <c r="F708" i="6" s="1"/>
  <c r="A709" i="6" s="1"/>
  <c r="B708" i="6"/>
  <c r="A297" i="1" l="1"/>
  <c r="D709" i="6"/>
  <c r="B709" i="6"/>
  <c r="C709" i="6"/>
  <c r="E709" i="6" s="1"/>
  <c r="F709" i="6" s="1"/>
  <c r="A710" i="6" s="1"/>
  <c r="C297" i="1" l="1"/>
  <c r="F297" i="1"/>
  <c r="B297" i="1"/>
  <c r="D710" i="6"/>
  <c r="C710" i="6"/>
  <c r="E710" i="6" s="1"/>
  <c r="F710" i="6" s="1"/>
  <c r="A711" i="6" s="1"/>
  <c r="B710" i="6"/>
  <c r="D297" i="1" l="1"/>
  <c r="G297" i="1" s="1"/>
  <c r="H297" i="1" s="1"/>
  <c r="A298" i="1" s="1"/>
  <c r="D711" i="6"/>
  <c r="C711" i="6" s="1"/>
  <c r="E711" i="6" s="1"/>
  <c r="F711" i="6" s="1"/>
  <c r="A712" i="6" s="1"/>
  <c r="B711" i="6"/>
  <c r="C298" i="1" l="1"/>
  <c r="F298" i="1"/>
  <c r="B298" i="1"/>
  <c r="B712" i="6"/>
  <c r="D712" i="6"/>
  <c r="C712" i="6"/>
  <c r="E712" i="6" s="1"/>
  <c r="F712" i="6" s="1"/>
  <c r="A713" i="6" s="1"/>
  <c r="D298" i="1" l="1"/>
  <c r="G298" i="1" s="1"/>
  <c r="H298" i="1" s="1"/>
  <c r="A299" i="1" s="1"/>
  <c r="D713" i="6"/>
  <c r="B713" i="6"/>
  <c r="C713" i="6"/>
  <c r="E713" i="6" s="1"/>
  <c r="F713" i="6" s="1"/>
  <c r="A714" i="6" s="1"/>
  <c r="B299" i="1" l="1"/>
  <c r="C299" i="1"/>
  <c r="F299" i="1"/>
  <c r="D714" i="6"/>
  <c r="C714" i="6"/>
  <c r="E714" i="6" s="1"/>
  <c r="F714" i="6" s="1"/>
  <c r="A715" i="6" s="1"/>
  <c r="B714" i="6"/>
  <c r="D299" i="1" l="1"/>
  <c r="G299" i="1" s="1"/>
  <c r="H299" i="1" s="1"/>
  <c r="A300" i="1" s="1"/>
  <c r="D715" i="6"/>
  <c r="B715" i="6"/>
  <c r="C715" i="6"/>
  <c r="E715" i="6" s="1"/>
  <c r="F715" i="6" s="1"/>
  <c r="A716" i="6" s="1"/>
  <c r="C300" i="1" l="1"/>
  <c r="B300" i="1"/>
  <c r="F300" i="1"/>
  <c r="B716" i="6"/>
  <c r="D716" i="6"/>
  <c r="C716" i="6" s="1"/>
  <c r="E716" i="6" s="1"/>
  <c r="F716" i="6" s="1"/>
  <c r="A717" i="6" s="1"/>
  <c r="D300" i="1" l="1"/>
  <c r="G300" i="1" s="1"/>
  <c r="H300" i="1" s="1"/>
  <c r="B717" i="6"/>
  <c r="D717" i="6"/>
  <c r="C717" i="6" s="1"/>
  <c r="E717" i="6" s="1"/>
  <c r="F717" i="6" s="1"/>
  <c r="A718" i="6" s="1"/>
  <c r="A301" i="1" l="1"/>
  <c r="D718" i="6"/>
  <c r="C718" i="6"/>
  <c r="E718" i="6" s="1"/>
  <c r="F718" i="6" s="1"/>
  <c r="A719" i="6" s="1"/>
  <c r="B718" i="6"/>
  <c r="F301" i="1" l="1"/>
  <c r="C301" i="1"/>
  <c r="B301" i="1"/>
  <c r="B719" i="6"/>
  <c r="D719" i="6"/>
  <c r="C719" i="6" s="1"/>
  <c r="E719" i="6" s="1"/>
  <c r="F719" i="6" s="1"/>
  <c r="A720" i="6" s="1"/>
  <c r="D301" i="1" l="1"/>
  <c r="G301" i="1" s="1"/>
  <c r="H301" i="1" s="1"/>
  <c r="A302" i="1" s="1"/>
  <c r="B720" i="6"/>
  <c r="D720" i="6"/>
  <c r="C720" i="6" s="1"/>
  <c r="E720" i="6" s="1"/>
  <c r="F720" i="6" s="1"/>
  <c r="A721" i="6" s="1"/>
  <c r="C302" i="1" l="1"/>
  <c r="B302" i="1"/>
  <c r="F302" i="1"/>
  <c r="B721" i="6"/>
  <c r="D721" i="6"/>
  <c r="C721" i="6" s="1"/>
  <c r="E721" i="6" s="1"/>
  <c r="F721" i="6" s="1"/>
  <c r="A722" i="6" s="1"/>
  <c r="D302" i="1" l="1"/>
  <c r="G302" i="1" s="1"/>
  <c r="H302" i="1" s="1"/>
  <c r="A303" i="1" s="1"/>
  <c r="F303" i="1" s="1"/>
  <c r="B722" i="6"/>
  <c r="D722" i="6"/>
  <c r="C722" i="6" s="1"/>
  <c r="E722" i="6" s="1"/>
  <c r="F722" i="6" s="1"/>
  <c r="A723" i="6" s="1"/>
  <c r="C303" i="1" l="1"/>
  <c r="D303" i="1" s="1"/>
  <c r="G303" i="1" s="1"/>
  <c r="H303" i="1" s="1"/>
  <c r="B303" i="1"/>
  <c r="D723" i="6"/>
  <c r="C723" i="6" s="1"/>
  <c r="E723" i="6" s="1"/>
  <c r="F723" i="6" s="1"/>
  <c r="A724" i="6" s="1"/>
  <c r="B723" i="6"/>
  <c r="A304" i="1" l="1"/>
  <c r="B724" i="6"/>
  <c r="D724" i="6"/>
  <c r="C724" i="6" s="1"/>
  <c r="E724" i="6" s="1"/>
  <c r="F724" i="6" s="1"/>
  <c r="A725" i="6" s="1"/>
  <c r="B304" i="1" l="1"/>
  <c r="F304" i="1"/>
  <c r="C304" i="1"/>
  <c r="B725" i="6"/>
  <c r="D725" i="6"/>
  <c r="C725" i="6" s="1"/>
  <c r="E725" i="6" s="1"/>
  <c r="F725" i="6" s="1"/>
  <c r="A726" i="6" s="1"/>
  <c r="D304" i="1" l="1"/>
  <c r="G304" i="1" s="1"/>
  <c r="H304" i="1" s="1"/>
  <c r="A305" i="1" s="1"/>
  <c r="D726" i="6"/>
  <c r="C726" i="6"/>
  <c r="E726" i="6" s="1"/>
  <c r="F726" i="6" s="1"/>
  <c r="A727" i="6" s="1"/>
  <c r="B726" i="6"/>
  <c r="B305" i="1" l="1"/>
  <c r="C305" i="1"/>
  <c r="F305" i="1"/>
  <c r="D727" i="6"/>
  <c r="B727" i="6"/>
  <c r="C727" i="6"/>
  <c r="E727" i="6" s="1"/>
  <c r="F727" i="6" s="1"/>
  <c r="A728" i="6" s="1"/>
  <c r="D305" i="1" l="1"/>
  <c r="G305" i="1" s="1"/>
  <c r="H305" i="1" s="1"/>
  <c r="A306" i="1" s="1"/>
  <c r="D728" i="6"/>
  <c r="C728" i="6" s="1"/>
  <c r="E728" i="6" s="1"/>
  <c r="F728" i="6" s="1"/>
  <c r="A729" i="6" s="1"/>
  <c r="B728" i="6"/>
  <c r="C306" i="1" l="1"/>
  <c r="B306" i="1"/>
  <c r="F306" i="1"/>
  <c r="D729" i="6"/>
  <c r="C729" i="6" s="1"/>
  <c r="E729" i="6" s="1"/>
  <c r="F729" i="6" s="1"/>
  <c r="A730" i="6" s="1"/>
  <c r="B729" i="6"/>
  <c r="D306" i="1" l="1"/>
  <c r="G306" i="1" s="1"/>
  <c r="H306" i="1" s="1"/>
  <c r="D730" i="6"/>
  <c r="B730" i="6"/>
  <c r="C730" i="6"/>
  <c r="E730" i="6" s="1"/>
  <c r="F730" i="6" s="1"/>
  <c r="A731" i="6" s="1"/>
  <c r="A307" i="1" l="1"/>
  <c r="D731" i="6"/>
  <c r="C731" i="6" s="1"/>
  <c r="E731" i="6" s="1"/>
  <c r="F731" i="6" s="1"/>
  <c r="A732" i="6" s="1"/>
  <c r="B731" i="6"/>
  <c r="C307" i="1" l="1"/>
  <c r="B307" i="1"/>
  <c r="F307" i="1"/>
  <c r="D732" i="6"/>
  <c r="C732" i="6" s="1"/>
  <c r="E732" i="6" s="1"/>
  <c r="F732" i="6" s="1"/>
  <c r="A733" i="6" s="1"/>
  <c r="B732" i="6"/>
  <c r="D307" i="1" l="1"/>
  <c r="G307" i="1" s="1"/>
  <c r="H307" i="1" s="1"/>
  <c r="B733" i="6"/>
  <c r="D733" i="6"/>
  <c r="C733" i="6" s="1"/>
  <c r="E733" i="6" s="1"/>
  <c r="F733" i="6" s="1"/>
  <c r="A734" i="6" s="1"/>
  <c r="A308" i="1" l="1"/>
  <c r="B734" i="6"/>
  <c r="D734" i="6"/>
  <c r="C734" i="6" s="1"/>
  <c r="E734" i="6" s="1"/>
  <c r="F734" i="6" s="1"/>
  <c r="A735" i="6" s="1"/>
  <c r="C308" i="1" l="1"/>
  <c r="F308" i="1"/>
  <c r="B308" i="1"/>
  <c r="D735" i="6"/>
  <c r="C735" i="6" s="1"/>
  <c r="E735" i="6" s="1"/>
  <c r="F735" i="6" s="1"/>
  <c r="A736" i="6" s="1"/>
  <c r="B735" i="6"/>
  <c r="D308" i="1" l="1"/>
  <c r="G308" i="1" s="1"/>
  <c r="H308" i="1" s="1"/>
  <c r="D736" i="6"/>
  <c r="C736" i="6" s="1"/>
  <c r="E736" i="6" s="1"/>
  <c r="F736" i="6" s="1"/>
  <c r="A737" i="6" s="1"/>
  <c r="B736" i="6"/>
  <c r="A309" i="1" l="1"/>
  <c r="D737" i="6"/>
  <c r="C737" i="6" s="1"/>
  <c r="E737" i="6" s="1"/>
  <c r="F737" i="6" s="1"/>
  <c r="A738" i="6" s="1"/>
  <c r="B737" i="6"/>
  <c r="F309" i="1" l="1"/>
  <c r="C309" i="1"/>
  <c r="B309" i="1"/>
  <c r="B738" i="6"/>
  <c r="D738" i="6"/>
  <c r="C738" i="6" s="1"/>
  <c r="E738" i="6" s="1"/>
  <c r="F738" i="6" s="1"/>
  <c r="A739" i="6" s="1"/>
  <c r="D309" i="1" l="1"/>
  <c r="G309" i="1" s="1"/>
  <c r="H309" i="1" s="1"/>
  <c r="D739" i="6"/>
  <c r="C739" i="6"/>
  <c r="E739" i="6" s="1"/>
  <c r="F739" i="6" s="1"/>
  <c r="A740" i="6" s="1"/>
  <c r="B739" i="6"/>
  <c r="A310" i="1" l="1"/>
  <c r="D740" i="6"/>
  <c r="C740" i="6" s="1"/>
  <c r="E740" i="6" s="1"/>
  <c r="F740" i="6" s="1"/>
  <c r="A741" i="6" s="1"/>
  <c r="B740" i="6"/>
  <c r="B310" i="1" l="1"/>
  <c r="C310" i="1"/>
  <c r="F310" i="1"/>
  <c r="D741" i="6"/>
  <c r="B741" i="6"/>
  <c r="C741" i="6"/>
  <c r="E741" i="6" s="1"/>
  <c r="F741" i="6" s="1"/>
  <c r="A742" i="6" s="1"/>
  <c r="D310" i="1" l="1"/>
  <c r="G310" i="1" s="1"/>
  <c r="H310" i="1" s="1"/>
  <c r="D742" i="6"/>
  <c r="C742" i="6" s="1"/>
  <c r="E742" i="6" s="1"/>
  <c r="F742" i="6" s="1"/>
  <c r="A743" i="6" s="1"/>
  <c r="B742" i="6"/>
  <c r="A311" i="1" l="1"/>
  <c r="D743" i="6"/>
  <c r="C743" i="6" s="1"/>
  <c r="E743" i="6" s="1"/>
  <c r="F743" i="6" s="1"/>
  <c r="A744" i="6" s="1"/>
  <c r="B743" i="6"/>
  <c r="C311" i="1" l="1"/>
  <c r="B311" i="1"/>
  <c r="F311" i="1"/>
  <c r="B744" i="6"/>
  <c r="D744" i="6"/>
  <c r="C744" i="6" s="1"/>
  <c r="E744" i="6" s="1"/>
  <c r="F744" i="6" s="1"/>
  <c r="A745" i="6" s="1"/>
  <c r="D311" i="1" l="1"/>
  <c r="G311" i="1" s="1"/>
  <c r="H311" i="1" s="1"/>
  <c r="A312" i="1" s="1"/>
  <c r="D745" i="6"/>
  <c r="B745" i="6"/>
  <c r="C745" i="6"/>
  <c r="E745" i="6" s="1"/>
  <c r="F745" i="6" s="1"/>
  <c r="A746" i="6" s="1"/>
  <c r="B312" i="1" l="1"/>
  <c r="C312" i="1"/>
  <c r="F312" i="1"/>
  <c r="B746" i="6"/>
  <c r="D746" i="6"/>
  <c r="C746" i="6" s="1"/>
  <c r="E746" i="6" s="1"/>
  <c r="F746" i="6" s="1"/>
  <c r="A747" i="6" s="1"/>
  <c r="D312" i="1" l="1"/>
  <c r="G312" i="1" s="1"/>
  <c r="H312" i="1" s="1"/>
  <c r="D747" i="6"/>
  <c r="C747" i="6" s="1"/>
  <c r="E747" i="6" s="1"/>
  <c r="F747" i="6" s="1"/>
  <c r="A748" i="6" s="1"/>
  <c r="B747" i="6"/>
  <c r="A313" i="1" l="1"/>
  <c r="D748" i="6"/>
  <c r="C748" i="6" s="1"/>
  <c r="E748" i="6" s="1"/>
  <c r="F748" i="6" s="1"/>
  <c r="A749" i="6" s="1"/>
  <c r="B748" i="6"/>
  <c r="F313" i="1" l="1"/>
  <c r="C313" i="1"/>
  <c r="B313" i="1"/>
  <c r="D749" i="6"/>
  <c r="C749" i="6"/>
  <c r="E749" i="6" s="1"/>
  <c r="F749" i="6" s="1"/>
  <c r="A750" i="6" s="1"/>
  <c r="B749" i="6"/>
  <c r="D313" i="1" l="1"/>
  <c r="G313" i="1" s="1"/>
  <c r="H313" i="1" s="1"/>
  <c r="A314" i="1" s="1"/>
  <c r="B750" i="6"/>
  <c r="D750" i="6"/>
  <c r="C750" i="6" s="1"/>
  <c r="E750" i="6" s="1"/>
  <c r="F750" i="6" s="1"/>
  <c r="A751" i="6" s="1"/>
  <c r="F314" i="1" l="1"/>
  <c r="B314" i="1"/>
  <c r="C314" i="1"/>
  <c r="B751" i="6"/>
  <c r="D751" i="6"/>
  <c r="C751" i="6" s="1"/>
  <c r="E751" i="6" s="1"/>
  <c r="F751" i="6" s="1"/>
  <c r="A752" i="6" s="1"/>
  <c r="D314" i="1" l="1"/>
  <c r="G314" i="1" s="1"/>
  <c r="H314" i="1" s="1"/>
  <c r="A315" i="1" s="1"/>
  <c r="B752" i="6"/>
  <c r="D752" i="6"/>
  <c r="C752" i="6" s="1"/>
  <c r="E752" i="6" s="1"/>
  <c r="F752" i="6" s="1"/>
  <c r="A753" i="6" s="1"/>
  <c r="C315" i="1" l="1"/>
  <c r="F315" i="1"/>
  <c r="B315" i="1"/>
  <c r="B753" i="6"/>
  <c r="D753" i="6"/>
  <c r="C753" i="6" s="1"/>
  <c r="E753" i="6" s="1"/>
  <c r="F753" i="6" s="1"/>
  <c r="A754" i="6" s="1"/>
  <c r="D315" i="1" l="1"/>
  <c r="G315" i="1" s="1"/>
  <c r="H315" i="1" s="1"/>
  <c r="A316" i="1" s="1"/>
  <c r="B754" i="6"/>
  <c r="D754" i="6"/>
  <c r="C754" i="6" s="1"/>
  <c r="E754" i="6" s="1"/>
  <c r="F754" i="6" s="1"/>
  <c r="A755" i="6" s="1"/>
  <c r="F316" i="1" l="1"/>
  <c r="B316" i="1"/>
  <c r="C316" i="1"/>
  <c r="B755" i="6"/>
  <c r="D755" i="6"/>
  <c r="C755" i="6" s="1"/>
  <c r="E755" i="6" s="1"/>
  <c r="F755" i="6" s="1"/>
  <c r="A756" i="6" s="1"/>
  <c r="D316" i="1" l="1"/>
  <c r="G316" i="1" s="1"/>
  <c r="H316" i="1" s="1"/>
  <c r="A317" i="1" s="1"/>
  <c r="B756" i="6"/>
  <c r="D756" i="6"/>
  <c r="C756" i="6" s="1"/>
  <c r="E756" i="6" s="1"/>
  <c r="F756" i="6" s="1"/>
  <c r="A757" i="6" s="1"/>
  <c r="C317" i="1" l="1"/>
  <c r="F317" i="1"/>
  <c r="B317" i="1"/>
  <c r="B757" i="6"/>
  <c r="D757" i="6"/>
  <c r="C757" i="6" s="1"/>
  <c r="E757" i="6" s="1"/>
  <c r="F757" i="6" s="1"/>
  <c r="A758" i="6" s="1"/>
  <c r="D317" i="1" l="1"/>
  <c r="G317" i="1" s="1"/>
  <c r="H317" i="1" s="1"/>
  <c r="A318" i="1" s="1"/>
  <c r="B758" i="6"/>
  <c r="D758" i="6"/>
  <c r="C758" i="6" s="1"/>
  <c r="E758" i="6" s="1"/>
  <c r="F758" i="6" s="1"/>
  <c r="A759" i="6" s="1"/>
  <c r="B318" i="1" l="1"/>
  <c r="F318" i="1"/>
  <c r="C318" i="1"/>
  <c r="B759" i="6"/>
  <c r="D759" i="6"/>
  <c r="C759" i="6" s="1"/>
  <c r="E759" i="6" s="1"/>
  <c r="F759" i="6" s="1"/>
  <c r="A760" i="6" s="1"/>
  <c r="D318" i="1" l="1"/>
  <c r="G318" i="1" s="1"/>
  <c r="H318" i="1" s="1"/>
  <c r="B760" i="6"/>
  <c r="D760" i="6"/>
  <c r="C760" i="6" s="1"/>
  <c r="E760" i="6" s="1"/>
  <c r="F760" i="6" s="1"/>
  <c r="A761" i="6" s="1"/>
  <c r="A319" i="1" l="1"/>
  <c r="D761" i="6"/>
  <c r="C761" i="6" s="1"/>
  <c r="E761" i="6" s="1"/>
  <c r="F761" i="6" s="1"/>
  <c r="A762" i="6" s="1"/>
  <c r="B761" i="6"/>
  <c r="F319" i="1" l="1"/>
  <c r="B319" i="1"/>
  <c r="C319" i="1"/>
  <c r="D762" i="6"/>
  <c r="C762" i="6" s="1"/>
  <c r="E762" i="6" s="1"/>
  <c r="F762" i="6" s="1"/>
  <c r="A763" i="6" s="1"/>
  <c r="B762" i="6"/>
  <c r="D319" i="1" l="1"/>
  <c r="G319" i="1" s="1"/>
  <c r="H319" i="1" s="1"/>
  <c r="A320" i="1" s="1"/>
  <c r="D763" i="6"/>
  <c r="C763" i="6"/>
  <c r="E763" i="6" s="1"/>
  <c r="F763" i="6" s="1"/>
  <c r="A764" i="6" s="1"/>
  <c r="B763" i="6"/>
  <c r="F320" i="1" l="1"/>
  <c r="B320" i="1"/>
  <c r="C320" i="1"/>
  <c r="B764" i="6"/>
  <c r="D764" i="6"/>
  <c r="C764" i="6" s="1"/>
  <c r="E764" i="6" s="1"/>
  <c r="F764" i="6" s="1"/>
  <c r="A765" i="6" s="1"/>
  <c r="D320" i="1" l="1"/>
  <c r="G320" i="1" s="1"/>
  <c r="H320" i="1" s="1"/>
  <c r="A321" i="1" s="1"/>
  <c r="D765" i="6"/>
  <c r="C765" i="6"/>
  <c r="E765" i="6" s="1"/>
  <c r="F765" i="6" s="1"/>
  <c r="A766" i="6" s="1"/>
  <c r="B765" i="6"/>
  <c r="B321" i="1" l="1"/>
  <c r="C321" i="1"/>
  <c r="F321" i="1"/>
  <c r="D766" i="6"/>
  <c r="C766" i="6" s="1"/>
  <c r="E766" i="6" s="1"/>
  <c r="F766" i="6" s="1"/>
  <c r="A767" i="6" s="1"/>
  <c r="B766" i="6"/>
  <c r="D321" i="1" l="1"/>
  <c r="G321" i="1" s="1"/>
  <c r="H321" i="1" s="1"/>
  <c r="A322" i="1" s="1"/>
  <c r="F322" i="1" s="1"/>
  <c r="D767" i="6"/>
  <c r="C767" i="6" s="1"/>
  <c r="E767" i="6" s="1"/>
  <c r="F767" i="6" s="1"/>
  <c r="A768" i="6" s="1"/>
  <c r="B767" i="6"/>
  <c r="C322" i="1" l="1"/>
  <c r="D322" i="1" s="1"/>
  <c r="G322" i="1" s="1"/>
  <c r="H322" i="1" s="1"/>
  <c r="B322" i="1"/>
  <c r="D768" i="6"/>
  <c r="C768" i="6" s="1"/>
  <c r="E768" i="6" s="1"/>
  <c r="F768" i="6" s="1"/>
  <c r="A769" i="6" s="1"/>
  <c r="B768" i="6"/>
  <c r="A323" i="1" l="1"/>
  <c r="D769" i="6"/>
  <c r="B769" i="6"/>
  <c r="C769" i="6"/>
  <c r="E769" i="6" s="1"/>
  <c r="F769" i="6" s="1"/>
  <c r="A770" i="6" s="1"/>
  <c r="F323" i="1" l="1"/>
  <c r="B323" i="1"/>
  <c r="C323" i="1"/>
  <c r="B770" i="6"/>
  <c r="D770" i="6"/>
  <c r="C770" i="6" s="1"/>
  <c r="E770" i="6" s="1"/>
  <c r="F770" i="6" s="1"/>
  <c r="A771" i="6" s="1"/>
  <c r="D323" i="1" l="1"/>
  <c r="G323" i="1" s="1"/>
  <c r="H323" i="1" s="1"/>
  <c r="D771" i="6"/>
  <c r="C771" i="6" s="1"/>
  <c r="E771" i="6" s="1"/>
  <c r="F771" i="6" s="1"/>
  <c r="A772" i="6" s="1"/>
  <c r="B771" i="6"/>
  <c r="A324" i="1" l="1"/>
  <c r="D772" i="6"/>
  <c r="C772" i="6" s="1"/>
  <c r="E772" i="6" s="1"/>
  <c r="F772" i="6" s="1"/>
  <c r="A773" i="6" s="1"/>
  <c r="B772" i="6"/>
  <c r="C324" i="1" l="1"/>
  <c r="B324" i="1"/>
  <c r="F324" i="1"/>
  <c r="B773" i="6"/>
  <c r="D773" i="6"/>
  <c r="C773" i="6"/>
  <c r="E773" i="6" s="1"/>
  <c r="F773" i="6" s="1"/>
  <c r="A774" i="6" s="1"/>
  <c r="D324" i="1" l="1"/>
  <c r="G324" i="1" s="1"/>
  <c r="H324" i="1" s="1"/>
  <c r="B774" i="6"/>
  <c r="D774" i="6"/>
  <c r="C774" i="6"/>
  <c r="E774" i="6" s="1"/>
  <c r="F774" i="6" s="1"/>
  <c r="A775" i="6" s="1"/>
  <c r="A325" i="1" l="1"/>
  <c r="D775" i="6"/>
  <c r="C775" i="6"/>
  <c r="E775" i="6" s="1"/>
  <c r="F775" i="6" s="1"/>
  <c r="A776" i="6" s="1"/>
  <c r="B775" i="6"/>
  <c r="F325" i="1" l="1"/>
  <c r="C325" i="1"/>
  <c r="B325" i="1"/>
  <c r="D776" i="6"/>
  <c r="C776" i="6" s="1"/>
  <c r="E776" i="6" s="1"/>
  <c r="F776" i="6" s="1"/>
  <c r="A777" i="6" s="1"/>
  <c r="B776" i="6"/>
  <c r="D325" i="1" l="1"/>
  <c r="G325" i="1" s="1"/>
  <c r="H325" i="1" s="1"/>
  <c r="D777" i="6"/>
  <c r="B777" i="6"/>
  <c r="C777" i="6"/>
  <c r="E777" i="6" s="1"/>
  <c r="F777" i="6" s="1"/>
  <c r="A778" i="6" s="1"/>
  <c r="A326" i="1" l="1"/>
  <c r="B778" i="6"/>
  <c r="D778" i="6"/>
  <c r="C778" i="6" s="1"/>
  <c r="E778" i="6" s="1"/>
  <c r="F778" i="6" s="1"/>
  <c r="A779" i="6" s="1"/>
  <c r="F326" i="1" l="1"/>
  <c r="C326" i="1"/>
  <c r="B326" i="1"/>
  <c r="D779" i="6"/>
  <c r="C779" i="6"/>
  <c r="E779" i="6" s="1"/>
  <c r="F779" i="6" s="1"/>
  <c r="A780" i="6" s="1"/>
  <c r="B779" i="6"/>
  <c r="D326" i="1" l="1"/>
  <c r="G326" i="1" s="1"/>
  <c r="H326" i="1" s="1"/>
  <c r="A327" i="1" s="1"/>
  <c r="B780" i="6"/>
  <c r="D780" i="6"/>
  <c r="C780" i="6" s="1"/>
  <c r="E780" i="6" s="1"/>
  <c r="F780" i="6" s="1"/>
  <c r="A781" i="6" s="1"/>
  <c r="F327" i="1" l="1"/>
  <c r="C327" i="1"/>
  <c r="B327" i="1"/>
  <c r="D781" i="6"/>
  <c r="C781" i="6" s="1"/>
  <c r="E781" i="6" s="1"/>
  <c r="F781" i="6" s="1"/>
  <c r="A782" i="6" s="1"/>
  <c r="B781" i="6"/>
  <c r="D327" i="1" l="1"/>
  <c r="G327" i="1" s="1"/>
  <c r="H327" i="1" s="1"/>
  <c r="B782" i="6"/>
  <c r="D782" i="6"/>
  <c r="C782" i="6"/>
  <c r="E782" i="6" s="1"/>
  <c r="F782" i="6" s="1"/>
  <c r="A783" i="6" s="1"/>
  <c r="A328" i="1" l="1"/>
  <c r="B783" i="6"/>
  <c r="D783" i="6"/>
  <c r="C783" i="6" s="1"/>
  <c r="E783" i="6" s="1"/>
  <c r="F783" i="6" s="1"/>
  <c r="A784" i="6" s="1"/>
  <c r="B328" i="1" l="1"/>
  <c r="F328" i="1"/>
  <c r="C328" i="1"/>
  <c r="D784" i="6"/>
  <c r="C784" i="6"/>
  <c r="E784" i="6" s="1"/>
  <c r="F784" i="6" s="1"/>
  <c r="A785" i="6" s="1"/>
  <c r="B784" i="6"/>
  <c r="D328" i="1" l="1"/>
  <c r="G328" i="1" s="1"/>
  <c r="H328" i="1" s="1"/>
  <c r="A329" i="1" s="1"/>
  <c r="B785" i="6"/>
  <c r="D785" i="6"/>
  <c r="C785" i="6" s="1"/>
  <c r="E785" i="6" s="1"/>
  <c r="F785" i="6" s="1"/>
  <c r="A786" i="6" s="1"/>
  <c r="C329" i="1" l="1"/>
  <c r="F329" i="1"/>
  <c r="B329" i="1"/>
  <c r="D786" i="6"/>
  <c r="C786" i="6" s="1"/>
  <c r="E786" i="6" s="1"/>
  <c r="F786" i="6" s="1"/>
  <c r="A787" i="6" s="1"/>
  <c r="B786" i="6"/>
  <c r="D329" i="1" l="1"/>
  <c r="G329" i="1" s="1"/>
  <c r="H329" i="1" s="1"/>
  <c r="D787" i="6"/>
  <c r="B787" i="6"/>
  <c r="C787" i="6"/>
  <c r="E787" i="6" s="1"/>
  <c r="F787" i="6" s="1"/>
  <c r="A788" i="6" s="1"/>
  <c r="A330" i="1" l="1"/>
  <c r="D788" i="6"/>
  <c r="C788" i="6" s="1"/>
  <c r="E788" i="6" s="1"/>
  <c r="F788" i="6" s="1"/>
  <c r="A789" i="6" s="1"/>
  <c r="B788" i="6"/>
  <c r="F330" i="1" l="1"/>
  <c r="C330" i="1"/>
  <c r="B330" i="1"/>
  <c r="D789" i="6"/>
  <c r="C789" i="6" s="1"/>
  <c r="E789" i="6" s="1"/>
  <c r="F789" i="6" s="1"/>
  <c r="A790" i="6" s="1"/>
  <c r="B789" i="6"/>
  <c r="D330" i="1" l="1"/>
  <c r="G330" i="1" s="1"/>
  <c r="H330" i="1" s="1"/>
  <c r="A331" i="1" s="1"/>
  <c r="D790" i="6"/>
  <c r="C790" i="6" s="1"/>
  <c r="E790" i="6" s="1"/>
  <c r="F790" i="6" s="1"/>
  <c r="A791" i="6" s="1"/>
  <c r="B790" i="6"/>
  <c r="B331" i="1" l="1"/>
  <c r="F331" i="1"/>
  <c r="C331" i="1"/>
  <c r="D791" i="6"/>
  <c r="C791" i="6"/>
  <c r="E791" i="6" s="1"/>
  <c r="F791" i="6" s="1"/>
  <c r="A792" i="6" s="1"/>
  <c r="B791" i="6"/>
  <c r="D331" i="1" l="1"/>
  <c r="G331" i="1" s="1"/>
  <c r="H331" i="1" s="1"/>
  <c r="A332" i="1" s="1"/>
  <c r="B792" i="6"/>
  <c r="D792" i="6"/>
  <c r="C792" i="6" s="1"/>
  <c r="E792" i="6" s="1"/>
  <c r="F792" i="6" s="1"/>
  <c r="A793" i="6" s="1"/>
  <c r="F332" i="1" l="1"/>
  <c r="C332" i="1"/>
  <c r="B332" i="1"/>
  <c r="B793" i="6"/>
  <c r="D793" i="6"/>
  <c r="C793" i="6" s="1"/>
  <c r="E793" i="6" s="1"/>
  <c r="F793" i="6" s="1"/>
  <c r="A794" i="6" s="1"/>
  <c r="D332" i="1" l="1"/>
  <c r="G332" i="1" s="1"/>
  <c r="H332" i="1" s="1"/>
  <c r="A333" i="1" s="1"/>
  <c r="B794" i="6"/>
  <c r="D794" i="6"/>
  <c r="C794" i="6" s="1"/>
  <c r="E794" i="6" s="1"/>
  <c r="F794" i="6" s="1"/>
  <c r="A795" i="6" s="1"/>
  <c r="B333" i="1" l="1"/>
  <c r="F333" i="1"/>
  <c r="C333" i="1"/>
  <c r="B795" i="6"/>
  <c r="D795" i="6"/>
  <c r="C795" i="6" s="1"/>
  <c r="E795" i="6" s="1"/>
  <c r="F795" i="6" s="1"/>
  <c r="A796" i="6" s="1"/>
  <c r="D333" i="1" l="1"/>
  <c r="G333" i="1" s="1"/>
  <c r="H333" i="1" s="1"/>
  <c r="A334" i="1" s="1"/>
  <c r="B796" i="6"/>
  <c r="D796" i="6"/>
  <c r="C796" i="6" s="1"/>
  <c r="E796" i="6" s="1"/>
  <c r="F796" i="6" s="1"/>
  <c r="A797" i="6" s="1"/>
  <c r="F334" i="1" l="1"/>
  <c r="B334" i="1"/>
  <c r="C334" i="1"/>
  <c r="B797" i="6"/>
  <c r="D797" i="6"/>
  <c r="C797" i="6" s="1"/>
  <c r="E797" i="6" s="1"/>
  <c r="F797" i="6" s="1"/>
  <c r="A798" i="6" s="1"/>
  <c r="D334" i="1" l="1"/>
  <c r="G334" i="1" s="1"/>
  <c r="H334" i="1" s="1"/>
  <c r="D798" i="6"/>
  <c r="B798" i="6"/>
  <c r="C798" i="6"/>
  <c r="E798" i="6" s="1"/>
  <c r="F798" i="6" s="1"/>
  <c r="A799" i="6" s="1"/>
  <c r="A335" i="1" l="1"/>
  <c r="B799" i="6"/>
  <c r="D799" i="6"/>
  <c r="C799" i="6"/>
  <c r="E799" i="6" s="1"/>
  <c r="F799" i="6" s="1"/>
  <c r="A800" i="6" s="1"/>
  <c r="B335" i="1" l="1"/>
  <c r="C335" i="1"/>
  <c r="F335" i="1"/>
  <c r="B800" i="6"/>
  <c r="D800" i="6"/>
  <c r="C800" i="6" s="1"/>
  <c r="E800" i="6" s="1"/>
  <c r="F800" i="6" s="1"/>
  <c r="A801" i="6" s="1"/>
  <c r="D335" i="1" l="1"/>
  <c r="G335" i="1" s="1"/>
  <c r="H335" i="1" s="1"/>
  <c r="B801" i="6"/>
  <c r="D801" i="6"/>
  <c r="C801" i="6" s="1"/>
  <c r="E801" i="6" s="1"/>
  <c r="F801" i="6" s="1"/>
  <c r="A802" i="6" s="1"/>
  <c r="A336" i="1" l="1"/>
  <c r="D802" i="6"/>
  <c r="C802" i="6" s="1"/>
  <c r="E802" i="6" s="1"/>
  <c r="F802" i="6" s="1"/>
  <c r="A803" i="6" s="1"/>
  <c r="B802" i="6"/>
  <c r="F336" i="1" l="1"/>
  <c r="C336" i="1"/>
  <c r="B336" i="1"/>
  <c r="B803" i="6"/>
  <c r="D803" i="6"/>
  <c r="C803" i="6" s="1"/>
  <c r="E803" i="6" s="1"/>
  <c r="F803" i="6" s="1"/>
  <c r="A804" i="6" s="1"/>
  <c r="D336" i="1" l="1"/>
  <c r="G336" i="1" s="1"/>
  <c r="H336" i="1" s="1"/>
  <c r="A337" i="1" s="1"/>
  <c r="D804" i="6"/>
  <c r="C804" i="6" s="1"/>
  <c r="E804" i="6" s="1"/>
  <c r="F804" i="6" s="1"/>
  <c r="A805" i="6" s="1"/>
  <c r="B804" i="6"/>
  <c r="C337" i="1" l="1"/>
  <c r="F337" i="1"/>
  <c r="B337" i="1"/>
  <c r="D805" i="6"/>
  <c r="C805" i="6" s="1"/>
  <c r="E805" i="6" s="1"/>
  <c r="F805" i="6" s="1"/>
  <c r="A806" i="6" s="1"/>
  <c r="B805" i="6"/>
  <c r="D337" i="1" l="1"/>
  <c r="G337" i="1" s="1"/>
  <c r="H337" i="1" s="1"/>
  <c r="A338" i="1" s="1"/>
  <c r="D806" i="6"/>
  <c r="C806" i="6" s="1"/>
  <c r="E806" i="6" s="1"/>
  <c r="F806" i="6" s="1"/>
  <c r="A807" i="6" s="1"/>
  <c r="B806" i="6"/>
  <c r="C338" i="1" l="1"/>
  <c r="B338" i="1"/>
  <c r="F338" i="1"/>
  <c r="D807" i="6"/>
  <c r="C807" i="6" s="1"/>
  <c r="E807" i="6" s="1"/>
  <c r="F807" i="6" s="1"/>
  <c r="A808" i="6" s="1"/>
  <c r="B807" i="6"/>
  <c r="D338" i="1" l="1"/>
  <c r="G338" i="1" s="1"/>
  <c r="H338" i="1" s="1"/>
  <c r="A339" i="1" s="1"/>
  <c r="B808" i="6"/>
  <c r="D808" i="6"/>
  <c r="C808" i="6" s="1"/>
  <c r="E808" i="6" s="1"/>
  <c r="F808" i="6" s="1"/>
  <c r="A809" i="6" s="1"/>
  <c r="B339" i="1" l="1"/>
  <c r="C339" i="1"/>
  <c r="D339" i="1" s="1"/>
  <c r="F339" i="1"/>
  <c r="D809" i="6"/>
  <c r="C809" i="6" s="1"/>
  <c r="E809" i="6" s="1"/>
  <c r="F809" i="6" s="1"/>
  <c r="A810" i="6" s="1"/>
  <c r="B809" i="6"/>
  <c r="G339" i="1" l="1"/>
  <c r="H339" i="1" s="1"/>
  <c r="A340" i="1" s="1"/>
  <c r="B810" i="6"/>
  <c r="D810" i="6"/>
  <c r="C810" i="6"/>
  <c r="E810" i="6" s="1"/>
  <c r="F810" i="6" s="1"/>
  <c r="A811" i="6" s="1"/>
  <c r="B340" i="1" l="1"/>
  <c r="C340" i="1"/>
  <c r="F340" i="1"/>
  <c r="B811" i="6"/>
  <c r="D811" i="6"/>
  <c r="C811" i="6"/>
  <c r="E811" i="6" s="1"/>
  <c r="F811" i="6" s="1"/>
  <c r="A812" i="6" s="1"/>
  <c r="D340" i="1" l="1"/>
  <c r="G340" i="1" s="1"/>
  <c r="H340" i="1" s="1"/>
  <c r="A341" i="1" s="1"/>
  <c r="D812" i="6"/>
  <c r="C812" i="6" s="1"/>
  <c r="E812" i="6" s="1"/>
  <c r="F812" i="6" s="1"/>
  <c r="A813" i="6" s="1"/>
  <c r="B812" i="6"/>
  <c r="C341" i="1" l="1"/>
  <c r="B341" i="1"/>
  <c r="F341" i="1"/>
  <c r="B813" i="6"/>
  <c r="D813" i="6"/>
  <c r="C813" i="6"/>
  <c r="E813" i="6" s="1"/>
  <c r="F813" i="6" s="1"/>
  <c r="A814" i="6" s="1"/>
  <c r="D341" i="1" l="1"/>
  <c r="G341" i="1" s="1"/>
  <c r="H341" i="1" s="1"/>
  <c r="A342" i="1" s="1"/>
  <c r="B814" i="6"/>
  <c r="D814" i="6"/>
  <c r="C814" i="6" s="1"/>
  <c r="E814" i="6" s="1"/>
  <c r="F814" i="6" s="1"/>
  <c r="A815" i="6" s="1"/>
  <c r="C342" i="1" l="1"/>
  <c r="F342" i="1"/>
  <c r="B342" i="1"/>
  <c r="B815" i="6"/>
  <c r="D815" i="6"/>
  <c r="C815" i="6" s="1"/>
  <c r="E815" i="6" s="1"/>
  <c r="F815" i="6" s="1"/>
  <c r="A816" i="6" s="1"/>
  <c r="D342" i="1" l="1"/>
  <c r="G342" i="1" s="1"/>
  <c r="H342" i="1" s="1"/>
  <c r="A343" i="1" s="1"/>
  <c r="B816" i="6"/>
  <c r="D816" i="6"/>
  <c r="C816" i="6" s="1"/>
  <c r="E816" i="6" s="1"/>
  <c r="F816" i="6" s="1"/>
  <c r="A817" i="6" s="1"/>
  <c r="F343" i="1" l="1"/>
  <c r="C343" i="1"/>
  <c r="B343" i="1"/>
  <c r="B817" i="6"/>
  <c r="D817" i="6"/>
  <c r="C817" i="6"/>
  <c r="E817" i="6" s="1"/>
  <c r="F817" i="6" s="1"/>
  <c r="A818" i="6" s="1"/>
  <c r="D343" i="1" l="1"/>
  <c r="G343" i="1" s="1"/>
  <c r="H343" i="1" s="1"/>
  <c r="B818" i="6"/>
  <c r="D818" i="6"/>
  <c r="C818" i="6" s="1"/>
  <c r="E818" i="6" s="1"/>
  <c r="F818" i="6" s="1"/>
  <c r="A819" i="6" s="1"/>
  <c r="A344" i="1" l="1"/>
  <c r="B819" i="6"/>
  <c r="D819" i="6"/>
  <c r="C819" i="6"/>
  <c r="E819" i="6" s="1"/>
  <c r="F819" i="6" s="1"/>
  <c r="A820" i="6" s="1"/>
  <c r="B344" i="1" l="1"/>
  <c r="F344" i="1"/>
  <c r="C344" i="1"/>
  <c r="B820" i="6"/>
  <c r="D820" i="6"/>
  <c r="C820" i="6" s="1"/>
  <c r="E820" i="6" s="1"/>
  <c r="F820" i="6" s="1"/>
  <c r="A821" i="6" s="1"/>
  <c r="D344" i="1" l="1"/>
  <c r="G344" i="1" s="1"/>
  <c r="H344" i="1" s="1"/>
  <c r="A345" i="1" s="1"/>
  <c r="D821" i="6"/>
  <c r="C821" i="6"/>
  <c r="E821" i="6" s="1"/>
  <c r="F821" i="6" s="1"/>
  <c r="A822" i="6" s="1"/>
  <c r="B821" i="6"/>
  <c r="C345" i="1" l="1"/>
  <c r="B345" i="1"/>
  <c r="F345" i="1"/>
  <c r="B822" i="6"/>
  <c r="D822" i="6"/>
  <c r="C822" i="6" s="1"/>
  <c r="E822" i="6" s="1"/>
  <c r="F822" i="6" s="1"/>
  <c r="A823" i="6" s="1"/>
  <c r="D345" i="1" l="1"/>
  <c r="G345" i="1" s="1"/>
  <c r="H345" i="1" s="1"/>
  <c r="D823" i="6"/>
  <c r="C823" i="6" s="1"/>
  <c r="E823" i="6" s="1"/>
  <c r="F823" i="6" s="1"/>
  <c r="A824" i="6" s="1"/>
  <c r="B823" i="6"/>
  <c r="A346" i="1" l="1"/>
  <c r="B824" i="6"/>
  <c r="D824" i="6"/>
  <c r="C824" i="6" s="1"/>
  <c r="E824" i="6" s="1"/>
  <c r="F824" i="6" s="1"/>
  <c r="A825" i="6" s="1"/>
  <c r="B346" i="1" l="1"/>
  <c r="C346" i="1"/>
  <c r="F346" i="1"/>
  <c r="B825" i="6"/>
  <c r="D825" i="6"/>
  <c r="C825" i="6" s="1"/>
  <c r="E825" i="6" s="1"/>
  <c r="F825" i="6" s="1"/>
  <c r="A826" i="6" s="1"/>
  <c r="D346" i="1" l="1"/>
  <c r="G346" i="1" s="1"/>
  <c r="H346" i="1" s="1"/>
  <c r="B826" i="6"/>
  <c r="D826" i="6"/>
  <c r="C826" i="6"/>
  <c r="E826" i="6" s="1"/>
  <c r="F826" i="6" s="1"/>
  <c r="A827" i="6" s="1"/>
  <c r="A347" i="1" l="1"/>
  <c r="B827" i="6"/>
  <c r="D827" i="6"/>
  <c r="C827" i="6" s="1"/>
  <c r="E827" i="6" s="1"/>
  <c r="F827" i="6" s="1"/>
  <c r="A828" i="6" s="1"/>
  <c r="B347" i="1" l="1"/>
  <c r="C347" i="1"/>
  <c r="F347" i="1"/>
  <c r="D828" i="6"/>
  <c r="C828" i="6" s="1"/>
  <c r="E828" i="6" s="1"/>
  <c r="F828" i="6" s="1"/>
  <c r="A829" i="6" s="1"/>
  <c r="B828" i="6"/>
  <c r="D347" i="1" l="1"/>
  <c r="G347" i="1" s="1"/>
  <c r="H347" i="1" s="1"/>
  <c r="B829" i="6"/>
  <c r="D829" i="6"/>
  <c r="C829" i="6" s="1"/>
  <c r="E829" i="6" s="1"/>
  <c r="F829" i="6" s="1"/>
  <c r="A830" i="6" s="1"/>
  <c r="A348" i="1" l="1"/>
  <c r="D830" i="6"/>
  <c r="C830" i="6" s="1"/>
  <c r="E830" i="6" s="1"/>
  <c r="F830" i="6" s="1"/>
  <c r="A831" i="6" s="1"/>
  <c r="B830" i="6"/>
  <c r="C348" i="1" l="1"/>
  <c r="F348" i="1"/>
  <c r="B348" i="1"/>
  <c r="B831" i="6"/>
  <c r="D831" i="6"/>
  <c r="C831" i="6"/>
  <c r="E831" i="6" s="1"/>
  <c r="F831" i="6" s="1"/>
  <c r="A832" i="6" s="1"/>
  <c r="D348" i="1" l="1"/>
  <c r="G348" i="1" s="1"/>
  <c r="H348" i="1" s="1"/>
  <c r="A349" i="1" s="1"/>
  <c r="D832" i="6"/>
  <c r="C832" i="6" s="1"/>
  <c r="E832" i="6" s="1"/>
  <c r="F832" i="6" s="1"/>
  <c r="A833" i="6" s="1"/>
  <c r="B832" i="6"/>
  <c r="F349" i="1" l="1"/>
  <c r="B349" i="1"/>
  <c r="C349" i="1"/>
  <c r="B833" i="6"/>
  <c r="D833" i="6"/>
  <c r="C833" i="6"/>
  <c r="E833" i="6" s="1"/>
  <c r="F833" i="6" s="1"/>
  <c r="A834" i="6" s="1"/>
  <c r="D349" i="1" l="1"/>
  <c r="G349" i="1" s="1"/>
  <c r="H349" i="1" s="1"/>
  <c r="A350" i="1" s="1"/>
  <c r="F350" i="1" s="1"/>
  <c r="D834" i="6"/>
  <c r="C834" i="6"/>
  <c r="E834" i="6" s="1"/>
  <c r="F834" i="6" s="1"/>
  <c r="A835" i="6" s="1"/>
  <c r="B834" i="6"/>
  <c r="C350" i="1" l="1"/>
  <c r="D350" i="1" s="1"/>
  <c r="G350" i="1" s="1"/>
  <c r="H350" i="1" s="1"/>
  <c r="A351" i="1" s="1"/>
  <c r="B350" i="1"/>
  <c r="D835" i="6"/>
  <c r="C835" i="6"/>
  <c r="E835" i="6" s="1"/>
  <c r="F835" i="6" s="1"/>
  <c r="A836" i="6" s="1"/>
  <c r="B835" i="6"/>
  <c r="B351" i="1" l="1"/>
  <c r="C351" i="1"/>
  <c r="F351" i="1"/>
  <c r="D836" i="6"/>
  <c r="C836" i="6" s="1"/>
  <c r="E836" i="6" s="1"/>
  <c r="F836" i="6" s="1"/>
  <c r="A837" i="6" s="1"/>
  <c r="B836" i="6"/>
  <c r="D351" i="1" l="1"/>
  <c r="G351" i="1" s="1"/>
  <c r="H351" i="1" s="1"/>
  <c r="B837" i="6"/>
  <c r="D837" i="6"/>
  <c r="C837" i="6"/>
  <c r="E837" i="6" s="1"/>
  <c r="F837" i="6" s="1"/>
  <c r="A838" i="6" s="1"/>
  <c r="A352" i="1" l="1"/>
  <c r="D838" i="6"/>
  <c r="B838" i="6"/>
  <c r="C838" i="6"/>
  <c r="E838" i="6" s="1"/>
  <c r="F838" i="6" s="1"/>
  <c r="A839" i="6" s="1"/>
  <c r="B352" i="1" l="1"/>
  <c r="C352" i="1"/>
  <c r="F352" i="1"/>
  <c r="B839" i="6"/>
  <c r="D839" i="6"/>
  <c r="C839" i="6" s="1"/>
  <c r="E839" i="6" s="1"/>
  <c r="F839" i="6" s="1"/>
  <c r="A840" i="6" s="1"/>
  <c r="D352" i="1" l="1"/>
  <c r="G352" i="1" s="1"/>
  <c r="H352" i="1" s="1"/>
  <c r="B840" i="6"/>
  <c r="D840" i="6"/>
  <c r="C840" i="6" s="1"/>
  <c r="E840" i="6" s="1"/>
  <c r="F840" i="6" s="1"/>
  <c r="A841" i="6" s="1"/>
  <c r="A353" i="1" l="1"/>
  <c r="D841" i="6"/>
  <c r="C841" i="6" s="1"/>
  <c r="E841" i="6" s="1"/>
  <c r="F841" i="6" s="1"/>
  <c r="A842" i="6" s="1"/>
  <c r="B841" i="6"/>
  <c r="B353" i="1" l="1"/>
  <c r="F353" i="1"/>
  <c r="C353" i="1"/>
  <c r="B842" i="6"/>
  <c r="D842" i="6"/>
  <c r="C842" i="6" s="1"/>
  <c r="E842" i="6" s="1"/>
  <c r="F842" i="6" s="1"/>
  <c r="A843" i="6" s="1"/>
  <c r="D353" i="1" l="1"/>
  <c r="G353" i="1" s="1"/>
  <c r="H353" i="1" s="1"/>
  <c r="A354" i="1" s="1"/>
  <c r="B843" i="6"/>
  <c r="D843" i="6"/>
  <c r="C843" i="6" s="1"/>
  <c r="E843" i="6" s="1"/>
  <c r="F843" i="6" s="1"/>
  <c r="A844" i="6" s="1"/>
  <c r="C354" i="1" l="1"/>
  <c r="B354" i="1"/>
  <c r="F354" i="1"/>
  <c r="D844" i="6"/>
  <c r="B844" i="6"/>
  <c r="C844" i="6"/>
  <c r="E844" i="6" s="1"/>
  <c r="F844" i="6" s="1"/>
  <c r="A845" i="6" s="1"/>
  <c r="D354" i="1" l="1"/>
  <c r="G354" i="1" s="1"/>
  <c r="H354" i="1" s="1"/>
  <c r="B845" i="6"/>
  <c r="D845" i="6"/>
  <c r="C845" i="6" s="1"/>
  <c r="E845" i="6" s="1"/>
  <c r="F845" i="6" s="1"/>
  <c r="A846" i="6" s="1"/>
  <c r="A355" i="1" l="1"/>
  <c r="D846" i="6"/>
  <c r="C846" i="6" s="1"/>
  <c r="E846" i="6" s="1"/>
  <c r="F846" i="6" s="1"/>
  <c r="A847" i="6" s="1"/>
  <c r="B846" i="6"/>
  <c r="F355" i="1" l="1"/>
  <c r="B355" i="1"/>
  <c r="C355" i="1"/>
  <c r="D847" i="6"/>
  <c r="C847" i="6" s="1"/>
  <c r="E847" i="6" s="1"/>
  <c r="F847" i="6" s="1"/>
  <c r="A848" i="6" s="1"/>
  <c r="B847" i="6"/>
  <c r="D355" i="1" l="1"/>
  <c r="G355" i="1" s="1"/>
  <c r="H355" i="1" s="1"/>
  <c r="D848" i="6"/>
  <c r="C848" i="6"/>
  <c r="E848" i="6" s="1"/>
  <c r="F848" i="6" s="1"/>
  <c r="A849" i="6" s="1"/>
  <c r="B848" i="6"/>
  <c r="A356" i="1" l="1"/>
  <c r="D849" i="6"/>
  <c r="B849" i="6"/>
  <c r="C849" i="6"/>
  <c r="E849" i="6" s="1"/>
  <c r="F849" i="6" s="1"/>
  <c r="A850" i="6" s="1"/>
  <c r="B356" i="1" l="1"/>
  <c r="F356" i="1"/>
  <c r="C356" i="1"/>
  <c r="D356" i="1" s="1"/>
  <c r="D850" i="6"/>
  <c r="C850" i="6"/>
  <c r="E850" i="6" s="1"/>
  <c r="F850" i="6" s="1"/>
  <c r="A851" i="6" s="1"/>
  <c r="B850" i="6"/>
  <c r="G356" i="1" l="1"/>
  <c r="H356" i="1" s="1"/>
  <c r="C851" i="6"/>
  <c r="E851" i="6" s="1"/>
  <c r="F851" i="6" s="1"/>
  <c r="A852" i="6" s="1"/>
  <c r="D851" i="6"/>
  <c r="B851" i="6"/>
  <c r="A357" i="1" l="1"/>
  <c r="B852" i="6"/>
  <c r="D852" i="6"/>
  <c r="C852" i="6"/>
  <c r="E852" i="6" s="1"/>
  <c r="F852" i="6" s="1"/>
  <c r="A853" i="6" s="1"/>
  <c r="F357" i="1" l="1"/>
  <c r="B357" i="1"/>
  <c r="C357" i="1"/>
  <c r="D853" i="6"/>
  <c r="B853" i="6"/>
  <c r="C853" i="6"/>
  <c r="E853" i="6" s="1"/>
  <c r="F853" i="6" s="1"/>
  <c r="A854" i="6" s="1"/>
  <c r="D357" i="1" l="1"/>
  <c r="G357" i="1" s="1"/>
  <c r="H357" i="1" s="1"/>
  <c r="A358" i="1" s="1"/>
  <c r="D854" i="6"/>
  <c r="B854" i="6"/>
  <c r="C854" i="6"/>
  <c r="E854" i="6" s="1"/>
  <c r="F854" i="6" s="1"/>
  <c r="A855" i="6" s="1"/>
  <c r="F358" i="1" l="1"/>
  <c r="C358" i="1"/>
  <c r="B358" i="1"/>
  <c r="D855" i="6"/>
  <c r="C855" i="6" s="1"/>
  <c r="E855" i="6" s="1"/>
  <c r="F855" i="6" s="1"/>
  <c r="A856" i="6" s="1"/>
  <c r="B855" i="6"/>
  <c r="D358" i="1" l="1"/>
  <c r="G358" i="1" s="1"/>
  <c r="H358" i="1" s="1"/>
  <c r="A359" i="1" s="1"/>
  <c r="B856" i="6"/>
  <c r="D856" i="6"/>
  <c r="C856" i="6"/>
  <c r="E856" i="6" s="1"/>
  <c r="F856" i="6" s="1"/>
  <c r="A857" i="6" s="1"/>
  <c r="F359" i="1" l="1"/>
  <c r="B359" i="1"/>
  <c r="C359" i="1"/>
  <c r="B857" i="6"/>
  <c r="D857" i="6"/>
  <c r="C857" i="6" s="1"/>
  <c r="E857" i="6" s="1"/>
  <c r="F857" i="6" s="1"/>
  <c r="A858" i="6" s="1"/>
  <c r="D359" i="1" l="1"/>
  <c r="G359" i="1" s="1"/>
  <c r="H359" i="1" s="1"/>
  <c r="B858" i="6"/>
  <c r="D858" i="6"/>
  <c r="C858" i="6" s="1"/>
  <c r="E858" i="6" s="1"/>
  <c r="F858" i="6" s="1"/>
  <c r="A859" i="6" s="1"/>
  <c r="A360" i="1" l="1"/>
  <c r="D859" i="6"/>
  <c r="B859" i="6"/>
  <c r="C859" i="6"/>
  <c r="E859" i="6" s="1"/>
  <c r="F859" i="6" s="1"/>
  <c r="A860" i="6" s="1"/>
  <c r="F360" i="1" l="1"/>
  <c r="C360" i="1"/>
  <c r="B360" i="1"/>
  <c r="D860" i="6"/>
  <c r="B860" i="6"/>
  <c r="C860" i="6"/>
  <c r="E860" i="6" s="1"/>
  <c r="F860" i="6" s="1"/>
  <c r="A861" i="6" s="1"/>
  <c r="D360" i="1" l="1"/>
  <c r="G360" i="1" s="1"/>
  <c r="H360" i="1" s="1"/>
  <c r="A361" i="1" s="1"/>
  <c r="D861" i="6"/>
  <c r="C861" i="6"/>
  <c r="E861" i="6" s="1"/>
  <c r="F861" i="6" s="1"/>
  <c r="A862" i="6" s="1"/>
  <c r="B861" i="6"/>
  <c r="F361" i="1" l="1"/>
  <c r="B361" i="1"/>
  <c r="C361" i="1"/>
  <c r="D862" i="6"/>
  <c r="C862" i="6" s="1"/>
  <c r="E862" i="6" s="1"/>
  <c r="F862" i="6" s="1"/>
  <c r="A863" i="6" s="1"/>
  <c r="B862" i="6"/>
  <c r="D361" i="1" l="1"/>
  <c r="G361" i="1" s="1"/>
  <c r="H361" i="1" s="1"/>
  <c r="A362" i="1" s="1"/>
  <c r="D863" i="6"/>
  <c r="C863" i="6" s="1"/>
  <c r="E863" i="6" s="1"/>
  <c r="F863" i="6" s="1"/>
  <c r="A864" i="6" s="1"/>
  <c r="B863" i="6"/>
  <c r="B362" i="1" l="1"/>
  <c r="C362" i="1"/>
  <c r="F362" i="1"/>
  <c r="D864" i="6"/>
  <c r="B864" i="6"/>
  <c r="C864" i="6"/>
  <c r="E864" i="6" s="1"/>
  <c r="F864" i="6" s="1"/>
  <c r="A865" i="6" s="1"/>
  <c r="D362" i="1" l="1"/>
  <c r="G362" i="1" s="1"/>
  <c r="H362" i="1" s="1"/>
  <c r="A363" i="1" s="1"/>
  <c r="B865" i="6"/>
  <c r="D865" i="6"/>
  <c r="C865" i="6"/>
  <c r="E865" i="6" s="1"/>
  <c r="F865" i="6" s="1"/>
  <c r="A866" i="6" s="1"/>
  <c r="F363" i="1" l="1"/>
  <c r="B363" i="1"/>
  <c r="C363" i="1"/>
  <c r="D866" i="6"/>
  <c r="C866" i="6"/>
  <c r="E866" i="6" s="1"/>
  <c r="F866" i="6" s="1"/>
  <c r="A867" i="6" s="1"/>
  <c r="B866" i="6"/>
  <c r="D363" i="1" l="1"/>
  <c r="G363" i="1" s="1"/>
  <c r="H363" i="1" s="1"/>
  <c r="D867" i="6"/>
  <c r="B867" i="6"/>
  <c r="C867" i="6"/>
  <c r="E867" i="6" s="1"/>
  <c r="F867" i="6" s="1"/>
  <c r="A868" i="6" s="1"/>
  <c r="A364" i="1" l="1"/>
  <c r="D868" i="6"/>
  <c r="B868" i="6"/>
  <c r="C868" i="6"/>
  <c r="E868" i="6" s="1"/>
  <c r="F868" i="6" s="1"/>
  <c r="A869" i="6" s="1"/>
  <c r="C364" i="1" l="1"/>
  <c r="B364" i="1"/>
  <c r="F364" i="1"/>
  <c r="D869" i="6"/>
  <c r="C869" i="6"/>
  <c r="E869" i="6" s="1"/>
  <c r="F869" i="6" s="1"/>
  <c r="A870" i="6" s="1"/>
  <c r="B869" i="6"/>
  <c r="D364" i="1" l="1"/>
  <c r="G364" i="1" s="1"/>
  <c r="H364" i="1" s="1"/>
  <c r="A365" i="1" s="1"/>
  <c r="B870" i="6"/>
  <c r="D870" i="6"/>
  <c r="C870" i="6" s="1"/>
  <c r="E870" i="6" s="1"/>
  <c r="F870" i="6" s="1"/>
  <c r="A871" i="6" s="1"/>
  <c r="F365" i="1" l="1"/>
  <c r="B365" i="1"/>
  <c r="C365" i="1"/>
  <c r="D871" i="6"/>
  <c r="C871" i="6" s="1"/>
  <c r="E871" i="6" s="1"/>
  <c r="F871" i="6" s="1"/>
  <c r="A872" i="6" s="1"/>
  <c r="B871" i="6"/>
  <c r="D365" i="1" l="1"/>
  <c r="G365" i="1" s="1"/>
  <c r="H365" i="1" s="1"/>
  <c r="D872" i="6"/>
  <c r="B872" i="6"/>
  <c r="C872" i="6"/>
  <c r="E872" i="6" s="1"/>
  <c r="F872" i="6" s="1"/>
  <c r="A873" i="6" s="1"/>
  <c r="A366" i="1" l="1"/>
  <c r="D873" i="6"/>
  <c r="C873" i="6"/>
  <c r="E873" i="6" s="1"/>
  <c r="F873" i="6" s="1"/>
  <c r="A874" i="6" s="1"/>
  <c r="B873" i="6"/>
  <c r="C366" i="1" l="1"/>
  <c r="B366" i="1"/>
  <c r="F366" i="1"/>
  <c r="D874" i="6"/>
  <c r="C874" i="6"/>
  <c r="E874" i="6" s="1"/>
  <c r="F874" i="6" s="1"/>
  <c r="A875" i="6" s="1"/>
  <c r="B874" i="6"/>
  <c r="D366" i="1" l="1"/>
  <c r="G366" i="1" s="1"/>
  <c r="H366" i="1" s="1"/>
  <c r="A367" i="1" s="1"/>
  <c r="D875" i="6"/>
  <c r="C875" i="6" s="1"/>
  <c r="E875" i="6" s="1"/>
  <c r="F875" i="6" s="1"/>
  <c r="A876" i="6" s="1"/>
  <c r="B875" i="6"/>
  <c r="F367" i="1" l="1"/>
  <c r="C367" i="1"/>
  <c r="B367" i="1"/>
  <c r="B876" i="6"/>
  <c r="D876" i="6"/>
  <c r="C876" i="6" s="1"/>
  <c r="E876" i="6" s="1"/>
  <c r="F876" i="6" s="1"/>
  <c r="A877" i="6" s="1"/>
  <c r="D367" i="1" l="1"/>
  <c r="G367" i="1" s="1"/>
  <c r="H367" i="1" s="1"/>
  <c r="A368" i="1" s="1"/>
  <c r="B877" i="6"/>
  <c r="D877" i="6"/>
  <c r="C877" i="6" s="1"/>
  <c r="E877" i="6" s="1"/>
  <c r="F877" i="6" s="1"/>
  <c r="A878" i="6" s="1"/>
  <c r="C368" i="1" l="1"/>
  <c r="F368" i="1"/>
  <c r="B368" i="1"/>
  <c r="D878" i="6"/>
  <c r="C878" i="6" s="1"/>
  <c r="E878" i="6" s="1"/>
  <c r="F878" i="6" s="1"/>
  <c r="A879" i="6" s="1"/>
  <c r="B878" i="6"/>
  <c r="D368" i="1" l="1"/>
  <c r="G368" i="1" s="1"/>
  <c r="H368" i="1" s="1"/>
  <c r="A369" i="1" s="1"/>
  <c r="B879" i="6"/>
  <c r="D879" i="6"/>
  <c r="C879" i="6"/>
  <c r="E879" i="6" s="1"/>
  <c r="F879" i="6" s="1"/>
  <c r="A880" i="6" s="1"/>
  <c r="F369" i="1" l="1"/>
  <c r="C369" i="1"/>
  <c r="B369" i="1"/>
  <c r="B880" i="6"/>
  <c r="D880" i="6"/>
  <c r="C880" i="6" s="1"/>
  <c r="E880" i="6" s="1"/>
  <c r="F880" i="6" s="1"/>
  <c r="A881" i="6" s="1"/>
  <c r="D369" i="1" l="1"/>
  <c r="G369" i="1" s="1"/>
  <c r="H369" i="1" s="1"/>
  <c r="A370" i="1" s="1"/>
  <c r="D881" i="6"/>
  <c r="C881" i="6" s="1"/>
  <c r="E881" i="6" s="1"/>
  <c r="F881" i="6" s="1"/>
  <c r="A882" i="6" s="1"/>
  <c r="B881" i="6"/>
  <c r="F370" i="1" l="1"/>
  <c r="C370" i="1"/>
  <c r="B370" i="1"/>
  <c r="B882" i="6"/>
  <c r="D882" i="6"/>
  <c r="C882" i="6" s="1"/>
  <c r="E882" i="6" s="1"/>
  <c r="F882" i="6" s="1"/>
  <c r="A883" i="6" s="1"/>
  <c r="D370" i="1" l="1"/>
  <c r="G370" i="1" s="1"/>
  <c r="H370" i="1" s="1"/>
  <c r="A371" i="1" s="1"/>
  <c r="D883" i="6"/>
  <c r="B883" i="6"/>
  <c r="C883" i="6"/>
  <c r="E883" i="6" s="1"/>
  <c r="F883" i="6" s="1"/>
  <c r="A884" i="6" s="1"/>
  <c r="F371" i="1" l="1"/>
  <c r="B371" i="1"/>
  <c r="C371" i="1"/>
  <c r="D884" i="6"/>
  <c r="B884" i="6"/>
  <c r="C884" i="6"/>
  <c r="E884" i="6" s="1"/>
  <c r="F884" i="6" s="1"/>
  <c r="A885" i="6" s="1"/>
  <c r="D371" i="1" l="1"/>
  <c r="G371" i="1" s="1"/>
  <c r="H371" i="1" s="1"/>
  <c r="A372" i="1" s="1"/>
  <c r="B885" i="6"/>
  <c r="D885" i="6"/>
  <c r="C885" i="6" s="1"/>
  <c r="E885" i="6" s="1"/>
  <c r="F885" i="6" s="1"/>
  <c r="A886" i="6" s="1"/>
  <c r="B372" i="1" l="1"/>
  <c r="C372" i="1"/>
  <c r="F372" i="1"/>
  <c r="D886" i="6"/>
  <c r="B886" i="6"/>
  <c r="C886" i="6"/>
  <c r="E886" i="6" s="1"/>
  <c r="F886" i="6" s="1"/>
  <c r="A887" i="6" s="1"/>
  <c r="D372" i="1" l="1"/>
  <c r="G372" i="1" s="1"/>
  <c r="H372" i="1" s="1"/>
  <c r="A373" i="1" s="1"/>
  <c r="D887" i="6"/>
  <c r="B887" i="6"/>
  <c r="C887" i="6"/>
  <c r="E887" i="6" s="1"/>
  <c r="F887" i="6" s="1"/>
  <c r="A888" i="6" s="1"/>
  <c r="F373" i="1" l="1"/>
  <c r="C373" i="1"/>
  <c r="B373" i="1"/>
  <c r="B888" i="6"/>
  <c r="D888" i="6"/>
  <c r="C888" i="6" s="1"/>
  <c r="E888" i="6" s="1"/>
  <c r="F888" i="6" s="1"/>
  <c r="A889" i="6" s="1"/>
  <c r="D373" i="1" l="1"/>
  <c r="G373" i="1" s="1"/>
  <c r="H373" i="1" s="1"/>
  <c r="A374" i="1" s="1"/>
  <c r="B889" i="6"/>
  <c r="D889" i="6"/>
  <c r="C889" i="6" s="1"/>
  <c r="E889" i="6" s="1"/>
  <c r="F889" i="6" s="1"/>
  <c r="A890" i="6" s="1"/>
  <c r="C374" i="1" l="1"/>
  <c r="B374" i="1"/>
  <c r="F374" i="1"/>
  <c r="B890" i="6"/>
  <c r="D890" i="6"/>
  <c r="C890" i="6" s="1"/>
  <c r="E890" i="6" s="1"/>
  <c r="F890" i="6" s="1"/>
  <c r="A891" i="6" s="1"/>
  <c r="D374" i="1" l="1"/>
  <c r="G374" i="1" s="1"/>
  <c r="H374" i="1" s="1"/>
  <c r="A375" i="1" s="1"/>
  <c r="D891" i="6"/>
  <c r="C891" i="6" s="1"/>
  <c r="E891" i="6" s="1"/>
  <c r="F891" i="6" s="1"/>
  <c r="A892" i="6" s="1"/>
  <c r="B891" i="6"/>
  <c r="B375" i="1" l="1"/>
  <c r="F375" i="1"/>
  <c r="C375" i="1"/>
  <c r="D892" i="6"/>
  <c r="C892" i="6" s="1"/>
  <c r="E892" i="6" s="1"/>
  <c r="F892" i="6" s="1"/>
  <c r="A893" i="6" s="1"/>
  <c r="B892" i="6"/>
  <c r="D375" i="1" l="1"/>
  <c r="G375" i="1" s="1"/>
  <c r="H375" i="1" s="1"/>
  <c r="D893" i="6"/>
  <c r="C893" i="6" s="1"/>
  <c r="E893" i="6" s="1"/>
  <c r="F893" i="6" s="1"/>
  <c r="A894" i="6" s="1"/>
  <c r="B893" i="6"/>
  <c r="A376" i="1" l="1"/>
  <c r="B894" i="6"/>
  <c r="D894" i="6"/>
  <c r="C894" i="6" s="1"/>
  <c r="E894" i="6" s="1"/>
  <c r="F894" i="6" s="1"/>
  <c r="A895" i="6" s="1"/>
  <c r="F376" i="1" l="1"/>
  <c r="C376" i="1"/>
  <c r="B376" i="1"/>
  <c r="D895" i="6"/>
  <c r="C895" i="6" s="1"/>
  <c r="E895" i="6" s="1"/>
  <c r="F895" i="6" s="1"/>
  <c r="A896" i="6" s="1"/>
  <c r="B895" i="6"/>
  <c r="D376" i="1" l="1"/>
  <c r="G376" i="1" s="1"/>
  <c r="H376" i="1" s="1"/>
  <c r="D896" i="6"/>
  <c r="B896" i="6"/>
  <c r="C896" i="6"/>
  <c r="E896" i="6" s="1"/>
  <c r="F896" i="6" s="1"/>
  <c r="A897" i="6" s="1"/>
  <c r="A377" i="1" l="1"/>
  <c r="D897" i="6"/>
  <c r="B897" i="6"/>
  <c r="C897" i="6"/>
  <c r="E897" i="6" s="1"/>
  <c r="F897" i="6" s="1"/>
  <c r="A898" i="6" s="1"/>
  <c r="C377" i="1" l="1"/>
  <c r="F377" i="1"/>
  <c r="B377" i="1"/>
  <c r="D898" i="6"/>
  <c r="C898" i="6" s="1"/>
  <c r="E898" i="6" s="1"/>
  <c r="F898" i="6" s="1"/>
  <c r="A899" i="6" s="1"/>
  <c r="B898" i="6"/>
  <c r="D377" i="1" l="1"/>
  <c r="G377" i="1" s="1"/>
  <c r="H377" i="1" s="1"/>
  <c r="D899" i="6"/>
  <c r="C899" i="6" s="1"/>
  <c r="E899" i="6" s="1"/>
  <c r="F899" i="6" s="1"/>
  <c r="A900" i="6" s="1"/>
  <c r="B899" i="6"/>
  <c r="A378" i="1" l="1"/>
  <c r="D900" i="6"/>
  <c r="C900" i="6" s="1"/>
  <c r="E900" i="6" s="1"/>
  <c r="F900" i="6" s="1"/>
  <c r="A901" i="6" s="1"/>
  <c r="B900" i="6"/>
  <c r="F378" i="1" l="1"/>
  <c r="B378" i="1"/>
  <c r="C378" i="1"/>
  <c r="D901" i="6"/>
  <c r="B901" i="6"/>
  <c r="C901" i="6"/>
  <c r="E901" i="6" s="1"/>
  <c r="F901" i="6" s="1"/>
  <c r="A902" i="6" s="1"/>
  <c r="D378" i="1" l="1"/>
  <c r="G378" i="1" s="1"/>
  <c r="H378" i="1" s="1"/>
  <c r="B902" i="6"/>
  <c r="D902" i="6"/>
  <c r="C902" i="6" s="1"/>
  <c r="E902" i="6" s="1"/>
  <c r="F902" i="6" s="1"/>
  <c r="A903" i="6" s="1"/>
  <c r="A379" i="1" l="1"/>
  <c r="D903" i="6"/>
  <c r="C903" i="6" s="1"/>
  <c r="E903" i="6" s="1"/>
  <c r="F903" i="6" s="1"/>
  <c r="A904" i="6" s="1"/>
  <c r="B903" i="6"/>
  <c r="F379" i="1" l="1"/>
  <c r="C379" i="1"/>
  <c r="B379" i="1"/>
  <c r="D904" i="6"/>
  <c r="C904" i="6"/>
  <c r="E904" i="6" s="1"/>
  <c r="F904" i="6" s="1"/>
  <c r="A905" i="6" s="1"/>
  <c r="B904" i="6"/>
  <c r="D379" i="1" l="1"/>
  <c r="G379" i="1" s="1"/>
  <c r="H379" i="1" s="1"/>
  <c r="D905" i="6"/>
  <c r="C905" i="6" s="1"/>
  <c r="E905" i="6" s="1"/>
  <c r="F905" i="6" s="1"/>
  <c r="A906" i="6" s="1"/>
  <c r="B905" i="6"/>
  <c r="A380" i="1" l="1"/>
  <c r="D906" i="6"/>
  <c r="C906" i="6" s="1"/>
  <c r="E906" i="6" s="1"/>
  <c r="F906" i="6" s="1"/>
  <c r="A907" i="6" s="1"/>
  <c r="B906" i="6"/>
  <c r="C380" i="1" l="1"/>
  <c r="B380" i="1"/>
  <c r="F380" i="1"/>
  <c r="D907" i="6"/>
  <c r="C907" i="6" s="1"/>
  <c r="E907" i="6" s="1"/>
  <c r="F907" i="6" s="1"/>
  <c r="A908" i="6" s="1"/>
  <c r="B907" i="6"/>
  <c r="D380" i="1" l="1"/>
  <c r="G380" i="1" s="1"/>
  <c r="H380" i="1" s="1"/>
  <c r="B908" i="6"/>
  <c r="D908" i="6"/>
  <c r="C908" i="6" s="1"/>
  <c r="E908" i="6" s="1"/>
  <c r="F908" i="6" s="1"/>
  <c r="A909" i="6" s="1"/>
  <c r="A381" i="1" l="1"/>
  <c r="B909" i="6"/>
  <c r="D909" i="6"/>
  <c r="C909" i="6" s="1"/>
  <c r="E909" i="6" s="1"/>
  <c r="F909" i="6" s="1"/>
  <c r="A910" i="6" s="1"/>
  <c r="F381" i="1" l="1"/>
  <c r="B381" i="1"/>
  <c r="C381" i="1"/>
  <c r="B910" i="6"/>
  <c r="D910" i="6"/>
  <c r="C910" i="6"/>
  <c r="E910" i="6" s="1"/>
  <c r="F910" i="6" s="1"/>
  <c r="A911" i="6" s="1"/>
  <c r="D381" i="1" l="1"/>
  <c r="G381" i="1" s="1"/>
  <c r="H381" i="1" s="1"/>
  <c r="D911" i="6"/>
  <c r="C911" i="6" s="1"/>
  <c r="E911" i="6" s="1"/>
  <c r="F911" i="6" s="1"/>
  <c r="A912" i="6" s="1"/>
  <c r="B911" i="6"/>
  <c r="A382" i="1" l="1"/>
  <c r="B912" i="6"/>
  <c r="D912" i="6"/>
  <c r="C912" i="6" s="1"/>
  <c r="E912" i="6" s="1"/>
  <c r="F912" i="6" s="1"/>
  <c r="A913" i="6" s="1"/>
  <c r="F382" i="1" l="1"/>
  <c r="C382" i="1"/>
  <c r="B382" i="1"/>
  <c r="B913" i="6"/>
  <c r="D913" i="6"/>
  <c r="C913" i="6" s="1"/>
  <c r="E913" i="6" s="1"/>
  <c r="F913" i="6" s="1"/>
  <c r="A914" i="6" s="1"/>
  <c r="D382" i="1" l="1"/>
  <c r="G382" i="1" s="1"/>
  <c r="H382" i="1" s="1"/>
  <c r="B914" i="6"/>
  <c r="D914" i="6"/>
  <c r="C914" i="6" s="1"/>
  <c r="E914" i="6" s="1"/>
  <c r="F914" i="6" s="1"/>
  <c r="A915" i="6" s="1"/>
  <c r="A383" i="1" l="1"/>
  <c r="D915" i="6"/>
  <c r="B915" i="6"/>
  <c r="C915" i="6"/>
  <c r="E915" i="6" s="1"/>
  <c r="F915" i="6" s="1"/>
  <c r="A916" i="6" s="1"/>
  <c r="C383" i="1" l="1"/>
  <c r="F383" i="1"/>
  <c r="B383" i="1"/>
  <c r="B916" i="6"/>
  <c r="D916" i="6"/>
  <c r="C916" i="6" s="1"/>
  <c r="E916" i="6" s="1"/>
  <c r="F916" i="6" s="1"/>
  <c r="A917" i="6" s="1"/>
  <c r="D383" i="1" l="1"/>
  <c r="G383" i="1" s="1"/>
  <c r="H383" i="1" s="1"/>
  <c r="B917" i="6"/>
  <c r="D917" i="6"/>
  <c r="C917" i="6" s="1"/>
  <c r="E917" i="6" s="1"/>
  <c r="F917" i="6" s="1"/>
  <c r="A918" i="6" s="1"/>
  <c r="A384" i="1" l="1"/>
  <c r="D918" i="6"/>
  <c r="B918" i="6"/>
  <c r="C918" i="6"/>
  <c r="E918" i="6" s="1"/>
  <c r="F918" i="6" s="1"/>
  <c r="A919" i="6" s="1"/>
  <c r="C384" i="1" l="1"/>
  <c r="B384" i="1"/>
  <c r="F384" i="1"/>
  <c r="B919" i="6"/>
  <c r="D919" i="6"/>
  <c r="C919" i="6"/>
  <c r="E919" i="6" s="1"/>
  <c r="F919" i="6" s="1"/>
  <c r="A920" i="6" s="1"/>
  <c r="D384" i="1" l="1"/>
  <c r="G384" i="1" s="1"/>
  <c r="H384" i="1" s="1"/>
  <c r="A385" i="1" s="1"/>
  <c r="D920" i="6"/>
  <c r="C920" i="6" s="1"/>
  <c r="E920" i="6" s="1"/>
  <c r="F920" i="6" s="1"/>
  <c r="A921" i="6" s="1"/>
  <c r="B920" i="6"/>
  <c r="F385" i="1" l="1"/>
  <c r="C385" i="1"/>
  <c r="B385" i="1"/>
  <c r="D921" i="6"/>
  <c r="B921" i="6"/>
  <c r="C921" i="6"/>
  <c r="E921" i="6" s="1"/>
  <c r="F921" i="6" s="1"/>
  <c r="A922" i="6" s="1"/>
  <c r="D385" i="1" l="1"/>
  <c r="G385" i="1" s="1"/>
  <c r="H385" i="1" s="1"/>
  <c r="A386" i="1" s="1"/>
  <c r="B922" i="6"/>
  <c r="D922" i="6"/>
  <c r="C922" i="6"/>
  <c r="E922" i="6" s="1"/>
  <c r="F922" i="6" s="1"/>
  <c r="A923" i="6" s="1"/>
  <c r="F386" i="1" l="1"/>
  <c r="B386" i="1"/>
  <c r="C386" i="1"/>
  <c r="B923" i="6"/>
  <c r="D923" i="6"/>
  <c r="C923" i="6" s="1"/>
  <c r="E923" i="6" s="1"/>
  <c r="F923" i="6" s="1"/>
  <c r="A924" i="6" s="1"/>
  <c r="D386" i="1" l="1"/>
  <c r="G386" i="1" s="1"/>
  <c r="H386" i="1" s="1"/>
  <c r="D924" i="6"/>
  <c r="B924" i="6"/>
  <c r="C924" i="6"/>
  <c r="E924" i="6" s="1"/>
  <c r="F924" i="6" s="1"/>
  <c r="A925" i="6" s="1"/>
  <c r="A387" i="1" l="1"/>
  <c r="D925" i="6"/>
  <c r="C925" i="6"/>
  <c r="E925" i="6" s="1"/>
  <c r="F925" i="6" s="1"/>
  <c r="A926" i="6" s="1"/>
  <c r="B925" i="6"/>
  <c r="C387" i="1" l="1"/>
  <c r="B387" i="1"/>
  <c r="F387" i="1"/>
  <c r="B926" i="6"/>
  <c r="D926" i="6"/>
  <c r="C926" i="6" s="1"/>
  <c r="E926" i="6" s="1"/>
  <c r="F926" i="6" s="1"/>
  <c r="A927" i="6" s="1"/>
  <c r="D387" i="1" l="1"/>
  <c r="G387" i="1" s="1"/>
  <c r="H387" i="1" s="1"/>
  <c r="A388" i="1" s="1"/>
  <c r="D927" i="6"/>
  <c r="C927" i="6" s="1"/>
  <c r="E927" i="6" s="1"/>
  <c r="F927" i="6" s="1"/>
  <c r="A928" i="6" s="1"/>
  <c r="B927" i="6"/>
  <c r="C388" i="1" l="1"/>
  <c r="F388" i="1"/>
  <c r="B388" i="1"/>
  <c r="B928" i="6"/>
  <c r="D928" i="6"/>
  <c r="C928" i="6" s="1"/>
  <c r="E928" i="6" s="1"/>
  <c r="F928" i="6" s="1"/>
  <c r="A929" i="6" s="1"/>
  <c r="D388" i="1" l="1"/>
  <c r="G388" i="1" s="1"/>
  <c r="H388" i="1" s="1"/>
  <c r="A389" i="1" s="1"/>
  <c r="B929" i="6"/>
  <c r="D929" i="6"/>
  <c r="C929" i="6" s="1"/>
  <c r="E929" i="6" s="1"/>
  <c r="F929" i="6" s="1"/>
  <c r="A930" i="6" s="1"/>
  <c r="B389" i="1" l="1"/>
  <c r="F389" i="1"/>
  <c r="C389" i="1"/>
  <c r="B930" i="6"/>
  <c r="D930" i="6"/>
  <c r="C930" i="6" s="1"/>
  <c r="E930" i="6" s="1"/>
  <c r="F930" i="6" s="1"/>
  <c r="A931" i="6" s="1"/>
  <c r="D389" i="1" l="1"/>
  <c r="G389" i="1" s="1"/>
  <c r="H389" i="1" s="1"/>
  <c r="A390" i="1" s="1"/>
  <c r="F390" i="1" s="1"/>
  <c r="B931" i="6"/>
  <c r="D931" i="6"/>
  <c r="C931" i="6"/>
  <c r="E931" i="6" s="1"/>
  <c r="F931" i="6" s="1"/>
  <c r="A932" i="6" s="1"/>
  <c r="C390" i="1" l="1"/>
  <c r="D390" i="1" s="1"/>
  <c r="G390" i="1" s="1"/>
  <c r="H390" i="1" s="1"/>
  <c r="B390" i="1"/>
  <c r="D932" i="6"/>
  <c r="C932" i="6" s="1"/>
  <c r="E932" i="6" s="1"/>
  <c r="F932" i="6" s="1"/>
  <c r="A933" i="6" s="1"/>
  <c r="B932" i="6"/>
  <c r="A391" i="1" l="1"/>
  <c r="D933" i="6"/>
  <c r="C933" i="6"/>
  <c r="E933" i="6" s="1"/>
  <c r="F933" i="6" s="1"/>
  <c r="A934" i="6" s="1"/>
  <c r="B933" i="6"/>
  <c r="B391" i="1" l="1"/>
  <c r="F391" i="1"/>
  <c r="C391" i="1"/>
  <c r="D934" i="6"/>
  <c r="B934" i="6"/>
  <c r="C934" i="6"/>
  <c r="E934" i="6" s="1"/>
  <c r="F934" i="6" s="1"/>
  <c r="A935" i="6" s="1"/>
  <c r="D391" i="1" l="1"/>
  <c r="G391" i="1" s="1"/>
  <c r="H391" i="1" s="1"/>
  <c r="A392" i="1" s="1"/>
  <c r="B935" i="6"/>
  <c r="D935" i="6"/>
  <c r="C935" i="6" s="1"/>
  <c r="E935" i="6" s="1"/>
  <c r="F935" i="6" s="1"/>
  <c r="A936" i="6" s="1"/>
  <c r="F392" i="1" l="1"/>
  <c r="C392" i="1"/>
  <c r="B392" i="1"/>
  <c r="B936" i="6"/>
  <c r="D936" i="6"/>
  <c r="C936" i="6" s="1"/>
  <c r="E936" i="6" s="1"/>
  <c r="F936" i="6" s="1"/>
  <c r="A937" i="6" s="1"/>
  <c r="D392" i="1" l="1"/>
  <c r="G392" i="1" s="1"/>
  <c r="H392" i="1" s="1"/>
  <c r="D937" i="6"/>
  <c r="C937" i="6" s="1"/>
  <c r="E937" i="6" s="1"/>
  <c r="F937" i="6" s="1"/>
  <c r="A938" i="6" s="1"/>
  <c r="B937" i="6"/>
  <c r="A393" i="1" l="1"/>
  <c r="B938" i="6"/>
  <c r="D938" i="6"/>
  <c r="C938" i="6" s="1"/>
  <c r="E938" i="6" s="1"/>
  <c r="F938" i="6" s="1"/>
  <c r="A939" i="6" s="1"/>
  <c r="B393" i="1" l="1"/>
  <c r="F393" i="1"/>
  <c r="C393" i="1"/>
  <c r="D393" i="1" s="1"/>
  <c r="D939" i="6"/>
  <c r="C939" i="6" s="1"/>
  <c r="E939" i="6" s="1"/>
  <c r="F939" i="6" s="1"/>
  <c r="A940" i="6" s="1"/>
  <c r="B939" i="6"/>
  <c r="G393" i="1" l="1"/>
  <c r="H393" i="1" s="1"/>
  <c r="A394" i="1" s="1"/>
  <c r="B940" i="6"/>
  <c r="D940" i="6"/>
  <c r="C940" i="6" s="1"/>
  <c r="E940" i="6" s="1"/>
  <c r="F940" i="6" s="1"/>
  <c r="A941" i="6" s="1"/>
  <c r="F394" i="1" l="1"/>
  <c r="B394" i="1"/>
  <c r="C394" i="1"/>
  <c r="D394" i="1" s="1"/>
  <c r="D941" i="6"/>
  <c r="B941" i="6"/>
  <c r="C941" i="6"/>
  <c r="E941" i="6" s="1"/>
  <c r="F941" i="6" s="1"/>
  <c r="A942" i="6" s="1"/>
  <c r="G394" i="1" l="1"/>
  <c r="H394" i="1" s="1"/>
  <c r="D942" i="6"/>
  <c r="C942" i="6" s="1"/>
  <c r="E942" i="6" s="1"/>
  <c r="F942" i="6" s="1"/>
  <c r="A943" i="6" s="1"/>
  <c r="B942" i="6"/>
  <c r="A395" i="1" l="1"/>
  <c r="D943" i="6"/>
  <c r="C943" i="6" s="1"/>
  <c r="E943" i="6" s="1"/>
  <c r="F943" i="6" s="1"/>
  <c r="A944" i="6" s="1"/>
  <c r="B943" i="6"/>
  <c r="F395" i="1" l="1"/>
  <c r="B395" i="1"/>
  <c r="C395" i="1"/>
  <c r="B944" i="6"/>
  <c r="D944" i="6"/>
  <c r="C944" i="6" s="1"/>
  <c r="E944" i="6" s="1"/>
  <c r="F944" i="6" s="1"/>
  <c r="A945" i="6" s="1"/>
  <c r="D395" i="1" l="1"/>
  <c r="G395" i="1" s="1"/>
  <c r="H395" i="1" s="1"/>
  <c r="D945" i="6"/>
  <c r="B945" i="6"/>
  <c r="C945" i="6"/>
  <c r="E945" i="6" s="1"/>
  <c r="F945" i="6" s="1"/>
  <c r="A946" i="6" s="1"/>
  <c r="A396" i="1" l="1"/>
  <c r="D946" i="6"/>
  <c r="C946" i="6" s="1"/>
  <c r="E946" i="6" s="1"/>
  <c r="F946" i="6" s="1"/>
  <c r="A947" i="6" s="1"/>
  <c r="B946" i="6"/>
  <c r="F396" i="1" l="1"/>
  <c r="C396" i="1"/>
  <c r="B396" i="1"/>
  <c r="B947" i="6"/>
  <c r="D947" i="6"/>
  <c r="C947" i="6"/>
  <c r="E947" i="6" s="1"/>
  <c r="F947" i="6" s="1"/>
  <c r="A948" i="6" s="1"/>
  <c r="D396" i="1" l="1"/>
  <c r="G396" i="1" s="1"/>
  <c r="H396" i="1" s="1"/>
  <c r="A397" i="1" s="1"/>
  <c r="B948" i="6"/>
  <c r="D948" i="6"/>
  <c r="C948" i="6"/>
  <c r="E948" i="6" s="1"/>
  <c r="F948" i="6" s="1"/>
  <c r="A949" i="6" s="1"/>
  <c r="C397" i="1" l="1"/>
  <c r="B397" i="1"/>
  <c r="F397" i="1"/>
  <c r="B949" i="6"/>
  <c r="D949" i="6"/>
  <c r="C949" i="6"/>
  <c r="E949" i="6" s="1"/>
  <c r="F949" i="6" s="1"/>
  <c r="A950" i="6" s="1"/>
  <c r="D397" i="1" l="1"/>
  <c r="G397" i="1" s="1"/>
  <c r="H397" i="1" s="1"/>
  <c r="A398" i="1" s="1"/>
  <c r="D950" i="6"/>
  <c r="C950" i="6"/>
  <c r="E950" i="6" s="1"/>
  <c r="F950" i="6" s="1"/>
  <c r="A951" i="6" s="1"/>
  <c r="B950" i="6"/>
  <c r="B398" i="1" l="1"/>
  <c r="F398" i="1"/>
  <c r="C398" i="1"/>
  <c r="D398" i="1" s="1"/>
  <c r="B951" i="6"/>
  <c r="D951" i="6"/>
  <c r="C951" i="6"/>
  <c r="E951" i="6" s="1"/>
  <c r="F951" i="6" s="1"/>
  <c r="A952" i="6" s="1"/>
  <c r="G398" i="1" l="1"/>
  <c r="H398" i="1" s="1"/>
  <c r="B952" i="6"/>
  <c r="D952" i="6"/>
  <c r="C952" i="6" s="1"/>
  <c r="E952" i="6" s="1"/>
  <c r="F952" i="6" s="1"/>
  <c r="A953" i="6" s="1"/>
  <c r="A399" i="1" l="1"/>
  <c r="D953" i="6"/>
  <c r="B953" i="6"/>
  <c r="C953" i="6"/>
  <c r="E953" i="6" s="1"/>
  <c r="F953" i="6" s="1"/>
  <c r="A954" i="6" s="1"/>
  <c r="F399" i="1" l="1"/>
  <c r="C399" i="1"/>
  <c r="B399" i="1"/>
  <c r="D954" i="6"/>
  <c r="C954" i="6" s="1"/>
  <c r="E954" i="6" s="1"/>
  <c r="F954" i="6" s="1"/>
  <c r="A955" i="6" s="1"/>
  <c r="B954" i="6"/>
  <c r="D399" i="1" l="1"/>
  <c r="G399" i="1" s="1"/>
  <c r="H399" i="1" s="1"/>
  <c r="D955" i="6"/>
  <c r="B955" i="6"/>
  <c r="C955" i="6"/>
  <c r="E955" i="6" s="1"/>
  <c r="F955" i="6" s="1"/>
  <c r="A956" i="6" s="1"/>
  <c r="A400" i="1" l="1"/>
  <c r="B956" i="6"/>
  <c r="D956" i="6"/>
  <c r="C956" i="6" s="1"/>
  <c r="E956" i="6" s="1"/>
  <c r="F956" i="6" s="1"/>
  <c r="A957" i="6" s="1"/>
  <c r="B400" i="1" l="1"/>
  <c r="F400" i="1"/>
  <c r="C400" i="1"/>
  <c r="D957" i="6"/>
  <c r="C957" i="6" s="1"/>
  <c r="E957" i="6" s="1"/>
  <c r="F957" i="6" s="1"/>
  <c r="A958" i="6" s="1"/>
  <c r="B957" i="6"/>
  <c r="D400" i="1" l="1"/>
  <c r="G400" i="1" s="1"/>
  <c r="H400" i="1" s="1"/>
  <c r="D958" i="6"/>
  <c r="B958" i="6"/>
  <c r="C958" i="6"/>
  <c r="E958" i="6" s="1"/>
  <c r="F958" i="6" s="1"/>
  <c r="A959" i="6" s="1"/>
  <c r="A401" i="1" l="1"/>
  <c r="D959" i="6"/>
  <c r="B959" i="6"/>
  <c r="C959" i="6"/>
  <c r="E959" i="6" s="1"/>
  <c r="F959" i="6" s="1"/>
  <c r="A960" i="6" s="1"/>
  <c r="C401" i="1" l="1"/>
  <c r="F401" i="1"/>
  <c r="B401" i="1"/>
  <c r="D960" i="6"/>
  <c r="B960" i="6"/>
  <c r="C960" i="6"/>
  <c r="E960" i="6" s="1"/>
  <c r="F960" i="6" s="1"/>
  <c r="A961" i="6" s="1"/>
  <c r="D401" i="1" l="1"/>
  <c r="G401" i="1" s="1"/>
  <c r="H401" i="1" s="1"/>
  <c r="A402" i="1" s="1"/>
  <c r="B961" i="6"/>
  <c r="D961" i="6"/>
  <c r="C961" i="6" s="1"/>
  <c r="E961" i="6" s="1"/>
  <c r="F961" i="6" s="1"/>
  <c r="A962" i="6" s="1"/>
  <c r="B402" i="1" l="1"/>
  <c r="C402" i="1"/>
  <c r="F402" i="1"/>
  <c r="D962" i="6"/>
  <c r="B962" i="6"/>
  <c r="C962" i="6"/>
  <c r="E962" i="6" s="1"/>
  <c r="F962" i="6" s="1"/>
  <c r="A963" i="6" s="1"/>
  <c r="D402" i="1" l="1"/>
  <c r="G402" i="1" s="1"/>
  <c r="H402" i="1" s="1"/>
  <c r="A403" i="1" s="1"/>
  <c r="B963" i="6"/>
  <c r="D963" i="6"/>
  <c r="C963" i="6" s="1"/>
  <c r="E963" i="6" s="1"/>
  <c r="F963" i="6" s="1"/>
  <c r="A964" i="6" s="1"/>
  <c r="C403" i="1" l="1"/>
  <c r="F403" i="1"/>
  <c r="B403" i="1"/>
  <c r="D964" i="6"/>
  <c r="C964" i="6"/>
  <c r="E964" i="6" s="1"/>
  <c r="F964" i="6" s="1"/>
  <c r="A965" i="6" s="1"/>
  <c r="B964" i="6"/>
  <c r="D403" i="1" l="1"/>
  <c r="G403" i="1" s="1"/>
  <c r="H403" i="1" s="1"/>
  <c r="B965" i="6"/>
  <c r="D965" i="6"/>
  <c r="C965" i="6" s="1"/>
  <c r="E965" i="6" s="1"/>
  <c r="F965" i="6" s="1"/>
  <c r="A966" i="6" s="1"/>
  <c r="A404" i="1" l="1"/>
  <c r="B966" i="6"/>
  <c r="D966" i="6"/>
  <c r="C966" i="6"/>
  <c r="E966" i="6" s="1"/>
  <c r="F966" i="6" s="1"/>
  <c r="A967" i="6" s="1"/>
  <c r="C404" i="1" l="1"/>
  <c r="F404" i="1"/>
  <c r="B404" i="1"/>
  <c r="D967" i="6"/>
  <c r="C967" i="6" s="1"/>
  <c r="E967" i="6" s="1"/>
  <c r="F967" i="6" s="1"/>
  <c r="A968" i="6" s="1"/>
  <c r="B967" i="6"/>
  <c r="D404" i="1" l="1"/>
  <c r="G404" i="1" s="1"/>
  <c r="H404" i="1" s="1"/>
  <c r="A405" i="1" s="1"/>
  <c r="D968" i="6"/>
  <c r="C968" i="6" s="1"/>
  <c r="E968" i="6" s="1"/>
  <c r="F968" i="6" s="1"/>
  <c r="A969" i="6" s="1"/>
  <c r="B968" i="6"/>
  <c r="F405" i="1" l="1"/>
  <c r="C405" i="1"/>
  <c r="B405" i="1"/>
  <c r="B969" i="6"/>
  <c r="D969" i="6"/>
  <c r="C969" i="6" s="1"/>
  <c r="E969" i="6" s="1"/>
  <c r="F969" i="6" s="1"/>
  <c r="A970" i="6" s="1"/>
  <c r="D405" i="1" l="1"/>
  <c r="G405" i="1" s="1"/>
  <c r="H405" i="1" s="1"/>
  <c r="A406" i="1" s="1"/>
  <c r="C406" i="1" s="1"/>
  <c r="B970" i="6"/>
  <c r="D970" i="6"/>
  <c r="C970" i="6" s="1"/>
  <c r="E970" i="6" s="1"/>
  <c r="F970" i="6" s="1"/>
  <c r="A971" i="6" s="1"/>
  <c r="F406" i="1" l="1"/>
  <c r="D406" i="1" s="1"/>
  <c r="G406" i="1" s="1"/>
  <c r="H406" i="1" s="1"/>
  <c r="B406" i="1"/>
  <c r="B971" i="6"/>
  <c r="D971" i="6"/>
  <c r="C971" i="6" s="1"/>
  <c r="E971" i="6" s="1"/>
  <c r="F971" i="6" s="1"/>
  <c r="A972" i="6" s="1"/>
  <c r="A407" i="1" l="1"/>
  <c r="B972" i="6"/>
  <c r="D972" i="6"/>
  <c r="C972" i="6" s="1"/>
  <c r="E972" i="6" s="1"/>
  <c r="F972" i="6" s="1"/>
  <c r="A973" i="6" s="1"/>
  <c r="B407" i="1" l="1"/>
  <c r="C407" i="1"/>
  <c r="D407" i="1" s="1"/>
  <c r="F407" i="1"/>
  <c r="B973" i="6"/>
  <c r="D973" i="6"/>
  <c r="C973" i="6" s="1"/>
  <c r="E973" i="6" s="1"/>
  <c r="F973" i="6" s="1"/>
  <c r="A974" i="6" s="1"/>
  <c r="G407" i="1" l="1"/>
  <c r="H407" i="1" s="1"/>
  <c r="B974" i="6"/>
  <c r="D974" i="6"/>
  <c r="C974" i="6" s="1"/>
  <c r="E974" i="6" s="1"/>
  <c r="F974" i="6" s="1"/>
  <c r="A975" i="6" s="1"/>
  <c r="A408" i="1" l="1"/>
  <c r="B975" i="6"/>
  <c r="D975" i="6"/>
  <c r="C975" i="6"/>
  <c r="E975" i="6" s="1"/>
  <c r="F975" i="6" s="1"/>
  <c r="A976" i="6" s="1"/>
  <c r="F408" i="1" l="1"/>
  <c r="C408" i="1"/>
  <c r="B408" i="1"/>
  <c r="B976" i="6"/>
  <c r="D976" i="6"/>
  <c r="C976" i="6"/>
  <c r="E976" i="6" s="1"/>
  <c r="F976" i="6" s="1"/>
  <c r="A977" i="6" s="1"/>
  <c r="D408" i="1" l="1"/>
  <c r="G408" i="1" s="1"/>
  <c r="H408" i="1" s="1"/>
  <c r="B977" i="6"/>
  <c r="D977" i="6"/>
  <c r="C977" i="6"/>
  <c r="E977" i="6" s="1"/>
  <c r="F977" i="6" s="1"/>
  <c r="A978" i="6" s="1"/>
  <c r="A409" i="1" l="1"/>
  <c r="B978" i="6"/>
  <c r="D978" i="6"/>
  <c r="C978" i="6"/>
  <c r="E978" i="6" s="1"/>
  <c r="F978" i="6" s="1"/>
  <c r="A979" i="6" s="1"/>
  <c r="B409" i="1" l="1"/>
  <c r="F409" i="1"/>
  <c r="C409" i="1"/>
  <c r="D979" i="6"/>
  <c r="C979" i="6"/>
  <c r="E979" i="6" s="1"/>
  <c r="F979" i="6" s="1"/>
  <c r="A980" i="6" s="1"/>
  <c r="B979" i="6"/>
  <c r="D409" i="1" l="1"/>
  <c r="G409" i="1" s="1"/>
  <c r="H409" i="1" s="1"/>
  <c r="B980" i="6"/>
  <c r="D980" i="6"/>
  <c r="C980" i="6" s="1"/>
  <c r="E980" i="6" s="1"/>
  <c r="F980" i="6" s="1"/>
  <c r="A981" i="6" s="1"/>
  <c r="A410" i="1" l="1"/>
  <c r="D981" i="6"/>
  <c r="C981" i="6" s="1"/>
  <c r="E981" i="6" s="1"/>
  <c r="F981" i="6" s="1"/>
  <c r="A982" i="6" s="1"/>
  <c r="B981" i="6"/>
  <c r="B410" i="1" l="1"/>
  <c r="F410" i="1"/>
  <c r="C410" i="1"/>
  <c r="B982" i="6"/>
  <c r="D982" i="6"/>
  <c r="C982" i="6"/>
  <c r="E982" i="6" s="1"/>
  <c r="F982" i="6" s="1"/>
  <c r="A983" i="6" s="1"/>
  <c r="D410" i="1" l="1"/>
  <c r="G410" i="1" s="1"/>
  <c r="H410" i="1" s="1"/>
  <c r="D983" i="6"/>
  <c r="C983" i="6" s="1"/>
  <c r="E983" i="6" s="1"/>
  <c r="F983" i="6" s="1"/>
  <c r="A984" i="6" s="1"/>
  <c r="B983" i="6"/>
  <c r="A411" i="1" l="1"/>
  <c r="D984" i="6"/>
  <c r="C984" i="6" s="1"/>
  <c r="E984" i="6" s="1"/>
  <c r="F984" i="6" s="1"/>
  <c r="A985" i="6" s="1"/>
  <c r="B984" i="6"/>
  <c r="B411" i="1" l="1"/>
  <c r="C411" i="1"/>
  <c r="F411" i="1"/>
  <c r="D985" i="6"/>
  <c r="C985" i="6" s="1"/>
  <c r="E985" i="6" s="1"/>
  <c r="F985" i="6" s="1"/>
  <c r="A986" i="6" s="1"/>
  <c r="B985" i="6"/>
  <c r="D411" i="1" l="1"/>
  <c r="G411" i="1" s="1"/>
  <c r="H411" i="1" s="1"/>
  <c r="A412" i="1" s="1"/>
  <c r="D986" i="6"/>
  <c r="C986" i="6" s="1"/>
  <c r="E986" i="6" s="1"/>
  <c r="F986" i="6" s="1"/>
  <c r="A987" i="6" s="1"/>
  <c r="B986" i="6"/>
  <c r="B412" i="1" l="1"/>
  <c r="C412" i="1"/>
  <c r="F412" i="1"/>
  <c r="B987" i="6"/>
  <c r="D987" i="6"/>
  <c r="C987" i="6" s="1"/>
  <c r="E987" i="6" s="1"/>
  <c r="F987" i="6" s="1"/>
  <c r="A988" i="6" s="1"/>
  <c r="D412" i="1" l="1"/>
  <c r="G412" i="1" s="1"/>
  <c r="H412" i="1" s="1"/>
  <c r="A413" i="1" s="1"/>
  <c r="B988" i="6"/>
  <c r="D988" i="6"/>
  <c r="C988" i="6" s="1"/>
  <c r="E988" i="6" s="1"/>
  <c r="F988" i="6" s="1"/>
  <c r="A989" i="6" s="1"/>
  <c r="C413" i="1" l="1"/>
  <c r="B413" i="1"/>
  <c r="F413" i="1"/>
  <c r="B989" i="6"/>
  <c r="D989" i="6"/>
  <c r="C989" i="6" s="1"/>
  <c r="E989" i="6" s="1"/>
  <c r="F989" i="6" s="1"/>
  <c r="A990" i="6" s="1"/>
  <c r="D413" i="1" l="1"/>
  <c r="G413" i="1" s="1"/>
  <c r="H413" i="1" s="1"/>
  <c r="B990" i="6"/>
  <c r="D990" i="6"/>
  <c r="C990" i="6"/>
  <c r="E990" i="6" s="1"/>
  <c r="F990" i="6" s="1"/>
  <c r="A991" i="6" s="1"/>
  <c r="A414" i="1" l="1"/>
  <c r="B991" i="6"/>
  <c r="D991" i="6"/>
  <c r="C991" i="6" s="1"/>
  <c r="E991" i="6" s="1"/>
  <c r="F991" i="6" s="1"/>
  <c r="A992" i="6" s="1"/>
  <c r="C414" i="1" l="1"/>
  <c r="F414" i="1"/>
  <c r="B414" i="1"/>
  <c r="D992" i="6"/>
  <c r="C992" i="6"/>
  <c r="E992" i="6" s="1"/>
  <c r="F992" i="6" s="1"/>
  <c r="A993" i="6" s="1"/>
  <c r="B992" i="6"/>
  <c r="D414" i="1" l="1"/>
  <c r="G414" i="1" s="1"/>
  <c r="H414" i="1" s="1"/>
  <c r="A415" i="1" s="1"/>
  <c r="B993" i="6"/>
  <c r="D993" i="6"/>
  <c r="C993" i="6" s="1"/>
  <c r="E993" i="6" s="1"/>
  <c r="F993" i="6" s="1"/>
  <c r="A994" i="6" s="1"/>
  <c r="C415" i="1" l="1"/>
  <c r="B415" i="1"/>
  <c r="F415" i="1"/>
  <c r="D994" i="6"/>
  <c r="C994" i="6" s="1"/>
  <c r="E994" i="6" s="1"/>
  <c r="F994" i="6" s="1"/>
  <c r="A995" i="6" s="1"/>
  <c r="B994" i="6"/>
  <c r="D415" i="1" l="1"/>
  <c r="G415" i="1" s="1"/>
  <c r="H415" i="1" s="1"/>
  <c r="A416" i="1" s="1"/>
  <c r="B995" i="6"/>
  <c r="D995" i="6"/>
  <c r="C995" i="6" s="1"/>
  <c r="E995" i="6" s="1"/>
  <c r="F995" i="6" s="1"/>
  <c r="A996" i="6" s="1"/>
  <c r="B416" i="1" l="1"/>
  <c r="C416" i="1"/>
  <c r="D416" i="1" s="1"/>
  <c r="F416" i="1"/>
  <c r="B996" i="6"/>
  <c r="D996" i="6"/>
  <c r="C996" i="6" s="1"/>
  <c r="E996" i="6" s="1"/>
  <c r="F996" i="6" s="1"/>
  <c r="A997" i="6" s="1"/>
  <c r="G416" i="1" l="1"/>
  <c r="H416" i="1" s="1"/>
  <c r="A417" i="1" s="1"/>
  <c r="B417" i="1" s="1"/>
  <c r="D997" i="6"/>
  <c r="C997" i="6"/>
  <c r="E997" i="6" s="1"/>
  <c r="F997" i="6" s="1"/>
  <c r="A998" i="6" s="1"/>
  <c r="B997" i="6"/>
  <c r="C417" i="1" l="1"/>
  <c r="F417" i="1"/>
  <c r="D998" i="6"/>
  <c r="C998" i="6"/>
  <c r="E998" i="6" s="1"/>
  <c r="F998" i="6" s="1"/>
  <c r="A999" i="6" s="1"/>
  <c r="B998" i="6"/>
  <c r="D417" i="1" l="1"/>
  <c r="G417" i="1" s="1"/>
  <c r="H417" i="1" s="1"/>
  <c r="A418" i="1" s="1"/>
  <c r="D999" i="6"/>
  <c r="C999" i="6" s="1"/>
  <c r="E999" i="6" s="1"/>
  <c r="F999" i="6" s="1"/>
  <c r="A1000" i="6" s="1"/>
  <c r="B999" i="6"/>
  <c r="F418" i="1" l="1"/>
  <c r="C418" i="1"/>
  <c r="B418" i="1"/>
  <c r="D1000" i="6"/>
  <c r="C1000" i="6"/>
  <c r="E1000" i="6" s="1"/>
  <c r="F1000" i="6" s="1"/>
  <c r="A1001" i="6" s="1"/>
  <c r="B1000" i="6"/>
  <c r="D418" i="1" l="1"/>
  <c r="G418" i="1" s="1"/>
  <c r="H418" i="1" s="1"/>
  <c r="B1001" i="6"/>
  <c r="D1001" i="6"/>
  <c r="C1001" i="6"/>
  <c r="E1001" i="6" s="1"/>
  <c r="F1001" i="6" s="1"/>
  <c r="A1002" i="6" s="1"/>
  <c r="A419" i="1" l="1"/>
  <c r="B1002" i="6"/>
  <c r="D1002" i="6"/>
  <c r="C1002" i="6" s="1"/>
  <c r="E1002" i="6" s="1"/>
  <c r="F1002" i="6" s="1"/>
  <c r="A1003" i="6" s="1"/>
  <c r="B419" i="1" l="1"/>
  <c r="F419" i="1"/>
  <c r="C419" i="1"/>
  <c r="D419" i="1" s="1"/>
  <c r="D1003" i="6"/>
  <c r="C1003" i="6" s="1"/>
  <c r="E1003" i="6" s="1"/>
  <c r="F1003" i="6" s="1"/>
  <c r="A1004" i="6" s="1"/>
  <c r="B1003" i="6"/>
  <c r="G419" i="1" l="1"/>
  <c r="H419" i="1" s="1"/>
  <c r="D1004" i="6"/>
  <c r="B1004" i="6"/>
  <c r="C1004" i="6"/>
  <c r="E1004" i="6" s="1"/>
  <c r="F1004" i="6" s="1"/>
  <c r="A1005" i="6" s="1"/>
  <c r="A420" i="1" l="1"/>
  <c r="D1005" i="6"/>
  <c r="C1005" i="6"/>
  <c r="E1005" i="6" s="1"/>
  <c r="F1005" i="6" s="1"/>
  <c r="A1006" i="6" s="1"/>
  <c r="B1005" i="6"/>
  <c r="C420" i="1" l="1"/>
  <c r="B420" i="1"/>
  <c r="F420" i="1"/>
  <c r="B1006" i="6"/>
  <c r="D1006" i="6"/>
  <c r="C1006" i="6" s="1"/>
  <c r="E1006" i="6" s="1"/>
  <c r="F1006" i="6" s="1"/>
  <c r="A1007" i="6" s="1"/>
  <c r="D420" i="1" l="1"/>
  <c r="G420" i="1" s="1"/>
  <c r="H420" i="1" s="1"/>
  <c r="D1007" i="6"/>
  <c r="C1007" i="6"/>
  <c r="E1007" i="6" s="1"/>
  <c r="F1007" i="6" s="1"/>
  <c r="A1008" i="6" s="1"/>
  <c r="B1007" i="6"/>
  <c r="A421" i="1" l="1"/>
  <c r="D1008" i="6"/>
  <c r="C1008" i="6"/>
  <c r="E1008" i="6" s="1"/>
  <c r="F1008" i="6" s="1"/>
  <c r="A1009" i="6" s="1"/>
  <c r="B1008" i="6"/>
  <c r="C421" i="1" l="1"/>
  <c r="F421" i="1"/>
  <c r="B421" i="1"/>
  <c r="D1009" i="6"/>
  <c r="C1009" i="6"/>
  <c r="E1009" i="6" s="1"/>
  <c r="F1009" i="6" s="1"/>
  <c r="A1010" i="6" s="1"/>
  <c r="B1009" i="6"/>
  <c r="D421" i="1" l="1"/>
  <c r="G421" i="1" s="1"/>
  <c r="H421" i="1" s="1"/>
  <c r="B1010" i="6"/>
  <c r="D1010" i="6"/>
  <c r="C1010" i="6" s="1"/>
  <c r="E1010" i="6" s="1"/>
  <c r="F1010" i="6" s="1"/>
  <c r="A1011" i="6" s="1"/>
  <c r="A422" i="1" l="1"/>
  <c r="B1011" i="6"/>
  <c r="D1011" i="6"/>
  <c r="C1011" i="6" s="1"/>
  <c r="E1011" i="6" s="1"/>
  <c r="F1011" i="6" s="1"/>
  <c r="A1012" i="6" s="1"/>
  <c r="C422" i="1" l="1"/>
  <c r="D422" i="1" s="1"/>
  <c r="F422" i="1"/>
  <c r="B422" i="1"/>
  <c r="D1012" i="6"/>
  <c r="C1012" i="6" s="1"/>
  <c r="E1012" i="6" s="1"/>
  <c r="F1012" i="6" s="1"/>
  <c r="A1013" i="6" s="1"/>
  <c r="B1012" i="6"/>
  <c r="G422" i="1" l="1"/>
  <c r="H422" i="1" s="1"/>
  <c r="A423" i="1" s="1"/>
  <c r="B423" i="1" s="1"/>
  <c r="D1013" i="6"/>
  <c r="C1013" i="6" s="1"/>
  <c r="E1013" i="6" s="1"/>
  <c r="F1013" i="6" s="1"/>
  <c r="A1014" i="6" s="1"/>
  <c r="B1013" i="6"/>
  <c r="C423" i="1" l="1"/>
  <c r="D423" i="1" s="1"/>
  <c r="G423" i="1" s="1"/>
  <c r="H423" i="1" s="1"/>
  <c r="F423" i="1"/>
  <c r="B1014" i="6"/>
  <c r="D1014" i="6"/>
  <c r="C1014" i="6"/>
  <c r="E1014" i="6" s="1"/>
  <c r="F1014" i="6" s="1"/>
  <c r="A1015" i="6" s="1"/>
  <c r="A424" i="1" l="1"/>
  <c r="D1015" i="6"/>
  <c r="C1015" i="6" s="1"/>
  <c r="E1015" i="6" s="1"/>
  <c r="F1015" i="6" s="1"/>
  <c r="A1016" i="6" s="1"/>
  <c r="B1015" i="6"/>
  <c r="B424" i="1" l="1"/>
  <c r="F424" i="1"/>
  <c r="C424" i="1"/>
  <c r="D1016" i="6"/>
  <c r="C1016" i="6"/>
  <c r="E1016" i="6" s="1"/>
  <c r="F1016" i="6" s="1"/>
  <c r="A1017" i="6" s="1"/>
  <c r="B1016" i="6"/>
  <c r="D424" i="1" l="1"/>
  <c r="G424" i="1" s="1"/>
  <c r="H424" i="1" s="1"/>
  <c r="B1017" i="6"/>
  <c r="D1017" i="6"/>
  <c r="C1017" i="6" s="1"/>
  <c r="E1017" i="6" s="1"/>
  <c r="F1017" i="6" s="1"/>
  <c r="A1018" i="6" s="1"/>
  <c r="A425" i="1" l="1"/>
  <c r="D1018" i="6"/>
  <c r="C1018" i="6"/>
  <c r="E1018" i="6" s="1"/>
  <c r="F1018" i="6" s="1"/>
  <c r="A1019" i="6" s="1"/>
  <c r="B1018" i="6"/>
  <c r="B425" i="1" l="1"/>
  <c r="F425" i="1"/>
  <c r="C425" i="1"/>
  <c r="B1019" i="6"/>
  <c r="D1019" i="6"/>
  <c r="C1019" i="6" s="1"/>
  <c r="E1019" i="6" s="1"/>
  <c r="F1019" i="6" s="1"/>
  <c r="A1020" i="6" s="1"/>
  <c r="D425" i="1" l="1"/>
  <c r="G425" i="1" s="1"/>
  <c r="H425" i="1" s="1"/>
  <c r="A426" i="1" s="1"/>
  <c r="D1020" i="6"/>
  <c r="C1020" i="6" s="1"/>
  <c r="E1020" i="6" s="1"/>
  <c r="F1020" i="6" s="1"/>
  <c r="A1021" i="6" s="1"/>
  <c r="B1020" i="6"/>
  <c r="B426" i="1" l="1"/>
  <c r="C426" i="1"/>
  <c r="F426" i="1"/>
  <c r="D1021" i="6"/>
  <c r="C1021" i="6" s="1"/>
  <c r="E1021" i="6" s="1"/>
  <c r="F1021" i="6" s="1"/>
  <c r="A1022" i="6" s="1"/>
  <c r="B1021" i="6"/>
  <c r="D426" i="1" l="1"/>
  <c r="G426" i="1" s="1"/>
  <c r="H426" i="1" s="1"/>
  <c r="A427" i="1" s="1"/>
  <c r="D1022" i="6"/>
  <c r="B1022" i="6"/>
  <c r="C1022" i="6"/>
  <c r="E1022" i="6" s="1"/>
  <c r="F1022" i="6" s="1"/>
  <c r="A1023" i="6" s="1"/>
  <c r="B427" i="1" l="1"/>
  <c r="C427" i="1"/>
  <c r="F427" i="1"/>
  <c r="D1023" i="6"/>
  <c r="C1023" i="6"/>
  <c r="E1023" i="6" s="1"/>
  <c r="F1023" i="6" s="1"/>
  <c r="A1024" i="6" s="1"/>
  <c r="B1023" i="6"/>
  <c r="D427" i="1" l="1"/>
  <c r="G427" i="1" s="1"/>
  <c r="H427" i="1" s="1"/>
  <c r="A428" i="1" s="1"/>
  <c r="B1024" i="6"/>
  <c r="D1024" i="6"/>
  <c r="C1024" i="6" s="1"/>
  <c r="E1024" i="6" s="1"/>
  <c r="F1024" i="6" s="1"/>
  <c r="A1025" i="6" s="1"/>
  <c r="F428" i="1" l="1"/>
  <c r="C428" i="1"/>
  <c r="B428" i="1"/>
  <c r="B1025" i="6"/>
  <c r="D1025" i="6"/>
  <c r="C1025" i="6" s="1"/>
  <c r="E1025" i="6" s="1"/>
  <c r="F1025" i="6" s="1"/>
  <c r="A1026" i="6" s="1"/>
  <c r="D428" i="1" l="1"/>
  <c r="G428" i="1" s="1"/>
  <c r="H428" i="1" s="1"/>
  <c r="D1026" i="6"/>
  <c r="B1026" i="6"/>
  <c r="C1026" i="6"/>
  <c r="E1026" i="6" s="1"/>
  <c r="F1026" i="6" s="1"/>
  <c r="A1027" i="6" s="1"/>
  <c r="A429" i="1" l="1"/>
  <c r="B1027" i="6"/>
  <c r="D1027" i="6"/>
  <c r="C1027" i="6" s="1"/>
  <c r="E1027" i="6" s="1"/>
  <c r="F1027" i="6" s="1"/>
  <c r="A1028" i="6" s="1"/>
  <c r="B429" i="1" l="1"/>
  <c r="C429" i="1"/>
  <c r="F429" i="1"/>
  <c r="D1028" i="6"/>
  <c r="C1028" i="6"/>
  <c r="E1028" i="6" s="1"/>
  <c r="F1028" i="6" s="1"/>
  <c r="A1029" i="6" s="1"/>
  <c r="B1028" i="6"/>
  <c r="D429" i="1" l="1"/>
  <c r="G429" i="1" s="1"/>
  <c r="H429" i="1" s="1"/>
  <c r="B1029" i="6"/>
  <c r="D1029" i="6"/>
  <c r="C1029" i="6"/>
  <c r="E1029" i="6" s="1"/>
  <c r="F1029" i="6" s="1"/>
  <c r="A1030" i="6" s="1"/>
  <c r="A430" i="1" l="1"/>
  <c r="B1030" i="6"/>
  <c r="D1030" i="6"/>
  <c r="C1030" i="6" s="1"/>
  <c r="E1030" i="6" s="1"/>
  <c r="F1030" i="6" s="1"/>
  <c r="A1031" i="6" s="1"/>
  <c r="B430" i="1" l="1"/>
  <c r="F430" i="1"/>
  <c r="C430" i="1"/>
  <c r="B1031" i="6"/>
  <c r="D1031" i="6"/>
  <c r="C1031" i="6" s="1"/>
  <c r="E1031" i="6" s="1"/>
  <c r="F1031" i="6" s="1"/>
  <c r="A1032" i="6" s="1"/>
  <c r="D430" i="1" l="1"/>
  <c r="G430" i="1" s="1"/>
  <c r="H430" i="1" s="1"/>
  <c r="A431" i="1" s="1"/>
  <c r="B1032" i="6"/>
  <c r="D1032" i="6"/>
  <c r="C1032" i="6" s="1"/>
  <c r="E1032" i="6" s="1"/>
  <c r="F1032" i="6" s="1"/>
  <c r="A1033" i="6" s="1"/>
  <c r="F431" i="1" l="1"/>
  <c r="B431" i="1"/>
  <c r="C431" i="1"/>
  <c r="B1033" i="6"/>
  <c r="D1033" i="6"/>
  <c r="C1033" i="6"/>
  <c r="E1033" i="6" s="1"/>
  <c r="F1033" i="6" s="1"/>
  <c r="A1034" i="6" s="1"/>
  <c r="D431" i="1" l="1"/>
  <c r="G431" i="1" s="1"/>
  <c r="H431" i="1" s="1"/>
  <c r="D1034" i="6"/>
  <c r="B1034" i="6"/>
  <c r="C1034" i="6"/>
  <c r="E1034" i="6" s="1"/>
  <c r="F1034" i="6" s="1"/>
  <c r="A1035" i="6" s="1"/>
  <c r="A432" i="1" l="1"/>
  <c r="D1035" i="6"/>
  <c r="B1035" i="6"/>
  <c r="C1035" i="6"/>
  <c r="E1035" i="6" s="1"/>
  <c r="F1035" i="6" s="1"/>
  <c r="A1036" i="6" s="1"/>
  <c r="F432" i="1" l="1"/>
  <c r="B432" i="1"/>
  <c r="C432" i="1"/>
  <c r="D1036" i="6"/>
  <c r="C1036" i="6" s="1"/>
  <c r="E1036" i="6" s="1"/>
  <c r="F1036" i="6" s="1"/>
  <c r="A1037" i="6" s="1"/>
  <c r="B1036" i="6"/>
  <c r="D432" i="1" l="1"/>
  <c r="G432" i="1" s="1"/>
  <c r="H432" i="1" s="1"/>
  <c r="B1037" i="6"/>
  <c r="D1037" i="6"/>
  <c r="C1037" i="6"/>
  <c r="E1037" i="6" s="1"/>
  <c r="F1037" i="6" s="1"/>
  <c r="A1038" i="6" s="1"/>
  <c r="A433" i="1" l="1"/>
  <c r="B1038" i="6"/>
  <c r="D1038" i="6"/>
  <c r="C1038" i="6" s="1"/>
  <c r="E1038" i="6" s="1"/>
  <c r="F1038" i="6" s="1"/>
  <c r="A1039" i="6" s="1"/>
  <c r="F433" i="1" l="1"/>
  <c r="C433" i="1"/>
  <c r="B433" i="1"/>
  <c r="B1039" i="6"/>
  <c r="D1039" i="6"/>
  <c r="C1039" i="6"/>
  <c r="E1039" i="6" s="1"/>
  <c r="F1039" i="6" s="1"/>
  <c r="A1040" i="6" s="1"/>
  <c r="D433" i="1" l="1"/>
  <c r="G433" i="1" s="1"/>
  <c r="H433" i="1" s="1"/>
  <c r="A434" i="1" s="1"/>
  <c r="B1040" i="6"/>
  <c r="D1040" i="6"/>
  <c r="C1040" i="6"/>
  <c r="E1040" i="6" s="1"/>
  <c r="F1040" i="6" s="1"/>
  <c r="A1041" i="6" s="1"/>
  <c r="C434" i="1" l="1"/>
  <c r="F434" i="1"/>
  <c r="B434" i="1"/>
  <c r="B1041" i="6"/>
  <c r="D1041" i="6"/>
  <c r="C1041" i="6" s="1"/>
  <c r="E1041" i="6" s="1"/>
  <c r="F1041" i="6" s="1"/>
  <c r="A1042" i="6" s="1"/>
  <c r="D434" i="1" l="1"/>
  <c r="G434" i="1" s="1"/>
  <c r="H434" i="1" s="1"/>
  <c r="A435" i="1" s="1"/>
  <c r="D1042" i="6"/>
  <c r="B1042" i="6"/>
  <c r="C1042" i="6"/>
  <c r="E1042" i="6" s="1"/>
  <c r="F1042" i="6" s="1"/>
  <c r="A1043" i="6" s="1"/>
  <c r="C435" i="1" l="1"/>
  <c r="F435" i="1"/>
  <c r="B435" i="1"/>
  <c r="B1043" i="6"/>
  <c r="D1043" i="6"/>
  <c r="C1043" i="6" s="1"/>
  <c r="E1043" i="6" s="1"/>
  <c r="F1043" i="6" s="1"/>
  <c r="A1044" i="6" s="1"/>
  <c r="D435" i="1" l="1"/>
  <c r="G435" i="1" s="1"/>
  <c r="H435" i="1" s="1"/>
  <c r="A436" i="1" s="1"/>
  <c r="D1044" i="6"/>
  <c r="C1044" i="6" s="1"/>
  <c r="E1044" i="6" s="1"/>
  <c r="F1044" i="6" s="1"/>
  <c r="A1045" i="6" s="1"/>
  <c r="B1044" i="6"/>
  <c r="F436" i="1" l="1"/>
  <c r="B436" i="1"/>
  <c r="C436" i="1"/>
  <c r="B1045" i="6"/>
  <c r="D1045" i="6"/>
  <c r="C1045" i="6" s="1"/>
  <c r="E1045" i="6" s="1"/>
  <c r="F1045" i="6" s="1"/>
  <c r="A1046" i="6" s="1"/>
  <c r="D436" i="1" l="1"/>
  <c r="G436" i="1" s="1"/>
  <c r="H436" i="1" s="1"/>
  <c r="D1046" i="6"/>
  <c r="C1046" i="6"/>
  <c r="E1046" i="6" s="1"/>
  <c r="F1046" i="6" s="1"/>
  <c r="A1047" i="6" s="1"/>
  <c r="B1046" i="6"/>
  <c r="A437" i="1" l="1"/>
  <c r="D1047" i="6"/>
  <c r="B1047" i="6"/>
  <c r="C1047" i="6"/>
  <c r="E1047" i="6" s="1"/>
  <c r="F1047" i="6" s="1"/>
  <c r="A1048" i="6" s="1"/>
  <c r="F437" i="1" l="1"/>
  <c r="B437" i="1"/>
  <c r="C437" i="1"/>
  <c r="D1048" i="6"/>
  <c r="B1048" i="6"/>
  <c r="C1048" i="6"/>
  <c r="E1048" i="6" s="1"/>
  <c r="F1048" i="6" s="1"/>
  <c r="A1049" i="6" s="1"/>
  <c r="D437" i="1" l="1"/>
  <c r="G437" i="1" s="1"/>
  <c r="H437" i="1" s="1"/>
  <c r="B1049" i="6"/>
  <c r="D1049" i="6"/>
  <c r="C1049" i="6" s="1"/>
  <c r="E1049" i="6" s="1"/>
  <c r="F1049" i="6" s="1"/>
  <c r="A1050" i="6" s="1"/>
  <c r="A438" i="1" l="1"/>
  <c r="D1050" i="6"/>
  <c r="B1050" i="6"/>
  <c r="C1050" i="6"/>
  <c r="E1050" i="6" s="1"/>
  <c r="F1050" i="6" s="1"/>
  <c r="A1051" i="6" s="1"/>
  <c r="B438" i="1" l="1"/>
  <c r="C438" i="1"/>
  <c r="F438" i="1"/>
  <c r="B1051" i="6"/>
  <c r="D1051" i="6"/>
  <c r="C1051" i="6"/>
  <c r="E1051" i="6" s="1"/>
  <c r="F1051" i="6" s="1"/>
  <c r="A1052" i="6" s="1"/>
  <c r="D438" i="1" l="1"/>
  <c r="G438" i="1" s="1"/>
  <c r="H438" i="1" s="1"/>
  <c r="A439" i="1" s="1"/>
  <c r="D1052" i="6"/>
  <c r="C1052" i="6" s="1"/>
  <c r="E1052" i="6" s="1"/>
  <c r="F1052" i="6" s="1"/>
  <c r="A1053" i="6" s="1"/>
  <c r="B1052" i="6"/>
  <c r="F439" i="1" l="1"/>
  <c r="B439" i="1"/>
  <c r="C439" i="1"/>
  <c r="D1053" i="6"/>
  <c r="B1053" i="6"/>
  <c r="C1053" i="6"/>
  <c r="E1053" i="6" s="1"/>
  <c r="F1053" i="6" s="1"/>
  <c r="A1054" i="6" s="1"/>
  <c r="D439" i="1" l="1"/>
  <c r="G439" i="1" s="1"/>
  <c r="H439" i="1" s="1"/>
  <c r="A440" i="1" s="1"/>
  <c r="D1054" i="6"/>
  <c r="B1054" i="6"/>
  <c r="C1054" i="6"/>
  <c r="E1054" i="6" s="1"/>
  <c r="F1054" i="6" s="1"/>
  <c r="A1055" i="6" s="1"/>
  <c r="F440" i="1" l="1"/>
  <c r="B440" i="1"/>
  <c r="C440" i="1"/>
  <c r="D1055" i="6"/>
  <c r="C1055" i="6" s="1"/>
  <c r="E1055" i="6" s="1"/>
  <c r="F1055" i="6" s="1"/>
  <c r="A1056" i="6" s="1"/>
  <c r="B1055" i="6"/>
  <c r="D440" i="1" l="1"/>
  <c r="G440" i="1" s="1"/>
  <c r="H440" i="1" s="1"/>
  <c r="A441" i="1" s="1"/>
  <c r="D1056" i="6"/>
  <c r="C1056" i="6" s="1"/>
  <c r="E1056" i="6" s="1"/>
  <c r="F1056" i="6" s="1"/>
  <c r="A1057" i="6" s="1"/>
  <c r="B1056" i="6"/>
  <c r="F441" i="1" l="1"/>
  <c r="B441" i="1"/>
  <c r="C441" i="1"/>
  <c r="B1057" i="6"/>
  <c r="D1057" i="6"/>
  <c r="C1057" i="6" s="1"/>
  <c r="E1057" i="6" s="1"/>
  <c r="F1057" i="6" s="1"/>
  <c r="A1058" i="6" s="1"/>
  <c r="D441" i="1" l="1"/>
  <c r="G441" i="1" s="1"/>
  <c r="H441" i="1" s="1"/>
  <c r="A442" i="1" s="1"/>
  <c r="B1058" i="6"/>
  <c r="D1058" i="6"/>
  <c r="C1058" i="6" s="1"/>
  <c r="E1058" i="6" s="1"/>
  <c r="F1058" i="6" s="1"/>
  <c r="A1059" i="6" s="1"/>
  <c r="B442" i="1" l="1"/>
  <c r="F442" i="1"/>
  <c r="C442" i="1"/>
  <c r="D442" i="1" s="1"/>
  <c r="D1059" i="6"/>
  <c r="C1059" i="6" s="1"/>
  <c r="E1059" i="6" s="1"/>
  <c r="F1059" i="6" s="1"/>
  <c r="A1060" i="6" s="1"/>
  <c r="B1059" i="6"/>
  <c r="G442" i="1" l="1"/>
  <c r="H442" i="1" s="1"/>
  <c r="A443" i="1" s="1"/>
  <c r="D1060" i="6"/>
  <c r="C1060" i="6" s="1"/>
  <c r="E1060" i="6" s="1"/>
  <c r="F1060" i="6" s="1"/>
  <c r="A1061" i="6" s="1"/>
  <c r="B1060" i="6"/>
  <c r="F443" i="1" l="1"/>
  <c r="B443" i="1"/>
  <c r="C443" i="1"/>
  <c r="D1061" i="6"/>
  <c r="B1061" i="6"/>
  <c r="C1061" i="6"/>
  <c r="E1061" i="6" s="1"/>
  <c r="F1061" i="6" s="1"/>
  <c r="A1062" i="6" s="1"/>
  <c r="D443" i="1" l="1"/>
  <c r="G443" i="1" s="1"/>
  <c r="H443" i="1" s="1"/>
  <c r="B1062" i="6"/>
  <c r="D1062" i="6"/>
  <c r="C1062" i="6"/>
  <c r="E1062" i="6" s="1"/>
  <c r="F1062" i="6" s="1"/>
  <c r="A1063" i="6" s="1"/>
  <c r="A444" i="1" l="1"/>
  <c r="B1063" i="6"/>
  <c r="D1063" i="6"/>
  <c r="C1063" i="6" s="1"/>
  <c r="E1063" i="6" s="1"/>
  <c r="F1063" i="6" s="1"/>
  <c r="A1064" i="6" s="1"/>
  <c r="F444" i="1" l="1"/>
  <c r="C444" i="1"/>
  <c r="B444" i="1"/>
  <c r="D1064" i="6"/>
  <c r="C1064" i="6"/>
  <c r="E1064" i="6" s="1"/>
  <c r="F1064" i="6" s="1"/>
  <c r="A1065" i="6" s="1"/>
  <c r="B1064" i="6"/>
  <c r="D444" i="1" l="1"/>
  <c r="G444" i="1" s="1"/>
  <c r="H444" i="1" s="1"/>
  <c r="A445" i="1" s="1"/>
  <c r="D1065" i="6"/>
  <c r="C1065" i="6" s="1"/>
  <c r="E1065" i="6" s="1"/>
  <c r="F1065" i="6" s="1"/>
  <c r="A1066" i="6" s="1"/>
  <c r="B1065" i="6"/>
  <c r="C445" i="1" l="1"/>
  <c r="B445" i="1"/>
  <c r="F445" i="1"/>
  <c r="D1066" i="6"/>
  <c r="C1066" i="6" s="1"/>
  <c r="E1066" i="6" s="1"/>
  <c r="F1066" i="6" s="1"/>
  <c r="A1067" i="6" s="1"/>
  <c r="B1066" i="6"/>
  <c r="D445" i="1" l="1"/>
  <c r="G445" i="1" s="1"/>
  <c r="H445" i="1" s="1"/>
  <c r="A446" i="1" s="1"/>
  <c r="D1067" i="6"/>
  <c r="C1067" i="6" s="1"/>
  <c r="E1067" i="6" s="1"/>
  <c r="F1067" i="6" s="1"/>
  <c r="A1068" i="6" s="1"/>
  <c r="B1067" i="6"/>
  <c r="F446" i="1" l="1"/>
  <c r="C446" i="1"/>
  <c r="B446" i="1"/>
  <c r="D1068" i="6"/>
  <c r="C1068" i="6"/>
  <c r="E1068" i="6" s="1"/>
  <c r="F1068" i="6" s="1"/>
  <c r="A1069" i="6" s="1"/>
  <c r="B1068" i="6"/>
  <c r="D446" i="1" l="1"/>
  <c r="G446" i="1" s="1"/>
  <c r="H446" i="1" s="1"/>
  <c r="A447" i="1" s="1"/>
  <c r="B1069" i="6"/>
  <c r="D1069" i="6"/>
  <c r="C1069" i="6" s="1"/>
  <c r="E1069" i="6" s="1"/>
  <c r="F1069" i="6" s="1"/>
  <c r="A1070" i="6" s="1"/>
  <c r="B447" i="1" l="1"/>
  <c r="C447" i="1"/>
  <c r="D447" i="1" s="1"/>
  <c r="F447" i="1"/>
  <c r="D1070" i="6"/>
  <c r="C1070" i="6" s="1"/>
  <c r="E1070" i="6" s="1"/>
  <c r="F1070" i="6" s="1"/>
  <c r="A1071" i="6" s="1"/>
  <c r="B1070" i="6"/>
  <c r="G447" i="1" l="1"/>
  <c r="H447" i="1" s="1"/>
  <c r="B1071" i="6"/>
  <c r="D1071" i="6"/>
  <c r="C1071" i="6" s="1"/>
  <c r="E1071" i="6" s="1"/>
  <c r="F1071" i="6" s="1"/>
  <c r="A1072" i="6" s="1"/>
  <c r="A448" i="1" l="1"/>
  <c r="D1072" i="6"/>
  <c r="C1072" i="6"/>
  <c r="E1072" i="6" s="1"/>
  <c r="F1072" i="6" s="1"/>
  <c r="A1073" i="6" s="1"/>
  <c r="B1072" i="6"/>
  <c r="B448" i="1" l="1"/>
  <c r="F448" i="1"/>
  <c r="C448" i="1"/>
  <c r="D448" i="1" s="1"/>
  <c r="B1073" i="6"/>
  <c r="D1073" i="6"/>
  <c r="C1073" i="6"/>
  <c r="E1073" i="6" s="1"/>
  <c r="F1073" i="6" s="1"/>
  <c r="A1074" i="6" s="1"/>
  <c r="G448" i="1" l="1"/>
  <c r="H448" i="1" s="1"/>
  <c r="B1074" i="6"/>
  <c r="D1074" i="6"/>
  <c r="C1074" i="6" s="1"/>
  <c r="E1074" i="6" s="1"/>
  <c r="F1074" i="6" s="1"/>
  <c r="A1075" i="6" s="1"/>
  <c r="A449" i="1" l="1"/>
  <c r="D1075" i="6"/>
  <c r="C1075" i="6" s="1"/>
  <c r="E1075" i="6" s="1"/>
  <c r="F1075" i="6" s="1"/>
  <c r="A1076" i="6" s="1"/>
  <c r="B1075" i="6"/>
  <c r="C449" i="1" l="1"/>
  <c r="D449" i="1" s="1"/>
  <c r="F449" i="1"/>
  <c r="B449" i="1"/>
  <c r="D1076" i="6"/>
  <c r="C1076" i="6"/>
  <c r="E1076" i="6" s="1"/>
  <c r="F1076" i="6" s="1"/>
  <c r="A1077" i="6" s="1"/>
  <c r="B1076" i="6"/>
  <c r="G449" i="1" l="1"/>
  <c r="H449" i="1" s="1"/>
  <c r="D1077" i="6"/>
  <c r="B1077" i="6"/>
  <c r="C1077" i="6"/>
  <c r="E1077" i="6" s="1"/>
  <c r="F1077" i="6" s="1"/>
  <c r="A1078" i="6" s="1"/>
  <c r="A450" i="1" l="1"/>
  <c r="B1078" i="6"/>
  <c r="D1078" i="6"/>
  <c r="C1078" i="6"/>
  <c r="E1078" i="6" s="1"/>
  <c r="F1078" i="6" s="1"/>
  <c r="A1079" i="6" s="1"/>
  <c r="F450" i="1" l="1"/>
  <c r="B450" i="1"/>
  <c r="C450" i="1"/>
  <c r="B1079" i="6"/>
  <c r="D1079" i="6"/>
  <c r="C1079" i="6"/>
  <c r="E1079" i="6" s="1"/>
  <c r="F1079" i="6" s="1"/>
  <c r="A1080" i="6" s="1"/>
  <c r="D450" i="1" l="1"/>
  <c r="G450" i="1" s="1"/>
  <c r="H450" i="1" s="1"/>
  <c r="A451" i="1" s="1"/>
  <c r="D1080" i="6"/>
  <c r="C1080" i="6"/>
  <c r="E1080" i="6" s="1"/>
  <c r="F1080" i="6" s="1"/>
  <c r="A1081" i="6" s="1"/>
  <c r="B1080" i="6"/>
  <c r="F451" i="1" l="1"/>
  <c r="B451" i="1"/>
  <c r="C451" i="1"/>
  <c r="D1081" i="6"/>
  <c r="C1081" i="6" s="1"/>
  <c r="E1081" i="6" s="1"/>
  <c r="F1081" i="6" s="1"/>
  <c r="A1082" i="6" s="1"/>
  <c r="B1081" i="6"/>
  <c r="D451" i="1" l="1"/>
  <c r="G451" i="1" s="1"/>
  <c r="H451" i="1" s="1"/>
  <c r="A452" i="1" s="1"/>
  <c r="B1082" i="6"/>
  <c r="D1082" i="6"/>
  <c r="C1082" i="6" s="1"/>
  <c r="E1082" i="6" s="1"/>
  <c r="F1082" i="6" s="1"/>
  <c r="A1083" i="6" s="1"/>
  <c r="C452" i="1" l="1"/>
  <c r="B452" i="1"/>
  <c r="F452" i="1"/>
  <c r="B1083" i="6"/>
  <c r="D1083" i="6"/>
  <c r="C1083" i="6" s="1"/>
  <c r="E1083" i="6" s="1"/>
  <c r="F1083" i="6" s="1"/>
  <c r="A1084" i="6" s="1"/>
  <c r="D452" i="1" l="1"/>
  <c r="G452" i="1" s="1"/>
  <c r="H452" i="1" s="1"/>
  <c r="A453" i="1" s="1"/>
  <c r="D1084" i="6"/>
  <c r="C1084" i="6"/>
  <c r="E1084" i="6" s="1"/>
  <c r="F1084" i="6" s="1"/>
  <c r="A1085" i="6" s="1"/>
  <c r="B1084" i="6"/>
  <c r="B453" i="1" l="1"/>
  <c r="F453" i="1"/>
  <c r="C453" i="1"/>
  <c r="D453" i="1" s="1"/>
  <c r="B1085" i="6"/>
  <c r="D1085" i="6"/>
  <c r="C1085" i="6" s="1"/>
  <c r="E1085" i="6" s="1"/>
  <c r="F1085" i="6" s="1"/>
  <c r="A1086" i="6" s="1"/>
  <c r="G453" i="1" l="1"/>
  <c r="H453" i="1" s="1"/>
  <c r="A454" i="1" s="1"/>
  <c r="B454" i="1" s="1"/>
  <c r="D1086" i="6"/>
  <c r="C1086" i="6" s="1"/>
  <c r="E1086" i="6" s="1"/>
  <c r="F1086" i="6" s="1"/>
  <c r="A1087" i="6" s="1"/>
  <c r="B1086" i="6"/>
  <c r="F454" i="1" l="1"/>
  <c r="C454" i="1"/>
  <c r="D1087" i="6"/>
  <c r="C1087" i="6" s="1"/>
  <c r="E1087" i="6" s="1"/>
  <c r="F1087" i="6" s="1"/>
  <c r="A1088" i="6" s="1"/>
  <c r="B1087" i="6"/>
  <c r="D454" i="1" l="1"/>
  <c r="G454" i="1" s="1"/>
  <c r="H454" i="1" s="1"/>
  <c r="A455" i="1" s="1"/>
  <c r="B1088" i="6"/>
  <c r="D1088" i="6"/>
  <c r="C1088" i="6"/>
  <c r="E1088" i="6" s="1"/>
  <c r="F1088" i="6" s="1"/>
  <c r="A1089" i="6" s="1"/>
  <c r="F455" i="1" l="1"/>
  <c r="B455" i="1"/>
  <c r="C455" i="1"/>
  <c r="B1089" i="6"/>
  <c r="D1089" i="6"/>
  <c r="C1089" i="6"/>
  <c r="E1089" i="6" s="1"/>
  <c r="F1089" i="6" s="1"/>
  <c r="A1090" i="6" s="1"/>
  <c r="D455" i="1" l="1"/>
  <c r="G455" i="1" s="1"/>
  <c r="H455" i="1" s="1"/>
  <c r="A456" i="1" s="1"/>
  <c r="B1090" i="6"/>
  <c r="D1090" i="6"/>
  <c r="C1090" i="6" s="1"/>
  <c r="E1090" i="6" s="1"/>
  <c r="F1090" i="6" s="1"/>
  <c r="A1091" i="6" s="1"/>
  <c r="F456" i="1" l="1"/>
  <c r="C456" i="1"/>
  <c r="B456" i="1"/>
  <c r="D1091" i="6"/>
  <c r="B1091" i="6"/>
  <c r="C1091" i="6"/>
  <c r="E1091" i="6" s="1"/>
  <c r="F1091" i="6" s="1"/>
  <c r="A1092" i="6" s="1"/>
  <c r="D456" i="1" l="1"/>
  <c r="G456" i="1" s="1"/>
  <c r="H456" i="1" s="1"/>
  <c r="A457" i="1" s="1"/>
  <c r="D1092" i="6"/>
  <c r="C1092" i="6"/>
  <c r="E1092" i="6" s="1"/>
  <c r="F1092" i="6" s="1"/>
  <c r="A1093" i="6" s="1"/>
  <c r="B1092" i="6"/>
  <c r="C457" i="1" l="1"/>
  <c r="D457" i="1" s="1"/>
  <c r="F457" i="1"/>
  <c r="B457" i="1"/>
  <c r="B1093" i="6"/>
  <c r="D1093" i="6"/>
  <c r="C1093" i="6" s="1"/>
  <c r="E1093" i="6" s="1"/>
  <c r="F1093" i="6" s="1"/>
  <c r="A1094" i="6" s="1"/>
  <c r="G457" i="1" l="1"/>
  <c r="H457" i="1" s="1"/>
  <c r="D1094" i="6"/>
  <c r="B1094" i="6"/>
  <c r="C1094" i="6"/>
  <c r="E1094" i="6" s="1"/>
  <c r="F1094" i="6" s="1"/>
  <c r="A1095" i="6" s="1"/>
  <c r="A458" i="1" l="1"/>
  <c r="D1095" i="6"/>
  <c r="B1095" i="6"/>
  <c r="C1095" i="6"/>
  <c r="E1095" i="6" s="1"/>
  <c r="F1095" i="6" s="1"/>
  <c r="A1096" i="6" s="1"/>
  <c r="C458" i="1" l="1"/>
  <c r="D458" i="1" s="1"/>
  <c r="F458" i="1"/>
  <c r="B458" i="1"/>
  <c r="D1096" i="6"/>
  <c r="B1096" i="6"/>
  <c r="C1096" i="6"/>
  <c r="E1096" i="6" s="1"/>
  <c r="F1096" i="6" s="1"/>
  <c r="A1097" i="6" s="1"/>
  <c r="G458" i="1" l="1"/>
  <c r="H458" i="1" s="1"/>
  <c r="B1097" i="6"/>
  <c r="D1097" i="6"/>
  <c r="C1097" i="6"/>
  <c r="E1097" i="6" s="1"/>
  <c r="F1097" i="6" s="1"/>
  <c r="A1098" i="6" s="1"/>
  <c r="A459" i="1" l="1"/>
  <c r="B1098" i="6"/>
  <c r="D1098" i="6"/>
  <c r="C1098" i="6" s="1"/>
  <c r="E1098" i="6" s="1"/>
  <c r="F1098" i="6" s="1"/>
  <c r="A1099" i="6" s="1"/>
  <c r="C459" i="1" l="1"/>
  <c r="D459" i="1" s="1"/>
  <c r="F459" i="1"/>
  <c r="B459" i="1"/>
  <c r="D1099" i="6"/>
  <c r="C1099" i="6" s="1"/>
  <c r="E1099" i="6" s="1"/>
  <c r="F1099" i="6" s="1"/>
  <c r="A1100" i="6" s="1"/>
  <c r="B1099" i="6"/>
  <c r="G459" i="1" l="1"/>
  <c r="H459" i="1" s="1"/>
  <c r="D1100" i="6"/>
  <c r="B1100" i="6"/>
  <c r="C1100" i="6"/>
  <c r="E1100" i="6" s="1"/>
  <c r="F1100" i="6" s="1"/>
  <c r="A1101" i="6" s="1"/>
  <c r="A460" i="1" l="1"/>
  <c r="B1101" i="6"/>
  <c r="D1101" i="6"/>
  <c r="C1101" i="6"/>
  <c r="E1101" i="6" s="1"/>
  <c r="F1101" i="6" s="1"/>
  <c r="A1102" i="6" s="1"/>
  <c r="B460" i="1" l="1"/>
  <c r="C460" i="1"/>
  <c r="F460" i="1"/>
  <c r="D1102" i="6"/>
  <c r="C1102" i="6"/>
  <c r="E1102" i="6" s="1"/>
  <c r="F1102" i="6" s="1"/>
  <c r="A1103" i="6" s="1"/>
  <c r="B1102" i="6"/>
  <c r="D460" i="1" l="1"/>
  <c r="G460" i="1" s="1"/>
  <c r="H460" i="1" s="1"/>
  <c r="A461" i="1" s="1"/>
  <c r="B1103" i="6"/>
  <c r="D1103" i="6"/>
  <c r="C1103" i="6" s="1"/>
  <c r="E1103" i="6" s="1"/>
  <c r="F1103" i="6" s="1"/>
  <c r="A1104" i="6" s="1"/>
  <c r="B461" i="1" l="1"/>
  <c r="C461" i="1"/>
  <c r="D461" i="1" s="1"/>
  <c r="F461" i="1"/>
  <c r="B1104" i="6"/>
  <c r="D1104" i="6"/>
  <c r="C1104" i="6" s="1"/>
  <c r="E1104" i="6" s="1"/>
  <c r="F1104" i="6" s="1"/>
  <c r="A1105" i="6" s="1"/>
  <c r="G461" i="1" l="1"/>
  <c r="H461" i="1" s="1"/>
  <c r="B1105" i="6"/>
  <c r="D1105" i="6"/>
  <c r="C1105" i="6"/>
  <c r="E1105" i="6" s="1"/>
  <c r="F1105" i="6" s="1"/>
  <c r="A1106" i="6" s="1"/>
  <c r="A462" i="1" l="1"/>
  <c r="D1106" i="6"/>
  <c r="C1106" i="6"/>
  <c r="E1106" i="6" s="1"/>
  <c r="F1106" i="6" s="1"/>
  <c r="A1107" i="6" s="1"/>
  <c r="B1106" i="6"/>
  <c r="B462" i="1" l="1"/>
  <c r="C462" i="1"/>
  <c r="F462" i="1"/>
  <c r="B1107" i="6"/>
  <c r="D1107" i="6"/>
  <c r="C1107" i="6" s="1"/>
  <c r="E1107" i="6" s="1"/>
  <c r="F1107" i="6" s="1"/>
  <c r="A1108" i="6" s="1"/>
  <c r="D462" i="1" l="1"/>
  <c r="G462" i="1" s="1"/>
  <c r="H462" i="1" s="1"/>
  <c r="A463" i="1" s="1"/>
  <c r="D1108" i="6"/>
  <c r="C1108" i="6" s="1"/>
  <c r="E1108" i="6" s="1"/>
  <c r="F1108" i="6" s="1"/>
  <c r="A1109" i="6" s="1"/>
  <c r="B1108" i="6"/>
  <c r="B463" i="1" l="1"/>
  <c r="C463" i="1"/>
  <c r="D463" i="1" s="1"/>
  <c r="F463" i="1"/>
  <c r="B1109" i="6"/>
  <c r="D1109" i="6"/>
  <c r="C1109" i="6" s="1"/>
  <c r="E1109" i="6" s="1"/>
  <c r="F1109" i="6" s="1"/>
  <c r="A1110" i="6" s="1"/>
  <c r="G463" i="1" l="1"/>
  <c r="H463" i="1" s="1"/>
  <c r="D1110" i="6"/>
  <c r="C1110" i="6" s="1"/>
  <c r="E1110" i="6" s="1"/>
  <c r="F1110" i="6" s="1"/>
  <c r="A1111" i="6" s="1"/>
  <c r="B1110" i="6"/>
  <c r="A464" i="1" l="1"/>
  <c r="B1111" i="6"/>
  <c r="D1111" i="6"/>
  <c r="C1111" i="6"/>
  <c r="E1111" i="6" s="1"/>
  <c r="F1111" i="6" s="1"/>
  <c r="A1112" i="6" s="1"/>
  <c r="B464" i="1" l="1"/>
  <c r="F464" i="1"/>
  <c r="C464" i="1"/>
  <c r="B1112" i="6"/>
  <c r="D1112" i="6"/>
  <c r="C1112" i="6"/>
  <c r="E1112" i="6" s="1"/>
  <c r="F1112" i="6" s="1"/>
  <c r="A1113" i="6" s="1"/>
  <c r="D464" i="1" l="1"/>
  <c r="G464" i="1" s="1"/>
  <c r="H464" i="1" s="1"/>
  <c r="B1113" i="6"/>
  <c r="D1113" i="6"/>
  <c r="C1113" i="6" s="1"/>
  <c r="E1113" i="6" s="1"/>
  <c r="F1113" i="6" s="1"/>
  <c r="A1114" i="6" s="1"/>
  <c r="A465" i="1" l="1"/>
  <c r="D1114" i="6"/>
  <c r="C1114" i="6"/>
  <c r="E1114" i="6" s="1"/>
  <c r="F1114" i="6" s="1"/>
  <c r="A1115" i="6" s="1"/>
  <c r="B1114" i="6"/>
  <c r="B465" i="1" l="1"/>
  <c r="C465" i="1"/>
  <c r="F465" i="1"/>
  <c r="D1115" i="6"/>
  <c r="C1115" i="6"/>
  <c r="E1115" i="6" s="1"/>
  <c r="F1115" i="6" s="1"/>
  <c r="A1116" i="6" s="1"/>
  <c r="B1115" i="6"/>
  <c r="D465" i="1" l="1"/>
  <c r="G465" i="1" s="1"/>
  <c r="H465" i="1" s="1"/>
  <c r="A466" i="1" s="1"/>
  <c r="D1116" i="6"/>
  <c r="B1116" i="6"/>
  <c r="C1116" i="6"/>
  <c r="E1116" i="6" s="1"/>
  <c r="F1116" i="6" s="1"/>
  <c r="A1117" i="6" s="1"/>
  <c r="B466" i="1" l="1"/>
  <c r="C466" i="1"/>
  <c r="D466" i="1" s="1"/>
  <c r="F466" i="1"/>
  <c r="B1117" i="6"/>
  <c r="D1117" i="6"/>
  <c r="C1117" i="6" s="1"/>
  <c r="E1117" i="6" s="1"/>
  <c r="F1117" i="6" s="1"/>
  <c r="A1118" i="6" s="1"/>
  <c r="G466" i="1" l="1"/>
  <c r="H466" i="1" s="1"/>
  <c r="A467" i="1" s="1"/>
  <c r="D1118" i="6"/>
  <c r="C1118" i="6"/>
  <c r="E1118" i="6" s="1"/>
  <c r="F1118" i="6" s="1"/>
  <c r="A1119" i="6" s="1"/>
  <c r="B1118" i="6"/>
  <c r="F467" i="1" l="1"/>
  <c r="B467" i="1"/>
  <c r="C467" i="1"/>
  <c r="D1119" i="6"/>
  <c r="C1119" i="6"/>
  <c r="E1119" i="6" s="1"/>
  <c r="F1119" i="6" s="1"/>
  <c r="A1120" i="6" s="1"/>
  <c r="B1119" i="6"/>
  <c r="D467" i="1" l="1"/>
  <c r="G467" i="1" s="1"/>
  <c r="H467" i="1" s="1"/>
  <c r="D1120" i="6"/>
  <c r="C1120" i="6" s="1"/>
  <c r="E1120" i="6" s="1"/>
  <c r="F1120" i="6" s="1"/>
  <c r="A1121" i="6" s="1"/>
  <c r="B1120" i="6"/>
  <c r="A468" i="1" l="1"/>
  <c r="B1121" i="6"/>
  <c r="D1121" i="6"/>
  <c r="C1121" i="6"/>
  <c r="E1121" i="6" s="1"/>
  <c r="F1121" i="6" s="1"/>
  <c r="A1122" i="6" s="1"/>
  <c r="F468" i="1" l="1"/>
  <c r="B468" i="1"/>
  <c r="C468" i="1"/>
  <c r="B1122" i="6"/>
  <c r="D1122" i="6"/>
  <c r="C1122" i="6" s="1"/>
  <c r="E1122" i="6" s="1"/>
  <c r="F1122" i="6" s="1"/>
  <c r="A1123" i="6" s="1"/>
  <c r="D468" i="1" l="1"/>
  <c r="G468" i="1" s="1"/>
  <c r="H468" i="1" s="1"/>
  <c r="A469" i="1" s="1"/>
  <c r="D1123" i="6"/>
  <c r="B1123" i="6"/>
  <c r="C1123" i="6"/>
  <c r="E1123" i="6" s="1"/>
  <c r="F1123" i="6" s="1"/>
  <c r="A1124" i="6" s="1"/>
  <c r="F469" i="1" l="1"/>
  <c r="B469" i="1"/>
  <c r="C469" i="1"/>
  <c r="B1124" i="6"/>
  <c r="D1124" i="6"/>
  <c r="C1124" i="6" s="1"/>
  <c r="E1124" i="6" s="1"/>
  <c r="F1124" i="6" s="1"/>
  <c r="A1125" i="6" s="1"/>
  <c r="D469" i="1" l="1"/>
  <c r="G469" i="1" s="1"/>
  <c r="H469" i="1" s="1"/>
  <c r="A470" i="1" s="1"/>
  <c r="B1125" i="6"/>
  <c r="D1125" i="6"/>
  <c r="C1125" i="6" s="1"/>
  <c r="E1125" i="6" s="1"/>
  <c r="F1125" i="6" s="1"/>
  <c r="A1126" i="6" s="1"/>
  <c r="C470" i="1" l="1"/>
  <c r="B470" i="1"/>
  <c r="F470" i="1"/>
  <c r="D1126" i="6"/>
  <c r="B1126" i="6"/>
  <c r="C1126" i="6"/>
  <c r="E1126" i="6" s="1"/>
  <c r="F1126" i="6" s="1"/>
  <c r="A1127" i="6" s="1"/>
  <c r="D470" i="1" l="1"/>
  <c r="G470" i="1" s="1"/>
  <c r="H470" i="1" s="1"/>
  <c r="B1127" i="6"/>
  <c r="D1127" i="6"/>
  <c r="C1127" i="6" s="1"/>
  <c r="E1127" i="6" s="1"/>
  <c r="F1127" i="6" s="1"/>
  <c r="A1128" i="6" s="1"/>
  <c r="A471" i="1" l="1"/>
  <c r="D1128" i="6"/>
  <c r="C1128" i="6" s="1"/>
  <c r="E1128" i="6" s="1"/>
  <c r="F1128" i="6" s="1"/>
  <c r="A1129" i="6" s="1"/>
  <c r="B1128" i="6"/>
  <c r="F471" i="1" l="1"/>
  <c r="B471" i="1"/>
  <c r="C471" i="1"/>
  <c r="D1129" i="6"/>
  <c r="C1129" i="6"/>
  <c r="E1129" i="6" s="1"/>
  <c r="F1129" i="6" s="1"/>
  <c r="A1130" i="6" s="1"/>
  <c r="B1129" i="6"/>
  <c r="D471" i="1" l="1"/>
  <c r="G471" i="1" s="1"/>
  <c r="H471" i="1" s="1"/>
  <c r="D1130" i="6"/>
  <c r="C1130" i="6"/>
  <c r="E1130" i="6" s="1"/>
  <c r="F1130" i="6" s="1"/>
  <c r="A1131" i="6" s="1"/>
  <c r="B1130" i="6"/>
  <c r="A472" i="1" l="1"/>
  <c r="B1131" i="6"/>
  <c r="D1131" i="6"/>
  <c r="C1131" i="6" s="1"/>
  <c r="E1131" i="6" s="1"/>
  <c r="F1131" i="6" s="1"/>
  <c r="A1132" i="6" s="1"/>
  <c r="F472" i="1" l="1"/>
  <c r="B472" i="1"/>
  <c r="C472" i="1"/>
  <c r="D1132" i="6"/>
  <c r="C1132" i="6"/>
  <c r="E1132" i="6" s="1"/>
  <c r="F1132" i="6" s="1"/>
  <c r="A1133" i="6" s="1"/>
  <c r="B1132" i="6"/>
  <c r="D472" i="1" l="1"/>
  <c r="G472" i="1" s="1"/>
  <c r="H472" i="1" s="1"/>
  <c r="D1133" i="6"/>
  <c r="C1133" i="6" s="1"/>
  <c r="E1133" i="6" s="1"/>
  <c r="F1133" i="6" s="1"/>
  <c r="A1134" i="6" s="1"/>
  <c r="B1133" i="6"/>
  <c r="A473" i="1" l="1"/>
  <c r="D1134" i="6"/>
  <c r="C1134" i="6"/>
  <c r="E1134" i="6" s="1"/>
  <c r="F1134" i="6" s="1"/>
  <c r="A1135" i="6" s="1"/>
  <c r="B1134" i="6"/>
  <c r="C473" i="1" l="1"/>
  <c r="F473" i="1"/>
  <c r="B473" i="1"/>
  <c r="D1135" i="6"/>
  <c r="B1135" i="6"/>
  <c r="C1135" i="6"/>
  <c r="E1135" i="6" s="1"/>
  <c r="F1135" i="6" s="1"/>
  <c r="A1136" i="6" s="1"/>
  <c r="D473" i="1" l="1"/>
  <c r="G473" i="1" s="1"/>
  <c r="H473" i="1" s="1"/>
  <c r="A474" i="1" s="1"/>
  <c r="B1136" i="6"/>
  <c r="D1136" i="6"/>
  <c r="C1136" i="6" s="1"/>
  <c r="E1136" i="6" s="1"/>
  <c r="F1136" i="6" s="1"/>
  <c r="A1137" i="6" s="1"/>
  <c r="B474" i="1" l="1"/>
  <c r="C474" i="1"/>
  <c r="F474" i="1"/>
  <c r="B1137" i="6"/>
  <c r="D1137" i="6"/>
  <c r="C1137" i="6" s="1"/>
  <c r="E1137" i="6" s="1"/>
  <c r="F1137" i="6" s="1"/>
  <c r="A1138" i="6" s="1"/>
  <c r="D474" i="1" l="1"/>
  <c r="G474" i="1" s="1"/>
  <c r="H474" i="1" s="1"/>
  <c r="D1138" i="6"/>
  <c r="C1138" i="6"/>
  <c r="E1138" i="6" s="1"/>
  <c r="F1138" i="6" s="1"/>
  <c r="A1139" i="6" s="1"/>
  <c r="B1138" i="6"/>
  <c r="A475" i="1" l="1"/>
  <c r="B1139" i="6"/>
  <c r="D1139" i="6"/>
  <c r="C1139" i="6"/>
  <c r="E1139" i="6" s="1"/>
  <c r="F1139" i="6" s="1"/>
  <c r="A1140" i="6" s="1"/>
  <c r="F475" i="1" l="1"/>
  <c r="C475" i="1"/>
  <c r="B475" i="1"/>
  <c r="B1140" i="6"/>
  <c r="D1140" i="6"/>
  <c r="C1140" i="6" s="1"/>
  <c r="E1140" i="6" s="1"/>
  <c r="F1140" i="6" s="1"/>
  <c r="A1141" i="6" s="1"/>
  <c r="D475" i="1" l="1"/>
  <c r="G475" i="1" s="1"/>
  <c r="H475" i="1" s="1"/>
  <c r="B1141" i="6"/>
  <c r="D1141" i="6"/>
  <c r="C1141" i="6" s="1"/>
  <c r="E1141" i="6" s="1"/>
  <c r="F1141" i="6" s="1"/>
  <c r="A1142" i="6" s="1"/>
  <c r="A476" i="1" l="1"/>
  <c r="D1142" i="6"/>
  <c r="C1142" i="6"/>
  <c r="E1142" i="6" s="1"/>
  <c r="F1142" i="6" s="1"/>
  <c r="A1143" i="6" s="1"/>
  <c r="B1142" i="6"/>
  <c r="F476" i="1" l="1"/>
  <c r="B476" i="1"/>
  <c r="C476" i="1"/>
  <c r="B1143" i="6"/>
  <c r="D1143" i="6"/>
  <c r="C1143" i="6" s="1"/>
  <c r="E1143" i="6" s="1"/>
  <c r="F1143" i="6" s="1"/>
  <c r="A1144" i="6" s="1"/>
  <c r="D476" i="1" l="1"/>
  <c r="G476" i="1" s="1"/>
  <c r="H476" i="1" s="1"/>
  <c r="D1144" i="6"/>
  <c r="B1144" i="6"/>
  <c r="C1144" i="6"/>
  <c r="E1144" i="6" s="1"/>
  <c r="F1144" i="6" s="1"/>
  <c r="A1145" i="6" s="1"/>
  <c r="A477" i="1" l="1"/>
  <c r="B1145" i="6"/>
  <c r="D1145" i="6"/>
  <c r="C1145" i="6" s="1"/>
  <c r="E1145" i="6" s="1"/>
  <c r="F1145" i="6" s="1"/>
  <c r="A1146" i="6" s="1"/>
  <c r="B477" i="1" l="1"/>
  <c r="F477" i="1"/>
  <c r="C477" i="1"/>
  <c r="D1146" i="6"/>
  <c r="B1146" i="6"/>
  <c r="C1146" i="6"/>
  <c r="E1146" i="6" s="1"/>
  <c r="F1146" i="6" s="1"/>
  <c r="A1147" i="6" s="1"/>
  <c r="D477" i="1" l="1"/>
  <c r="G477" i="1" s="1"/>
  <c r="H477" i="1" s="1"/>
  <c r="B1147" i="6"/>
  <c r="D1147" i="6"/>
  <c r="C1147" i="6"/>
  <c r="E1147" i="6" s="1"/>
  <c r="F1147" i="6" s="1"/>
  <c r="A1148" i="6" s="1"/>
  <c r="A478" i="1" l="1"/>
  <c r="B1148" i="6"/>
  <c r="D1148" i="6"/>
  <c r="C1148" i="6" s="1"/>
  <c r="E1148" i="6" s="1"/>
  <c r="F1148" i="6" s="1"/>
  <c r="A1149" i="6" s="1"/>
  <c r="B478" i="1" l="1"/>
  <c r="F478" i="1"/>
  <c r="C478" i="1"/>
  <c r="D1149" i="6"/>
  <c r="B1149" i="6"/>
  <c r="C1149" i="6"/>
  <c r="E1149" i="6" s="1"/>
  <c r="F1149" i="6" s="1"/>
  <c r="A1150" i="6" s="1"/>
  <c r="D478" i="1" l="1"/>
  <c r="G478" i="1" s="1"/>
  <c r="H478" i="1" s="1"/>
  <c r="A479" i="1" s="1"/>
  <c r="B1150" i="6"/>
  <c r="D1150" i="6"/>
  <c r="C1150" i="6" s="1"/>
  <c r="E1150" i="6" s="1"/>
  <c r="F1150" i="6" s="1"/>
  <c r="A1151" i="6" s="1"/>
  <c r="C479" i="1" l="1"/>
  <c r="B479" i="1"/>
  <c r="F479" i="1"/>
  <c r="B1151" i="6"/>
  <c r="D1151" i="6"/>
  <c r="C1151" i="6" s="1"/>
  <c r="E1151" i="6" s="1"/>
  <c r="F1151" i="6" s="1"/>
  <c r="A1152" i="6" s="1"/>
  <c r="D479" i="1" l="1"/>
  <c r="G479" i="1" s="1"/>
  <c r="H479" i="1" s="1"/>
  <c r="A480" i="1" s="1"/>
  <c r="D1152" i="6"/>
  <c r="B1152" i="6"/>
  <c r="C1152" i="6"/>
  <c r="E1152" i="6" s="1"/>
  <c r="F1152" i="6" s="1"/>
  <c r="A1153" i="6" s="1"/>
  <c r="C480" i="1" l="1"/>
  <c r="D480" i="1" s="1"/>
  <c r="G480" i="1" s="1"/>
  <c r="H480" i="1" s="1"/>
  <c r="A481" i="1" s="1"/>
  <c r="F480" i="1"/>
  <c r="B480" i="1"/>
  <c r="B1153" i="6"/>
  <c r="D1153" i="6"/>
  <c r="C1153" i="6" s="1"/>
  <c r="E1153" i="6" s="1"/>
  <c r="F1153" i="6" s="1"/>
  <c r="A1154" i="6" s="1"/>
  <c r="C481" i="1" l="1"/>
  <c r="B481" i="1"/>
  <c r="F481" i="1"/>
  <c r="B1154" i="6"/>
  <c r="D1154" i="6"/>
  <c r="C1154" i="6" s="1"/>
  <c r="E1154" i="6" s="1"/>
  <c r="F1154" i="6" s="1"/>
  <c r="A1155" i="6" s="1"/>
  <c r="D481" i="1" l="1"/>
  <c r="G481" i="1" s="1"/>
  <c r="H481" i="1" s="1"/>
  <c r="A482" i="1" s="1"/>
  <c r="B1155" i="6"/>
  <c r="D1155" i="6"/>
  <c r="C1155" i="6" s="1"/>
  <c r="E1155" i="6" s="1"/>
  <c r="F1155" i="6" s="1"/>
  <c r="A1156" i="6" s="1"/>
  <c r="B482" i="1" l="1"/>
  <c r="C482" i="1"/>
  <c r="D482" i="1" s="1"/>
  <c r="F482" i="1"/>
  <c r="D1156" i="6"/>
  <c r="C1156" i="6" s="1"/>
  <c r="E1156" i="6" s="1"/>
  <c r="F1156" i="6" s="1"/>
  <c r="A1157" i="6" s="1"/>
  <c r="B1156" i="6"/>
  <c r="G482" i="1" l="1"/>
  <c r="H482" i="1" s="1"/>
  <c r="A483" i="1" s="1"/>
  <c r="D1157" i="6"/>
  <c r="B1157" i="6"/>
  <c r="C1157" i="6"/>
  <c r="E1157" i="6" s="1"/>
  <c r="F1157" i="6" s="1"/>
  <c r="A1158" i="6" s="1"/>
  <c r="B483" i="1" l="1"/>
  <c r="C483" i="1"/>
  <c r="F483" i="1"/>
  <c r="D1158" i="6"/>
  <c r="C1158" i="6"/>
  <c r="E1158" i="6" s="1"/>
  <c r="F1158" i="6" s="1"/>
  <c r="A1159" i="6" s="1"/>
  <c r="B1158" i="6"/>
  <c r="D483" i="1" l="1"/>
  <c r="G483" i="1" s="1"/>
  <c r="H483" i="1" s="1"/>
  <c r="B1159" i="6"/>
  <c r="D1159" i="6"/>
  <c r="C1159" i="6" s="1"/>
  <c r="E1159" i="6" s="1"/>
  <c r="F1159" i="6" s="1"/>
  <c r="A1160" i="6" s="1"/>
  <c r="A484" i="1" l="1"/>
  <c r="D1160" i="6"/>
  <c r="C1160" i="6"/>
  <c r="E1160" i="6" s="1"/>
  <c r="F1160" i="6" s="1"/>
  <c r="A1161" i="6" s="1"/>
  <c r="B1160" i="6"/>
  <c r="B484" i="1" l="1"/>
  <c r="F484" i="1"/>
  <c r="C484" i="1"/>
  <c r="B1161" i="6"/>
  <c r="D1161" i="6"/>
  <c r="C1161" i="6" s="1"/>
  <c r="E1161" i="6" s="1"/>
  <c r="F1161" i="6" s="1"/>
  <c r="A1162" i="6" s="1"/>
  <c r="D484" i="1" l="1"/>
  <c r="G484" i="1" s="1"/>
  <c r="H484" i="1" s="1"/>
  <c r="B1162" i="6"/>
  <c r="D1162" i="6"/>
  <c r="C1162" i="6" s="1"/>
  <c r="E1162" i="6" s="1"/>
  <c r="F1162" i="6" s="1"/>
  <c r="A1163" i="6" s="1"/>
  <c r="A485" i="1" l="1"/>
  <c r="D1163" i="6"/>
  <c r="C1163" i="6" s="1"/>
  <c r="E1163" i="6" s="1"/>
  <c r="F1163" i="6" s="1"/>
  <c r="A1164" i="6" s="1"/>
  <c r="B1163" i="6"/>
  <c r="C485" i="1" l="1"/>
  <c r="F485" i="1"/>
  <c r="B485" i="1"/>
  <c r="D1164" i="6"/>
  <c r="B1164" i="6"/>
  <c r="C1164" i="6"/>
  <c r="E1164" i="6" s="1"/>
  <c r="F1164" i="6" s="1"/>
  <c r="A1165" i="6" s="1"/>
  <c r="D485" i="1" l="1"/>
  <c r="G485" i="1" s="1"/>
  <c r="H485" i="1" s="1"/>
  <c r="A486" i="1" s="1"/>
  <c r="B1165" i="6"/>
  <c r="D1165" i="6"/>
  <c r="C1165" i="6" s="1"/>
  <c r="E1165" i="6" s="1"/>
  <c r="F1165" i="6" s="1"/>
  <c r="A1166" i="6" s="1"/>
  <c r="B486" i="1" l="1"/>
  <c r="C486" i="1"/>
  <c r="D486" i="1" s="1"/>
  <c r="F486" i="1"/>
  <c r="D1166" i="6"/>
  <c r="B1166" i="6"/>
  <c r="C1166" i="6"/>
  <c r="E1166" i="6" s="1"/>
  <c r="F1166" i="6" s="1"/>
  <c r="A1167" i="6" s="1"/>
  <c r="G486" i="1" l="1"/>
  <c r="H486" i="1" s="1"/>
  <c r="B1167" i="6"/>
  <c r="D1167" i="6"/>
  <c r="C1167" i="6" s="1"/>
  <c r="E1167" i="6" s="1"/>
  <c r="F1167" i="6" s="1"/>
  <c r="A1168" i="6" s="1"/>
  <c r="A487" i="1" l="1"/>
  <c r="B1168" i="6"/>
  <c r="D1168" i="6"/>
  <c r="C1168" i="6" s="1"/>
  <c r="E1168" i="6" s="1"/>
  <c r="F1168" i="6" s="1"/>
  <c r="A1169" i="6" s="1"/>
  <c r="B487" i="1" l="1"/>
  <c r="C487" i="1"/>
  <c r="F487" i="1"/>
  <c r="B1169" i="6"/>
  <c r="D1169" i="6"/>
  <c r="C1169" i="6" s="1"/>
  <c r="E1169" i="6" s="1"/>
  <c r="F1169" i="6" s="1"/>
  <c r="A1170" i="6" s="1"/>
  <c r="D487" i="1" l="1"/>
  <c r="G487" i="1" s="1"/>
  <c r="H487" i="1" s="1"/>
  <c r="A488" i="1" s="1"/>
  <c r="B1170" i="6"/>
  <c r="D1170" i="6"/>
  <c r="C1170" i="6" s="1"/>
  <c r="E1170" i="6" s="1"/>
  <c r="F1170" i="6" s="1"/>
  <c r="A1171" i="6" s="1"/>
  <c r="F488" i="1" l="1"/>
  <c r="B488" i="1"/>
  <c r="C488" i="1"/>
  <c r="D1171" i="6"/>
  <c r="C1171" i="6" s="1"/>
  <c r="E1171" i="6" s="1"/>
  <c r="F1171" i="6" s="1"/>
  <c r="A1172" i="6" s="1"/>
  <c r="B1171" i="6"/>
  <c r="D488" i="1" l="1"/>
  <c r="G488" i="1" s="1"/>
  <c r="H488" i="1" s="1"/>
  <c r="D1172" i="6"/>
  <c r="C1172" i="6"/>
  <c r="E1172" i="6" s="1"/>
  <c r="F1172" i="6" s="1"/>
  <c r="A1173" i="6" s="1"/>
  <c r="B1172" i="6"/>
  <c r="A489" i="1" l="1"/>
  <c r="D1173" i="6"/>
  <c r="C1173" i="6" s="1"/>
  <c r="E1173" i="6" s="1"/>
  <c r="F1173" i="6" s="1"/>
  <c r="A1174" i="6" s="1"/>
  <c r="B1173" i="6"/>
  <c r="F489" i="1" l="1"/>
  <c r="C489" i="1"/>
  <c r="B489" i="1"/>
  <c r="D1174" i="6"/>
  <c r="C1174" i="6" s="1"/>
  <c r="E1174" i="6" s="1"/>
  <c r="F1174" i="6" s="1"/>
  <c r="A1175" i="6" s="1"/>
  <c r="B1174" i="6"/>
  <c r="D489" i="1" l="1"/>
  <c r="G489" i="1" s="1"/>
  <c r="H489" i="1" s="1"/>
  <c r="A490" i="1" s="1"/>
  <c r="B1175" i="6"/>
  <c r="D1175" i="6"/>
  <c r="C1175" i="6" s="1"/>
  <c r="E1175" i="6" s="1"/>
  <c r="F1175" i="6" s="1"/>
  <c r="A1176" i="6" s="1"/>
  <c r="B490" i="1" l="1"/>
  <c r="F490" i="1"/>
  <c r="C490" i="1"/>
  <c r="D490" i="1" s="1"/>
  <c r="D1176" i="6"/>
  <c r="C1176" i="6"/>
  <c r="E1176" i="6" s="1"/>
  <c r="F1176" i="6" s="1"/>
  <c r="A1177" i="6" s="1"/>
  <c r="B1176" i="6"/>
  <c r="G490" i="1" l="1"/>
  <c r="H490" i="1" s="1"/>
  <c r="B1177" i="6"/>
  <c r="D1177" i="6"/>
  <c r="C1177" i="6"/>
  <c r="E1177" i="6" s="1"/>
  <c r="F1177" i="6" s="1"/>
  <c r="A1178" i="6" s="1"/>
  <c r="A491" i="1" l="1"/>
  <c r="B1178" i="6"/>
  <c r="D1178" i="6"/>
  <c r="C1178" i="6" s="1"/>
  <c r="E1178" i="6" s="1"/>
  <c r="F1178" i="6" s="1"/>
  <c r="A1179" i="6" s="1"/>
  <c r="B491" i="1" l="1"/>
  <c r="F491" i="1"/>
  <c r="C491" i="1"/>
  <c r="D491" i="1" s="1"/>
  <c r="D1179" i="6"/>
  <c r="C1179" i="6" s="1"/>
  <c r="E1179" i="6" s="1"/>
  <c r="F1179" i="6" s="1"/>
  <c r="A1180" i="6" s="1"/>
  <c r="B1179" i="6"/>
  <c r="G491" i="1" l="1"/>
  <c r="H491" i="1" s="1"/>
  <c r="B1180" i="6"/>
  <c r="D1180" i="6"/>
  <c r="C1180" i="6"/>
  <c r="E1180" i="6" s="1"/>
  <c r="F1180" i="6" s="1"/>
  <c r="A1181" i="6" s="1"/>
  <c r="A492" i="1" l="1"/>
  <c r="D1181" i="6"/>
  <c r="C1181" i="6" s="1"/>
  <c r="E1181" i="6" s="1"/>
  <c r="F1181" i="6" s="1"/>
  <c r="A1182" i="6" s="1"/>
  <c r="B1181" i="6"/>
  <c r="B492" i="1" l="1"/>
  <c r="F492" i="1"/>
  <c r="C492" i="1"/>
  <c r="D1182" i="6"/>
  <c r="C1182" i="6"/>
  <c r="E1182" i="6" s="1"/>
  <c r="F1182" i="6" s="1"/>
  <c r="A1183" i="6" s="1"/>
  <c r="B1182" i="6"/>
  <c r="D492" i="1" l="1"/>
  <c r="G492" i="1" s="1"/>
  <c r="H492" i="1" s="1"/>
  <c r="D1183" i="6"/>
  <c r="C1183" i="6" s="1"/>
  <c r="E1183" i="6" s="1"/>
  <c r="F1183" i="6" s="1"/>
  <c r="A1184" i="6" s="1"/>
  <c r="B1183" i="6"/>
  <c r="A493" i="1" l="1"/>
  <c r="D1184" i="6"/>
  <c r="C1184" i="6" s="1"/>
  <c r="E1184" i="6" s="1"/>
  <c r="F1184" i="6" s="1"/>
  <c r="A1185" i="6" s="1"/>
  <c r="B1184" i="6"/>
  <c r="B493" i="1" l="1"/>
  <c r="C493" i="1"/>
  <c r="F493" i="1"/>
  <c r="D1185" i="6"/>
  <c r="C1185" i="6" s="1"/>
  <c r="E1185" i="6" s="1"/>
  <c r="F1185" i="6" s="1"/>
  <c r="A1186" i="6" s="1"/>
  <c r="B1185" i="6"/>
  <c r="D493" i="1" l="1"/>
  <c r="G493" i="1" s="1"/>
  <c r="H493" i="1" s="1"/>
  <c r="A494" i="1" s="1"/>
  <c r="D1186" i="6"/>
  <c r="C1186" i="6"/>
  <c r="E1186" i="6" s="1"/>
  <c r="F1186" i="6" s="1"/>
  <c r="A1187" i="6" s="1"/>
  <c r="B1186" i="6"/>
  <c r="F494" i="1" l="1"/>
  <c r="C494" i="1"/>
  <c r="B494" i="1"/>
  <c r="D1187" i="6"/>
  <c r="C1187" i="6" s="1"/>
  <c r="E1187" i="6" s="1"/>
  <c r="F1187" i="6" s="1"/>
  <c r="A1188" i="6" s="1"/>
  <c r="B1187" i="6"/>
  <c r="D494" i="1" l="1"/>
  <c r="G494" i="1" s="1"/>
  <c r="H494" i="1" s="1"/>
  <c r="B1188" i="6"/>
  <c r="D1188" i="6"/>
  <c r="C1188" i="6"/>
  <c r="E1188" i="6" s="1"/>
  <c r="F1188" i="6" s="1"/>
  <c r="A1189" i="6" s="1"/>
  <c r="A495" i="1" l="1"/>
  <c r="D1189" i="6"/>
  <c r="C1189" i="6" s="1"/>
  <c r="E1189" i="6" s="1"/>
  <c r="F1189" i="6" s="1"/>
  <c r="A1190" i="6" s="1"/>
  <c r="B1189" i="6"/>
  <c r="C495" i="1" l="1"/>
  <c r="F495" i="1"/>
  <c r="B495" i="1"/>
  <c r="D1190" i="6"/>
  <c r="C1190" i="6"/>
  <c r="E1190" i="6" s="1"/>
  <c r="F1190" i="6" s="1"/>
  <c r="A1191" i="6" s="1"/>
  <c r="B1190" i="6"/>
  <c r="D495" i="1" l="1"/>
  <c r="G495" i="1" s="1"/>
  <c r="H495" i="1" s="1"/>
  <c r="A496" i="1" s="1"/>
  <c r="B1191" i="6"/>
  <c r="D1191" i="6"/>
  <c r="C1191" i="6"/>
  <c r="E1191" i="6" s="1"/>
  <c r="F1191" i="6" s="1"/>
  <c r="A1192" i="6" s="1"/>
  <c r="F496" i="1" l="1"/>
  <c r="C496" i="1"/>
  <c r="B496" i="1"/>
  <c r="D1192" i="6"/>
  <c r="B1192" i="6"/>
  <c r="C1192" i="6"/>
  <c r="E1192" i="6" s="1"/>
  <c r="F1192" i="6" s="1"/>
  <c r="A1193" i="6" s="1"/>
  <c r="D496" i="1" l="1"/>
  <c r="G496" i="1" s="1"/>
  <c r="H496" i="1" s="1"/>
  <c r="D1193" i="6"/>
  <c r="C1193" i="6"/>
  <c r="E1193" i="6" s="1"/>
  <c r="F1193" i="6" s="1"/>
  <c r="A1194" i="6" s="1"/>
  <c r="B1193" i="6"/>
  <c r="A497" i="1" l="1"/>
  <c r="D1194" i="6"/>
  <c r="C1194" i="6"/>
  <c r="E1194" i="6" s="1"/>
  <c r="F1194" i="6" s="1"/>
  <c r="A1195" i="6" s="1"/>
  <c r="B1194" i="6"/>
  <c r="C497" i="1" l="1"/>
  <c r="B497" i="1"/>
  <c r="F497" i="1"/>
  <c r="D1195" i="6"/>
  <c r="C1195" i="6"/>
  <c r="E1195" i="6" s="1"/>
  <c r="F1195" i="6" s="1"/>
  <c r="A1196" i="6" s="1"/>
  <c r="B1195" i="6"/>
  <c r="D497" i="1" l="1"/>
  <c r="G497" i="1" s="1"/>
  <c r="H497" i="1" s="1"/>
  <c r="D1196" i="6"/>
  <c r="B1196" i="6"/>
  <c r="C1196" i="6"/>
  <c r="E1196" i="6" s="1"/>
  <c r="F1196" i="6" s="1"/>
  <c r="A1197" i="6" s="1"/>
  <c r="A498" i="1" l="1"/>
  <c r="D1197" i="6"/>
  <c r="B1197" i="6"/>
  <c r="C1197" i="6"/>
  <c r="E1197" i="6" s="1"/>
  <c r="F1197" i="6" s="1"/>
  <c r="A1198" i="6" s="1"/>
  <c r="C498" i="1" l="1"/>
  <c r="F498" i="1"/>
  <c r="B498" i="1"/>
  <c r="D1198" i="6"/>
  <c r="C1198" i="6"/>
  <c r="E1198" i="6" s="1"/>
  <c r="F1198" i="6" s="1"/>
  <c r="A1199" i="6" s="1"/>
  <c r="B1198" i="6"/>
  <c r="D498" i="1" l="1"/>
  <c r="G498" i="1" s="1"/>
  <c r="H498" i="1" s="1"/>
  <c r="B1199" i="6"/>
  <c r="D1199" i="6"/>
  <c r="C1199" i="6" s="1"/>
  <c r="E1199" i="6" s="1"/>
  <c r="F1199" i="6" s="1"/>
  <c r="A1200" i="6" s="1"/>
  <c r="A499" i="1" l="1"/>
  <c r="B1200" i="6"/>
  <c r="D1200" i="6"/>
  <c r="C1200" i="6" s="1"/>
  <c r="E1200" i="6" s="1"/>
  <c r="F1200" i="6" s="1"/>
  <c r="A1201" i="6" s="1"/>
  <c r="C499" i="1" l="1"/>
  <c r="D499" i="1" s="1"/>
  <c r="F499" i="1"/>
  <c r="B499" i="1"/>
  <c r="B1201" i="6"/>
  <c r="D1201" i="6"/>
  <c r="C1201" i="6" s="1"/>
  <c r="E1201" i="6" s="1"/>
  <c r="F1201" i="6" s="1"/>
  <c r="A1202" i="6" s="1"/>
  <c r="G499" i="1" l="1"/>
  <c r="H499" i="1" s="1"/>
  <c r="D1202" i="6"/>
  <c r="B1202" i="6"/>
  <c r="C1202" i="6"/>
  <c r="E1202" i="6" s="1"/>
  <c r="F1202" i="6" s="1"/>
  <c r="A1203" i="6" s="1"/>
  <c r="A500" i="1" l="1"/>
  <c r="D1203" i="6"/>
  <c r="C1203" i="6"/>
  <c r="E1203" i="6" s="1"/>
  <c r="F1203" i="6" s="1"/>
  <c r="A1204" i="6" s="1"/>
  <c r="B1203" i="6"/>
  <c r="C500" i="1" l="1"/>
  <c r="F500" i="1"/>
  <c r="B500" i="1"/>
  <c r="D1204" i="6"/>
  <c r="C1204" i="6"/>
  <c r="E1204" i="6" s="1"/>
  <c r="F1204" i="6" s="1"/>
  <c r="A1205" i="6" s="1"/>
  <c r="B1204" i="6"/>
  <c r="D500" i="1" l="1"/>
  <c r="G500" i="1" s="1"/>
  <c r="H500" i="1" s="1"/>
  <c r="A501" i="1" s="1"/>
  <c r="D1205" i="6"/>
  <c r="C1205" i="6" s="1"/>
  <c r="E1205" i="6" s="1"/>
  <c r="F1205" i="6" s="1"/>
  <c r="A1206" i="6" s="1"/>
  <c r="B1205" i="6"/>
  <c r="C501" i="1" l="1"/>
  <c r="B501" i="1"/>
  <c r="F501" i="1"/>
  <c r="B1206" i="6"/>
  <c r="D1206" i="6"/>
  <c r="C1206" i="6" s="1"/>
  <c r="E1206" i="6" s="1"/>
  <c r="F1206" i="6" s="1"/>
  <c r="A1207" i="6" s="1"/>
  <c r="D501" i="1" l="1"/>
  <c r="G501" i="1" s="1"/>
  <c r="H501" i="1" s="1"/>
  <c r="A502" i="1" s="1"/>
  <c r="C502" i="1" s="1"/>
  <c r="D1207" i="6"/>
  <c r="B1207" i="6"/>
  <c r="C1207" i="6"/>
  <c r="E1207" i="6" s="1"/>
  <c r="F1207" i="6" s="1"/>
  <c r="A1208" i="6" s="1"/>
  <c r="B502" i="1" l="1"/>
  <c r="F502" i="1"/>
  <c r="D502" i="1" s="1"/>
  <c r="G502" i="1" s="1"/>
  <c r="H502" i="1" s="1"/>
  <c r="A503" i="1" s="1"/>
  <c r="B1208" i="6"/>
  <c r="D1208" i="6"/>
  <c r="C1208" i="6" s="1"/>
  <c r="E1208" i="6" s="1"/>
  <c r="F1208" i="6" s="1"/>
  <c r="A1209" i="6" s="1"/>
  <c r="B503" i="1" l="1"/>
  <c r="F503" i="1"/>
  <c r="C503" i="1"/>
  <c r="B1209" i="6"/>
  <c r="D1209" i="6"/>
  <c r="C1209" i="6"/>
  <c r="E1209" i="6" s="1"/>
  <c r="F1209" i="6" s="1"/>
  <c r="A1210" i="6" s="1"/>
  <c r="D503" i="1" l="1"/>
  <c r="G503" i="1" s="1"/>
  <c r="H503" i="1" s="1"/>
  <c r="A504" i="1" s="1"/>
  <c r="B1210" i="6"/>
  <c r="D1210" i="6"/>
  <c r="C1210" i="6" s="1"/>
  <c r="E1210" i="6" s="1"/>
  <c r="F1210" i="6" s="1"/>
  <c r="A1211" i="6" s="1"/>
  <c r="C504" i="1" l="1"/>
  <c r="F504" i="1"/>
  <c r="B504" i="1"/>
  <c r="B1211" i="6"/>
  <c r="D1211" i="6"/>
  <c r="C1211" i="6" s="1"/>
  <c r="E1211" i="6" s="1"/>
  <c r="F1211" i="6" s="1"/>
  <c r="A1212" i="6" s="1"/>
  <c r="D504" i="1" l="1"/>
  <c r="G504" i="1" s="1"/>
  <c r="H504" i="1" s="1"/>
  <c r="A505" i="1" s="1"/>
  <c r="B1212" i="6"/>
  <c r="D1212" i="6"/>
  <c r="C1212" i="6" s="1"/>
  <c r="E1212" i="6" s="1"/>
  <c r="F1212" i="6" s="1"/>
  <c r="A1213" i="6" s="1"/>
  <c r="F505" i="1" l="1"/>
  <c r="B505" i="1"/>
  <c r="C505" i="1"/>
  <c r="B1213" i="6"/>
  <c r="D1213" i="6"/>
  <c r="C1213" i="6"/>
  <c r="E1213" i="6" s="1"/>
  <c r="F1213" i="6" s="1"/>
  <c r="A1214" i="6" s="1"/>
  <c r="D505" i="1" l="1"/>
  <c r="G505" i="1" s="1"/>
  <c r="H505" i="1" s="1"/>
  <c r="A506" i="1" s="1"/>
  <c r="D1214" i="6"/>
  <c r="B1214" i="6"/>
  <c r="C1214" i="6"/>
  <c r="E1214" i="6" s="1"/>
  <c r="F1214" i="6" s="1"/>
  <c r="A1215" i="6" s="1"/>
  <c r="B506" i="1" l="1"/>
  <c r="F506" i="1"/>
  <c r="C506" i="1"/>
  <c r="D506" i="1" s="1"/>
  <c r="B1215" i="6"/>
  <c r="D1215" i="6"/>
  <c r="C1215" i="6"/>
  <c r="E1215" i="6" s="1"/>
  <c r="F1215" i="6" s="1"/>
  <c r="A1216" i="6" s="1"/>
  <c r="G506" i="1" l="1"/>
  <c r="H506" i="1" s="1"/>
  <c r="C1216" i="6"/>
  <c r="E1216" i="6" s="1"/>
  <c r="F1216" i="6" s="1"/>
  <c r="A1217" i="6" s="1"/>
  <c r="D1216" i="6"/>
  <c r="B1216" i="6"/>
  <c r="A507" i="1" l="1"/>
  <c r="B1217" i="6"/>
  <c r="D1217" i="6"/>
  <c r="C1217" i="6" s="1"/>
  <c r="E1217" i="6" s="1"/>
  <c r="F1217" i="6" s="1"/>
  <c r="A1218" i="6" s="1"/>
  <c r="B507" i="1" l="1"/>
  <c r="C507" i="1"/>
  <c r="F507" i="1"/>
  <c r="B1218" i="6"/>
  <c r="D1218" i="6"/>
  <c r="C1218" i="6" s="1"/>
  <c r="E1218" i="6" s="1"/>
  <c r="F1218" i="6" s="1"/>
  <c r="A1219" i="6" s="1"/>
  <c r="D507" i="1" l="1"/>
  <c r="G507" i="1" s="1"/>
  <c r="H507" i="1" s="1"/>
  <c r="B1219" i="6"/>
  <c r="D1219" i="6"/>
  <c r="C1219" i="6"/>
  <c r="E1219" i="6" s="1"/>
  <c r="F1219" i="6" s="1"/>
  <c r="A1220" i="6" s="1"/>
  <c r="A508" i="1" l="1"/>
  <c r="B1220" i="6"/>
  <c r="D1220" i="6"/>
  <c r="C1220" i="6" s="1"/>
  <c r="E1220" i="6" s="1"/>
  <c r="F1220" i="6" s="1"/>
  <c r="A1221" i="6" s="1"/>
  <c r="F508" i="1" l="1"/>
  <c r="C508" i="1"/>
  <c r="B508" i="1"/>
  <c r="D1221" i="6"/>
  <c r="C1221" i="6" s="1"/>
  <c r="E1221" i="6" s="1"/>
  <c r="F1221" i="6" s="1"/>
  <c r="A1222" i="6" s="1"/>
  <c r="B1221" i="6"/>
  <c r="D508" i="1" l="1"/>
  <c r="G508" i="1" s="1"/>
  <c r="H508" i="1" s="1"/>
  <c r="B1222" i="6"/>
  <c r="D1222" i="6"/>
  <c r="C1222" i="6" s="1"/>
  <c r="E1222" i="6" s="1"/>
  <c r="F1222" i="6" s="1"/>
  <c r="A1223" i="6" s="1"/>
  <c r="A509" i="1" l="1"/>
  <c r="B1223" i="6"/>
  <c r="D1223" i="6"/>
  <c r="C1223" i="6" s="1"/>
  <c r="E1223" i="6" s="1"/>
  <c r="F1223" i="6" s="1"/>
  <c r="A1224" i="6" s="1"/>
  <c r="C509" i="1" l="1"/>
  <c r="F509" i="1"/>
  <c r="B509" i="1"/>
  <c r="D1224" i="6"/>
  <c r="B1224" i="6"/>
  <c r="C1224" i="6"/>
  <c r="E1224" i="6" s="1"/>
  <c r="F1224" i="6" s="1"/>
  <c r="A1225" i="6" s="1"/>
  <c r="D509" i="1" l="1"/>
  <c r="G509" i="1" s="1"/>
  <c r="H509" i="1" s="1"/>
  <c r="B1225" i="6"/>
  <c r="D1225" i="6"/>
  <c r="C1225" i="6" s="1"/>
  <c r="E1225" i="6" s="1"/>
  <c r="F1225" i="6" s="1"/>
  <c r="A1226" i="6" s="1"/>
  <c r="A510" i="1" l="1"/>
  <c r="D1226" i="6"/>
  <c r="B1226" i="6"/>
  <c r="C1226" i="6"/>
  <c r="E1226" i="6" s="1"/>
  <c r="F1226" i="6" s="1"/>
  <c r="A1227" i="6" s="1"/>
  <c r="F510" i="1" l="1"/>
  <c r="C510" i="1"/>
  <c r="B510" i="1"/>
  <c r="B1227" i="6"/>
  <c r="D1227" i="6"/>
  <c r="C1227" i="6" s="1"/>
  <c r="E1227" i="6" s="1"/>
  <c r="F1227" i="6" s="1"/>
  <c r="A1228" i="6" s="1"/>
  <c r="D510" i="1" l="1"/>
  <c r="G510" i="1" s="1"/>
  <c r="H510" i="1" s="1"/>
  <c r="D1228" i="6"/>
  <c r="C1228" i="6"/>
  <c r="E1228" i="6" s="1"/>
  <c r="F1228" i="6" s="1"/>
  <c r="A1229" i="6" s="1"/>
  <c r="B1228" i="6"/>
  <c r="A511" i="1" l="1"/>
  <c r="D1229" i="6"/>
  <c r="B1229" i="6"/>
  <c r="C1229" i="6"/>
  <c r="E1229" i="6" s="1"/>
  <c r="F1229" i="6" s="1"/>
  <c r="A1230" i="6" s="1"/>
  <c r="F511" i="1" l="1"/>
  <c r="B511" i="1"/>
  <c r="C511" i="1"/>
  <c r="D1230" i="6"/>
  <c r="C1230" i="6" s="1"/>
  <c r="E1230" i="6" s="1"/>
  <c r="F1230" i="6" s="1"/>
  <c r="A1231" i="6" s="1"/>
  <c r="B1230" i="6"/>
  <c r="D511" i="1" l="1"/>
  <c r="G511" i="1" s="1"/>
  <c r="H511" i="1" s="1"/>
  <c r="A512" i="1" s="1"/>
  <c r="B1231" i="6"/>
  <c r="D1231" i="6"/>
  <c r="C1231" i="6" s="1"/>
  <c r="E1231" i="6" s="1"/>
  <c r="F1231" i="6" s="1"/>
  <c r="A1232" i="6" s="1"/>
  <c r="B512" i="1" l="1"/>
  <c r="C512" i="1"/>
  <c r="F512" i="1"/>
  <c r="B1232" i="6"/>
  <c r="D1232" i="6"/>
  <c r="C1232" i="6" s="1"/>
  <c r="E1232" i="6" s="1"/>
  <c r="F1232" i="6" s="1"/>
  <c r="A1233" i="6" s="1"/>
  <c r="D512" i="1" l="1"/>
  <c r="G512" i="1" s="1"/>
  <c r="H512" i="1" s="1"/>
  <c r="B1233" i="6"/>
  <c r="D1233" i="6"/>
  <c r="C1233" i="6" s="1"/>
  <c r="E1233" i="6" s="1"/>
  <c r="F1233" i="6" s="1"/>
  <c r="A1234" i="6" s="1"/>
  <c r="A513" i="1" l="1"/>
  <c r="B1234" i="6"/>
  <c r="D1234" i="6"/>
  <c r="C1234" i="6"/>
  <c r="E1234" i="6" s="1"/>
  <c r="F1234" i="6" s="1"/>
  <c r="A1235" i="6" s="1"/>
  <c r="B513" i="1" l="1"/>
  <c r="C513" i="1"/>
  <c r="F513" i="1"/>
  <c r="D1235" i="6"/>
  <c r="C1235" i="6" s="1"/>
  <c r="E1235" i="6" s="1"/>
  <c r="F1235" i="6" s="1"/>
  <c r="A1236" i="6" s="1"/>
  <c r="B1235" i="6"/>
  <c r="D513" i="1" l="1"/>
  <c r="G513" i="1" s="1"/>
  <c r="H513" i="1" s="1"/>
  <c r="A514" i="1" s="1"/>
  <c r="B1236" i="6"/>
  <c r="D1236" i="6"/>
  <c r="C1236" i="6" s="1"/>
  <c r="E1236" i="6" s="1"/>
  <c r="F1236" i="6" s="1"/>
  <c r="A1237" i="6" s="1"/>
  <c r="C514" i="1" l="1"/>
  <c r="B514" i="1"/>
  <c r="F514" i="1"/>
  <c r="B1237" i="6"/>
  <c r="D1237" i="6"/>
  <c r="C1237" i="6" s="1"/>
  <c r="E1237" i="6" s="1"/>
  <c r="F1237" i="6" s="1"/>
  <c r="A1238" i="6" s="1"/>
  <c r="D514" i="1" l="1"/>
  <c r="G514" i="1" s="1"/>
  <c r="H514" i="1" s="1"/>
  <c r="A515" i="1" s="1"/>
  <c r="D1238" i="6"/>
  <c r="B1238" i="6"/>
  <c r="C1238" i="6"/>
  <c r="E1238" i="6" s="1"/>
  <c r="F1238" i="6" s="1"/>
  <c r="A1239" i="6" s="1"/>
  <c r="C515" i="1" l="1"/>
  <c r="D515" i="1" s="1"/>
  <c r="F515" i="1"/>
  <c r="B515" i="1"/>
  <c r="D1239" i="6"/>
  <c r="C1239" i="6"/>
  <c r="E1239" i="6" s="1"/>
  <c r="F1239" i="6" s="1"/>
  <c r="A1240" i="6" s="1"/>
  <c r="B1239" i="6"/>
  <c r="G515" i="1" l="1"/>
  <c r="H515" i="1" s="1"/>
  <c r="A516" i="1" s="1"/>
  <c r="B1240" i="6"/>
  <c r="D1240" i="6"/>
  <c r="C1240" i="6" s="1"/>
  <c r="E1240" i="6" s="1"/>
  <c r="F1240" i="6" s="1"/>
  <c r="A1241" i="6" s="1"/>
  <c r="B516" i="1" l="1"/>
  <c r="C516" i="1"/>
  <c r="D516" i="1" s="1"/>
  <c r="F516" i="1"/>
  <c r="D1241" i="6"/>
  <c r="C1241" i="6"/>
  <c r="E1241" i="6" s="1"/>
  <c r="F1241" i="6" s="1"/>
  <c r="A1242" i="6" s="1"/>
  <c r="B1241" i="6"/>
  <c r="G516" i="1" l="1"/>
  <c r="H516" i="1" s="1"/>
  <c r="A517" i="1" s="1"/>
  <c r="B1242" i="6"/>
  <c r="D1242" i="6"/>
  <c r="C1242" i="6" s="1"/>
  <c r="E1242" i="6" s="1"/>
  <c r="F1242" i="6" s="1"/>
  <c r="A1243" i="6" s="1"/>
  <c r="F517" i="1" l="1"/>
  <c r="B517" i="1"/>
  <c r="C517" i="1"/>
  <c r="B1243" i="6"/>
  <c r="D1243" i="6"/>
  <c r="C1243" i="6"/>
  <c r="E1243" i="6" s="1"/>
  <c r="F1243" i="6" s="1"/>
  <c r="A1244" i="6" s="1"/>
  <c r="D517" i="1" l="1"/>
  <c r="G517" i="1" s="1"/>
  <c r="H517" i="1" s="1"/>
  <c r="A518" i="1" s="1"/>
  <c r="B518" i="1" s="1"/>
  <c r="B1244" i="6"/>
  <c r="D1244" i="6"/>
  <c r="C1244" i="6" s="1"/>
  <c r="E1244" i="6" s="1"/>
  <c r="F1244" i="6" s="1"/>
  <c r="A1245" i="6" s="1"/>
  <c r="C518" i="1" l="1"/>
  <c r="D518" i="1" s="1"/>
  <c r="G518" i="1" s="1"/>
  <c r="H518" i="1" s="1"/>
  <c r="F518" i="1"/>
  <c r="D1245" i="6"/>
  <c r="C1245" i="6" s="1"/>
  <c r="E1245" i="6" s="1"/>
  <c r="F1245" i="6" s="1"/>
  <c r="A1246" i="6" s="1"/>
  <c r="B1245" i="6"/>
  <c r="A519" i="1" l="1"/>
  <c r="D1246" i="6"/>
  <c r="C1246" i="6"/>
  <c r="E1246" i="6" s="1"/>
  <c r="F1246" i="6" s="1"/>
  <c r="A1247" i="6" s="1"/>
  <c r="B1246" i="6"/>
  <c r="F519" i="1" l="1"/>
  <c r="C519" i="1"/>
  <c r="D519" i="1" s="1"/>
  <c r="B519" i="1"/>
  <c r="B1247" i="6"/>
  <c r="D1247" i="6"/>
  <c r="C1247" i="6"/>
  <c r="E1247" i="6" s="1"/>
  <c r="F1247" i="6" s="1"/>
  <c r="A1248" i="6" s="1"/>
  <c r="G519" i="1" l="1"/>
  <c r="H519" i="1" s="1"/>
  <c r="D1248" i="6"/>
  <c r="C1248" i="6"/>
  <c r="E1248" i="6" s="1"/>
  <c r="F1248" i="6" s="1"/>
  <c r="A1249" i="6" s="1"/>
  <c r="B1248" i="6"/>
  <c r="A520" i="1" l="1"/>
  <c r="D1249" i="6"/>
  <c r="B1249" i="6"/>
  <c r="C1249" i="6"/>
  <c r="E1249" i="6" s="1"/>
  <c r="F1249" i="6" s="1"/>
  <c r="A1250" i="6" s="1"/>
  <c r="F520" i="1" l="1"/>
  <c r="B520" i="1"/>
  <c r="C520" i="1"/>
  <c r="D1250" i="6"/>
  <c r="C1250" i="6"/>
  <c r="E1250" i="6" s="1"/>
  <c r="F1250" i="6" s="1"/>
  <c r="A1251" i="6" s="1"/>
  <c r="B1250" i="6"/>
  <c r="D520" i="1" l="1"/>
  <c r="G520" i="1" s="1"/>
  <c r="H520" i="1" s="1"/>
  <c r="D1251" i="6"/>
  <c r="C1251" i="6"/>
  <c r="E1251" i="6" s="1"/>
  <c r="F1251" i="6" s="1"/>
  <c r="A1252" i="6" s="1"/>
  <c r="B1251" i="6"/>
  <c r="A521" i="1" l="1"/>
  <c r="B1252" i="6"/>
  <c r="D1252" i="6"/>
  <c r="C1252" i="6" s="1"/>
  <c r="E1252" i="6" s="1"/>
  <c r="F1252" i="6" s="1"/>
  <c r="A1253" i="6" s="1"/>
  <c r="B521" i="1" l="1"/>
  <c r="F521" i="1"/>
  <c r="C521" i="1"/>
  <c r="D1253" i="6"/>
  <c r="C1253" i="6"/>
  <c r="E1253" i="6" s="1"/>
  <c r="F1253" i="6" s="1"/>
  <c r="A1254" i="6" s="1"/>
  <c r="B1253" i="6"/>
  <c r="D521" i="1" l="1"/>
  <c r="G521" i="1" s="1"/>
  <c r="H521" i="1" s="1"/>
  <c r="D1254" i="6"/>
  <c r="B1254" i="6"/>
  <c r="C1254" i="6"/>
  <c r="E1254" i="6" s="1"/>
  <c r="F1254" i="6" s="1"/>
  <c r="A1255" i="6" s="1"/>
  <c r="A522" i="1" l="1"/>
  <c r="B1255" i="6"/>
  <c r="D1255" i="6"/>
  <c r="C1255" i="6" s="1"/>
  <c r="E1255" i="6" s="1"/>
  <c r="F1255" i="6" s="1"/>
  <c r="A1256" i="6" s="1"/>
  <c r="B522" i="1" l="1"/>
  <c r="C522" i="1"/>
  <c r="D522" i="1" s="1"/>
  <c r="F522" i="1"/>
  <c r="D1256" i="6"/>
  <c r="C1256" i="6" s="1"/>
  <c r="E1256" i="6" s="1"/>
  <c r="F1256" i="6" s="1"/>
  <c r="A1257" i="6" s="1"/>
  <c r="B1256" i="6"/>
  <c r="G522" i="1" l="1"/>
  <c r="H522" i="1" s="1"/>
  <c r="A523" i="1" s="1"/>
  <c r="B1257" i="6"/>
  <c r="D1257" i="6"/>
  <c r="C1257" i="6"/>
  <c r="E1257" i="6" s="1"/>
  <c r="F1257" i="6" s="1"/>
  <c r="A1258" i="6" s="1"/>
  <c r="F523" i="1" l="1"/>
  <c r="C523" i="1"/>
  <c r="B523" i="1"/>
  <c r="B1258" i="6"/>
  <c r="D1258" i="6"/>
  <c r="C1258" i="6" s="1"/>
  <c r="E1258" i="6" s="1"/>
  <c r="F1258" i="6" s="1"/>
  <c r="A1259" i="6" s="1"/>
  <c r="D523" i="1" l="1"/>
  <c r="G523" i="1" s="1"/>
  <c r="H523" i="1" s="1"/>
  <c r="D1259" i="6"/>
  <c r="C1259" i="6"/>
  <c r="E1259" i="6" s="1"/>
  <c r="F1259" i="6" s="1"/>
  <c r="A1260" i="6" s="1"/>
  <c r="B1259" i="6"/>
  <c r="A524" i="1" l="1"/>
  <c r="B1260" i="6"/>
  <c r="D1260" i="6"/>
  <c r="C1260" i="6"/>
  <c r="E1260" i="6" s="1"/>
  <c r="F1260" i="6" s="1"/>
  <c r="A1261" i="6" s="1"/>
  <c r="C524" i="1" l="1"/>
  <c r="F524" i="1"/>
  <c r="B524" i="1"/>
  <c r="D1261" i="6"/>
  <c r="C1261" i="6"/>
  <c r="E1261" i="6" s="1"/>
  <c r="F1261" i="6" s="1"/>
  <c r="A1262" i="6" s="1"/>
  <c r="B1261" i="6"/>
  <c r="D524" i="1" l="1"/>
  <c r="G524" i="1" s="1"/>
  <c r="H524" i="1" s="1"/>
  <c r="A525" i="1" s="1"/>
  <c r="D1262" i="6"/>
  <c r="C1262" i="6"/>
  <c r="E1262" i="6" s="1"/>
  <c r="F1262" i="6" s="1"/>
  <c r="A1263" i="6" s="1"/>
  <c r="B1262" i="6"/>
  <c r="B525" i="1" l="1"/>
  <c r="C525" i="1"/>
  <c r="D525" i="1" s="1"/>
  <c r="F525" i="1"/>
  <c r="D1263" i="6"/>
  <c r="C1263" i="6"/>
  <c r="E1263" i="6" s="1"/>
  <c r="F1263" i="6" s="1"/>
  <c r="A1264" i="6" s="1"/>
  <c r="B1263" i="6"/>
  <c r="G525" i="1" l="1"/>
  <c r="H525" i="1" s="1"/>
  <c r="B1264" i="6"/>
  <c r="D1264" i="6"/>
  <c r="C1264" i="6"/>
  <c r="E1264" i="6" s="1"/>
  <c r="F1264" i="6" s="1"/>
  <c r="A1265" i="6" s="1"/>
  <c r="A526" i="1" l="1"/>
  <c r="D1265" i="6"/>
  <c r="C1265" i="6"/>
  <c r="E1265" i="6" s="1"/>
  <c r="F1265" i="6" s="1"/>
  <c r="A1266" i="6" s="1"/>
  <c r="B1265" i="6"/>
  <c r="C526" i="1" l="1"/>
  <c r="F526" i="1"/>
  <c r="B526" i="1"/>
  <c r="D1266" i="6"/>
  <c r="C1266" i="6"/>
  <c r="E1266" i="6" s="1"/>
  <c r="F1266" i="6" s="1"/>
  <c r="A1267" i="6" s="1"/>
  <c r="B1266" i="6"/>
  <c r="D526" i="1" l="1"/>
  <c r="G526" i="1" s="1"/>
  <c r="H526" i="1" s="1"/>
  <c r="A527" i="1" s="1"/>
  <c r="B1267" i="6"/>
  <c r="D1267" i="6"/>
  <c r="C1267" i="6" s="1"/>
  <c r="E1267" i="6" s="1"/>
  <c r="F1267" i="6" s="1"/>
  <c r="A1268" i="6" s="1"/>
  <c r="F527" i="1" l="1"/>
  <c r="C527" i="1"/>
  <c r="B527" i="1"/>
  <c r="D1268" i="6"/>
  <c r="C1268" i="6"/>
  <c r="E1268" i="6" s="1"/>
  <c r="F1268" i="6" s="1"/>
  <c r="A1269" i="6" s="1"/>
  <c r="B1268" i="6"/>
  <c r="D527" i="1" l="1"/>
  <c r="G527" i="1" s="1"/>
  <c r="H527" i="1" s="1"/>
  <c r="A528" i="1" s="1"/>
  <c r="B1269" i="6"/>
  <c r="D1269" i="6"/>
  <c r="C1269" i="6" s="1"/>
  <c r="E1269" i="6" s="1"/>
  <c r="F1269" i="6" s="1"/>
  <c r="A1270" i="6" s="1"/>
  <c r="F528" i="1" l="1"/>
  <c r="C528" i="1"/>
  <c r="B528" i="1"/>
  <c r="D1270" i="6"/>
  <c r="B1270" i="6"/>
  <c r="C1270" i="6"/>
  <c r="E1270" i="6" s="1"/>
  <c r="F1270" i="6" s="1"/>
  <c r="A1271" i="6" s="1"/>
  <c r="D528" i="1" l="1"/>
  <c r="G528" i="1" s="1"/>
  <c r="H528" i="1" s="1"/>
  <c r="B1271" i="6"/>
  <c r="D1271" i="6"/>
  <c r="C1271" i="6"/>
  <c r="E1271" i="6" s="1"/>
  <c r="F1271" i="6" s="1"/>
  <c r="A1272" i="6" s="1"/>
  <c r="A529" i="1" l="1"/>
  <c r="B1272" i="6"/>
  <c r="D1272" i="6"/>
  <c r="C1272" i="6" s="1"/>
  <c r="E1272" i="6" s="1"/>
  <c r="F1272" i="6" s="1"/>
  <c r="A1273" i="6" s="1"/>
  <c r="B529" i="1" l="1"/>
  <c r="C529" i="1"/>
  <c r="D529" i="1" s="1"/>
  <c r="F529" i="1"/>
  <c r="B1273" i="6"/>
  <c r="D1273" i="6"/>
  <c r="C1273" i="6" s="1"/>
  <c r="E1273" i="6" s="1"/>
  <c r="F1273" i="6" s="1"/>
  <c r="A1274" i="6" s="1"/>
  <c r="G529" i="1" l="1"/>
  <c r="H529" i="1" s="1"/>
  <c r="A530" i="1" s="1"/>
  <c r="D1274" i="6"/>
  <c r="C1274" i="6" s="1"/>
  <c r="E1274" i="6" s="1"/>
  <c r="F1274" i="6" s="1"/>
  <c r="A1275" i="6" s="1"/>
  <c r="B1274" i="6"/>
  <c r="B530" i="1" l="1"/>
  <c r="C530" i="1"/>
  <c r="D530" i="1" s="1"/>
  <c r="F530" i="1"/>
  <c r="B1275" i="6"/>
  <c r="D1275" i="6"/>
  <c r="C1275" i="6" s="1"/>
  <c r="E1275" i="6" s="1"/>
  <c r="F1275" i="6" s="1"/>
  <c r="A1276" i="6" s="1"/>
  <c r="G530" i="1" l="1"/>
  <c r="H530" i="1" s="1"/>
  <c r="A531" i="1" s="1"/>
  <c r="D1276" i="6"/>
  <c r="C1276" i="6" s="1"/>
  <c r="E1276" i="6" s="1"/>
  <c r="F1276" i="6" s="1"/>
  <c r="A1277" i="6" s="1"/>
  <c r="B1276" i="6"/>
  <c r="B531" i="1" l="1"/>
  <c r="F531" i="1"/>
  <c r="C531" i="1"/>
  <c r="D1277" i="6"/>
  <c r="C1277" i="6" s="1"/>
  <c r="E1277" i="6" s="1"/>
  <c r="F1277" i="6" s="1"/>
  <c r="A1278" i="6" s="1"/>
  <c r="B1277" i="6"/>
  <c r="D531" i="1" l="1"/>
  <c r="G531" i="1" s="1"/>
  <c r="H531" i="1" s="1"/>
  <c r="A532" i="1" s="1"/>
  <c r="D1278" i="6"/>
  <c r="C1278" i="6"/>
  <c r="E1278" i="6" s="1"/>
  <c r="F1278" i="6" s="1"/>
  <c r="A1279" i="6" s="1"/>
  <c r="B1278" i="6"/>
  <c r="B532" i="1" l="1"/>
  <c r="F532" i="1"/>
  <c r="C532" i="1"/>
  <c r="D1279" i="6"/>
  <c r="C1279" i="6"/>
  <c r="E1279" i="6" s="1"/>
  <c r="F1279" i="6" s="1"/>
  <c r="A1280" i="6" s="1"/>
  <c r="B1279" i="6"/>
  <c r="D532" i="1" l="1"/>
  <c r="G532" i="1" s="1"/>
  <c r="H532" i="1" s="1"/>
  <c r="A533" i="1" s="1"/>
  <c r="D1280" i="6"/>
  <c r="C1280" i="6"/>
  <c r="E1280" i="6" s="1"/>
  <c r="F1280" i="6" s="1"/>
  <c r="A1281" i="6" s="1"/>
  <c r="B1280" i="6"/>
  <c r="C533" i="1" l="1"/>
  <c r="B533" i="1"/>
  <c r="F533" i="1"/>
  <c r="D1281" i="6"/>
  <c r="C1281" i="6"/>
  <c r="E1281" i="6" s="1"/>
  <c r="F1281" i="6" s="1"/>
  <c r="A1282" i="6" s="1"/>
  <c r="B1281" i="6"/>
  <c r="D533" i="1" l="1"/>
  <c r="G533" i="1" s="1"/>
  <c r="H533" i="1" s="1"/>
  <c r="A534" i="1" s="1"/>
  <c r="D1282" i="6"/>
  <c r="C1282" i="6" s="1"/>
  <c r="E1282" i="6" s="1"/>
  <c r="F1282" i="6" s="1"/>
  <c r="A1283" i="6" s="1"/>
  <c r="B1282" i="6"/>
  <c r="B534" i="1" l="1"/>
  <c r="F534" i="1"/>
  <c r="C534" i="1"/>
  <c r="D1283" i="6"/>
  <c r="B1283" i="6"/>
  <c r="C1283" i="6"/>
  <c r="E1283" i="6" s="1"/>
  <c r="F1283" i="6" s="1"/>
  <c r="A1284" i="6" s="1"/>
  <c r="D534" i="1" l="1"/>
  <c r="G534" i="1" s="1"/>
  <c r="H534" i="1" s="1"/>
  <c r="D1284" i="6"/>
  <c r="C1284" i="6"/>
  <c r="E1284" i="6" s="1"/>
  <c r="F1284" i="6" s="1"/>
  <c r="A1285" i="6" s="1"/>
  <c r="B1284" i="6"/>
  <c r="A535" i="1" l="1"/>
  <c r="D1285" i="6"/>
  <c r="C1285" i="6" s="1"/>
  <c r="E1285" i="6" s="1"/>
  <c r="F1285" i="6" s="1"/>
  <c r="A1286" i="6" s="1"/>
  <c r="B1285" i="6"/>
  <c r="C535" i="1" l="1"/>
  <c r="B535" i="1"/>
  <c r="F535" i="1"/>
  <c r="D1286" i="6"/>
  <c r="C1286" i="6" s="1"/>
  <c r="E1286" i="6" s="1"/>
  <c r="F1286" i="6" s="1"/>
  <c r="A1287" i="6" s="1"/>
  <c r="B1286" i="6"/>
  <c r="D535" i="1" l="1"/>
  <c r="G535" i="1" s="1"/>
  <c r="H535" i="1" s="1"/>
  <c r="A536" i="1" s="1"/>
  <c r="B1287" i="6"/>
  <c r="D1287" i="6"/>
  <c r="C1287" i="6" s="1"/>
  <c r="E1287" i="6" s="1"/>
  <c r="F1287" i="6" s="1"/>
  <c r="A1288" i="6" s="1"/>
  <c r="C536" i="1" l="1"/>
  <c r="D536" i="1" s="1"/>
  <c r="F536" i="1"/>
  <c r="B536" i="1"/>
  <c r="B1288" i="6"/>
  <c r="D1288" i="6"/>
  <c r="C1288" i="6" s="1"/>
  <c r="E1288" i="6" s="1"/>
  <c r="F1288" i="6" s="1"/>
  <c r="A1289" i="6" s="1"/>
  <c r="G536" i="1" l="1"/>
  <c r="H536" i="1" s="1"/>
  <c r="A537" i="1" s="1"/>
  <c r="B537" i="1" s="1"/>
  <c r="B1289" i="6"/>
  <c r="D1289" i="6"/>
  <c r="C1289" i="6" s="1"/>
  <c r="E1289" i="6" s="1"/>
  <c r="F1289" i="6" s="1"/>
  <c r="A1290" i="6" s="1"/>
  <c r="C537" i="1" l="1"/>
  <c r="D537" i="1" s="1"/>
  <c r="F537" i="1"/>
  <c r="D1290" i="6"/>
  <c r="C1290" i="6" s="1"/>
  <c r="E1290" i="6" s="1"/>
  <c r="F1290" i="6" s="1"/>
  <c r="A1291" i="6" s="1"/>
  <c r="B1290" i="6"/>
  <c r="G537" i="1" l="1"/>
  <c r="H537" i="1" s="1"/>
  <c r="A538" i="1" s="1"/>
  <c r="F538" i="1" s="1"/>
  <c r="D1291" i="6"/>
  <c r="C1291" i="6"/>
  <c r="E1291" i="6" s="1"/>
  <c r="F1291" i="6" s="1"/>
  <c r="A1292" i="6" s="1"/>
  <c r="B1291" i="6"/>
  <c r="C538" i="1" l="1"/>
  <c r="D538" i="1" s="1"/>
  <c r="B538" i="1"/>
  <c r="B1292" i="6"/>
  <c r="D1292" i="6"/>
  <c r="C1292" i="6" s="1"/>
  <c r="E1292" i="6" s="1"/>
  <c r="F1292" i="6" s="1"/>
  <c r="A1293" i="6" s="1"/>
  <c r="G538" i="1" l="1"/>
  <c r="H538" i="1" s="1"/>
  <c r="A539" i="1" s="1"/>
  <c r="F539" i="1" s="1"/>
  <c r="D1293" i="6"/>
  <c r="B1293" i="6"/>
  <c r="C1293" i="6"/>
  <c r="E1293" i="6" s="1"/>
  <c r="F1293" i="6" s="1"/>
  <c r="A1294" i="6" s="1"/>
  <c r="C539" i="1" l="1"/>
  <c r="D539" i="1" s="1"/>
  <c r="G539" i="1" s="1"/>
  <c r="H539" i="1" s="1"/>
  <c r="A540" i="1" s="1"/>
  <c r="B539" i="1"/>
  <c r="B1294" i="6"/>
  <c r="D1294" i="6"/>
  <c r="C1294" i="6"/>
  <c r="E1294" i="6" s="1"/>
  <c r="F1294" i="6" s="1"/>
  <c r="A1295" i="6" s="1"/>
  <c r="F540" i="1" l="1"/>
  <c r="C540" i="1"/>
  <c r="B540" i="1"/>
  <c r="B1295" i="6"/>
  <c r="D1295" i="6"/>
  <c r="C1295" i="6" s="1"/>
  <c r="E1295" i="6" s="1"/>
  <c r="F1295" i="6" s="1"/>
  <c r="A1296" i="6" s="1"/>
  <c r="D540" i="1" l="1"/>
  <c r="G540" i="1" s="1"/>
  <c r="H540" i="1" s="1"/>
  <c r="B1296" i="6"/>
  <c r="D1296" i="6"/>
  <c r="C1296" i="6"/>
  <c r="E1296" i="6" s="1"/>
  <c r="F1296" i="6" s="1"/>
  <c r="A1297" i="6" s="1"/>
  <c r="A541" i="1" l="1"/>
  <c r="D1297" i="6"/>
  <c r="C1297" i="6" s="1"/>
  <c r="E1297" i="6" s="1"/>
  <c r="F1297" i="6" s="1"/>
  <c r="A1298" i="6" s="1"/>
  <c r="B1297" i="6"/>
  <c r="C541" i="1" l="1"/>
  <c r="D541" i="1" s="1"/>
  <c r="F541" i="1"/>
  <c r="B541" i="1"/>
  <c r="D1298" i="6"/>
  <c r="C1298" i="6" s="1"/>
  <c r="E1298" i="6" s="1"/>
  <c r="F1298" i="6" s="1"/>
  <c r="A1299" i="6" s="1"/>
  <c r="B1298" i="6"/>
  <c r="G541" i="1" l="1"/>
  <c r="H541" i="1" s="1"/>
  <c r="A542" i="1" s="1"/>
  <c r="B1299" i="6"/>
  <c r="D1299" i="6"/>
  <c r="C1299" i="6" s="1"/>
  <c r="E1299" i="6" s="1"/>
  <c r="F1299" i="6" s="1"/>
  <c r="A1300" i="6" s="1"/>
  <c r="F542" i="1" l="1"/>
  <c r="B542" i="1"/>
  <c r="C542" i="1"/>
  <c r="B1300" i="6"/>
  <c r="D1300" i="6"/>
  <c r="C1300" i="6" s="1"/>
  <c r="E1300" i="6" s="1"/>
  <c r="F1300" i="6" s="1"/>
  <c r="A1301" i="6" s="1"/>
  <c r="D542" i="1" l="1"/>
  <c r="G542" i="1" s="1"/>
  <c r="H542" i="1" s="1"/>
  <c r="B1301" i="6"/>
  <c r="D1301" i="6"/>
  <c r="C1301" i="6" s="1"/>
  <c r="E1301" i="6" s="1"/>
  <c r="F1301" i="6" s="1"/>
  <c r="A1302" i="6" s="1"/>
  <c r="A543" i="1" l="1"/>
  <c r="B1302" i="6"/>
  <c r="D1302" i="6"/>
  <c r="C1302" i="6" s="1"/>
  <c r="E1302" i="6" s="1"/>
  <c r="F1302" i="6" s="1"/>
  <c r="A1303" i="6" s="1"/>
  <c r="B543" i="1" l="1"/>
  <c r="C543" i="1"/>
  <c r="D543" i="1" s="1"/>
  <c r="F543" i="1"/>
  <c r="D1303" i="6"/>
  <c r="B1303" i="6"/>
  <c r="C1303" i="6"/>
  <c r="E1303" i="6" s="1"/>
  <c r="F1303" i="6" s="1"/>
  <c r="A1304" i="6" l="1"/>
  <c r="G543" i="1"/>
  <c r="H543" i="1" s="1"/>
  <c r="B1304" i="6" l="1"/>
  <c r="D1304" i="6"/>
  <c r="C1304" i="6"/>
  <c r="E1304" i="6" s="1"/>
  <c r="F1304" i="6" s="1"/>
  <c r="A1305" i="6" s="1"/>
  <c r="A544" i="1"/>
  <c r="D1305" i="6" l="1"/>
  <c r="C1305" i="6" s="1"/>
  <c r="E1305" i="6" s="1"/>
  <c r="F1305" i="6" s="1"/>
  <c r="A1306" i="6" s="1"/>
  <c r="B1305" i="6"/>
  <c r="C544" i="1"/>
  <c r="D544" i="1" s="1"/>
  <c r="F544" i="1"/>
  <c r="B544" i="1"/>
  <c r="B1306" i="6" l="1"/>
  <c r="D1306" i="6"/>
  <c r="C1306" i="6" s="1"/>
  <c r="E1306" i="6" s="1"/>
  <c r="F1306" i="6" s="1"/>
  <c r="A1307" i="6" s="1"/>
  <c r="G544" i="1"/>
  <c r="H544" i="1" s="1"/>
  <c r="B1307" i="6" l="1"/>
  <c r="D1307" i="6"/>
  <c r="C1307" i="6"/>
  <c r="E1307" i="6" s="1"/>
  <c r="F1307" i="6" s="1"/>
  <c r="A1308" i="6" s="1"/>
  <c r="A545" i="1"/>
  <c r="B1308" i="6" l="1"/>
  <c r="D1308" i="6"/>
  <c r="C1308" i="6"/>
  <c r="E1308" i="6" s="1"/>
  <c r="F1308" i="6" s="1"/>
  <c r="A1309" i="6" s="1"/>
  <c r="F545" i="1"/>
  <c r="B545" i="1"/>
  <c r="C545" i="1"/>
  <c r="D1309" i="6" l="1"/>
  <c r="C1309" i="6" s="1"/>
  <c r="E1309" i="6" s="1"/>
  <c r="F1309" i="6" s="1"/>
  <c r="A1310" i="6" s="1"/>
  <c r="B1309" i="6"/>
  <c r="D545" i="1"/>
  <c r="G545" i="1" s="1"/>
  <c r="H545" i="1" s="1"/>
  <c r="A546" i="1" s="1"/>
  <c r="D1310" i="6" l="1"/>
  <c r="C1310" i="6" s="1"/>
  <c r="E1310" i="6" s="1"/>
  <c r="F1310" i="6" s="1"/>
  <c r="A1311" i="6" s="1"/>
  <c r="B1310" i="6"/>
  <c r="B546" i="1"/>
  <c r="F546" i="1"/>
  <c r="C546" i="1"/>
  <c r="B1311" i="6" l="1"/>
  <c r="C1311" i="6"/>
  <c r="E1311" i="6" s="1"/>
  <c r="F1311" i="6" s="1"/>
  <c r="A1312" i="6" s="1"/>
  <c r="D1311" i="6"/>
  <c r="D546" i="1"/>
  <c r="G546" i="1" s="1"/>
  <c r="H546" i="1" s="1"/>
  <c r="B1312" i="6" l="1"/>
  <c r="C1312" i="6"/>
  <c r="E1312" i="6" s="1"/>
  <c r="F1312" i="6" s="1"/>
  <c r="A1313" i="6" s="1"/>
  <c r="D1312" i="6"/>
  <c r="A547" i="1"/>
  <c r="D1313" i="6" l="1"/>
  <c r="C1313" i="6" s="1"/>
  <c r="E1313" i="6" s="1"/>
  <c r="F1313" i="6" s="1"/>
  <c r="A1314" i="6" s="1"/>
  <c r="B1313" i="6"/>
  <c r="B547" i="1"/>
  <c r="F547" i="1"/>
  <c r="C547" i="1"/>
  <c r="B1314" i="6" l="1"/>
  <c r="D1314" i="6"/>
  <c r="C1314" i="6" s="1"/>
  <c r="E1314" i="6" s="1"/>
  <c r="F1314" i="6" s="1"/>
  <c r="A1315" i="6" s="1"/>
  <c r="D547" i="1"/>
  <c r="G547" i="1" s="1"/>
  <c r="H547" i="1" s="1"/>
  <c r="B1315" i="6" l="1"/>
  <c r="C1315" i="6"/>
  <c r="E1315" i="6" s="1"/>
  <c r="F1315" i="6" s="1"/>
  <c r="A1316" i="6" s="1"/>
  <c r="D1315" i="6"/>
  <c r="A548" i="1"/>
  <c r="B1316" i="6" l="1"/>
  <c r="C1316" i="6"/>
  <c r="E1316" i="6" s="1"/>
  <c r="F1316" i="6" s="1"/>
  <c r="A1317" i="6" s="1"/>
  <c r="D1316" i="6"/>
  <c r="C548" i="1"/>
  <c r="B548" i="1"/>
  <c r="F548" i="1"/>
  <c r="D1317" i="6" l="1"/>
  <c r="C1317" i="6" s="1"/>
  <c r="E1317" i="6" s="1"/>
  <c r="F1317" i="6" s="1"/>
  <c r="A1318" i="6" s="1"/>
  <c r="B1317" i="6"/>
  <c r="D548" i="1"/>
  <c r="G548" i="1" s="1"/>
  <c r="H548" i="1" s="1"/>
  <c r="D1318" i="6" l="1"/>
  <c r="C1318" i="6" s="1"/>
  <c r="E1318" i="6" s="1"/>
  <c r="F1318" i="6" s="1"/>
  <c r="A1319" i="6" s="1"/>
  <c r="B1318" i="6"/>
  <c r="A549" i="1"/>
  <c r="B1319" i="6" l="1"/>
  <c r="D1319" i="6"/>
  <c r="C1319" i="6"/>
  <c r="E1319" i="6" s="1"/>
  <c r="F1319" i="6" s="1"/>
  <c r="A1320" i="6" s="1"/>
  <c r="B549" i="1"/>
  <c r="C549" i="1"/>
  <c r="D549" i="1" s="1"/>
  <c r="F549" i="1"/>
  <c r="B1320" i="6" l="1"/>
  <c r="D1320" i="6"/>
  <c r="C1320" i="6"/>
  <c r="E1320" i="6" s="1"/>
  <c r="F1320" i="6" s="1"/>
  <c r="A1321" i="6" s="1"/>
  <c r="G549" i="1"/>
  <c r="H549" i="1" s="1"/>
  <c r="D1321" i="6" l="1"/>
  <c r="B1321" i="6"/>
  <c r="C1321" i="6"/>
  <c r="E1321" i="6" s="1"/>
  <c r="F1321" i="6" s="1"/>
  <c r="A1322" i="6" s="1"/>
  <c r="A550" i="1"/>
  <c r="B1322" i="6" l="1"/>
  <c r="D1322" i="6"/>
  <c r="C1322" i="6" s="1"/>
  <c r="E1322" i="6" s="1"/>
  <c r="F1322" i="6" s="1"/>
  <c r="A1323" i="6" s="1"/>
  <c r="C550" i="1"/>
  <c r="D550" i="1" s="1"/>
  <c r="F550" i="1"/>
  <c r="B550" i="1"/>
  <c r="B1323" i="6" l="1"/>
  <c r="D1323" i="6"/>
  <c r="C1323" i="6" s="1"/>
  <c r="E1323" i="6" s="1"/>
  <c r="F1323" i="6" s="1"/>
  <c r="A1324" i="6" s="1"/>
  <c r="G550" i="1"/>
  <c r="H550" i="1" s="1"/>
  <c r="B1324" i="6" l="1"/>
  <c r="D1324" i="6"/>
  <c r="C1324" i="6" s="1"/>
  <c r="E1324" i="6" s="1"/>
  <c r="F1324" i="6" s="1"/>
  <c r="A1325" i="6" s="1"/>
  <c r="A551" i="1"/>
  <c r="D1325" i="6" l="1"/>
  <c r="C1325" i="6" s="1"/>
  <c r="E1325" i="6" s="1"/>
  <c r="F1325" i="6" s="1"/>
  <c r="A1326" i="6" s="1"/>
  <c r="B1325" i="6"/>
  <c r="F551" i="1"/>
  <c r="C551" i="1"/>
  <c r="B551" i="1"/>
  <c r="B1326" i="6" l="1"/>
  <c r="D1326" i="6"/>
  <c r="C1326" i="6" s="1"/>
  <c r="E1326" i="6" s="1"/>
  <c r="F1326" i="6" s="1"/>
  <c r="A1327" i="6" s="1"/>
  <c r="D551" i="1"/>
  <c r="G551" i="1" s="1"/>
  <c r="H551" i="1" s="1"/>
  <c r="B1327" i="6" l="1"/>
  <c r="D1327" i="6"/>
  <c r="C1327" i="6" s="1"/>
  <c r="E1327" i="6" s="1"/>
  <c r="F1327" i="6" s="1"/>
  <c r="A1328" i="6" s="1"/>
  <c r="A552" i="1"/>
  <c r="B1328" i="6" l="1"/>
  <c r="D1328" i="6"/>
  <c r="C1328" i="6" s="1"/>
  <c r="E1328" i="6" s="1"/>
  <c r="F1328" i="6" s="1"/>
  <c r="A1329" i="6" s="1"/>
  <c r="C552" i="1"/>
  <c r="D552" i="1" s="1"/>
  <c r="F552" i="1"/>
  <c r="B552" i="1"/>
  <c r="D1329" i="6" l="1"/>
  <c r="B1329" i="6"/>
  <c r="C1329" i="6"/>
  <c r="E1329" i="6" s="1"/>
  <c r="F1329" i="6" s="1"/>
  <c r="A1330" i="6" s="1"/>
  <c r="G552" i="1"/>
  <c r="H552" i="1" s="1"/>
  <c r="B1330" i="6" l="1"/>
  <c r="D1330" i="6"/>
  <c r="C1330" i="6" s="1"/>
  <c r="E1330" i="6" s="1"/>
  <c r="F1330" i="6" s="1"/>
  <c r="A1331" i="6" s="1"/>
  <c r="A553" i="1"/>
  <c r="B1331" i="6" l="1"/>
  <c r="C1331" i="6"/>
  <c r="E1331" i="6" s="1"/>
  <c r="F1331" i="6" s="1"/>
  <c r="A1332" i="6" s="1"/>
  <c r="D1331" i="6"/>
  <c r="F553" i="1"/>
  <c r="C553" i="1"/>
  <c r="B553" i="1"/>
  <c r="B1332" i="6" l="1"/>
  <c r="D1332" i="6"/>
  <c r="C1332" i="6"/>
  <c r="E1332" i="6" s="1"/>
  <c r="F1332" i="6" s="1"/>
  <c r="A1333" i="6" s="1"/>
  <c r="D553" i="1"/>
  <c r="G553" i="1" s="1"/>
  <c r="H553" i="1" s="1"/>
  <c r="D1333" i="6" l="1"/>
  <c r="C1333" i="6"/>
  <c r="E1333" i="6" s="1"/>
  <c r="F1333" i="6" s="1"/>
  <c r="A1334" i="6" s="1"/>
  <c r="B1333" i="6"/>
  <c r="A554" i="1"/>
  <c r="D1334" i="6" l="1"/>
  <c r="C1334" i="6" s="1"/>
  <c r="E1334" i="6" s="1"/>
  <c r="F1334" i="6" s="1"/>
  <c r="A1335" i="6" s="1"/>
  <c r="B1334" i="6"/>
  <c r="F554" i="1"/>
  <c r="C554" i="1"/>
  <c r="B554" i="1"/>
  <c r="B1335" i="6" l="1"/>
  <c r="D1335" i="6"/>
  <c r="C1335" i="6" s="1"/>
  <c r="E1335" i="6" s="1"/>
  <c r="F1335" i="6" s="1"/>
  <c r="A1336" i="6" s="1"/>
  <c r="D554" i="1"/>
  <c r="G554" i="1" s="1"/>
  <c r="H554" i="1" s="1"/>
  <c r="B1336" i="6" l="1"/>
  <c r="D1336" i="6"/>
  <c r="C1336" i="6"/>
  <c r="E1336" i="6" s="1"/>
  <c r="F1336" i="6" s="1"/>
  <c r="A1337" i="6" s="1"/>
  <c r="A555" i="1"/>
  <c r="D1337" i="6" l="1"/>
  <c r="B1337" i="6"/>
  <c r="C1337" i="6"/>
  <c r="E1337" i="6" s="1"/>
  <c r="F1337" i="6" s="1"/>
  <c r="A1338" i="6" s="1"/>
  <c r="C555" i="1"/>
  <c r="F555" i="1"/>
  <c r="B555" i="1"/>
  <c r="C1338" i="6" l="1"/>
  <c r="E1338" i="6" s="1"/>
  <c r="F1338" i="6" s="1"/>
  <c r="A1339" i="6" s="1"/>
  <c r="B1338" i="6"/>
  <c r="D1338" i="6"/>
  <c r="D555" i="1"/>
  <c r="G555" i="1" s="1"/>
  <c r="H555" i="1" s="1"/>
  <c r="A556" i="1" s="1"/>
  <c r="B1339" i="6" l="1"/>
  <c r="D1339" i="6"/>
  <c r="C1339" i="6" s="1"/>
  <c r="E1339" i="6" s="1"/>
  <c r="F1339" i="6" s="1"/>
  <c r="A1340" i="6" s="1"/>
  <c r="F556" i="1"/>
  <c r="B556" i="1"/>
  <c r="C556" i="1"/>
  <c r="C1340" i="6" l="1"/>
  <c r="E1340" i="6" s="1"/>
  <c r="F1340" i="6" s="1"/>
  <c r="A1341" i="6" s="1"/>
  <c r="D1340" i="6"/>
  <c r="B1340" i="6"/>
  <c r="D556" i="1"/>
  <c r="G556" i="1" s="1"/>
  <c r="H556" i="1" s="1"/>
  <c r="D1341" i="6" l="1"/>
  <c r="C1341" i="6"/>
  <c r="E1341" i="6" s="1"/>
  <c r="F1341" i="6" s="1"/>
  <c r="A1342" i="6" s="1"/>
  <c r="B1341" i="6"/>
  <c r="A557" i="1"/>
  <c r="C1342" i="6" l="1"/>
  <c r="E1342" i="6" s="1"/>
  <c r="F1342" i="6" s="1"/>
  <c r="A1343" i="6" s="1"/>
  <c r="B1342" i="6"/>
  <c r="D1342" i="6"/>
  <c r="C557" i="1"/>
  <c r="D557" i="1" s="1"/>
  <c r="F557" i="1"/>
  <c r="B557" i="1"/>
  <c r="B1343" i="6" l="1"/>
  <c r="D1343" i="6"/>
  <c r="C1343" i="6" s="1"/>
  <c r="E1343" i="6" s="1"/>
  <c r="F1343" i="6" s="1"/>
  <c r="A1344" i="6" s="1"/>
  <c r="G557" i="1"/>
  <c r="H557" i="1" s="1"/>
  <c r="B1344" i="6" l="1"/>
  <c r="C1344" i="6"/>
  <c r="E1344" i="6" s="1"/>
  <c r="F1344" i="6" s="1"/>
  <c r="A1345" i="6" s="1"/>
  <c r="D1344" i="6"/>
  <c r="A558" i="1"/>
  <c r="D1345" i="6" l="1"/>
  <c r="C1345" i="6" s="1"/>
  <c r="E1345" i="6" s="1"/>
  <c r="F1345" i="6" s="1"/>
  <c r="A1346" i="6" s="1"/>
  <c r="B1345" i="6"/>
  <c r="F558" i="1"/>
  <c r="B558" i="1"/>
  <c r="C558" i="1"/>
  <c r="D1346" i="6" l="1"/>
  <c r="C1346" i="6" s="1"/>
  <c r="E1346" i="6" s="1"/>
  <c r="F1346" i="6" s="1"/>
  <c r="A1347" i="6" s="1"/>
  <c r="B1346" i="6"/>
  <c r="D558" i="1"/>
  <c r="G558" i="1" s="1"/>
  <c r="H558" i="1" s="1"/>
  <c r="A559" i="1" s="1"/>
  <c r="B1347" i="6" l="1"/>
  <c r="C1347" i="6"/>
  <c r="E1347" i="6" s="1"/>
  <c r="F1347" i="6" s="1"/>
  <c r="A1348" i="6" s="1"/>
  <c r="D1347" i="6"/>
  <c r="C559" i="1"/>
  <c r="F559" i="1"/>
  <c r="B559" i="1"/>
  <c r="B1348" i="6" l="1"/>
  <c r="C1348" i="6"/>
  <c r="E1348" i="6" s="1"/>
  <c r="F1348" i="6" s="1"/>
  <c r="A1349" i="6" s="1"/>
  <c r="D1348" i="6"/>
  <c r="D559" i="1"/>
  <c r="G559" i="1" s="1"/>
  <c r="H559" i="1" s="1"/>
  <c r="A560" i="1" s="1"/>
  <c r="D1349" i="6" l="1"/>
  <c r="C1349" i="6" s="1"/>
  <c r="E1349" i="6" s="1"/>
  <c r="F1349" i="6" s="1"/>
  <c r="A1350" i="6" s="1"/>
  <c r="B1349" i="6"/>
  <c r="F560" i="1"/>
  <c r="C560" i="1"/>
  <c r="B560" i="1"/>
  <c r="D1350" i="6" l="1"/>
  <c r="C1350" i="6" s="1"/>
  <c r="E1350" i="6" s="1"/>
  <c r="F1350" i="6" s="1"/>
  <c r="A1351" i="6" s="1"/>
  <c r="B1350" i="6"/>
  <c r="D560" i="1"/>
  <c r="G560" i="1" s="1"/>
  <c r="H560" i="1" s="1"/>
  <c r="B1351" i="6" l="1"/>
  <c r="C1351" i="6"/>
  <c r="E1351" i="6" s="1"/>
  <c r="F1351" i="6" s="1"/>
  <c r="A1352" i="6" s="1"/>
  <c r="D1351" i="6"/>
  <c r="A561" i="1"/>
  <c r="B1352" i="6" l="1"/>
  <c r="C1352" i="6"/>
  <c r="E1352" i="6" s="1"/>
  <c r="F1352" i="6" s="1"/>
  <c r="A1353" i="6" s="1"/>
  <c r="D1352" i="6"/>
  <c r="C561" i="1"/>
  <c r="B561" i="1"/>
  <c r="F561" i="1"/>
  <c r="D1353" i="6" l="1"/>
  <c r="C1353" i="6" s="1"/>
  <c r="E1353" i="6" s="1"/>
  <c r="F1353" i="6" s="1"/>
  <c r="A1354" i="6" s="1"/>
  <c r="B1353" i="6"/>
  <c r="D561" i="1"/>
  <c r="G561" i="1" s="1"/>
  <c r="H561" i="1" s="1"/>
  <c r="A562" i="1" s="1"/>
  <c r="B1354" i="6" l="1"/>
  <c r="D1354" i="6"/>
  <c r="C1354" i="6" s="1"/>
  <c r="E1354" i="6" s="1"/>
  <c r="F1354" i="6" s="1"/>
  <c r="A1355" i="6" s="1"/>
  <c r="B562" i="1"/>
  <c r="F562" i="1"/>
  <c r="C562" i="1"/>
  <c r="D562" i="1" s="1"/>
  <c r="B1355" i="6" l="1"/>
  <c r="D1355" i="6"/>
  <c r="C1355" i="6" s="1"/>
  <c r="E1355" i="6" s="1"/>
  <c r="F1355" i="6" s="1"/>
  <c r="A1356" i="6" s="1"/>
  <c r="G562" i="1"/>
  <c r="H562" i="1" s="1"/>
  <c r="B1356" i="6" l="1"/>
  <c r="D1356" i="6"/>
  <c r="C1356" i="6" s="1"/>
  <c r="E1356" i="6" s="1"/>
  <c r="F1356" i="6" s="1"/>
  <c r="A1357" i="6" s="1"/>
  <c r="A563" i="1"/>
  <c r="D1357" i="6" l="1"/>
  <c r="C1357" i="6"/>
  <c r="E1357" i="6" s="1"/>
  <c r="F1357" i="6" s="1"/>
  <c r="A1358" i="6" s="1"/>
  <c r="B1357" i="6"/>
  <c r="B563" i="1"/>
  <c r="F563" i="1"/>
  <c r="C563" i="1"/>
  <c r="D563" i="1" s="1"/>
  <c r="G563" i="1" s="1"/>
  <c r="H563" i="1" s="1"/>
  <c r="B1358" i="6" l="1"/>
  <c r="D1358" i="6"/>
  <c r="C1358" i="6" s="1"/>
  <c r="E1358" i="6" s="1"/>
  <c r="F1358" i="6" s="1"/>
  <c r="A1359" i="6" s="1"/>
  <c r="A564" i="1"/>
  <c r="B1359" i="6" l="1"/>
  <c r="D1359" i="6"/>
  <c r="C1359" i="6" s="1"/>
  <c r="E1359" i="6" s="1"/>
  <c r="F1359" i="6" s="1"/>
  <c r="A1360" i="6" s="1"/>
  <c r="F564" i="1"/>
  <c r="C564" i="1"/>
  <c r="D564" i="1" s="1"/>
  <c r="G564" i="1" s="1"/>
  <c r="H564" i="1" s="1"/>
  <c r="B564" i="1"/>
  <c r="B1360" i="6" l="1"/>
  <c r="D1360" i="6"/>
  <c r="C1360" i="6" s="1"/>
  <c r="E1360" i="6" s="1"/>
  <c r="F1360" i="6" s="1"/>
  <c r="A1361" i="6" s="1"/>
  <c r="A565" i="1"/>
  <c r="D1361" i="6" l="1"/>
  <c r="B1361" i="6"/>
  <c r="C1361" i="6"/>
  <c r="E1361" i="6" s="1"/>
  <c r="F1361" i="6" s="1"/>
  <c r="A1362" i="6" s="1"/>
  <c r="F565" i="1"/>
  <c r="C565" i="1"/>
  <c r="D565" i="1" s="1"/>
  <c r="G565" i="1" s="1"/>
  <c r="H565" i="1" s="1"/>
  <c r="B565" i="1"/>
  <c r="B1362" i="6" l="1"/>
  <c r="D1362" i="6"/>
  <c r="C1362" i="6" s="1"/>
  <c r="E1362" i="6" s="1"/>
  <c r="F1362" i="6" s="1"/>
  <c r="A1363" i="6" s="1"/>
  <c r="A566" i="1"/>
  <c r="B1363" i="6" l="1"/>
  <c r="D1363" i="6"/>
  <c r="C1363" i="6" s="1"/>
  <c r="E1363" i="6" s="1"/>
  <c r="F1363" i="6" s="1"/>
  <c r="A1364" i="6" s="1"/>
  <c r="C566" i="1"/>
  <c r="F566" i="1"/>
  <c r="B566" i="1"/>
  <c r="B1364" i="6" l="1"/>
  <c r="D1364" i="6"/>
  <c r="C1364" i="6" s="1"/>
  <c r="E1364" i="6" s="1"/>
  <c r="F1364" i="6" s="1"/>
  <c r="A1365" i="6" s="1"/>
  <c r="D566" i="1"/>
  <c r="G566" i="1" s="1"/>
  <c r="H566" i="1" s="1"/>
  <c r="D1365" i="6" l="1"/>
  <c r="C1365" i="6"/>
  <c r="E1365" i="6" s="1"/>
  <c r="F1365" i="6" s="1"/>
  <c r="A1366" i="6" s="1"/>
  <c r="B1365" i="6"/>
  <c r="A567" i="1"/>
  <c r="B1366" i="6" l="1"/>
  <c r="D1366" i="6"/>
  <c r="C1366" i="6" s="1"/>
  <c r="E1366" i="6" s="1"/>
  <c r="F1366" i="6" s="1"/>
  <c r="A1367" i="6" s="1"/>
  <c r="B567" i="1"/>
  <c r="C567" i="1"/>
  <c r="D567" i="1" s="1"/>
  <c r="F567" i="1"/>
  <c r="B1367" i="6" l="1"/>
  <c r="C1367" i="6"/>
  <c r="E1367" i="6" s="1"/>
  <c r="F1367" i="6" s="1"/>
  <c r="A1368" i="6" s="1"/>
  <c r="D1367" i="6"/>
  <c r="G567" i="1"/>
  <c r="H567" i="1" s="1"/>
  <c r="B1368" i="6" l="1"/>
  <c r="C1368" i="6"/>
  <c r="E1368" i="6" s="1"/>
  <c r="F1368" i="6" s="1"/>
  <c r="A1369" i="6" s="1"/>
  <c r="D1368" i="6"/>
  <c r="A568" i="1"/>
  <c r="D1369" i="6" l="1"/>
  <c r="C1369" i="6"/>
  <c r="E1369" i="6" s="1"/>
  <c r="F1369" i="6" s="1"/>
  <c r="A1370" i="6" s="1"/>
  <c r="B1369" i="6"/>
  <c r="F568" i="1"/>
  <c r="C568" i="1"/>
  <c r="B568" i="1"/>
  <c r="B1370" i="6" l="1"/>
  <c r="D1370" i="6"/>
  <c r="C1370" i="6" s="1"/>
  <c r="E1370" i="6" s="1"/>
  <c r="F1370" i="6" s="1"/>
  <c r="A1371" i="6" s="1"/>
  <c r="D568" i="1"/>
  <c r="G568" i="1" s="1"/>
  <c r="H568" i="1" s="1"/>
  <c r="B1371" i="6" l="1"/>
  <c r="D1371" i="6"/>
  <c r="C1371" i="6" s="1"/>
  <c r="E1371" i="6" s="1"/>
  <c r="F1371" i="6" s="1"/>
  <c r="A1372" i="6" s="1"/>
  <c r="A569" i="1"/>
  <c r="B1372" i="6" l="1"/>
  <c r="D1372" i="6"/>
  <c r="C1372" i="6" s="1"/>
  <c r="E1372" i="6" s="1"/>
  <c r="F1372" i="6" s="1"/>
  <c r="A1373" i="6" s="1"/>
  <c r="F569" i="1"/>
  <c r="C569" i="1"/>
  <c r="B569" i="1"/>
  <c r="D1373" i="6" l="1"/>
  <c r="B1373" i="6"/>
  <c r="C1373" i="6"/>
  <c r="E1373" i="6" s="1"/>
  <c r="F1373" i="6" s="1"/>
  <c r="A1374" i="6" s="1"/>
  <c r="D569" i="1"/>
  <c r="G569" i="1" s="1"/>
  <c r="H569" i="1" s="1"/>
  <c r="A570" i="1" s="1"/>
  <c r="B1374" i="6" l="1"/>
  <c r="D1374" i="6"/>
  <c r="C1374" i="6" s="1"/>
  <c r="E1374" i="6" s="1"/>
  <c r="F1374" i="6" s="1"/>
  <c r="A1375" i="6" s="1"/>
  <c r="C570" i="1"/>
  <c r="D570" i="1" s="1"/>
  <c r="F570" i="1"/>
  <c r="B570" i="1"/>
  <c r="B1375" i="6" l="1"/>
  <c r="C1375" i="6"/>
  <c r="E1375" i="6" s="1"/>
  <c r="F1375" i="6" s="1"/>
  <c r="A1376" i="6" s="1"/>
  <c r="D1375" i="6"/>
  <c r="G570" i="1"/>
  <c r="H570" i="1" s="1"/>
  <c r="A571" i="1" s="1"/>
  <c r="B1376" i="6" l="1"/>
  <c r="D1376" i="6"/>
  <c r="C1376" i="6" s="1"/>
  <c r="E1376" i="6" s="1"/>
  <c r="F1376" i="6" s="1"/>
  <c r="A1377" i="6" s="1"/>
  <c r="B571" i="1"/>
  <c r="C571" i="1"/>
  <c r="D571" i="1" s="1"/>
  <c r="F571" i="1"/>
  <c r="D1377" i="6" l="1"/>
  <c r="B1377" i="6"/>
  <c r="C1377" i="6"/>
  <c r="E1377" i="6" s="1"/>
  <c r="F1377" i="6" s="1"/>
  <c r="A1378" i="6" s="1"/>
  <c r="G571" i="1"/>
  <c r="H571" i="1" s="1"/>
  <c r="A572" i="1" s="1"/>
  <c r="D1378" i="6" l="1"/>
  <c r="C1378" i="6" s="1"/>
  <c r="E1378" i="6" s="1"/>
  <c r="F1378" i="6" s="1"/>
  <c r="A1379" i="6" s="1"/>
  <c r="B1378" i="6"/>
  <c r="C572" i="1"/>
  <c r="D572" i="1" s="1"/>
  <c r="F572" i="1"/>
  <c r="B572" i="1"/>
  <c r="B1379" i="6" l="1"/>
  <c r="D1379" i="6"/>
  <c r="C1379" i="6" s="1"/>
  <c r="E1379" i="6" s="1"/>
  <c r="F1379" i="6" s="1"/>
  <c r="A1380" i="6" s="1"/>
  <c r="G572" i="1"/>
  <c r="H572" i="1" s="1"/>
  <c r="B1380" i="6" l="1"/>
  <c r="D1380" i="6"/>
  <c r="C1380" i="6" s="1"/>
  <c r="E1380" i="6" s="1"/>
  <c r="F1380" i="6" s="1"/>
  <c r="A1381" i="6" s="1"/>
  <c r="A573" i="1"/>
  <c r="D1381" i="6" l="1"/>
  <c r="B1381" i="6"/>
  <c r="C1381" i="6"/>
  <c r="E1381" i="6" s="1"/>
  <c r="F1381" i="6" s="1"/>
  <c r="A1382" i="6" s="1"/>
  <c r="B573" i="1"/>
  <c r="C573" i="1"/>
  <c r="D573" i="1" s="1"/>
  <c r="F573" i="1"/>
  <c r="B1382" i="6" l="1"/>
  <c r="D1382" i="6"/>
  <c r="C1382" i="6" s="1"/>
  <c r="E1382" i="6" s="1"/>
  <c r="F1382" i="6" s="1"/>
  <c r="A1383" i="6" s="1"/>
  <c r="G573" i="1"/>
  <c r="H573" i="1" s="1"/>
  <c r="A574" i="1" s="1"/>
  <c r="B1383" i="6" l="1"/>
  <c r="D1383" i="6"/>
  <c r="C1383" i="6" s="1"/>
  <c r="E1383" i="6" s="1"/>
  <c r="F1383" i="6" s="1"/>
  <c r="A1384" i="6" s="1"/>
  <c r="C574" i="1"/>
  <c r="D574" i="1" s="1"/>
  <c r="F574" i="1"/>
  <c r="B574" i="1"/>
  <c r="B1384" i="6" l="1"/>
  <c r="D1384" i="6"/>
  <c r="C1384" i="6" s="1"/>
  <c r="E1384" i="6" s="1"/>
  <c r="F1384" i="6" s="1"/>
  <c r="A1385" i="6" s="1"/>
  <c r="G574" i="1"/>
  <c r="H574" i="1" s="1"/>
  <c r="D1385" i="6" l="1"/>
  <c r="B1385" i="6"/>
  <c r="C1385" i="6"/>
  <c r="E1385" i="6" s="1"/>
  <c r="F1385" i="6" s="1"/>
  <c r="A1386" i="6" s="1"/>
  <c r="A575" i="1"/>
  <c r="C1386" i="6" l="1"/>
  <c r="E1386" i="6" s="1"/>
  <c r="F1386" i="6" s="1"/>
  <c r="A1387" i="6" s="1"/>
  <c r="D1386" i="6"/>
  <c r="B1386" i="6"/>
  <c r="C575" i="1"/>
  <c r="B575" i="1"/>
  <c r="F575" i="1"/>
  <c r="B1387" i="6" l="1"/>
  <c r="D1387" i="6"/>
  <c r="C1387" i="6" s="1"/>
  <c r="E1387" i="6" s="1"/>
  <c r="F1387" i="6" s="1"/>
  <c r="A1388" i="6" s="1"/>
  <c r="D575" i="1"/>
  <c r="G575" i="1" s="1"/>
  <c r="H575" i="1" s="1"/>
  <c r="A576" i="1" s="1"/>
  <c r="B1388" i="6" l="1"/>
  <c r="D1388" i="6"/>
  <c r="C1388" i="6" s="1"/>
  <c r="E1388" i="6" s="1"/>
  <c r="F1388" i="6" s="1"/>
  <c r="A1389" i="6" s="1"/>
  <c r="C576" i="1"/>
  <c r="F576" i="1"/>
  <c r="B576" i="1"/>
  <c r="D1389" i="6" l="1"/>
  <c r="B1389" i="6"/>
  <c r="C1389" i="6"/>
  <c r="E1389" i="6" s="1"/>
  <c r="F1389" i="6" s="1"/>
  <c r="A1390" i="6" s="1"/>
  <c r="D576" i="1"/>
  <c r="G576" i="1" s="1"/>
  <c r="H576" i="1" s="1"/>
  <c r="A577" i="1" s="1"/>
  <c r="C1390" i="6" l="1"/>
  <c r="E1390" i="6" s="1"/>
  <c r="F1390" i="6" s="1"/>
  <c r="A1391" i="6" s="1"/>
  <c r="B1390" i="6"/>
  <c r="D1390" i="6"/>
  <c r="F577" i="1"/>
  <c r="B577" i="1"/>
  <c r="C577" i="1"/>
  <c r="D577" i="1" s="1"/>
  <c r="B1391" i="6" l="1"/>
  <c r="C1391" i="6"/>
  <c r="E1391" i="6" s="1"/>
  <c r="F1391" i="6" s="1"/>
  <c r="A1392" i="6" s="1"/>
  <c r="D1391" i="6"/>
  <c r="G577" i="1"/>
  <c r="H577" i="1" s="1"/>
  <c r="B1392" i="6" l="1"/>
  <c r="D1392" i="6"/>
  <c r="C1392" i="6"/>
  <c r="E1392" i="6" s="1"/>
  <c r="F1392" i="6" s="1"/>
  <c r="A1393" i="6" s="1"/>
  <c r="A578" i="1"/>
  <c r="D1393" i="6" l="1"/>
  <c r="C1393" i="6" s="1"/>
  <c r="E1393" i="6" s="1"/>
  <c r="F1393" i="6" s="1"/>
  <c r="A1394" i="6" s="1"/>
  <c r="B1393" i="6"/>
  <c r="B578" i="1"/>
  <c r="F578" i="1"/>
  <c r="C578" i="1"/>
  <c r="D578" i="1" s="1"/>
  <c r="B1394" i="6" l="1"/>
  <c r="D1394" i="6"/>
  <c r="C1394" i="6" s="1"/>
  <c r="E1394" i="6" s="1"/>
  <c r="F1394" i="6" s="1"/>
  <c r="A1395" i="6" s="1"/>
  <c r="G578" i="1"/>
  <c r="H578" i="1" s="1"/>
  <c r="A579" i="1" s="1"/>
  <c r="B1395" i="6" l="1"/>
  <c r="D1395" i="6"/>
  <c r="C1395" i="6" s="1"/>
  <c r="E1395" i="6" s="1"/>
  <c r="F1395" i="6" s="1"/>
  <c r="A1396" i="6" s="1"/>
  <c r="B579" i="1"/>
  <c r="C579" i="1"/>
  <c r="D579" i="1" s="1"/>
  <c r="F579" i="1"/>
  <c r="B1396" i="6" l="1"/>
  <c r="D1396" i="6"/>
  <c r="C1396" i="6" s="1"/>
  <c r="E1396" i="6" s="1"/>
  <c r="F1396" i="6" s="1"/>
  <c r="A1397" i="6" s="1"/>
  <c r="G579" i="1"/>
  <c r="H579" i="1" s="1"/>
  <c r="D1397" i="6" l="1"/>
  <c r="B1397" i="6"/>
  <c r="C1397" i="6"/>
  <c r="E1397" i="6" s="1"/>
  <c r="F1397" i="6" s="1"/>
  <c r="A1398" i="6" s="1"/>
  <c r="A580" i="1"/>
  <c r="B1398" i="6" l="1"/>
  <c r="D1398" i="6"/>
  <c r="C1398" i="6" s="1"/>
  <c r="E1398" i="6" s="1"/>
  <c r="F1398" i="6" s="1"/>
  <c r="A1399" i="6" s="1"/>
  <c r="C580" i="1"/>
  <c r="F580" i="1"/>
  <c r="B580" i="1"/>
  <c r="B1399" i="6" l="1"/>
  <c r="D1399" i="6"/>
  <c r="C1399" i="6" s="1"/>
  <c r="E1399" i="6" s="1"/>
  <c r="F1399" i="6" s="1"/>
  <c r="A1400" i="6" s="1"/>
  <c r="D580" i="1"/>
  <c r="G580" i="1" s="1"/>
  <c r="H580" i="1" s="1"/>
  <c r="A581" i="1" s="1"/>
  <c r="B1400" i="6" l="1"/>
  <c r="D1400" i="6"/>
  <c r="C1400" i="6" s="1"/>
  <c r="E1400" i="6" s="1"/>
  <c r="F1400" i="6" s="1"/>
  <c r="A1401" i="6" s="1"/>
  <c r="F581" i="1"/>
  <c r="C581" i="1"/>
  <c r="B581" i="1"/>
  <c r="D1401" i="6" l="1"/>
  <c r="B1401" i="6"/>
  <c r="C1401" i="6"/>
  <c r="E1401" i="6" s="1"/>
  <c r="F1401" i="6" s="1"/>
  <c r="A1402" i="6" s="1"/>
  <c r="D581" i="1"/>
  <c r="G581" i="1" s="1"/>
  <c r="H581" i="1" s="1"/>
  <c r="C1402" i="6" l="1"/>
  <c r="E1402" i="6" s="1"/>
  <c r="F1402" i="6" s="1"/>
  <c r="A1403" i="6" s="1"/>
  <c r="B1402" i="6"/>
  <c r="D1402" i="6"/>
  <c r="A582" i="1"/>
  <c r="B1403" i="6" l="1"/>
  <c r="D1403" i="6"/>
  <c r="C1403" i="6" s="1"/>
  <c r="E1403" i="6" s="1"/>
  <c r="F1403" i="6" s="1"/>
  <c r="A1404" i="6" s="1"/>
  <c r="F582" i="1"/>
  <c r="B582" i="1"/>
  <c r="C582" i="1"/>
  <c r="D582" i="1" s="1"/>
  <c r="B1404" i="6" l="1"/>
  <c r="D1404" i="6"/>
  <c r="C1404" i="6" s="1"/>
  <c r="E1404" i="6" s="1"/>
  <c r="F1404" i="6" s="1"/>
  <c r="A1405" i="6" s="1"/>
  <c r="G582" i="1"/>
  <c r="H582" i="1" s="1"/>
  <c r="D1405" i="6" l="1"/>
  <c r="B1405" i="6"/>
  <c r="C1405" i="6"/>
  <c r="E1405" i="6" s="1"/>
  <c r="F1405" i="6" s="1"/>
  <c r="A1406" i="6" s="1"/>
  <c r="A583" i="1"/>
  <c r="C1406" i="6" l="1"/>
  <c r="E1406" i="6" s="1"/>
  <c r="F1406" i="6" s="1"/>
  <c r="A1407" i="6" s="1"/>
  <c r="B1406" i="6"/>
  <c r="D1406" i="6"/>
  <c r="F583" i="1"/>
  <c r="B583" i="1"/>
  <c r="C583" i="1"/>
  <c r="D583" i="1" s="1"/>
  <c r="B1407" i="6" l="1"/>
  <c r="D1407" i="6"/>
  <c r="C1407" i="6" s="1"/>
  <c r="E1407" i="6" s="1"/>
  <c r="F1407" i="6" s="1"/>
  <c r="A1408" i="6" s="1"/>
  <c r="G583" i="1"/>
  <c r="H583" i="1" s="1"/>
  <c r="B1408" i="6" l="1"/>
  <c r="D1408" i="6"/>
  <c r="C1408" i="6" s="1"/>
  <c r="E1408" i="6" s="1"/>
  <c r="F1408" i="6" s="1"/>
  <c r="A1409" i="6" s="1"/>
  <c r="A584" i="1"/>
  <c r="D1409" i="6" l="1"/>
  <c r="B1409" i="6"/>
  <c r="C1409" i="6"/>
  <c r="E1409" i="6" s="1"/>
  <c r="F1409" i="6" s="1"/>
  <c r="A1410" i="6" s="1"/>
  <c r="C584" i="1"/>
  <c r="F584" i="1"/>
  <c r="B584" i="1"/>
  <c r="C1410" i="6" l="1"/>
  <c r="E1410" i="6" s="1"/>
  <c r="F1410" i="6" s="1"/>
  <c r="A1411" i="6" s="1"/>
  <c r="B1410" i="6"/>
  <c r="D1410" i="6"/>
  <c r="D584" i="1"/>
  <c r="G584" i="1" s="1"/>
  <c r="H584" i="1" s="1"/>
  <c r="B1411" i="6" l="1"/>
  <c r="D1411" i="6"/>
  <c r="C1411" i="6" s="1"/>
  <c r="E1411" i="6" s="1"/>
  <c r="F1411" i="6" s="1"/>
  <c r="A1412" i="6" s="1"/>
  <c r="A585" i="1"/>
  <c r="B1412" i="6" l="1"/>
  <c r="D1412" i="6"/>
  <c r="C1412" i="6" s="1"/>
  <c r="E1412" i="6" s="1"/>
  <c r="F1412" i="6" s="1"/>
  <c r="A1413" i="6" s="1"/>
  <c r="C585" i="1"/>
  <c r="B585" i="1"/>
  <c r="F585" i="1"/>
  <c r="D1413" i="6" l="1"/>
  <c r="B1413" i="6"/>
  <c r="C1413" i="6"/>
  <c r="E1413" i="6" s="1"/>
  <c r="F1413" i="6" s="1"/>
  <c r="A1414" i="6" s="1"/>
  <c r="D585" i="1"/>
  <c r="G585" i="1" s="1"/>
  <c r="H585" i="1" s="1"/>
  <c r="B1414" i="6" l="1"/>
  <c r="D1414" i="6"/>
  <c r="C1414" i="6" s="1"/>
  <c r="E1414" i="6" s="1"/>
  <c r="F1414" i="6" s="1"/>
  <c r="A1415" i="6" s="1"/>
  <c r="A586" i="1"/>
  <c r="B1415" i="6" l="1"/>
  <c r="D1415" i="6"/>
  <c r="C1415" i="6" s="1"/>
  <c r="E1415" i="6" s="1"/>
  <c r="F1415" i="6" s="1"/>
  <c r="A1416" i="6" s="1"/>
  <c r="B586" i="1"/>
  <c r="C586" i="1"/>
  <c r="D586" i="1" s="1"/>
  <c r="F586" i="1"/>
  <c r="B1416" i="6" l="1"/>
  <c r="D1416" i="6"/>
  <c r="C1416" i="6" s="1"/>
  <c r="E1416" i="6" s="1"/>
  <c r="F1416" i="6" s="1"/>
  <c r="A1417" i="6" s="1"/>
  <c r="G586" i="1"/>
  <c r="H586" i="1" s="1"/>
  <c r="B1417" i="6" l="1"/>
  <c r="D1417" i="6"/>
  <c r="C1417" i="6" s="1"/>
  <c r="E1417" i="6" s="1"/>
  <c r="F1417" i="6" s="1"/>
  <c r="A1418" i="6" s="1"/>
  <c r="A587" i="1"/>
  <c r="B1418" i="6" l="1"/>
  <c r="D1418" i="6"/>
  <c r="C1418" i="6"/>
  <c r="E1418" i="6" s="1"/>
  <c r="F1418" i="6" s="1"/>
  <c r="A1419" i="6" s="1"/>
  <c r="B587" i="1"/>
  <c r="F587" i="1"/>
  <c r="C587" i="1"/>
  <c r="D587" i="1" s="1"/>
  <c r="B1419" i="6" l="1"/>
  <c r="D1419" i="6"/>
  <c r="C1419" i="6" s="1"/>
  <c r="E1419" i="6" s="1"/>
  <c r="F1419" i="6" s="1"/>
  <c r="A1420" i="6" s="1"/>
  <c r="G587" i="1"/>
  <c r="H587" i="1" s="1"/>
  <c r="D1420" i="6" l="1"/>
  <c r="C1420" i="6" s="1"/>
  <c r="E1420" i="6" s="1"/>
  <c r="F1420" i="6" s="1"/>
  <c r="A1421" i="6" s="1"/>
  <c r="B1420" i="6"/>
  <c r="A588" i="1"/>
  <c r="B1421" i="6" l="1"/>
  <c r="D1421" i="6"/>
  <c r="C1421" i="6" s="1"/>
  <c r="E1421" i="6" s="1"/>
  <c r="F1421" i="6" s="1"/>
  <c r="A1422" i="6" s="1"/>
  <c r="C588" i="1"/>
  <c r="F588" i="1"/>
  <c r="B588" i="1"/>
  <c r="B1422" i="6" l="1"/>
  <c r="C1422" i="6"/>
  <c r="E1422" i="6" s="1"/>
  <c r="F1422" i="6" s="1"/>
  <c r="A1423" i="6" s="1"/>
  <c r="D1422" i="6"/>
  <c r="D588" i="1"/>
  <c r="G588" i="1" s="1"/>
  <c r="H588" i="1" s="1"/>
  <c r="B1423" i="6" l="1"/>
  <c r="D1423" i="6"/>
  <c r="C1423" i="6" s="1"/>
  <c r="E1423" i="6" s="1"/>
  <c r="F1423" i="6" s="1"/>
  <c r="A1424" i="6" s="1"/>
  <c r="A589" i="1"/>
  <c r="D1424" i="6" l="1"/>
  <c r="C1424" i="6" s="1"/>
  <c r="E1424" i="6" s="1"/>
  <c r="F1424" i="6" s="1"/>
  <c r="A1425" i="6" s="1"/>
  <c r="B1424" i="6"/>
  <c r="F589" i="1"/>
  <c r="B589" i="1"/>
  <c r="C589" i="1"/>
  <c r="D589" i="1" s="1"/>
  <c r="B1425" i="6" l="1"/>
  <c r="D1425" i="6"/>
  <c r="C1425" i="6" s="1"/>
  <c r="E1425" i="6" s="1"/>
  <c r="F1425" i="6" s="1"/>
  <c r="A1426" i="6" s="1"/>
  <c r="G589" i="1"/>
  <c r="H589" i="1" s="1"/>
  <c r="B1426" i="6" l="1"/>
  <c r="D1426" i="6"/>
  <c r="C1426" i="6" s="1"/>
  <c r="E1426" i="6" s="1"/>
  <c r="F1426" i="6" s="1"/>
  <c r="A1427" i="6" s="1"/>
  <c r="A590" i="1"/>
  <c r="B1427" i="6" l="1"/>
  <c r="D1427" i="6"/>
  <c r="C1427" i="6" s="1"/>
  <c r="E1427" i="6" s="1"/>
  <c r="F1427" i="6" s="1"/>
  <c r="A1428" i="6" s="1"/>
  <c r="C590" i="1"/>
  <c r="F590" i="1"/>
  <c r="B590" i="1"/>
  <c r="D1428" i="6" l="1"/>
  <c r="C1428" i="6" s="1"/>
  <c r="E1428" i="6" s="1"/>
  <c r="F1428" i="6" s="1"/>
  <c r="A1429" i="6" s="1"/>
  <c r="B1428" i="6"/>
  <c r="D590" i="1"/>
  <c r="G590" i="1" s="1"/>
  <c r="H590" i="1" s="1"/>
  <c r="B1429" i="6" l="1"/>
  <c r="D1429" i="6"/>
  <c r="C1429" i="6" s="1"/>
  <c r="E1429" i="6" s="1"/>
  <c r="F1429" i="6" s="1"/>
  <c r="A1430" i="6" s="1"/>
  <c r="A591" i="1"/>
  <c r="B1430" i="6" l="1"/>
  <c r="D1430" i="6"/>
  <c r="C1430" i="6" s="1"/>
  <c r="E1430" i="6" s="1"/>
  <c r="F1430" i="6" s="1"/>
  <c r="A1431" i="6" s="1"/>
  <c r="F591" i="1"/>
  <c r="B591" i="1"/>
  <c r="C591" i="1"/>
  <c r="D591" i="1" s="1"/>
  <c r="B1431" i="6" l="1"/>
  <c r="D1431" i="6"/>
  <c r="C1431" i="6" s="1"/>
  <c r="E1431" i="6" s="1"/>
  <c r="F1431" i="6" s="1"/>
  <c r="A1432" i="6" s="1"/>
  <c r="G591" i="1"/>
  <c r="H591" i="1" s="1"/>
  <c r="D1432" i="6" l="1"/>
  <c r="C1432" i="6" s="1"/>
  <c r="E1432" i="6" s="1"/>
  <c r="F1432" i="6" s="1"/>
  <c r="A1433" i="6" s="1"/>
  <c r="B1432" i="6"/>
  <c r="A592" i="1"/>
  <c r="B1433" i="6" l="1"/>
  <c r="D1433" i="6"/>
  <c r="C1433" i="6" s="1"/>
  <c r="E1433" i="6" s="1"/>
  <c r="F1433" i="6" s="1"/>
  <c r="A1434" i="6" s="1"/>
  <c r="C592" i="1"/>
  <c r="B592" i="1"/>
  <c r="F592" i="1"/>
  <c r="B1434" i="6" l="1"/>
  <c r="D1434" i="6"/>
  <c r="C1434" i="6" s="1"/>
  <c r="E1434" i="6" s="1"/>
  <c r="F1434" i="6" s="1"/>
  <c r="A1435" i="6" s="1"/>
  <c r="D592" i="1"/>
  <c r="G592" i="1" s="1"/>
  <c r="H592" i="1" s="1"/>
  <c r="B1435" i="6" l="1"/>
  <c r="D1435" i="6"/>
  <c r="C1435" i="6" s="1"/>
  <c r="E1435" i="6" s="1"/>
  <c r="F1435" i="6" s="1"/>
  <c r="A1436" i="6" s="1"/>
  <c r="A593" i="1"/>
  <c r="D1436" i="6" l="1"/>
  <c r="C1436" i="6" s="1"/>
  <c r="E1436" i="6" s="1"/>
  <c r="F1436" i="6" s="1"/>
  <c r="A1437" i="6" s="1"/>
  <c r="B1436" i="6"/>
  <c r="F593" i="1"/>
  <c r="C593" i="1"/>
  <c r="B593" i="1"/>
  <c r="B1437" i="6" l="1"/>
  <c r="D1437" i="6"/>
  <c r="C1437" i="6" s="1"/>
  <c r="E1437" i="6" s="1"/>
  <c r="F1437" i="6" s="1"/>
  <c r="A1438" i="6" s="1"/>
  <c r="D593" i="1"/>
  <c r="G593" i="1" s="1"/>
  <c r="H593" i="1" s="1"/>
  <c r="B1438" i="6" l="1"/>
  <c r="D1438" i="6"/>
  <c r="C1438" i="6" s="1"/>
  <c r="E1438" i="6" s="1"/>
  <c r="F1438" i="6" s="1"/>
  <c r="A1439" i="6" s="1"/>
  <c r="A594" i="1"/>
  <c r="B1439" i="6" l="1"/>
  <c r="D1439" i="6"/>
  <c r="C1439" i="6" s="1"/>
  <c r="E1439" i="6" s="1"/>
  <c r="F1439" i="6" s="1"/>
  <c r="A1440" i="6" s="1"/>
  <c r="B594" i="1"/>
  <c r="C594" i="1"/>
  <c r="D594" i="1" s="1"/>
  <c r="F594" i="1"/>
  <c r="C1440" i="6" l="1"/>
  <c r="E1440" i="6" s="1"/>
  <c r="F1440" i="6" s="1"/>
  <c r="A1441" i="6" s="1"/>
  <c r="D1440" i="6"/>
  <c r="B1440" i="6"/>
  <c r="G594" i="1"/>
  <c r="H594" i="1" s="1"/>
  <c r="B1441" i="6" l="1"/>
  <c r="D1441" i="6"/>
  <c r="C1441" i="6" s="1"/>
  <c r="E1441" i="6" s="1"/>
  <c r="F1441" i="6" s="1"/>
  <c r="A1442" i="6" s="1"/>
  <c r="A595" i="1"/>
  <c r="B1442" i="6" l="1"/>
  <c r="C1442" i="6"/>
  <c r="E1442" i="6" s="1"/>
  <c r="F1442" i="6" s="1"/>
  <c r="A1443" i="6" s="1"/>
  <c r="D1442" i="6"/>
  <c r="C595" i="1"/>
  <c r="B595" i="1"/>
  <c r="F595" i="1"/>
  <c r="B1443" i="6" l="1"/>
  <c r="D1443" i="6"/>
  <c r="C1443" i="6" s="1"/>
  <c r="E1443" i="6" s="1"/>
  <c r="F1443" i="6" s="1"/>
  <c r="A1444" i="6" s="1"/>
  <c r="D595" i="1"/>
  <c r="G595" i="1" s="1"/>
  <c r="H595" i="1" s="1"/>
  <c r="D1444" i="6" l="1"/>
  <c r="C1444" i="6" s="1"/>
  <c r="E1444" i="6" s="1"/>
  <c r="F1444" i="6" s="1"/>
  <c r="A1445" i="6" s="1"/>
  <c r="B1444" i="6"/>
  <c r="A596" i="1"/>
  <c r="B1445" i="6" l="1"/>
  <c r="D1445" i="6"/>
  <c r="C1445" i="6" s="1"/>
  <c r="E1445" i="6" s="1"/>
  <c r="F1445" i="6" s="1"/>
  <c r="A1446" i="6" s="1"/>
  <c r="C596" i="1"/>
  <c r="F596" i="1"/>
  <c r="B596" i="1"/>
  <c r="B1446" i="6" l="1"/>
  <c r="D1446" i="6"/>
  <c r="C1446" i="6" s="1"/>
  <c r="E1446" i="6" s="1"/>
  <c r="F1446" i="6" s="1"/>
  <c r="A1447" i="6" s="1"/>
  <c r="D596" i="1"/>
  <c r="G596" i="1" s="1"/>
  <c r="H596" i="1" s="1"/>
  <c r="B1447" i="6" l="1"/>
  <c r="D1447" i="6"/>
  <c r="C1447" i="6" s="1"/>
  <c r="E1447" i="6" s="1"/>
  <c r="F1447" i="6" s="1"/>
  <c r="A1448" i="6" s="1"/>
  <c r="A597" i="1"/>
  <c r="D1448" i="6" l="1"/>
  <c r="C1448" i="6" s="1"/>
  <c r="E1448" i="6" s="1"/>
  <c r="F1448" i="6" s="1"/>
  <c r="A1449" i="6" s="1"/>
  <c r="B1448" i="6"/>
  <c r="C597" i="1"/>
  <c r="F597" i="1"/>
  <c r="B597" i="1"/>
  <c r="B1449" i="6" l="1"/>
  <c r="D1449" i="6"/>
  <c r="C1449" i="6" s="1"/>
  <c r="E1449" i="6" s="1"/>
  <c r="F1449" i="6" s="1"/>
  <c r="A1450" i="6" s="1"/>
  <c r="D597" i="1"/>
  <c r="G597" i="1" s="1"/>
  <c r="H597" i="1" s="1"/>
  <c r="B1450" i="6" l="1"/>
  <c r="D1450" i="6"/>
  <c r="C1450" i="6" s="1"/>
  <c r="E1450" i="6" s="1"/>
  <c r="F1450" i="6" s="1"/>
  <c r="A1451" i="6" s="1"/>
  <c r="A598" i="1"/>
  <c r="B1451" i="6" l="1"/>
  <c r="D1451" i="6"/>
  <c r="C1451" i="6" s="1"/>
  <c r="E1451" i="6" s="1"/>
  <c r="F1451" i="6" s="1"/>
  <c r="A1452" i="6" s="1"/>
  <c r="B598" i="1"/>
  <c r="C598" i="1"/>
  <c r="D598" i="1" s="1"/>
  <c r="F598" i="1"/>
  <c r="C1452" i="6" l="1"/>
  <c r="E1452" i="6" s="1"/>
  <c r="F1452" i="6" s="1"/>
  <c r="A1453" i="6" s="1"/>
  <c r="D1452" i="6"/>
  <c r="B1452" i="6"/>
  <c r="G598" i="1"/>
  <c r="H598" i="1" s="1"/>
  <c r="B1453" i="6" l="1"/>
  <c r="D1453" i="6"/>
  <c r="C1453" i="6"/>
  <c r="E1453" i="6" s="1"/>
  <c r="F1453" i="6" s="1"/>
  <c r="A1454" i="6" s="1"/>
  <c r="A599" i="1"/>
  <c r="D1454" i="6" l="1"/>
  <c r="C1454" i="6" s="1"/>
  <c r="E1454" i="6" s="1"/>
  <c r="F1454" i="6" s="1"/>
  <c r="A1455" i="6" s="1"/>
  <c r="B1454" i="6"/>
  <c r="C599" i="1"/>
  <c r="F599" i="1"/>
  <c r="B599" i="1"/>
  <c r="B1455" i="6" l="1"/>
  <c r="D1455" i="6"/>
  <c r="C1455" i="6"/>
  <c r="E1455" i="6" s="1"/>
  <c r="F1455" i="6" s="1"/>
  <c r="A1456" i="6" s="1"/>
  <c r="D599" i="1"/>
  <c r="G599" i="1" s="1"/>
  <c r="H599" i="1" s="1"/>
  <c r="C1456" i="6" l="1"/>
  <c r="E1456" i="6" s="1"/>
  <c r="F1456" i="6" s="1"/>
  <c r="A1457" i="6" s="1"/>
  <c r="D1456" i="6"/>
  <c r="B1456" i="6"/>
  <c r="A600" i="1"/>
  <c r="B1457" i="6" l="1"/>
  <c r="D1457" i="6"/>
  <c r="C1457" i="6" s="1"/>
  <c r="E1457" i="6" s="1"/>
  <c r="F1457" i="6" s="1"/>
  <c r="A1458" i="6" s="1"/>
  <c r="F600" i="1"/>
  <c r="B600" i="1"/>
  <c r="C600" i="1"/>
  <c r="D600" i="1" s="1"/>
  <c r="B1458" i="6" l="1"/>
  <c r="D1458" i="6"/>
  <c r="C1458" i="6" s="1"/>
  <c r="E1458" i="6" s="1"/>
  <c r="F1458" i="6" s="1"/>
  <c r="A1459" i="6" s="1"/>
  <c r="G600" i="1"/>
  <c r="H600" i="1" s="1"/>
  <c r="B1459" i="6" l="1"/>
  <c r="D1459" i="6"/>
  <c r="C1459" i="6"/>
  <c r="E1459" i="6" s="1"/>
  <c r="F1459" i="6" s="1"/>
  <c r="A1460" i="6" s="1"/>
  <c r="A601" i="1"/>
  <c r="C1460" i="6" l="1"/>
  <c r="E1460" i="6" s="1"/>
  <c r="F1460" i="6" s="1"/>
  <c r="A1461" i="6" s="1"/>
  <c r="D1460" i="6"/>
  <c r="B1460" i="6"/>
  <c r="F601" i="1"/>
  <c r="C601" i="1"/>
  <c r="B601" i="1"/>
  <c r="B1461" i="6" l="1"/>
  <c r="D1461" i="6"/>
  <c r="C1461" i="6"/>
  <c r="E1461" i="6" s="1"/>
  <c r="F1461" i="6" s="1"/>
  <c r="A1462" i="6" s="1"/>
  <c r="D601" i="1"/>
  <c r="G601" i="1" s="1"/>
  <c r="H601" i="1" s="1"/>
  <c r="B1462" i="6" l="1"/>
  <c r="D1462" i="6"/>
  <c r="C1462" i="6" s="1"/>
  <c r="E1462" i="6" s="1"/>
  <c r="F1462" i="6" s="1"/>
  <c r="A1463" i="6" s="1"/>
  <c r="A602" i="1"/>
  <c r="B1463" i="6" l="1"/>
  <c r="D1463" i="6"/>
  <c r="C1463" i="6"/>
  <c r="E1463" i="6" s="1"/>
  <c r="F1463" i="6" s="1"/>
  <c r="A1464" i="6" s="1"/>
  <c r="B602" i="1"/>
  <c r="C602" i="1"/>
  <c r="D602" i="1" s="1"/>
  <c r="F602" i="1"/>
  <c r="D1464" i="6" l="1"/>
  <c r="C1464" i="6" s="1"/>
  <c r="E1464" i="6" s="1"/>
  <c r="F1464" i="6" s="1"/>
  <c r="A1465" i="6" s="1"/>
  <c r="B1464" i="6"/>
  <c r="G602" i="1"/>
  <c r="H602" i="1" s="1"/>
  <c r="B1465" i="6" l="1"/>
  <c r="D1465" i="6"/>
  <c r="C1465" i="6" s="1"/>
  <c r="E1465" i="6" s="1"/>
  <c r="F1465" i="6" s="1"/>
  <c r="A1466" i="6" s="1"/>
  <c r="A603" i="1"/>
  <c r="B1466" i="6" l="1"/>
  <c r="D1466" i="6"/>
  <c r="C1466" i="6" s="1"/>
  <c r="E1466" i="6" s="1"/>
  <c r="F1466" i="6" s="1"/>
  <c r="A1467" i="6" s="1"/>
  <c r="B603" i="1"/>
  <c r="C603" i="1"/>
  <c r="D603" i="1" s="1"/>
  <c r="F603" i="1"/>
  <c r="B1467" i="6" l="1"/>
  <c r="D1467" i="6"/>
  <c r="C1467" i="6"/>
  <c r="E1467" i="6" s="1"/>
  <c r="F1467" i="6" s="1"/>
  <c r="A1468" i="6" s="1"/>
  <c r="G603" i="1"/>
  <c r="H603" i="1" s="1"/>
  <c r="B1468" i="6" l="1"/>
  <c r="D1468" i="6"/>
  <c r="C1468" i="6" s="1"/>
  <c r="E1468" i="6" s="1"/>
  <c r="F1468" i="6" s="1"/>
  <c r="A1469" i="6" s="1"/>
  <c r="A604" i="1"/>
  <c r="B1469" i="6" l="1"/>
  <c r="D1469" i="6"/>
  <c r="C1469" i="6" s="1"/>
  <c r="E1469" i="6" s="1"/>
  <c r="F1469" i="6" s="1"/>
  <c r="A1470" i="6" s="1"/>
  <c r="C604" i="1"/>
  <c r="F604" i="1"/>
  <c r="B604" i="1"/>
  <c r="B1470" i="6" l="1"/>
  <c r="D1470" i="6"/>
  <c r="C1470" i="6" s="1"/>
  <c r="E1470" i="6" s="1"/>
  <c r="F1470" i="6" s="1"/>
  <c r="A1471" i="6" s="1"/>
  <c r="D604" i="1"/>
  <c r="G604" i="1" s="1"/>
  <c r="H604" i="1" s="1"/>
  <c r="B1471" i="6" l="1"/>
  <c r="D1471" i="6"/>
  <c r="C1471" i="6" s="1"/>
  <c r="E1471" i="6" s="1"/>
  <c r="F1471" i="6" s="1"/>
  <c r="A1472" i="6" s="1"/>
  <c r="A605" i="1"/>
  <c r="B1472" i="6" l="1"/>
  <c r="D1472" i="6"/>
  <c r="C1472" i="6" s="1"/>
  <c r="E1472" i="6" s="1"/>
  <c r="F1472" i="6" s="1"/>
  <c r="A1473" i="6" s="1"/>
  <c r="C605" i="1"/>
  <c r="F605" i="1"/>
  <c r="B605" i="1"/>
  <c r="B1473" i="6" l="1"/>
  <c r="D1473" i="6"/>
  <c r="C1473" i="6" s="1"/>
  <c r="E1473" i="6" s="1"/>
  <c r="F1473" i="6" s="1"/>
  <c r="A1474" i="6" s="1"/>
  <c r="D605" i="1"/>
  <c r="G605" i="1" s="1"/>
  <c r="H605" i="1" s="1"/>
  <c r="B1474" i="6" l="1"/>
  <c r="D1474" i="6"/>
  <c r="C1474" i="6" s="1"/>
  <c r="E1474" i="6" s="1"/>
  <c r="F1474" i="6" s="1"/>
  <c r="A1475" i="6" s="1"/>
  <c r="A606" i="1"/>
  <c r="B1475" i="6" l="1"/>
  <c r="D1475" i="6"/>
  <c r="C1475" i="6"/>
  <c r="E1475" i="6" s="1"/>
  <c r="F1475" i="6" s="1"/>
  <c r="A1476" i="6" s="1"/>
  <c r="C606" i="1"/>
  <c r="B606" i="1"/>
  <c r="F606" i="1"/>
  <c r="C1476" i="6" l="1"/>
  <c r="E1476" i="6" s="1"/>
  <c r="F1476" i="6" s="1"/>
  <c r="A1477" i="6" s="1"/>
  <c r="D1476" i="6"/>
  <c r="B1476" i="6"/>
  <c r="D606" i="1"/>
  <c r="G606" i="1" s="1"/>
  <c r="H606" i="1" s="1"/>
  <c r="B1477" i="6" l="1"/>
  <c r="D1477" i="6"/>
  <c r="C1477" i="6" s="1"/>
  <c r="E1477" i="6" s="1"/>
  <c r="F1477" i="6" s="1"/>
  <c r="A1478" i="6" s="1"/>
  <c r="A607" i="1"/>
  <c r="D1478" i="6" l="1"/>
  <c r="B1478" i="6"/>
  <c r="C1478" i="6"/>
  <c r="E1478" i="6" s="1"/>
  <c r="F1478" i="6" s="1"/>
  <c r="A1479" i="6" s="1"/>
  <c r="F607" i="1"/>
  <c r="B607" i="1"/>
  <c r="C607" i="1"/>
  <c r="D607" i="1" s="1"/>
  <c r="B1479" i="6" l="1"/>
  <c r="D1479" i="6"/>
  <c r="C1479" i="6" s="1"/>
  <c r="E1479" i="6" s="1"/>
  <c r="F1479" i="6" s="1"/>
  <c r="A1480" i="6" s="1"/>
  <c r="G607" i="1"/>
  <c r="H607" i="1" s="1"/>
  <c r="D1480" i="6" l="1"/>
  <c r="C1480" i="6" s="1"/>
  <c r="E1480" i="6" s="1"/>
  <c r="F1480" i="6" s="1"/>
  <c r="A1481" i="6" s="1"/>
  <c r="B1480" i="6"/>
  <c r="A608" i="1"/>
  <c r="B1481" i="6" l="1"/>
  <c r="D1481" i="6"/>
  <c r="C1481" i="6" s="1"/>
  <c r="E1481" i="6" s="1"/>
  <c r="F1481" i="6" s="1"/>
  <c r="A1482" i="6" s="1"/>
  <c r="C608" i="1"/>
  <c r="F608" i="1"/>
  <c r="B608" i="1"/>
  <c r="D1482" i="6" l="1"/>
  <c r="C1482" i="6"/>
  <c r="E1482" i="6" s="1"/>
  <c r="F1482" i="6" s="1"/>
  <c r="A1483" i="6" s="1"/>
  <c r="B1482" i="6"/>
  <c r="D608" i="1"/>
  <c r="G608" i="1" s="1"/>
  <c r="H608" i="1" s="1"/>
  <c r="B1483" i="6" l="1"/>
  <c r="D1483" i="6"/>
  <c r="C1483" i="6" s="1"/>
  <c r="E1483" i="6" s="1"/>
  <c r="F1483" i="6" s="1"/>
  <c r="A1484" i="6" s="1"/>
  <c r="A609" i="1"/>
  <c r="D1484" i="6" l="1"/>
  <c r="C1484" i="6" s="1"/>
  <c r="E1484" i="6" s="1"/>
  <c r="F1484" i="6" s="1"/>
  <c r="A1485" i="6" s="1"/>
  <c r="B1484" i="6"/>
  <c r="F609" i="1"/>
  <c r="C609" i="1"/>
  <c r="B609" i="1"/>
  <c r="B1485" i="6" l="1"/>
  <c r="D1485" i="6"/>
  <c r="C1485" i="6" s="1"/>
  <c r="E1485" i="6" s="1"/>
  <c r="F1485" i="6" s="1"/>
  <c r="A1486" i="6" s="1"/>
  <c r="D609" i="1"/>
  <c r="G609" i="1" s="1"/>
  <c r="H609" i="1" s="1"/>
  <c r="D1486" i="6" l="1"/>
  <c r="B1486" i="6"/>
  <c r="C1486" i="6"/>
  <c r="E1486" i="6" s="1"/>
  <c r="F1486" i="6" s="1"/>
  <c r="A1487" i="6" s="1"/>
  <c r="A610" i="1"/>
  <c r="B1487" i="6" l="1"/>
  <c r="D1487" i="6"/>
  <c r="C1487" i="6" s="1"/>
  <c r="E1487" i="6" s="1"/>
  <c r="F1487" i="6" s="1"/>
  <c r="A1488" i="6" s="1"/>
  <c r="B610" i="1"/>
  <c r="C610" i="1"/>
  <c r="D610" i="1" s="1"/>
  <c r="F610" i="1"/>
  <c r="D1488" i="6" l="1"/>
  <c r="B1488" i="6"/>
  <c r="C1488" i="6"/>
  <c r="E1488" i="6" s="1"/>
  <c r="F1488" i="6" s="1"/>
  <c r="A1489" i="6" s="1"/>
  <c r="G610" i="1"/>
  <c r="H610" i="1" s="1"/>
  <c r="B1489" i="6" l="1"/>
  <c r="D1489" i="6"/>
  <c r="C1489" i="6" s="1"/>
  <c r="E1489" i="6" s="1"/>
  <c r="F1489" i="6" s="1"/>
  <c r="A1490" i="6" s="1"/>
  <c r="A611" i="1"/>
  <c r="D1490" i="6" l="1"/>
  <c r="B1490" i="6"/>
  <c r="C1490" i="6"/>
  <c r="E1490" i="6" s="1"/>
  <c r="F1490" i="6" s="1"/>
  <c r="A1491" i="6" s="1"/>
  <c r="F611" i="1"/>
  <c r="C611" i="1"/>
  <c r="B611" i="1"/>
  <c r="B1491" i="6" l="1"/>
  <c r="D1491" i="6"/>
  <c r="C1491" i="6"/>
  <c r="E1491" i="6" s="1"/>
  <c r="F1491" i="6" s="1"/>
  <c r="A1492" i="6" s="1"/>
  <c r="D611" i="1"/>
  <c r="G611" i="1" s="1"/>
  <c r="H611" i="1" s="1"/>
  <c r="B1492" i="6" l="1"/>
  <c r="D1492" i="6"/>
  <c r="C1492" i="6" s="1"/>
  <c r="E1492" i="6" s="1"/>
  <c r="F1492" i="6" s="1"/>
  <c r="A1493" i="6" s="1"/>
  <c r="A612" i="1"/>
  <c r="B1493" i="6" l="1"/>
  <c r="D1493" i="6"/>
  <c r="C1493" i="6" s="1"/>
  <c r="E1493" i="6" s="1"/>
  <c r="F1493" i="6" s="1"/>
  <c r="A1494" i="6" s="1"/>
  <c r="C612" i="1"/>
  <c r="B612" i="1"/>
  <c r="F612" i="1"/>
  <c r="D1494" i="6" l="1"/>
  <c r="B1494" i="6"/>
  <c r="C1494" i="6"/>
  <c r="E1494" i="6" s="1"/>
  <c r="F1494" i="6" s="1"/>
  <c r="A1495" i="6" s="1"/>
  <c r="D612" i="1"/>
  <c r="G612" i="1" s="1"/>
  <c r="H612" i="1" s="1"/>
  <c r="B1495" i="6" l="1"/>
  <c r="D1495" i="6"/>
  <c r="C1495" i="6"/>
  <c r="E1495" i="6" s="1"/>
  <c r="F1495" i="6" s="1"/>
  <c r="A1496" i="6" s="1"/>
  <c r="A613" i="1"/>
  <c r="B1496" i="6" l="1"/>
  <c r="D1496" i="6"/>
  <c r="C1496" i="6" s="1"/>
  <c r="E1496" i="6" s="1"/>
  <c r="F1496" i="6" s="1"/>
  <c r="A1497" i="6" s="1"/>
  <c r="C613" i="1"/>
  <c r="F613" i="1"/>
  <c r="B613" i="1"/>
  <c r="B1497" i="6" l="1"/>
  <c r="D1497" i="6"/>
  <c r="C1497" i="6" s="1"/>
  <c r="E1497" i="6" s="1"/>
  <c r="F1497" i="6" s="1"/>
  <c r="A1498" i="6" s="1"/>
  <c r="D613" i="1"/>
  <c r="G613" i="1" s="1"/>
  <c r="H613" i="1" s="1"/>
  <c r="D1498" i="6" l="1"/>
  <c r="B1498" i="6"/>
  <c r="C1498" i="6"/>
  <c r="E1498" i="6" s="1"/>
  <c r="F1498" i="6" s="1"/>
  <c r="A1499" i="6" s="1"/>
  <c r="A614" i="1"/>
  <c r="B1499" i="6" l="1"/>
  <c r="D1499" i="6"/>
  <c r="C1499" i="6"/>
  <c r="E1499" i="6" s="1"/>
  <c r="F1499" i="6" s="1"/>
  <c r="A1500" i="6" s="1"/>
  <c r="C614" i="1"/>
  <c r="F614" i="1"/>
  <c r="B614" i="1"/>
  <c r="B1500" i="6" l="1"/>
  <c r="D1500" i="6"/>
  <c r="C1500" i="6" s="1"/>
  <c r="E1500" i="6" s="1"/>
  <c r="F1500" i="6" s="1"/>
  <c r="A1501" i="6" s="1"/>
  <c r="D614" i="1"/>
  <c r="G614" i="1" s="1"/>
  <c r="H614" i="1" s="1"/>
  <c r="B1501" i="6" l="1"/>
  <c r="D1501" i="6"/>
  <c r="C1501" i="6"/>
  <c r="E1501" i="6" s="1"/>
  <c r="F1501" i="6" s="1"/>
  <c r="A1502" i="6" s="1"/>
  <c r="A615" i="1"/>
  <c r="D1502" i="6" l="1"/>
  <c r="B1502" i="6"/>
  <c r="C1502" i="6"/>
  <c r="E1502" i="6" s="1"/>
  <c r="F1502" i="6" s="1"/>
  <c r="A1503" i="6" s="1"/>
  <c r="B615" i="1"/>
  <c r="C615" i="1"/>
  <c r="D615" i="1" s="1"/>
  <c r="F615" i="1"/>
  <c r="B1503" i="6" l="1"/>
  <c r="D1503" i="6"/>
  <c r="C1503" i="6"/>
  <c r="E1503" i="6" s="1"/>
  <c r="F1503" i="6" s="1"/>
  <c r="A1504" i="6" s="1"/>
  <c r="G615" i="1"/>
  <c r="H615" i="1" s="1"/>
  <c r="B1504" i="6" l="1"/>
  <c r="D1504" i="6"/>
  <c r="C1504" i="6" s="1"/>
  <c r="E1504" i="6" s="1"/>
  <c r="F1504" i="6" s="1"/>
  <c r="A1505" i="6" s="1"/>
  <c r="A616" i="1"/>
  <c r="B1505" i="6" l="1"/>
  <c r="D1505" i="6"/>
  <c r="C1505" i="6"/>
  <c r="E1505" i="6" s="1"/>
  <c r="F1505" i="6" s="1"/>
  <c r="A1506" i="6" s="1"/>
  <c r="C616" i="1"/>
  <c r="F616" i="1"/>
  <c r="B616" i="1"/>
  <c r="D1506" i="6" l="1"/>
  <c r="B1506" i="6"/>
  <c r="C1506" i="6"/>
  <c r="E1506" i="6" s="1"/>
  <c r="F1506" i="6" s="1"/>
  <c r="A1507" i="6" s="1"/>
  <c r="D616" i="1"/>
  <c r="G616" i="1" s="1"/>
  <c r="H616" i="1" s="1"/>
  <c r="B1507" i="6" l="1"/>
  <c r="D1507" i="6"/>
  <c r="C1507" i="6"/>
  <c r="E1507" i="6" s="1"/>
  <c r="F1507" i="6" s="1"/>
  <c r="A1508" i="6" s="1"/>
  <c r="A617" i="1"/>
  <c r="B1508" i="6" l="1"/>
  <c r="D1508" i="6"/>
  <c r="C1508" i="6" s="1"/>
  <c r="E1508" i="6" s="1"/>
  <c r="F1508" i="6" s="1"/>
  <c r="A1509" i="6" s="1"/>
  <c r="B617" i="1"/>
  <c r="F617" i="1"/>
  <c r="C617" i="1"/>
  <c r="D617" i="1" s="1"/>
  <c r="B1509" i="6" l="1"/>
  <c r="D1509" i="6"/>
  <c r="C1509" i="6" s="1"/>
  <c r="E1509" i="6" s="1"/>
  <c r="F1509" i="6" s="1"/>
  <c r="A1510" i="6" s="1"/>
  <c r="G617" i="1"/>
  <c r="H617" i="1" s="1"/>
  <c r="D1510" i="6" l="1"/>
  <c r="B1510" i="6"/>
  <c r="C1510" i="6"/>
  <c r="E1510" i="6" s="1"/>
  <c r="F1510" i="6" s="1"/>
  <c r="A1511" i="6" s="1"/>
  <c r="A618" i="1"/>
  <c r="B1511" i="6" l="1"/>
  <c r="D1511" i="6"/>
  <c r="C1511" i="6"/>
  <c r="E1511" i="6" s="1"/>
  <c r="F1511" i="6" s="1"/>
  <c r="A1512" i="6" s="1"/>
  <c r="F618" i="1"/>
  <c r="B618" i="1"/>
  <c r="C618" i="1"/>
  <c r="D618" i="1" s="1"/>
  <c r="B1512" i="6" l="1"/>
  <c r="D1512" i="6"/>
  <c r="C1512" i="6" s="1"/>
  <c r="E1512" i="6" s="1"/>
  <c r="F1512" i="6" s="1"/>
  <c r="A1513" i="6" s="1"/>
  <c r="G618" i="1"/>
  <c r="H618" i="1" s="1"/>
  <c r="B1513" i="6" l="1"/>
  <c r="D1513" i="6"/>
  <c r="C1513" i="6" s="1"/>
  <c r="E1513" i="6" s="1"/>
  <c r="F1513" i="6" s="1"/>
  <c r="A1514" i="6" s="1"/>
  <c r="A619" i="1"/>
  <c r="D1514" i="6" l="1"/>
  <c r="B1514" i="6"/>
  <c r="C1514" i="6"/>
  <c r="E1514" i="6" s="1"/>
  <c r="F1514" i="6" s="1"/>
  <c r="A1515" i="6" s="1"/>
  <c r="B619" i="1"/>
  <c r="F619" i="1"/>
  <c r="C619" i="1"/>
  <c r="D619" i="1" s="1"/>
  <c r="B1515" i="6" l="1"/>
  <c r="D1515" i="6"/>
  <c r="C1515" i="6" s="1"/>
  <c r="E1515" i="6" s="1"/>
  <c r="F1515" i="6" s="1"/>
  <c r="A1516" i="6" s="1"/>
  <c r="G619" i="1"/>
  <c r="H619" i="1" s="1"/>
  <c r="B1516" i="6" l="1"/>
  <c r="D1516" i="6"/>
  <c r="C1516" i="6" s="1"/>
  <c r="E1516" i="6" s="1"/>
  <c r="F1516" i="6" s="1"/>
  <c r="A1517" i="6" s="1"/>
  <c r="A620" i="1"/>
  <c r="B1517" i="6" l="1"/>
  <c r="D1517" i="6"/>
  <c r="C1517" i="6"/>
  <c r="E1517" i="6" s="1"/>
  <c r="F1517" i="6" s="1"/>
  <c r="A1518" i="6" s="1"/>
  <c r="F620" i="1"/>
  <c r="B620" i="1"/>
  <c r="C620" i="1"/>
  <c r="D620" i="1" s="1"/>
  <c r="D1518" i="6" l="1"/>
  <c r="B1518" i="6"/>
  <c r="C1518" i="6"/>
  <c r="E1518" i="6" s="1"/>
  <c r="F1518" i="6" s="1"/>
  <c r="A1519" i="6" s="1"/>
  <c r="G620" i="1"/>
  <c r="H620" i="1" s="1"/>
  <c r="B1519" i="6" l="1"/>
  <c r="D1519" i="6"/>
  <c r="C1519" i="6"/>
  <c r="E1519" i="6" s="1"/>
  <c r="F1519" i="6" s="1"/>
  <c r="A1520" i="6" s="1"/>
  <c r="A621" i="1"/>
  <c r="B1520" i="6" l="1"/>
  <c r="D1520" i="6"/>
  <c r="C1520" i="6" s="1"/>
  <c r="E1520" i="6" s="1"/>
  <c r="F1520" i="6" s="1"/>
  <c r="A1521" i="6" s="1"/>
  <c r="B621" i="1"/>
  <c r="F621" i="1"/>
  <c r="C621" i="1"/>
  <c r="D621" i="1" s="1"/>
  <c r="B1521" i="6" l="1"/>
  <c r="D1521" i="6"/>
  <c r="C1521" i="6" s="1"/>
  <c r="E1521" i="6" s="1"/>
  <c r="F1521" i="6" s="1"/>
  <c r="A1522" i="6" s="1"/>
  <c r="G621" i="1"/>
  <c r="H621" i="1" s="1"/>
  <c r="D1522" i="6" l="1"/>
  <c r="B1522" i="6"/>
  <c r="C1522" i="6"/>
  <c r="E1522" i="6" s="1"/>
  <c r="F1522" i="6" s="1"/>
  <c r="A1523" i="6" s="1"/>
  <c r="A622" i="1"/>
  <c r="B1523" i="6" l="1"/>
  <c r="D1523" i="6"/>
  <c r="C1523" i="6"/>
  <c r="E1523" i="6" s="1"/>
  <c r="F1523" i="6" s="1"/>
  <c r="A1524" i="6" s="1"/>
  <c r="B622" i="1"/>
  <c r="C622" i="1"/>
  <c r="D622" i="1" s="1"/>
  <c r="F622" i="1"/>
  <c r="B1524" i="6" l="1"/>
  <c r="D1524" i="6"/>
  <c r="C1524" i="6" s="1"/>
  <c r="E1524" i="6" s="1"/>
  <c r="F1524" i="6" s="1"/>
  <c r="A1525" i="6" s="1"/>
  <c r="G622" i="1"/>
  <c r="H622" i="1" s="1"/>
  <c r="B1525" i="6" l="1"/>
  <c r="D1525" i="6"/>
  <c r="C1525" i="6" s="1"/>
  <c r="E1525" i="6" s="1"/>
  <c r="F1525" i="6" s="1"/>
  <c r="A1526" i="6" s="1"/>
  <c r="A623" i="1"/>
  <c r="D1526" i="6" l="1"/>
  <c r="B1526" i="6"/>
  <c r="C1526" i="6"/>
  <c r="E1526" i="6" s="1"/>
  <c r="F1526" i="6" s="1"/>
  <c r="A1527" i="6" s="1"/>
  <c r="F623" i="1"/>
  <c r="C623" i="1"/>
  <c r="B623" i="1"/>
  <c r="B1527" i="6" l="1"/>
  <c r="D1527" i="6"/>
  <c r="C1527" i="6" s="1"/>
  <c r="E1527" i="6" s="1"/>
  <c r="F1527" i="6" s="1"/>
  <c r="A1528" i="6" s="1"/>
  <c r="D623" i="1"/>
  <c r="G623" i="1" s="1"/>
  <c r="H623" i="1" s="1"/>
  <c r="B1528" i="6" l="1"/>
  <c r="D1528" i="6"/>
  <c r="C1528" i="6" s="1"/>
  <c r="E1528" i="6" s="1"/>
  <c r="F1528" i="6" s="1"/>
  <c r="A1529" i="6" s="1"/>
  <c r="A624" i="1"/>
  <c r="B1529" i="6" l="1"/>
  <c r="D1529" i="6"/>
  <c r="C1529" i="6" s="1"/>
  <c r="E1529" i="6" s="1"/>
  <c r="F1529" i="6" s="1"/>
  <c r="A1530" i="6" s="1"/>
  <c r="F624" i="1"/>
  <c r="C624" i="1"/>
  <c r="B624" i="1"/>
  <c r="D1530" i="6" l="1"/>
  <c r="B1530" i="6"/>
  <c r="C1530" i="6"/>
  <c r="E1530" i="6" s="1"/>
  <c r="F1530" i="6" s="1"/>
  <c r="A1531" i="6" s="1"/>
  <c r="D624" i="1"/>
  <c r="G624" i="1" s="1"/>
  <c r="H624" i="1" s="1"/>
  <c r="B1531" i="6" l="1"/>
  <c r="D1531" i="6"/>
  <c r="C1531" i="6"/>
  <c r="E1531" i="6" s="1"/>
  <c r="F1531" i="6" s="1"/>
  <c r="A1532" i="6" s="1"/>
  <c r="A625" i="1"/>
  <c r="B1532" i="6" l="1"/>
  <c r="C1532" i="6"/>
  <c r="E1532" i="6" s="1"/>
  <c r="F1532" i="6" s="1"/>
  <c r="A1533" i="6" s="1"/>
  <c r="D1532" i="6"/>
  <c r="F625" i="1"/>
  <c r="B625" i="1"/>
  <c r="C625" i="1"/>
  <c r="D625" i="1" s="1"/>
  <c r="B1533" i="6" l="1"/>
  <c r="C1533" i="6"/>
  <c r="E1533" i="6" s="1"/>
  <c r="F1533" i="6" s="1"/>
  <c r="A1534" i="6" s="1"/>
  <c r="D1533" i="6"/>
  <c r="G625" i="1"/>
  <c r="H625" i="1" s="1"/>
  <c r="B1534" i="6" l="1"/>
  <c r="D1534" i="6"/>
  <c r="C1534" i="6"/>
  <c r="E1534" i="6" s="1"/>
  <c r="F1534" i="6" s="1"/>
  <c r="A1535" i="6" s="1"/>
  <c r="A626" i="1"/>
  <c r="B1535" i="6" l="1"/>
  <c r="D1535" i="6"/>
  <c r="C1535" i="6" s="1"/>
  <c r="E1535" i="6" s="1"/>
  <c r="F1535" i="6" s="1"/>
  <c r="A1536" i="6" s="1"/>
  <c r="F626" i="1"/>
  <c r="B626" i="1"/>
  <c r="C626" i="1"/>
  <c r="D626" i="1" s="1"/>
  <c r="B1536" i="6" l="1"/>
  <c r="D1536" i="6"/>
  <c r="C1536" i="6" s="1"/>
  <c r="E1536" i="6" s="1"/>
  <c r="F1536" i="6" s="1"/>
  <c r="A1537" i="6" s="1"/>
  <c r="G626" i="1"/>
  <c r="H626" i="1" s="1"/>
  <c r="B1537" i="6" l="1"/>
  <c r="D1537" i="6"/>
  <c r="C1537" i="6" s="1"/>
  <c r="E1537" i="6" s="1"/>
  <c r="F1537" i="6" s="1"/>
  <c r="A1538" i="6" s="1"/>
  <c r="A627" i="1"/>
  <c r="D1538" i="6" l="1"/>
  <c r="C1538" i="6" s="1"/>
  <c r="E1538" i="6" s="1"/>
  <c r="F1538" i="6" s="1"/>
  <c r="A1539" i="6" s="1"/>
  <c r="B1538" i="6"/>
  <c r="B627" i="1"/>
  <c r="C627" i="1"/>
  <c r="D627" i="1" s="1"/>
  <c r="F627" i="1"/>
  <c r="B1539" i="6" l="1"/>
  <c r="D1539" i="6"/>
  <c r="C1539" i="6"/>
  <c r="E1539" i="6" s="1"/>
  <c r="F1539" i="6" s="1"/>
  <c r="A1540" i="6" s="1"/>
  <c r="G627" i="1"/>
  <c r="H627" i="1" s="1"/>
  <c r="B1540" i="6" l="1"/>
  <c r="D1540" i="6"/>
  <c r="C1540" i="6" s="1"/>
  <c r="E1540" i="6" s="1"/>
  <c r="F1540" i="6" s="1"/>
  <c r="A1541" i="6" s="1"/>
  <c r="A628" i="1"/>
  <c r="B1541" i="6" l="1"/>
  <c r="D1541" i="6"/>
  <c r="C1541" i="6" s="1"/>
  <c r="E1541" i="6" s="1"/>
  <c r="F1541" i="6" s="1"/>
  <c r="A1542" i="6" s="1"/>
  <c r="C628" i="1"/>
  <c r="B628" i="1"/>
  <c r="F628" i="1"/>
  <c r="B1542" i="6" l="1"/>
  <c r="D1542" i="6"/>
  <c r="C1542" i="6" s="1"/>
  <c r="E1542" i="6" s="1"/>
  <c r="F1542" i="6" s="1"/>
  <c r="A1543" i="6" s="1"/>
  <c r="D628" i="1"/>
  <c r="G628" i="1" s="1"/>
  <c r="H628" i="1" s="1"/>
  <c r="A629" i="1" s="1"/>
  <c r="B1543" i="6" l="1"/>
  <c r="D1543" i="6"/>
  <c r="C1543" i="6"/>
  <c r="E1543" i="6" s="1"/>
  <c r="F1543" i="6" s="1"/>
  <c r="A1544" i="6" s="1"/>
  <c r="F629" i="1"/>
  <c r="B629" i="1"/>
  <c r="C629" i="1"/>
  <c r="D629" i="1" s="1"/>
  <c r="B1544" i="6" l="1"/>
  <c r="D1544" i="6"/>
  <c r="C1544" i="6" s="1"/>
  <c r="E1544" i="6" s="1"/>
  <c r="F1544" i="6" s="1"/>
  <c r="A1545" i="6" s="1"/>
  <c r="G629" i="1"/>
  <c r="H629" i="1" s="1"/>
  <c r="D1545" i="6" l="1"/>
  <c r="C1545" i="6" s="1"/>
  <c r="E1545" i="6" s="1"/>
  <c r="F1545" i="6" s="1"/>
  <c r="A1546" i="6" s="1"/>
  <c r="B1545" i="6"/>
  <c r="A630" i="1"/>
  <c r="B1546" i="6" l="1"/>
  <c r="D1546" i="6"/>
  <c r="C1546" i="6" s="1"/>
  <c r="E1546" i="6" s="1"/>
  <c r="F1546" i="6" s="1"/>
  <c r="A1547" i="6" s="1"/>
  <c r="B630" i="1"/>
  <c r="C630" i="1"/>
  <c r="D630" i="1" s="1"/>
  <c r="F630" i="1"/>
  <c r="B1547" i="6" l="1"/>
  <c r="D1547" i="6"/>
  <c r="C1547" i="6"/>
  <c r="E1547" i="6" s="1"/>
  <c r="F1547" i="6" s="1"/>
  <c r="A1548" i="6" s="1"/>
  <c r="G630" i="1"/>
  <c r="H630" i="1" s="1"/>
  <c r="D1548" i="6" l="1"/>
  <c r="C1548" i="6" s="1"/>
  <c r="E1548" i="6" s="1"/>
  <c r="F1548" i="6" s="1"/>
  <c r="A1549" i="6" s="1"/>
  <c r="B1548" i="6"/>
  <c r="A631" i="1"/>
  <c r="C1549" i="6" l="1"/>
  <c r="E1549" i="6" s="1"/>
  <c r="F1549" i="6" s="1"/>
  <c r="A1550" i="6" s="1"/>
  <c r="B1549" i="6"/>
  <c r="D1549" i="6"/>
  <c r="F631" i="1"/>
  <c r="B631" i="1"/>
  <c r="C631" i="1"/>
  <c r="B1550" i="6" l="1"/>
  <c r="C1550" i="6"/>
  <c r="E1550" i="6" s="1"/>
  <c r="F1550" i="6" s="1"/>
  <c r="A1551" i="6" s="1"/>
  <c r="D1550" i="6"/>
  <c r="D631" i="1"/>
  <c r="G631" i="1" s="1"/>
  <c r="H631" i="1" s="1"/>
  <c r="B1551" i="6" l="1"/>
  <c r="D1551" i="6"/>
  <c r="C1551" i="6"/>
  <c r="E1551" i="6" s="1"/>
  <c r="F1551" i="6" s="1"/>
  <c r="A1552" i="6" s="1"/>
  <c r="A632" i="1"/>
  <c r="B1552" i="6" l="1"/>
  <c r="D1552" i="6"/>
  <c r="C1552" i="6" s="1"/>
  <c r="E1552" i="6" s="1"/>
  <c r="F1552" i="6" s="1"/>
  <c r="A1553" i="6" s="1"/>
  <c r="F632" i="1"/>
  <c r="B632" i="1"/>
  <c r="C632" i="1"/>
  <c r="D1553" i="6" l="1"/>
  <c r="C1553" i="6" s="1"/>
  <c r="E1553" i="6" s="1"/>
  <c r="F1553" i="6" s="1"/>
  <c r="A1554" i="6" s="1"/>
  <c r="B1553" i="6"/>
  <c r="D632" i="1"/>
  <c r="G632" i="1" s="1"/>
  <c r="H632" i="1" s="1"/>
  <c r="B1554" i="6" l="1"/>
  <c r="D1554" i="6"/>
  <c r="C1554" i="6" s="1"/>
  <c r="E1554" i="6" s="1"/>
  <c r="F1554" i="6" s="1"/>
  <c r="A1555" i="6" s="1"/>
  <c r="A633" i="1"/>
  <c r="B1555" i="6" l="1"/>
  <c r="D1555" i="6"/>
  <c r="C1555" i="6"/>
  <c r="E1555" i="6" s="1"/>
  <c r="F1555" i="6" s="1"/>
  <c r="A1556" i="6" s="1"/>
  <c r="C633" i="1"/>
  <c r="F633" i="1"/>
  <c r="B633" i="1"/>
  <c r="B1556" i="6" l="1"/>
  <c r="D1556" i="6"/>
  <c r="C1556" i="6" s="1"/>
  <c r="E1556" i="6" s="1"/>
  <c r="F1556" i="6" s="1"/>
  <c r="A1557" i="6" s="1"/>
  <c r="D633" i="1"/>
  <c r="G633" i="1" s="1"/>
  <c r="H633" i="1" s="1"/>
  <c r="A634" i="1" s="1"/>
  <c r="D1557" i="6" l="1"/>
  <c r="C1557" i="6" s="1"/>
  <c r="E1557" i="6" s="1"/>
  <c r="F1557" i="6" s="1"/>
  <c r="A1558" i="6" s="1"/>
  <c r="B1557" i="6"/>
  <c r="C634" i="1"/>
  <c r="B634" i="1"/>
  <c r="F634" i="1"/>
  <c r="B1558" i="6" l="1"/>
  <c r="D1558" i="6"/>
  <c r="C1558" i="6" s="1"/>
  <c r="E1558" i="6" s="1"/>
  <c r="F1558" i="6" s="1"/>
  <c r="A1559" i="6" s="1"/>
  <c r="D634" i="1"/>
  <c r="G634" i="1" s="1"/>
  <c r="H634" i="1" s="1"/>
  <c r="A635" i="1" s="1"/>
  <c r="B1559" i="6" l="1"/>
  <c r="D1559" i="6"/>
  <c r="C1559" i="6"/>
  <c r="E1559" i="6" s="1"/>
  <c r="F1559" i="6" s="1"/>
  <c r="A1560" i="6" s="1"/>
  <c r="C635" i="1"/>
  <c r="B635" i="1"/>
  <c r="F635" i="1"/>
  <c r="B1560" i="6" l="1"/>
  <c r="D1560" i="6"/>
  <c r="C1560" i="6" s="1"/>
  <c r="E1560" i="6" s="1"/>
  <c r="F1560" i="6" s="1"/>
  <c r="A1561" i="6" s="1"/>
  <c r="D635" i="1"/>
  <c r="G635" i="1" s="1"/>
  <c r="H635" i="1" s="1"/>
  <c r="C1561" i="6" l="1"/>
  <c r="E1561" i="6" s="1"/>
  <c r="F1561" i="6" s="1"/>
  <c r="A1562" i="6" s="1"/>
  <c r="D1561" i="6"/>
  <c r="B1561" i="6"/>
  <c r="A636" i="1"/>
  <c r="B1562" i="6" l="1"/>
  <c r="D1562" i="6"/>
  <c r="C1562" i="6" s="1"/>
  <c r="E1562" i="6" s="1"/>
  <c r="F1562" i="6" s="1"/>
  <c r="A1563" i="6" s="1"/>
  <c r="C636" i="1"/>
  <c r="B636" i="1"/>
  <c r="F636" i="1"/>
  <c r="B1563" i="6" l="1"/>
  <c r="D1563" i="6"/>
  <c r="H27" i="1" s="1"/>
  <c r="H28" i="1" s="1"/>
  <c r="C1563" i="6"/>
  <c r="E1563" i="6" s="1"/>
  <c r="F1563" i="6" s="1"/>
  <c r="F1564" i="6" s="1"/>
  <c r="D636" i="1"/>
  <c r="G636" i="1" s="1"/>
  <c r="H636" i="1" s="1"/>
  <c r="A637" i="1" l="1"/>
  <c r="F637" i="1" l="1"/>
  <c r="B637" i="1"/>
  <c r="C637" i="1"/>
  <c r="D637" i="1" s="1"/>
  <c r="G637" i="1" l="1"/>
  <c r="H637" i="1" s="1"/>
  <c r="A638" i="1" l="1"/>
  <c r="C638" i="1" l="1"/>
  <c r="B638" i="1"/>
  <c r="F638" i="1"/>
  <c r="D638" i="1" l="1"/>
  <c r="G638" i="1" s="1"/>
  <c r="H638" i="1" s="1"/>
  <c r="A639" i="1" l="1"/>
  <c r="C639" i="1" l="1"/>
  <c r="D639" i="1" s="1"/>
  <c r="F639" i="1"/>
  <c r="B639" i="1"/>
  <c r="G639" i="1" l="1"/>
  <c r="H639" i="1" s="1"/>
  <c r="A640" i="1" l="1"/>
  <c r="B640" i="1" l="1"/>
  <c r="C640" i="1"/>
  <c r="D640" i="1" s="1"/>
  <c r="F640" i="1"/>
  <c r="G640" i="1" l="1"/>
  <c r="H640" i="1" s="1"/>
  <c r="A641" i="1" l="1"/>
  <c r="B641" i="1" l="1"/>
  <c r="C641" i="1"/>
  <c r="D641" i="1" s="1"/>
  <c r="F641" i="1"/>
  <c r="G641" i="1" l="1"/>
  <c r="H641" i="1" s="1"/>
  <c r="A642" i="1" l="1"/>
  <c r="C642" i="1" l="1"/>
  <c r="B642" i="1"/>
  <c r="F642" i="1"/>
  <c r="D642" i="1" l="1"/>
  <c r="G642" i="1" s="1"/>
  <c r="H642" i="1" s="1"/>
  <c r="A643" i="1" l="1"/>
  <c r="F643" i="1" l="1"/>
  <c r="B643" i="1"/>
  <c r="C643" i="1"/>
  <c r="D643" i="1" s="1"/>
  <c r="G643" i="1" l="1"/>
  <c r="H643" i="1" s="1"/>
  <c r="A644" i="1" l="1"/>
  <c r="F644" i="1" l="1"/>
  <c r="C644" i="1"/>
  <c r="B644" i="1"/>
  <c r="D644" i="1" l="1"/>
  <c r="G644" i="1" s="1"/>
  <c r="H644" i="1" s="1"/>
  <c r="A645" i="1" l="1"/>
  <c r="C645" i="1" l="1"/>
  <c r="B645" i="1"/>
  <c r="F645" i="1"/>
  <c r="D645" i="1" l="1"/>
  <c r="G645" i="1" s="1"/>
  <c r="H645" i="1" s="1"/>
  <c r="A646" i="1" l="1"/>
  <c r="B646" i="1" l="1"/>
  <c r="C646" i="1"/>
  <c r="D646" i="1" s="1"/>
  <c r="F646" i="1"/>
  <c r="G646" i="1" l="1"/>
  <c r="H646" i="1" s="1"/>
  <c r="A647" i="1" l="1"/>
  <c r="C647" i="1" l="1"/>
  <c r="F647" i="1"/>
  <c r="B647" i="1"/>
  <c r="D647" i="1" l="1"/>
  <c r="G647" i="1" s="1"/>
  <c r="H647" i="1" s="1"/>
  <c r="A648" i="1" l="1"/>
  <c r="C648" i="1" l="1"/>
  <c r="B648" i="1"/>
  <c r="F648" i="1"/>
  <c r="D648" i="1" l="1"/>
  <c r="G648" i="1" s="1"/>
  <c r="H648" i="1" s="1"/>
  <c r="A649" i="1" l="1"/>
  <c r="F649" i="1" l="1"/>
  <c r="C649" i="1"/>
  <c r="B649" i="1"/>
  <c r="D649" i="1" l="1"/>
  <c r="G649" i="1" s="1"/>
  <c r="H649" i="1" s="1"/>
  <c r="A650" i="1" l="1"/>
  <c r="B650" i="1" l="1"/>
  <c r="F650" i="1"/>
  <c r="C650" i="1"/>
  <c r="D650" i="1" s="1"/>
  <c r="G650" i="1" l="1"/>
  <c r="H650" i="1" s="1"/>
  <c r="A651" i="1" l="1"/>
  <c r="C651" i="1" l="1"/>
  <c r="B651" i="1"/>
  <c r="F651" i="1"/>
  <c r="D651" i="1" l="1"/>
  <c r="G651" i="1" s="1"/>
  <c r="H651" i="1" s="1"/>
  <c r="A652" i="1" l="1"/>
  <c r="F652" i="1" l="1"/>
  <c r="B652" i="1"/>
  <c r="C652" i="1"/>
  <c r="D652" i="1" s="1"/>
  <c r="G652" i="1" l="1"/>
  <c r="H652" i="1" s="1"/>
  <c r="A653" i="1" l="1"/>
  <c r="F653" i="1" l="1"/>
  <c r="C653" i="1"/>
  <c r="B653" i="1"/>
  <c r="D653" i="1" l="1"/>
  <c r="G653" i="1" s="1"/>
  <c r="H653" i="1" s="1"/>
  <c r="A654" i="1" l="1"/>
  <c r="F654" i="1" l="1"/>
  <c r="B654" i="1"/>
  <c r="C654" i="1"/>
  <c r="D654" i="1" l="1"/>
  <c r="G654" i="1" s="1"/>
  <c r="H654" i="1" s="1"/>
  <c r="A655" i="1" l="1"/>
  <c r="C655" i="1" l="1"/>
  <c r="B655" i="1"/>
  <c r="F655" i="1"/>
  <c r="D655" i="1" l="1"/>
  <c r="G655" i="1" s="1"/>
  <c r="H655" i="1" s="1"/>
  <c r="A656" i="1" l="1"/>
  <c r="C656" i="1" l="1"/>
  <c r="B656" i="1"/>
  <c r="F656" i="1"/>
  <c r="D656" i="1" l="1"/>
  <c r="G656" i="1" s="1"/>
  <c r="H656" i="1" s="1"/>
  <c r="A657" i="1" l="1"/>
  <c r="C657" i="1" l="1"/>
  <c r="B657" i="1"/>
  <c r="F657" i="1"/>
  <c r="D657" i="1" l="1"/>
  <c r="G657" i="1" s="1"/>
  <c r="H657" i="1" s="1"/>
  <c r="A658" i="1" l="1"/>
  <c r="B658" i="1" l="1"/>
  <c r="F658" i="1"/>
  <c r="C658" i="1"/>
  <c r="D658" i="1" s="1"/>
  <c r="G658" i="1" l="1"/>
  <c r="H658" i="1" s="1"/>
  <c r="A659" i="1" l="1"/>
  <c r="F659" i="1" l="1"/>
  <c r="B659" i="1"/>
  <c r="C659" i="1"/>
  <c r="D659" i="1" l="1"/>
  <c r="G659" i="1" s="1"/>
  <c r="H659" i="1" s="1"/>
  <c r="A660" i="1" l="1"/>
  <c r="C660" i="1" l="1"/>
  <c r="D660" i="1" s="1"/>
  <c r="F660" i="1"/>
  <c r="B660" i="1"/>
  <c r="G660" i="1" l="1"/>
  <c r="H660" i="1" s="1"/>
  <c r="A661" i="1" l="1"/>
  <c r="C661" i="1" l="1"/>
  <c r="D661" i="1" s="1"/>
  <c r="F661" i="1"/>
  <c r="B661" i="1"/>
  <c r="G661" i="1" l="1"/>
  <c r="H661" i="1" s="1"/>
  <c r="A662" i="1" l="1"/>
  <c r="F662" i="1" l="1"/>
  <c r="C662" i="1"/>
  <c r="B662" i="1"/>
  <c r="D662" i="1" l="1"/>
  <c r="G662" i="1" s="1"/>
  <c r="H662" i="1" s="1"/>
  <c r="A663" i="1" l="1"/>
  <c r="C663" i="1" l="1"/>
  <c r="D663" i="1" s="1"/>
  <c r="F663" i="1"/>
  <c r="B663" i="1"/>
  <c r="G663" i="1" l="1"/>
  <c r="H663" i="1" s="1"/>
  <c r="A664" i="1" l="1"/>
  <c r="B664" i="1" l="1"/>
  <c r="F664" i="1"/>
  <c r="C664" i="1"/>
  <c r="D664" i="1" s="1"/>
  <c r="G664" i="1" l="1"/>
  <c r="H664" i="1" s="1"/>
  <c r="A665" i="1" l="1"/>
  <c r="C665" i="1" l="1"/>
  <c r="D665" i="1" s="1"/>
  <c r="F665" i="1"/>
  <c r="B665" i="1"/>
  <c r="G665" i="1" l="1"/>
  <c r="H665" i="1" s="1"/>
  <c r="A666" i="1" s="1"/>
  <c r="B666" i="1" l="1"/>
  <c r="C666" i="1"/>
  <c r="D666" i="1" s="1"/>
  <c r="F666" i="1"/>
  <c r="G666" i="1" l="1"/>
  <c r="H666" i="1" s="1"/>
  <c r="A667" i="1" l="1"/>
  <c r="C667" i="1" l="1"/>
  <c r="B667" i="1"/>
  <c r="F667" i="1"/>
  <c r="D667" i="1" l="1"/>
  <c r="G667" i="1" s="1"/>
  <c r="H667" i="1" s="1"/>
  <c r="A668" i="1" l="1"/>
  <c r="B668" i="1" l="1"/>
  <c r="C668" i="1"/>
  <c r="D668" i="1" s="1"/>
  <c r="F668" i="1"/>
  <c r="G668" i="1" l="1"/>
  <c r="H668" i="1" s="1"/>
  <c r="A669" i="1" l="1"/>
  <c r="B669" i="1" l="1"/>
  <c r="C669" i="1"/>
  <c r="F669" i="1"/>
  <c r="D669" i="1" l="1"/>
  <c r="G669" i="1" s="1"/>
  <c r="H669" i="1" s="1"/>
  <c r="A670" i="1" l="1"/>
  <c r="C670" i="1" l="1"/>
  <c r="B670" i="1"/>
  <c r="F670" i="1"/>
  <c r="D670" i="1" l="1"/>
  <c r="G670" i="1" s="1"/>
  <c r="H670" i="1" s="1"/>
  <c r="A671" i="1" l="1"/>
  <c r="C671" i="1" l="1"/>
  <c r="B671" i="1"/>
  <c r="F671" i="1"/>
  <c r="D671" i="1" l="1"/>
  <c r="G671" i="1" s="1"/>
  <c r="H671" i="1" s="1"/>
  <c r="A672" i="1" l="1"/>
  <c r="F672" i="1" l="1"/>
  <c r="C672" i="1"/>
  <c r="B672" i="1"/>
  <c r="D672" i="1" l="1"/>
  <c r="G672" i="1" s="1"/>
  <c r="H672" i="1" s="1"/>
  <c r="A673" i="1" l="1"/>
  <c r="B673" i="1" l="1"/>
  <c r="F673" i="1"/>
  <c r="C673" i="1"/>
  <c r="D673" i="1" s="1"/>
  <c r="G673" i="1" l="1"/>
  <c r="H673" i="1" s="1"/>
  <c r="A674" i="1" l="1"/>
  <c r="F674" i="1" l="1"/>
  <c r="C674" i="1"/>
  <c r="B674" i="1"/>
  <c r="D674" i="1" l="1"/>
  <c r="G674" i="1" s="1"/>
  <c r="H674" i="1" s="1"/>
  <c r="A675" i="1" l="1"/>
  <c r="F675" i="1" l="1"/>
  <c r="C675" i="1"/>
  <c r="B675" i="1"/>
  <c r="D675" i="1" l="1"/>
  <c r="G675" i="1" s="1"/>
  <c r="H675" i="1" s="1"/>
  <c r="A676" i="1" l="1"/>
  <c r="B676" i="1" l="1"/>
  <c r="F676" i="1"/>
  <c r="C676" i="1"/>
  <c r="D676" i="1" s="1"/>
  <c r="G676" i="1" l="1"/>
  <c r="H676" i="1" s="1"/>
  <c r="A677" i="1" l="1"/>
  <c r="F677" i="1" l="1"/>
  <c r="B677" i="1"/>
  <c r="C677" i="1"/>
  <c r="D677" i="1" s="1"/>
  <c r="G677" i="1" l="1"/>
  <c r="H677" i="1" s="1"/>
  <c r="A678" i="1" l="1"/>
  <c r="B678" i="1" l="1"/>
  <c r="F678" i="1"/>
  <c r="C678" i="1"/>
  <c r="D678" i="1" s="1"/>
  <c r="G678" i="1" l="1"/>
  <c r="H678" i="1" s="1"/>
  <c r="A679" i="1" l="1"/>
  <c r="C679" i="1" l="1"/>
  <c r="B679" i="1"/>
  <c r="F679" i="1"/>
  <c r="D679" i="1" l="1"/>
  <c r="G679" i="1" s="1"/>
  <c r="H679" i="1" s="1"/>
  <c r="A680" i="1" s="1"/>
  <c r="C680" i="1" l="1"/>
  <c r="F680" i="1"/>
  <c r="B680" i="1"/>
  <c r="D680" i="1" l="1"/>
  <c r="G680" i="1" s="1"/>
  <c r="H680" i="1" s="1"/>
  <c r="A681" i="1" s="1"/>
  <c r="B681" i="1" l="1"/>
  <c r="F681" i="1"/>
  <c r="C681" i="1"/>
  <c r="D681" i="1" s="1"/>
  <c r="G681" i="1" l="1"/>
  <c r="H681" i="1" s="1"/>
  <c r="A682" i="1" s="1"/>
  <c r="F682" i="1" l="1"/>
  <c r="C682" i="1"/>
  <c r="B682" i="1"/>
  <c r="D682" i="1" l="1"/>
  <c r="G682" i="1" s="1"/>
  <c r="H682" i="1" s="1"/>
  <c r="A683" i="1" s="1"/>
  <c r="F683" i="1" l="1"/>
  <c r="C683" i="1"/>
  <c r="B683" i="1"/>
  <c r="D683" i="1" l="1"/>
  <c r="G683" i="1" s="1"/>
  <c r="H683" i="1" s="1"/>
  <c r="A684" i="1" s="1"/>
  <c r="B684" i="1" l="1"/>
  <c r="C684" i="1"/>
  <c r="D684" i="1" s="1"/>
  <c r="F684" i="1"/>
  <c r="G684" i="1" l="1"/>
  <c r="H684" i="1" s="1"/>
  <c r="A685" i="1" s="1"/>
  <c r="F685" i="1" l="1"/>
  <c r="C685" i="1"/>
  <c r="B685" i="1"/>
  <c r="D685" i="1" l="1"/>
  <c r="G685" i="1" s="1"/>
  <c r="H685" i="1" s="1"/>
  <c r="A686" i="1" s="1"/>
  <c r="C686" i="1" l="1"/>
  <c r="D686" i="1" s="1"/>
  <c r="F686" i="1"/>
  <c r="B686" i="1"/>
  <c r="G686" i="1" l="1"/>
  <c r="H686" i="1" s="1"/>
  <c r="A687" i="1" s="1"/>
  <c r="C687" i="1" l="1"/>
  <c r="F687" i="1"/>
  <c r="B687" i="1"/>
  <c r="D687" i="1" l="1"/>
  <c r="G687" i="1" s="1"/>
  <c r="H687" i="1" s="1"/>
  <c r="A688" i="1" l="1"/>
  <c r="C688" i="1" l="1"/>
  <c r="B688" i="1"/>
  <c r="F688" i="1"/>
  <c r="D688" i="1" l="1"/>
  <c r="G688" i="1" s="1"/>
  <c r="H688" i="1" s="1"/>
  <c r="A689" i="1" s="1"/>
  <c r="C689" i="1" l="1"/>
  <c r="F689" i="1"/>
  <c r="B689" i="1"/>
  <c r="D689" i="1" l="1"/>
  <c r="G689" i="1" s="1"/>
  <c r="H689" i="1" s="1"/>
  <c r="A690" i="1" l="1"/>
  <c r="F690" i="1" l="1"/>
  <c r="B690" i="1"/>
  <c r="C690" i="1"/>
  <c r="D690" i="1" l="1"/>
  <c r="G690" i="1" s="1"/>
  <c r="H690" i="1" s="1"/>
  <c r="A691" i="1" l="1"/>
  <c r="C691" i="1" l="1"/>
  <c r="B691" i="1"/>
  <c r="F691" i="1"/>
  <c r="D691" i="1" l="1"/>
  <c r="G691" i="1" s="1"/>
  <c r="H691" i="1" s="1"/>
  <c r="A692" i="1" l="1"/>
  <c r="C692" i="1" l="1"/>
  <c r="D692" i="1" s="1"/>
  <c r="F692" i="1"/>
  <c r="B692" i="1"/>
  <c r="G692" i="1" l="1"/>
  <c r="H692" i="1" s="1"/>
  <c r="A693" i="1" l="1"/>
  <c r="B693" i="1" l="1"/>
  <c r="F693" i="1"/>
  <c r="C693" i="1"/>
  <c r="D693" i="1" s="1"/>
  <c r="G693" i="1" l="1"/>
  <c r="H693" i="1" s="1"/>
  <c r="A694" i="1" s="1"/>
  <c r="C694" i="1" l="1"/>
  <c r="F694" i="1"/>
  <c r="B694" i="1"/>
  <c r="D694" i="1" l="1"/>
  <c r="G694" i="1" s="1"/>
  <c r="H694" i="1" s="1"/>
  <c r="A695" i="1" s="1"/>
  <c r="C695" i="1" l="1"/>
  <c r="F695" i="1"/>
  <c r="B695" i="1"/>
  <c r="D695" i="1" l="1"/>
  <c r="G695" i="1" s="1"/>
  <c r="H695" i="1" s="1"/>
  <c r="A696" i="1" s="1"/>
  <c r="F696" i="1" l="1"/>
  <c r="B696" i="1"/>
  <c r="C696" i="1"/>
  <c r="D696" i="1" s="1"/>
  <c r="G696" i="1" l="1"/>
  <c r="H696" i="1" s="1"/>
  <c r="A697" i="1" s="1"/>
  <c r="F697" i="1" l="1"/>
  <c r="B697" i="1"/>
  <c r="C697" i="1"/>
  <c r="D697" i="1" s="1"/>
  <c r="G697" i="1" l="1"/>
  <c r="H697" i="1" s="1"/>
  <c r="A698" i="1" l="1"/>
  <c r="F698" i="1" l="1"/>
  <c r="C698" i="1"/>
  <c r="B698" i="1"/>
  <c r="D698" i="1" l="1"/>
  <c r="G698" i="1" s="1"/>
  <c r="H698" i="1" s="1"/>
  <c r="A699" i="1" l="1"/>
  <c r="B699" i="1" l="1"/>
  <c r="F699" i="1"/>
  <c r="C699" i="1"/>
  <c r="D699" i="1" l="1"/>
  <c r="G699" i="1" s="1"/>
  <c r="H699" i="1" s="1"/>
  <c r="A700" i="1" s="1"/>
  <c r="F700" i="1" l="1"/>
  <c r="B700" i="1"/>
  <c r="C700" i="1"/>
  <c r="D700" i="1" s="1"/>
  <c r="G700" i="1" l="1"/>
  <c r="H700" i="1" s="1"/>
  <c r="A701" i="1" s="1"/>
  <c r="B701" i="1" l="1"/>
  <c r="F701" i="1"/>
  <c r="C701" i="1"/>
  <c r="D701" i="1" l="1"/>
  <c r="G701" i="1" s="1"/>
  <c r="H701" i="1" s="1"/>
  <c r="A702" i="1" s="1"/>
  <c r="B702" i="1" l="1"/>
  <c r="F702" i="1"/>
  <c r="C702" i="1"/>
  <c r="D702" i="1" l="1"/>
  <c r="G702" i="1" s="1"/>
  <c r="H702" i="1" s="1"/>
  <c r="A703" i="1" s="1"/>
  <c r="F703" i="1" l="1"/>
  <c r="C703" i="1"/>
  <c r="D703" i="1" s="1"/>
  <c r="B703" i="1"/>
  <c r="G703" i="1" l="1"/>
  <c r="H703" i="1" s="1"/>
  <c r="A704" i="1" s="1"/>
  <c r="F704" i="1" l="1"/>
  <c r="C704" i="1"/>
  <c r="B704" i="1"/>
  <c r="D704" i="1" l="1"/>
  <c r="G704" i="1" s="1"/>
  <c r="H704" i="1" s="1"/>
  <c r="A705" i="1" s="1"/>
  <c r="C705" i="1" l="1"/>
  <c r="B705" i="1"/>
  <c r="F705" i="1"/>
  <c r="D705" i="1" l="1"/>
  <c r="G705" i="1" s="1"/>
  <c r="H705" i="1" s="1"/>
  <c r="A706" i="1" s="1"/>
  <c r="F706" i="1" l="1"/>
  <c r="C706" i="1"/>
  <c r="B706" i="1"/>
  <c r="D706" i="1" l="1"/>
  <c r="G706" i="1" s="1"/>
  <c r="H706" i="1" s="1"/>
  <c r="A707" i="1" s="1"/>
  <c r="F707" i="1" l="1"/>
  <c r="C707" i="1"/>
  <c r="B707" i="1"/>
  <c r="D707" i="1" l="1"/>
  <c r="G707" i="1" s="1"/>
  <c r="H707" i="1" s="1"/>
  <c r="A708" i="1" s="1"/>
  <c r="C708" i="1" l="1"/>
  <c r="B708" i="1"/>
  <c r="F708" i="1"/>
  <c r="D708" i="1" l="1"/>
  <c r="G708" i="1" s="1"/>
  <c r="H708" i="1" s="1"/>
  <c r="A709" i="1" s="1"/>
  <c r="F709" i="1" l="1"/>
  <c r="B709" i="1"/>
  <c r="C709" i="1"/>
  <c r="D709" i="1" s="1"/>
  <c r="G709" i="1" l="1"/>
  <c r="H709" i="1" s="1"/>
  <c r="A710" i="1" s="1"/>
  <c r="B710" i="1" l="1"/>
  <c r="F710" i="1"/>
  <c r="C710" i="1"/>
  <c r="D710" i="1" l="1"/>
  <c r="G710" i="1" s="1"/>
  <c r="H710" i="1" s="1"/>
  <c r="A711" i="1" s="1"/>
  <c r="F711" i="1" l="1"/>
  <c r="B711" i="1"/>
  <c r="C711" i="1"/>
  <c r="D711" i="1" s="1"/>
  <c r="G711" i="1" l="1"/>
  <c r="H711" i="1" s="1"/>
  <c r="A712" i="1" s="1"/>
  <c r="B712" i="1" l="1"/>
  <c r="C712" i="1"/>
  <c r="D712" i="1" s="1"/>
  <c r="F712" i="1"/>
  <c r="G712" i="1" l="1"/>
  <c r="H712" i="1" s="1"/>
  <c r="A713" i="1" s="1"/>
  <c r="B713" i="1" l="1"/>
  <c r="F713" i="1"/>
  <c r="C713" i="1"/>
  <c r="D713" i="1" l="1"/>
  <c r="G713" i="1" s="1"/>
  <c r="H713" i="1" s="1"/>
  <c r="A714" i="1" s="1"/>
  <c r="C714" i="1" l="1"/>
  <c r="B714" i="1"/>
  <c r="F714" i="1"/>
  <c r="D714" i="1" l="1"/>
  <c r="G714" i="1" s="1"/>
  <c r="H714" i="1" s="1"/>
  <c r="A715" i="1" s="1"/>
  <c r="C715" i="1" l="1"/>
  <c r="D715" i="1" s="1"/>
  <c r="F715" i="1"/>
  <c r="B715" i="1"/>
  <c r="G715" i="1" l="1"/>
  <c r="H715" i="1" s="1"/>
  <c r="A716" i="1" s="1"/>
  <c r="C716" i="1" l="1"/>
  <c r="D716" i="1" s="1"/>
  <c r="F716" i="1"/>
  <c r="B716" i="1"/>
  <c r="G716" i="1" l="1"/>
  <c r="H716" i="1" s="1"/>
  <c r="A717" i="1" l="1"/>
  <c r="F717" i="1" l="1"/>
  <c r="B717" i="1"/>
  <c r="C717" i="1"/>
  <c r="D717" i="1" s="1"/>
  <c r="G717" i="1" l="1"/>
  <c r="H717" i="1" s="1"/>
  <c r="A718" i="1" s="1"/>
  <c r="F718" i="1" l="1"/>
  <c r="B718" i="1"/>
  <c r="C718" i="1"/>
  <c r="D718" i="1" s="1"/>
  <c r="G718" i="1" l="1"/>
  <c r="H718" i="1" s="1"/>
  <c r="A719" i="1" l="1"/>
  <c r="F719" i="1" l="1"/>
  <c r="B719" i="1"/>
  <c r="C719" i="1"/>
  <c r="D719" i="1" s="1"/>
  <c r="G719" i="1" l="1"/>
  <c r="H719" i="1" s="1"/>
  <c r="A720" i="1" s="1"/>
  <c r="B720" i="1" l="1"/>
  <c r="F720" i="1"/>
  <c r="C720" i="1"/>
  <c r="D720" i="1" l="1"/>
  <c r="G720" i="1" s="1"/>
  <c r="H720" i="1" s="1"/>
  <c r="A721" i="1" l="1"/>
  <c r="B721" i="1" l="1"/>
  <c r="C721" i="1"/>
  <c r="D721" i="1" s="1"/>
  <c r="F721" i="1"/>
  <c r="G721" i="1" l="1"/>
  <c r="H721" i="1" s="1"/>
  <c r="A722" i="1" s="1"/>
  <c r="B722" i="1" l="1"/>
  <c r="C722" i="1"/>
  <c r="F722" i="1"/>
  <c r="D722" i="1" l="1"/>
  <c r="G722" i="1" s="1"/>
  <c r="H722" i="1" s="1"/>
  <c r="A723" i="1" l="1"/>
  <c r="C723" i="1" l="1"/>
  <c r="D723" i="1" s="1"/>
  <c r="F723" i="1"/>
  <c r="B723" i="1"/>
  <c r="G723" i="1" l="1"/>
  <c r="H723" i="1" s="1"/>
  <c r="A724" i="1" s="1"/>
  <c r="C724" i="1" l="1"/>
  <c r="D724" i="1" s="1"/>
  <c r="F724" i="1"/>
  <c r="B724" i="1"/>
  <c r="G724" i="1" l="1"/>
  <c r="H724" i="1" s="1"/>
  <c r="A725" i="1" l="1"/>
  <c r="F725" i="1" l="1"/>
  <c r="C725" i="1"/>
  <c r="B725" i="1"/>
  <c r="D725" i="1" l="1"/>
  <c r="G725" i="1" s="1"/>
  <c r="H725" i="1" s="1"/>
  <c r="A726" i="1" l="1"/>
  <c r="F726" i="1" l="1"/>
  <c r="B726" i="1"/>
  <c r="C726" i="1"/>
  <c r="D726" i="1" s="1"/>
  <c r="G726" i="1" l="1"/>
  <c r="H726" i="1" s="1"/>
  <c r="A727" i="1" l="1"/>
  <c r="B727" i="1" l="1"/>
  <c r="F727" i="1"/>
  <c r="C727" i="1"/>
  <c r="D727" i="1" s="1"/>
  <c r="G727" i="1" l="1"/>
  <c r="H727" i="1" s="1"/>
  <c r="A728" i="1" l="1"/>
  <c r="C728" i="1" l="1"/>
  <c r="D728" i="1" s="1"/>
  <c r="F728" i="1"/>
  <c r="B728" i="1"/>
  <c r="G728" i="1" l="1"/>
  <c r="H728" i="1" s="1"/>
  <c r="A729" i="1" s="1"/>
  <c r="B729" i="1" l="1"/>
  <c r="F729" i="1"/>
  <c r="C729" i="1"/>
  <c r="D729" i="1" s="1"/>
  <c r="G729" i="1" l="1"/>
  <c r="H729" i="1" s="1"/>
  <c r="A730" i="1" s="1"/>
  <c r="F730" i="1" l="1"/>
  <c r="B730" i="1"/>
  <c r="C730" i="1"/>
  <c r="D730" i="1" s="1"/>
  <c r="G730" i="1" l="1"/>
  <c r="H730" i="1" s="1"/>
  <c r="A731" i="1" s="1"/>
  <c r="C731" i="1" l="1"/>
  <c r="F731" i="1"/>
  <c r="B731" i="1"/>
  <c r="D731" i="1" l="1"/>
  <c r="G731" i="1" s="1"/>
  <c r="H731" i="1" s="1"/>
  <c r="A732" i="1" s="1"/>
  <c r="B732" i="1" l="1"/>
  <c r="C732" i="1"/>
  <c r="D732" i="1" s="1"/>
  <c r="F732" i="1"/>
  <c r="G732" i="1" l="1"/>
  <c r="H732" i="1" s="1"/>
  <c r="A733" i="1" l="1"/>
  <c r="F733" i="1" l="1"/>
  <c r="C733" i="1"/>
  <c r="B733" i="1"/>
  <c r="D733" i="1" l="1"/>
  <c r="G733" i="1" s="1"/>
  <c r="H733" i="1" s="1"/>
  <c r="A734" i="1" s="1"/>
  <c r="C734" i="1" l="1"/>
  <c r="B734" i="1"/>
  <c r="F734" i="1"/>
  <c r="D734" i="1" l="1"/>
  <c r="G734" i="1" s="1"/>
  <c r="H734" i="1" s="1"/>
  <c r="A735" i="1" l="1"/>
  <c r="B735" i="1" l="1"/>
  <c r="F735" i="1"/>
  <c r="C735" i="1"/>
  <c r="D735" i="1" s="1"/>
  <c r="G735" i="1" l="1"/>
  <c r="H735" i="1" s="1"/>
  <c r="A736" i="1" l="1"/>
  <c r="C736" i="1" l="1"/>
  <c r="B736" i="1"/>
  <c r="F736" i="1"/>
  <c r="D736" i="1" l="1"/>
  <c r="G736" i="1" s="1"/>
  <c r="H736" i="1" s="1"/>
  <c r="A737" i="1" s="1"/>
  <c r="C737" i="1" l="1"/>
  <c r="B737" i="1"/>
  <c r="F737" i="1"/>
  <c r="D737" i="1" l="1"/>
  <c r="G737" i="1" s="1"/>
  <c r="H737" i="1" s="1"/>
  <c r="A738" i="1" s="1"/>
  <c r="F738" i="1" l="1"/>
  <c r="C738" i="1"/>
  <c r="B738" i="1"/>
  <c r="D738" i="1" l="1"/>
  <c r="G738" i="1" s="1"/>
  <c r="H738" i="1" s="1"/>
  <c r="A739" i="1" s="1"/>
  <c r="F739" i="1" l="1"/>
  <c r="C739" i="1"/>
  <c r="B739" i="1"/>
  <c r="D739" i="1" l="1"/>
  <c r="G739" i="1" s="1"/>
  <c r="H739" i="1" s="1"/>
  <c r="A740" i="1" l="1"/>
  <c r="C740" i="1" l="1"/>
  <c r="B740" i="1"/>
  <c r="F740" i="1"/>
  <c r="D740" i="1" l="1"/>
  <c r="G740" i="1" s="1"/>
  <c r="H740" i="1" s="1"/>
  <c r="A741" i="1" s="1"/>
  <c r="C741" i="1" l="1"/>
  <c r="D741" i="1" s="1"/>
  <c r="F741" i="1"/>
  <c r="B741" i="1"/>
  <c r="G741" i="1" l="1"/>
  <c r="H741" i="1" s="1"/>
  <c r="A742" i="1" s="1"/>
  <c r="B742" i="1" l="1"/>
  <c r="C742" i="1"/>
  <c r="D742" i="1" s="1"/>
  <c r="F742" i="1"/>
  <c r="G742" i="1" l="1"/>
  <c r="H742" i="1" s="1"/>
  <c r="A743" i="1" s="1"/>
  <c r="F743" i="1" l="1"/>
  <c r="B743" i="1"/>
  <c r="C743" i="1"/>
  <c r="D743" i="1" s="1"/>
  <c r="G743" i="1" l="1"/>
  <c r="H743" i="1" s="1"/>
  <c r="A744" i="1" l="1"/>
  <c r="B744" i="1" l="1"/>
  <c r="F744" i="1"/>
  <c r="C744" i="1"/>
  <c r="D744" i="1" s="1"/>
  <c r="G744" i="1" l="1"/>
  <c r="H744" i="1" s="1"/>
  <c r="A745" i="1" s="1"/>
  <c r="B745" i="1" l="1"/>
  <c r="F745" i="1"/>
  <c r="C745" i="1"/>
  <c r="D745" i="1" s="1"/>
  <c r="G745" i="1" l="1"/>
  <c r="H745" i="1" s="1"/>
  <c r="A746" i="1" l="1"/>
  <c r="F746" i="1" l="1"/>
  <c r="C746" i="1"/>
  <c r="B746" i="1"/>
  <c r="D746" i="1" l="1"/>
  <c r="G746" i="1" s="1"/>
  <c r="H746" i="1" s="1"/>
  <c r="A747" i="1" s="1"/>
  <c r="F747" i="1" l="1"/>
  <c r="C747" i="1"/>
  <c r="B747" i="1"/>
  <c r="D747" i="1" l="1"/>
  <c r="G747" i="1" s="1"/>
  <c r="H747" i="1" s="1"/>
  <c r="A748" i="1" l="1"/>
  <c r="C748" i="1" l="1"/>
  <c r="F748" i="1"/>
  <c r="B748" i="1"/>
  <c r="D748" i="1" l="1"/>
  <c r="G748" i="1" s="1"/>
  <c r="H748" i="1" s="1"/>
  <c r="A749" i="1" s="1"/>
  <c r="B749" i="1" l="1"/>
  <c r="C749" i="1"/>
  <c r="D749" i="1" s="1"/>
  <c r="F749" i="1"/>
  <c r="G749" i="1" l="1"/>
  <c r="H749" i="1" s="1"/>
  <c r="A750" i="1" s="1"/>
  <c r="F750" i="1" l="1"/>
  <c r="B750" i="1"/>
  <c r="C750" i="1"/>
  <c r="D750" i="1" s="1"/>
  <c r="G750" i="1" l="1"/>
  <c r="H750" i="1" s="1"/>
  <c r="A751" i="1" l="1"/>
  <c r="F751" i="1" l="1"/>
  <c r="B751" i="1"/>
  <c r="C751" i="1"/>
  <c r="D751" i="1" s="1"/>
  <c r="G751" i="1" l="1"/>
  <c r="H751" i="1" s="1"/>
  <c r="A752" i="1" s="1"/>
  <c r="F752" i="1" l="1"/>
  <c r="B752" i="1"/>
  <c r="C752" i="1"/>
  <c r="D752" i="1" s="1"/>
  <c r="G752" i="1" l="1"/>
  <c r="H752" i="1" s="1"/>
  <c r="A753" i="1" s="1"/>
  <c r="C753" i="1" l="1"/>
  <c r="B753" i="1"/>
  <c r="F753" i="1"/>
  <c r="D753" i="1" l="1"/>
  <c r="G753" i="1" s="1"/>
  <c r="H753" i="1" s="1"/>
  <c r="A754" i="1" s="1"/>
  <c r="C754" i="1" l="1"/>
  <c r="D754" i="1" s="1"/>
  <c r="F754" i="1"/>
  <c r="B754" i="1"/>
  <c r="G754" i="1" l="1"/>
  <c r="H754" i="1" s="1"/>
  <c r="A755" i="1" s="1"/>
  <c r="C755" i="1" l="1"/>
  <c r="D755" i="1" s="1"/>
  <c r="F755" i="1"/>
  <c r="B755" i="1"/>
  <c r="G755" i="1" l="1"/>
  <c r="H755" i="1" s="1"/>
  <c r="A756" i="1" s="1"/>
  <c r="C756" i="1" l="1"/>
  <c r="B756" i="1"/>
  <c r="F756" i="1"/>
  <c r="D756" i="1" l="1"/>
  <c r="G756" i="1" s="1"/>
  <c r="H756" i="1" s="1"/>
  <c r="A757" i="1" l="1"/>
  <c r="C757" i="1" l="1"/>
  <c r="D757" i="1" s="1"/>
  <c r="F757" i="1"/>
  <c r="B757" i="1"/>
  <c r="G757" i="1" l="1"/>
  <c r="H757" i="1" s="1"/>
  <c r="A758" i="1" s="1"/>
  <c r="B758" i="1" l="1"/>
  <c r="C758" i="1"/>
  <c r="D758" i="1" s="1"/>
  <c r="F758" i="1"/>
  <c r="G758" i="1" l="1"/>
  <c r="H758" i="1" s="1"/>
  <c r="A759" i="1" l="1"/>
  <c r="B759" i="1" l="1"/>
  <c r="C759" i="1"/>
  <c r="D759" i="1" s="1"/>
  <c r="F759" i="1"/>
  <c r="G759" i="1" l="1"/>
  <c r="H759" i="1" s="1"/>
  <c r="A760" i="1" l="1"/>
  <c r="C760" i="1" l="1"/>
  <c r="D760" i="1" s="1"/>
  <c r="F760" i="1"/>
  <c r="B760" i="1"/>
  <c r="G760" i="1" l="1"/>
  <c r="H760" i="1" s="1"/>
  <c r="A761" i="1" l="1"/>
  <c r="C761" i="1" l="1"/>
  <c r="D761" i="1" s="1"/>
  <c r="F761" i="1"/>
  <c r="B761" i="1"/>
  <c r="G761" i="1" l="1"/>
  <c r="H761" i="1" s="1"/>
  <c r="A762" i="1" s="1"/>
  <c r="C762" i="1" l="1"/>
  <c r="D762" i="1" s="1"/>
  <c r="F762" i="1"/>
  <c r="B762" i="1"/>
  <c r="G762" i="1" l="1"/>
  <c r="H762" i="1" s="1"/>
  <c r="A763" i="1" s="1"/>
  <c r="C763" i="1" l="1"/>
  <c r="D763" i="1" s="1"/>
  <c r="B763" i="1"/>
  <c r="F763" i="1"/>
  <c r="G763" i="1" l="1"/>
  <c r="H763" i="1" s="1"/>
  <c r="A764" i="1" s="1"/>
  <c r="B764" i="1" l="1"/>
  <c r="C764" i="1"/>
  <c r="D764" i="1" s="1"/>
  <c r="F764" i="1"/>
  <c r="G764" i="1" l="1"/>
  <c r="H764" i="1" s="1"/>
  <c r="A765" i="1" s="1"/>
  <c r="B765" i="1" l="1"/>
  <c r="F765" i="1"/>
  <c r="C765" i="1"/>
  <c r="D765" i="1" s="1"/>
  <c r="G765" i="1" l="1"/>
  <c r="H765" i="1" s="1"/>
  <c r="A766" i="1" l="1"/>
  <c r="C766" i="1" l="1"/>
  <c r="B766" i="1"/>
  <c r="F766" i="1"/>
  <c r="D766" i="1" l="1"/>
  <c r="G766" i="1" s="1"/>
  <c r="H766" i="1" s="1"/>
  <c r="A767" i="1" l="1"/>
  <c r="B767" i="1" l="1"/>
  <c r="C767" i="1"/>
  <c r="D767" i="1" s="1"/>
  <c r="F767" i="1"/>
  <c r="G767" i="1" l="1"/>
  <c r="H767" i="1" s="1"/>
  <c r="A768" i="1" s="1"/>
  <c r="F768" i="1" l="1"/>
  <c r="B768" i="1"/>
  <c r="C768" i="1"/>
  <c r="D768" i="1" s="1"/>
  <c r="G768" i="1" l="1"/>
  <c r="H768" i="1" s="1"/>
  <c r="A769" i="1" s="1"/>
  <c r="F769" i="1" l="1"/>
  <c r="B769" i="1"/>
  <c r="C769" i="1"/>
  <c r="D769" i="1" s="1"/>
  <c r="G769" i="1" l="1"/>
  <c r="H769" i="1" s="1"/>
  <c r="A770" i="1" l="1"/>
  <c r="B770" i="1" l="1"/>
  <c r="F770" i="1"/>
  <c r="C770" i="1"/>
  <c r="D770" i="1" s="1"/>
  <c r="G770" i="1" l="1"/>
  <c r="H770" i="1" s="1"/>
  <c r="A771" i="1" s="1"/>
  <c r="C771" i="1" l="1"/>
  <c r="D771" i="1" s="1"/>
  <c r="B771" i="1"/>
  <c r="F771" i="1"/>
  <c r="G771" i="1" l="1"/>
  <c r="H771" i="1" s="1"/>
  <c r="A772" i="1" s="1"/>
  <c r="F772" i="1" l="1"/>
  <c r="B772" i="1"/>
  <c r="C772" i="1"/>
  <c r="D772" i="1" s="1"/>
  <c r="G772" i="1" l="1"/>
  <c r="H772" i="1" s="1"/>
  <c r="A773" i="1" l="1"/>
  <c r="C773" i="1" l="1"/>
  <c r="D773" i="1" s="1"/>
  <c r="B773" i="1"/>
  <c r="F773" i="1"/>
  <c r="G773" i="1" l="1"/>
  <c r="H773" i="1" s="1"/>
  <c r="A774" i="1" l="1"/>
  <c r="B774" i="1" l="1"/>
  <c r="C774" i="1"/>
  <c r="D774" i="1" s="1"/>
  <c r="F774" i="1"/>
  <c r="G774" i="1" l="1"/>
  <c r="H774" i="1" s="1"/>
  <c r="A775" i="1" l="1"/>
  <c r="B775" i="1" l="1"/>
  <c r="C775" i="1"/>
  <c r="D775" i="1" s="1"/>
  <c r="F775" i="1"/>
  <c r="G775" i="1" l="1"/>
  <c r="H775" i="1" s="1"/>
  <c r="A776" i="1" l="1"/>
  <c r="B776" i="1" l="1"/>
  <c r="F776" i="1"/>
  <c r="C776" i="1"/>
  <c r="D776" i="1" s="1"/>
  <c r="G776" i="1" l="1"/>
  <c r="H776" i="1" s="1"/>
  <c r="A777" i="1" l="1"/>
  <c r="F777" i="1" l="1"/>
  <c r="B777" i="1"/>
  <c r="C777" i="1"/>
  <c r="D777" i="1" s="1"/>
  <c r="G777" i="1" l="1"/>
  <c r="H777" i="1" s="1"/>
  <c r="A778" i="1" l="1"/>
  <c r="F778" i="1" l="1"/>
  <c r="C778" i="1"/>
  <c r="B778" i="1"/>
  <c r="D778" i="1" l="1"/>
  <c r="G778" i="1" s="1"/>
  <c r="H778" i="1" s="1"/>
  <c r="A779" i="1" s="1"/>
  <c r="B779" i="1" l="1"/>
  <c r="C779" i="1"/>
  <c r="D779" i="1" s="1"/>
  <c r="F779" i="1"/>
  <c r="G779" i="1" l="1"/>
  <c r="H779" i="1" s="1"/>
  <c r="A780" i="1" s="1"/>
  <c r="B780" i="1" l="1"/>
  <c r="C780" i="1"/>
  <c r="D780" i="1" s="1"/>
  <c r="F780" i="1"/>
  <c r="G780" i="1" l="1"/>
  <c r="H780" i="1" s="1"/>
  <c r="A781" i="1" l="1"/>
  <c r="F781" i="1" l="1"/>
  <c r="C781" i="1"/>
  <c r="B781" i="1"/>
  <c r="D781" i="1" l="1"/>
  <c r="G781" i="1" s="1"/>
  <c r="H781" i="1" s="1"/>
  <c r="A782" i="1" l="1"/>
  <c r="F782" i="1" l="1"/>
  <c r="B782" i="1"/>
  <c r="C782" i="1"/>
  <c r="D782" i="1" s="1"/>
  <c r="G782" i="1" l="1"/>
  <c r="H782" i="1" s="1"/>
  <c r="A783" i="1" l="1"/>
  <c r="B783" i="1" l="1"/>
  <c r="C783" i="1"/>
  <c r="D783" i="1" s="1"/>
  <c r="F783" i="1"/>
  <c r="G783" i="1" l="1"/>
  <c r="H783" i="1" s="1"/>
  <c r="A784" i="1" s="1"/>
  <c r="B784" i="1" l="1"/>
  <c r="C784" i="1"/>
  <c r="D784" i="1" s="1"/>
  <c r="F784" i="1"/>
  <c r="G784" i="1" l="1"/>
  <c r="H784" i="1" s="1"/>
  <c r="A785" i="1" s="1"/>
  <c r="B785" i="1" l="1"/>
  <c r="C785" i="1"/>
  <c r="D785" i="1" s="1"/>
  <c r="F785" i="1"/>
  <c r="G785" i="1" l="1"/>
  <c r="H785" i="1" s="1"/>
  <c r="A786" i="1" l="1"/>
  <c r="F786" i="1" l="1"/>
  <c r="C786" i="1"/>
  <c r="B786" i="1"/>
  <c r="D786" i="1" l="1"/>
  <c r="G786" i="1" s="1"/>
  <c r="H786" i="1" s="1"/>
  <c r="A787" i="1" s="1"/>
  <c r="C787" i="1" l="1"/>
  <c r="D787" i="1" s="1"/>
  <c r="B787" i="1"/>
  <c r="F787" i="1"/>
  <c r="G787" i="1" l="1"/>
  <c r="H787" i="1" s="1"/>
  <c r="A788" i="1" s="1"/>
  <c r="C788" i="1" l="1"/>
  <c r="F788" i="1"/>
  <c r="B788" i="1"/>
  <c r="D788" i="1" l="1"/>
  <c r="G788" i="1" s="1"/>
  <c r="H788" i="1" s="1"/>
  <c r="A789" i="1" l="1"/>
  <c r="B789" i="1" l="1"/>
  <c r="C789" i="1"/>
  <c r="D789" i="1" s="1"/>
  <c r="F789" i="1"/>
  <c r="G789" i="1" l="1"/>
  <c r="H789" i="1" s="1"/>
  <c r="A790" i="1" l="1"/>
  <c r="F790" i="1" l="1"/>
  <c r="B790" i="1"/>
  <c r="C790" i="1"/>
  <c r="D790" i="1" s="1"/>
  <c r="G790" i="1" l="1"/>
  <c r="H790" i="1" s="1"/>
  <c r="A791" i="1" l="1"/>
  <c r="B791" i="1" l="1"/>
  <c r="C791" i="1"/>
  <c r="D791" i="1" s="1"/>
  <c r="F791" i="1"/>
  <c r="G791" i="1" l="1"/>
  <c r="H791" i="1" s="1"/>
  <c r="A792" i="1" l="1"/>
  <c r="B792" i="1" l="1"/>
  <c r="C792" i="1"/>
  <c r="D792" i="1" s="1"/>
  <c r="F792" i="1"/>
  <c r="G792" i="1" l="1"/>
  <c r="H792" i="1" s="1"/>
  <c r="A793" i="1" l="1"/>
  <c r="C793" i="1" l="1"/>
  <c r="D793" i="1" s="1"/>
  <c r="B793" i="1"/>
  <c r="F793" i="1"/>
  <c r="G793" i="1" l="1"/>
  <c r="H793" i="1" s="1"/>
  <c r="A794" i="1" l="1"/>
  <c r="C794" i="1" l="1"/>
  <c r="B794" i="1"/>
  <c r="F794" i="1"/>
  <c r="D794" i="1" l="1"/>
  <c r="G794" i="1" s="1"/>
  <c r="H794" i="1" s="1"/>
  <c r="A795" i="1" l="1"/>
  <c r="C795" i="1" l="1"/>
  <c r="B795" i="1"/>
  <c r="F795" i="1"/>
  <c r="D795" i="1" l="1"/>
  <c r="G795" i="1" s="1"/>
  <c r="H795" i="1" s="1"/>
  <c r="A796" i="1" l="1"/>
  <c r="F796" i="1" l="1"/>
  <c r="C796" i="1"/>
  <c r="B796" i="1"/>
  <c r="D796" i="1" l="1"/>
  <c r="G796" i="1" s="1"/>
  <c r="H796" i="1" s="1"/>
  <c r="A797" i="1" s="1"/>
  <c r="B797" i="1" l="1"/>
  <c r="F797" i="1"/>
  <c r="C797" i="1"/>
  <c r="D797" i="1" s="1"/>
  <c r="G797" i="1" l="1"/>
  <c r="H797" i="1" s="1"/>
  <c r="A798" i="1" l="1"/>
  <c r="F798" i="1" l="1"/>
  <c r="C798" i="1"/>
  <c r="B798" i="1"/>
  <c r="D798" i="1" l="1"/>
  <c r="G798" i="1" s="1"/>
  <c r="H798" i="1" s="1"/>
  <c r="A799" i="1" s="1"/>
  <c r="F799" i="1" l="1"/>
  <c r="C799" i="1"/>
  <c r="B799" i="1"/>
  <c r="D799" i="1" l="1"/>
  <c r="G799" i="1" s="1"/>
  <c r="H799" i="1" s="1"/>
  <c r="A800" i="1" s="1"/>
  <c r="F800" i="1" l="1"/>
  <c r="C800" i="1"/>
  <c r="B800" i="1"/>
  <c r="D800" i="1" l="1"/>
  <c r="G800" i="1" s="1"/>
  <c r="H800" i="1" s="1"/>
  <c r="A801" i="1" s="1"/>
  <c r="C801" i="1" l="1"/>
  <c r="D801" i="1" s="1"/>
  <c r="B801" i="1"/>
  <c r="F801" i="1"/>
  <c r="G801" i="1" l="1"/>
  <c r="H801" i="1" s="1"/>
  <c r="A802" i="1" s="1"/>
  <c r="C802" i="1" l="1"/>
  <c r="D802" i="1" s="1"/>
  <c r="F802" i="1"/>
  <c r="B802" i="1"/>
  <c r="G802" i="1" l="1"/>
  <c r="H802" i="1" s="1"/>
  <c r="A803" i="1" s="1"/>
  <c r="C803" i="1" l="1"/>
  <c r="B803" i="1"/>
  <c r="F803" i="1"/>
  <c r="D803" i="1" l="1"/>
  <c r="G803" i="1" s="1"/>
  <c r="H803" i="1" s="1"/>
  <c r="A804" i="1" s="1"/>
  <c r="B804" i="1" l="1"/>
  <c r="F804" i="1"/>
  <c r="C804" i="1"/>
  <c r="D804" i="1" s="1"/>
  <c r="G804" i="1" l="1"/>
  <c r="H804" i="1" s="1"/>
  <c r="A805" i="1" l="1"/>
  <c r="C805" i="1" l="1"/>
  <c r="D805" i="1" s="1"/>
  <c r="F805" i="1"/>
  <c r="B805" i="1"/>
  <c r="G805" i="1" l="1"/>
  <c r="H805" i="1" s="1"/>
  <c r="A806" i="1" s="1"/>
  <c r="C806" i="1" l="1"/>
  <c r="B806" i="1"/>
  <c r="F806" i="1"/>
  <c r="D806" i="1" l="1"/>
  <c r="G806" i="1" s="1"/>
  <c r="H806" i="1" s="1"/>
  <c r="A807" i="1" s="1"/>
  <c r="F807" i="1" l="1"/>
  <c r="C807" i="1"/>
  <c r="B807" i="1"/>
  <c r="D807" i="1" l="1"/>
  <c r="G807" i="1" s="1"/>
  <c r="H807" i="1" s="1"/>
  <c r="A808" i="1" l="1"/>
  <c r="C808" i="1" l="1"/>
  <c r="D808" i="1" s="1"/>
  <c r="F808" i="1"/>
  <c r="B808" i="1"/>
  <c r="G808" i="1" l="1"/>
  <c r="H808" i="1" s="1"/>
  <c r="A809" i="1" s="1"/>
  <c r="C809" i="1" l="1"/>
  <c r="B809" i="1"/>
  <c r="F809" i="1"/>
  <c r="D809" i="1" l="1"/>
  <c r="G809" i="1" s="1"/>
  <c r="H809" i="1" s="1"/>
  <c r="A810" i="1" l="1"/>
  <c r="F810" i="1" l="1"/>
  <c r="C810" i="1"/>
  <c r="D810" i="1" s="1"/>
  <c r="B810" i="1"/>
  <c r="G810" i="1" l="1"/>
  <c r="H810" i="1" s="1"/>
  <c r="A811" i="1" s="1"/>
  <c r="B811" i="1" l="1"/>
  <c r="C811" i="1"/>
  <c r="D811" i="1" s="1"/>
  <c r="F811" i="1"/>
  <c r="G811" i="1" l="1"/>
  <c r="H811" i="1" s="1"/>
  <c r="A812" i="1" l="1"/>
  <c r="C812" i="1" l="1"/>
  <c r="D812" i="1" s="1"/>
  <c r="F812" i="1"/>
  <c r="B812" i="1"/>
  <c r="G812" i="1" l="1"/>
  <c r="H812" i="1" s="1"/>
  <c r="A813" i="1" s="1"/>
  <c r="C813" i="1" l="1"/>
  <c r="F813" i="1"/>
  <c r="B813" i="1"/>
  <c r="D813" i="1" l="1"/>
  <c r="G813" i="1" s="1"/>
  <c r="H813" i="1" s="1"/>
  <c r="A814" i="1" s="1"/>
  <c r="F814" i="1" l="1"/>
  <c r="B814" i="1"/>
  <c r="C814" i="1"/>
  <c r="D814" i="1" s="1"/>
  <c r="G814" i="1" l="1"/>
  <c r="H814" i="1" s="1"/>
  <c r="A815" i="1" s="1"/>
  <c r="B815" i="1" l="1"/>
  <c r="F815" i="1"/>
  <c r="C815" i="1"/>
  <c r="D815" i="1" l="1"/>
  <c r="G815" i="1" s="1"/>
  <c r="H815" i="1" s="1"/>
  <c r="A816" i="1" s="1"/>
  <c r="C816" i="1" l="1"/>
  <c r="D816" i="1" s="1"/>
  <c r="F816" i="1"/>
  <c r="B816" i="1"/>
  <c r="G816" i="1" l="1"/>
  <c r="H816" i="1" s="1"/>
  <c r="A817" i="1" s="1"/>
  <c r="B817" i="1" s="1"/>
  <c r="F817" i="1" l="1"/>
  <c r="C817" i="1"/>
  <c r="D817" i="1" l="1"/>
  <c r="G817" i="1" s="1"/>
  <c r="H817" i="1" s="1"/>
  <c r="A818" i="1" l="1"/>
  <c r="C818" i="1" l="1"/>
  <c r="B818" i="1"/>
  <c r="F818" i="1"/>
  <c r="D818" i="1" l="1"/>
  <c r="G818" i="1" s="1"/>
  <c r="H818" i="1" s="1"/>
  <c r="A819" i="1" l="1"/>
  <c r="F819" i="1" l="1"/>
  <c r="C819" i="1"/>
  <c r="B819" i="1"/>
  <c r="D819" i="1" l="1"/>
  <c r="G819" i="1" s="1"/>
  <c r="H819" i="1" s="1"/>
  <c r="A820" i="1" l="1"/>
  <c r="F820" i="1" l="1"/>
  <c r="B820" i="1"/>
  <c r="C820" i="1"/>
  <c r="D820" i="1" s="1"/>
  <c r="G820" i="1" l="1"/>
  <c r="H820" i="1" s="1"/>
  <c r="A821" i="1" l="1"/>
  <c r="C821" i="1" l="1"/>
  <c r="F821" i="1"/>
  <c r="B821" i="1"/>
  <c r="D821" i="1" l="1"/>
  <c r="G821" i="1" s="1"/>
  <c r="H821" i="1" s="1"/>
  <c r="A822" i="1" l="1"/>
  <c r="F822" i="1" l="1"/>
  <c r="C822" i="1"/>
  <c r="B822" i="1"/>
  <c r="D822" i="1" l="1"/>
  <c r="G822" i="1" s="1"/>
  <c r="H822" i="1" s="1"/>
  <c r="A823" i="1" l="1"/>
  <c r="F823" i="1" l="1"/>
  <c r="C823" i="1"/>
  <c r="D823" i="1" s="1"/>
  <c r="B823" i="1"/>
  <c r="G823" i="1" l="1"/>
  <c r="H823" i="1" s="1"/>
  <c r="A824" i="1" l="1"/>
  <c r="F824" i="1" l="1"/>
  <c r="C824" i="1"/>
  <c r="B824" i="1"/>
  <c r="D824" i="1" l="1"/>
  <c r="G824" i="1" s="1"/>
  <c r="H824" i="1" s="1"/>
  <c r="A825" i="1" l="1"/>
  <c r="C825" i="1" l="1"/>
  <c r="B825" i="1"/>
  <c r="F825" i="1"/>
  <c r="D825" i="1" l="1"/>
  <c r="G825" i="1" s="1"/>
  <c r="H825" i="1" s="1"/>
  <c r="A826" i="1" l="1"/>
  <c r="C826" i="1" l="1"/>
  <c r="B826" i="1"/>
  <c r="F826" i="1"/>
  <c r="D826" i="1" l="1"/>
  <c r="G826" i="1" s="1"/>
  <c r="H826" i="1" s="1"/>
  <c r="A827" i="1" l="1"/>
  <c r="B827" i="1" l="1"/>
  <c r="C827" i="1"/>
  <c r="F827" i="1"/>
  <c r="D827" i="1" l="1"/>
  <c r="G827" i="1" s="1"/>
  <c r="H827" i="1" s="1"/>
  <c r="A828" i="1" l="1"/>
  <c r="F828" i="1" l="1"/>
  <c r="C828" i="1"/>
  <c r="B828" i="1"/>
  <c r="D828" i="1" l="1"/>
  <c r="G828" i="1" s="1"/>
  <c r="H828" i="1" s="1"/>
  <c r="A829" i="1" s="1"/>
  <c r="F829" i="1" l="1"/>
  <c r="B829" i="1"/>
  <c r="C829" i="1"/>
  <c r="D829" i="1" s="1"/>
  <c r="G829" i="1" l="1"/>
  <c r="H829" i="1" s="1"/>
  <c r="A830" i="1" s="1"/>
  <c r="F830" i="1" l="1"/>
  <c r="C830" i="1"/>
  <c r="D830" i="1" s="1"/>
  <c r="B830" i="1"/>
  <c r="G830" i="1" l="1"/>
  <c r="H830" i="1" s="1"/>
  <c r="A831" i="1" l="1"/>
  <c r="F831" i="1" l="1"/>
  <c r="C831" i="1"/>
  <c r="D831" i="1" s="1"/>
  <c r="B831" i="1"/>
  <c r="G831" i="1" l="1"/>
  <c r="H831" i="1" s="1"/>
  <c r="A832" i="1" s="1"/>
  <c r="C832" i="1" l="1"/>
  <c r="B832" i="1"/>
  <c r="F832" i="1"/>
  <c r="D832" i="1" l="1"/>
  <c r="G832" i="1" s="1"/>
  <c r="H832" i="1" s="1"/>
  <c r="A833" i="1" s="1"/>
  <c r="B833" i="1" l="1"/>
  <c r="F833" i="1"/>
  <c r="C833" i="1"/>
  <c r="D833" i="1" s="1"/>
  <c r="G833" i="1" l="1"/>
  <c r="H833" i="1" s="1"/>
  <c r="A834" i="1" s="1"/>
  <c r="C834" i="1" s="1"/>
  <c r="B834" i="1" l="1"/>
  <c r="F834" i="1"/>
  <c r="D834" i="1" s="1"/>
  <c r="G834" i="1" s="1"/>
  <c r="H834" i="1" s="1"/>
  <c r="A835" i="1" l="1"/>
  <c r="B835" i="1" l="1"/>
  <c r="F835" i="1"/>
  <c r="C835" i="1"/>
  <c r="D835" i="1" l="1"/>
  <c r="G835" i="1" s="1"/>
  <c r="H835" i="1" s="1"/>
  <c r="A836" i="1" s="1"/>
  <c r="C836" i="1" l="1"/>
  <c r="B836" i="1"/>
  <c r="F836" i="1"/>
  <c r="D836" i="1" l="1"/>
  <c r="G836" i="1" s="1"/>
  <c r="H836" i="1" s="1"/>
  <c r="A837" i="1" s="1"/>
  <c r="C837" i="1" l="1"/>
  <c r="D837" i="1" s="1"/>
  <c r="G837" i="1" s="1"/>
  <c r="H837" i="1" s="1"/>
  <c r="A838" i="1" s="1"/>
  <c r="F837" i="1"/>
  <c r="B837" i="1"/>
  <c r="C838" i="1" l="1"/>
  <c r="B838" i="1"/>
  <c r="F838" i="1"/>
  <c r="D838" i="1" l="1"/>
  <c r="G838" i="1" s="1"/>
  <c r="H838" i="1" s="1"/>
  <c r="A839" i="1" s="1"/>
  <c r="F839" i="1" l="1"/>
  <c r="C839" i="1"/>
  <c r="B839" i="1"/>
  <c r="D839" i="1" l="1"/>
  <c r="G839" i="1" s="1"/>
  <c r="H839" i="1" s="1"/>
  <c r="A840" i="1" s="1"/>
  <c r="B840" i="1" l="1"/>
  <c r="C840" i="1"/>
  <c r="F840" i="1"/>
  <c r="D840" i="1" l="1"/>
  <c r="G840" i="1" s="1"/>
  <c r="H840" i="1" s="1"/>
  <c r="A841" i="1" s="1"/>
  <c r="B841" i="1" l="1"/>
  <c r="C841" i="1"/>
  <c r="F841" i="1"/>
  <c r="D841" i="1" l="1"/>
  <c r="G841" i="1" s="1"/>
  <c r="H841" i="1" s="1"/>
  <c r="A842" i="1" l="1"/>
  <c r="C842" i="1" l="1"/>
  <c r="F842" i="1"/>
  <c r="B842" i="1"/>
  <c r="D842" i="1" l="1"/>
  <c r="G842" i="1" s="1"/>
  <c r="H842" i="1" s="1"/>
  <c r="A843" i="1" l="1"/>
  <c r="B843" i="1" l="1"/>
  <c r="C843" i="1"/>
  <c r="F843" i="1"/>
  <c r="D843" i="1" l="1"/>
  <c r="G843" i="1" s="1"/>
  <c r="H843" i="1" s="1"/>
  <c r="A844" i="1" l="1"/>
  <c r="B844" i="1" l="1"/>
  <c r="C844" i="1"/>
  <c r="F844" i="1"/>
  <c r="D844" i="1" l="1"/>
  <c r="G844" i="1" s="1"/>
  <c r="H844" i="1" s="1"/>
  <c r="A845" i="1" l="1"/>
  <c r="F845" i="1" l="1"/>
  <c r="B845" i="1"/>
  <c r="C845" i="1"/>
  <c r="D845" i="1" l="1"/>
  <c r="G845" i="1" s="1"/>
  <c r="H845" i="1" s="1"/>
  <c r="A846" i="1" l="1"/>
  <c r="C846" i="1" l="1"/>
  <c r="B846" i="1"/>
  <c r="F846" i="1"/>
  <c r="D846" i="1" l="1"/>
  <c r="G846" i="1" s="1"/>
  <c r="H846" i="1" s="1"/>
  <c r="A847" i="1" l="1"/>
  <c r="B847" i="1" l="1"/>
  <c r="C847" i="1"/>
  <c r="F847" i="1"/>
  <c r="D847" i="1" l="1"/>
  <c r="G847" i="1" s="1"/>
  <c r="H847" i="1" s="1"/>
  <c r="A848" i="1" l="1"/>
  <c r="C848" i="1" l="1"/>
  <c r="B848" i="1"/>
  <c r="F848" i="1"/>
  <c r="D848" i="1" l="1"/>
  <c r="G848" i="1" s="1"/>
  <c r="H848" i="1" s="1"/>
  <c r="A849" i="1" l="1"/>
  <c r="C849" i="1" l="1"/>
  <c r="B849" i="1"/>
  <c r="F849" i="1"/>
  <c r="D849" i="1" l="1"/>
  <c r="G849" i="1" s="1"/>
  <c r="H849" i="1" s="1"/>
  <c r="A850" i="1" s="1"/>
  <c r="B850" i="1" l="1"/>
  <c r="C850" i="1"/>
  <c r="D850" i="1" s="1"/>
  <c r="F850" i="1"/>
  <c r="G850" i="1" l="1"/>
  <c r="H850" i="1" s="1"/>
  <c r="A851" i="1" l="1"/>
  <c r="B851" i="1" l="1"/>
  <c r="F851" i="1"/>
  <c r="C851" i="1"/>
  <c r="D851" i="1" s="1"/>
  <c r="G851" i="1" l="1"/>
  <c r="H851" i="1" s="1"/>
  <c r="A852" i="1" l="1"/>
  <c r="B852" i="1" l="1"/>
  <c r="F852" i="1"/>
  <c r="C852" i="1"/>
  <c r="D852" i="1" s="1"/>
  <c r="G852" i="1" l="1"/>
  <c r="H852" i="1" s="1"/>
  <c r="A853" i="1" s="1"/>
  <c r="C853" i="1" l="1"/>
  <c r="B853" i="1"/>
  <c r="F853" i="1"/>
  <c r="D853" i="1" l="1"/>
  <c r="G853" i="1" s="1"/>
  <c r="H853" i="1" s="1"/>
  <c r="A854" i="1" l="1"/>
  <c r="C854" i="1" l="1"/>
  <c r="D854" i="1" s="1"/>
  <c r="F854" i="1"/>
  <c r="B854" i="1"/>
  <c r="G854" i="1" l="1"/>
  <c r="H854" i="1" s="1"/>
  <c r="A855" i="1" l="1"/>
  <c r="C855" i="1" l="1"/>
  <c r="D855" i="1" s="1"/>
  <c r="F855" i="1"/>
  <c r="B855" i="1"/>
  <c r="G855" i="1" l="1"/>
  <c r="H855" i="1" s="1"/>
  <c r="A856" i="1" s="1"/>
  <c r="F856" i="1" l="1"/>
  <c r="C856" i="1"/>
  <c r="D856" i="1" s="1"/>
  <c r="B856" i="1"/>
  <c r="G856" i="1" l="1"/>
  <c r="H856" i="1" s="1"/>
  <c r="A857" i="1" l="1"/>
  <c r="F857" i="1" l="1"/>
  <c r="C857" i="1"/>
  <c r="D857" i="1" s="1"/>
  <c r="B857" i="1"/>
  <c r="G857" i="1" l="1"/>
  <c r="H857" i="1" s="1"/>
  <c r="A858" i="1" l="1"/>
  <c r="F858" i="1" l="1"/>
  <c r="B858" i="1"/>
  <c r="C858" i="1"/>
  <c r="D858" i="1" s="1"/>
  <c r="G858" i="1" l="1"/>
  <c r="H858" i="1" s="1"/>
  <c r="A859" i="1" l="1"/>
  <c r="F859" i="1" l="1"/>
  <c r="B859" i="1"/>
  <c r="C859" i="1"/>
  <c r="D859" i="1" s="1"/>
  <c r="G859" i="1" l="1"/>
  <c r="H859" i="1" s="1"/>
  <c r="A860" i="1" l="1"/>
  <c r="F860" i="1" l="1"/>
  <c r="C860" i="1"/>
  <c r="B860" i="1"/>
  <c r="D860" i="1" l="1"/>
  <c r="G860" i="1" s="1"/>
  <c r="H860" i="1" s="1"/>
  <c r="A861" i="1" s="1"/>
  <c r="F861" i="1" l="1"/>
  <c r="B861" i="1"/>
  <c r="C861" i="1"/>
  <c r="D861" i="1" s="1"/>
  <c r="G861" i="1" l="1"/>
  <c r="H861" i="1" s="1"/>
  <c r="A862" i="1" l="1"/>
  <c r="B862" i="1" l="1"/>
  <c r="C862" i="1"/>
  <c r="F862" i="1"/>
  <c r="D862" i="1" l="1"/>
  <c r="G862" i="1" s="1"/>
  <c r="H862" i="1" s="1"/>
  <c r="A863" i="1" s="1"/>
  <c r="B863" i="1" l="1"/>
  <c r="F863" i="1"/>
  <c r="C863" i="1"/>
  <c r="D863" i="1" l="1"/>
  <c r="G863" i="1" s="1"/>
  <c r="H863" i="1" s="1"/>
  <c r="A864" i="1" l="1"/>
  <c r="F864" i="1" l="1"/>
  <c r="C864" i="1"/>
  <c r="B864" i="1"/>
  <c r="D864" i="1" l="1"/>
  <c r="G864" i="1" s="1"/>
  <c r="H864" i="1" s="1"/>
  <c r="A865" i="1" s="1"/>
  <c r="B865" i="1" l="1"/>
  <c r="F865" i="1"/>
  <c r="C865" i="1"/>
  <c r="D865" i="1" l="1"/>
  <c r="G865" i="1" s="1"/>
  <c r="H865" i="1" s="1"/>
  <c r="A866" i="1" l="1"/>
  <c r="F866" i="1" l="1"/>
  <c r="B866" i="1"/>
  <c r="C866" i="1"/>
  <c r="D866" i="1" l="1"/>
  <c r="G866" i="1" s="1"/>
  <c r="H866" i="1" s="1"/>
  <c r="A867" i="1" l="1"/>
  <c r="F867" i="1" l="1"/>
  <c r="B867" i="1"/>
  <c r="C867" i="1"/>
  <c r="D867" i="1" s="1"/>
  <c r="G867" i="1" l="1"/>
  <c r="H867" i="1" s="1"/>
  <c r="A868" i="1" s="1"/>
  <c r="C868" i="1" l="1"/>
  <c r="F868" i="1"/>
  <c r="B868" i="1"/>
  <c r="D868" i="1" l="1"/>
  <c r="G868" i="1" s="1"/>
  <c r="H868" i="1" s="1"/>
  <c r="A869" i="1" l="1"/>
  <c r="B869" i="1" l="1"/>
  <c r="F869" i="1"/>
  <c r="C869" i="1"/>
  <c r="D869" i="1" s="1"/>
  <c r="G869" i="1" l="1"/>
  <c r="H869" i="1" s="1"/>
  <c r="A870" i="1" l="1"/>
  <c r="F870" i="1" l="1"/>
  <c r="B870" i="1"/>
  <c r="C870" i="1"/>
  <c r="D870" i="1" s="1"/>
  <c r="G870" i="1" l="1"/>
  <c r="H870" i="1" s="1"/>
  <c r="A871" i="1" l="1"/>
  <c r="F871" i="1" l="1"/>
  <c r="B871" i="1"/>
  <c r="C871" i="1"/>
  <c r="D871" i="1" s="1"/>
  <c r="G871" i="1" l="1"/>
  <c r="H871" i="1" s="1"/>
  <c r="A872" i="1" l="1"/>
  <c r="F872" i="1" l="1"/>
  <c r="B872" i="1"/>
  <c r="C872" i="1"/>
  <c r="D872" i="1" s="1"/>
  <c r="G872" i="1" l="1"/>
  <c r="H872" i="1" s="1"/>
  <c r="A873" i="1" l="1"/>
  <c r="F873" i="1" l="1"/>
  <c r="C873" i="1"/>
  <c r="B873" i="1"/>
  <c r="D873" i="1" l="1"/>
  <c r="G873" i="1" s="1"/>
  <c r="H873" i="1" s="1"/>
  <c r="A874" i="1" l="1"/>
  <c r="C874" i="1" l="1"/>
  <c r="B874" i="1"/>
  <c r="F874" i="1"/>
  <c r="D874" i="1" l="1"/>
  <c r="G874" i="1" s="1"/>
  <c r="H874" i="1" s="1"/>
  <c r="A875" i="1" l="1"/>
  <c r="C875" i="1" l="1"/>
  <c r="F875" i="1"/>
  <c r="B875" i="1"/>
  <c r="D875" i="1" l="1"/>
  <c r="G875" i="1" s="1"/>
  <c r="H875" i="1" s="1"/>
  <c r="A876" i="1" l="1"/>
  <c r="C876" i="1" l="1"/>
  <c r="F876" i="1"/>
  <c r="B876" i="1"/>
  <c r="D876" i="1" l="1"/>
  <c r="G876" i="1" s="1"/>
  <c r="H876" i="1" s="1"/>
  <c r="A877" i="1" s="1"/>
  <c r="F877" i="1" l="1"/>
  <c r="B877" i="1"/>
  <c r="C877" i="1"/>
  <c r="D877" i="1" l="1"/>
  <c r="G877" i="1" s="1"/>
  <c r="H877" i="1" s="1"/>
  <c r="A878" i="1" s="1"/>
  <c r="C878" i="1" l="1"/>
  <c r="F878" i="1"/>
  <c r="B878" i="1"/>
  <c r="D878" i="1" l="1"/>
  <c r="G878" i="1" s="1"/>
  <c r="H878" i="1" s="1"/>
  <c r="A879" i="1" s="1"/>
  <c r="C879" i="1" l="1"/>
  <c r="F879" i="1"/>
  <c r="B879" i="1"/>
  <c r="D879" i="1" l="1"/>
  <c r="G879" i="1" s="1"/>
  <c r="H879" i="1" s="1"/>
  <c r="A880" i="1" l="1"/>
  <c r="F880" i="1" l="1"/>
  <c r="C880" i="1"/>
  <c r="B880" i="1"/>
  <c r="D880" i="1" l="1"/>
  <c r="G880" i="1" s="1"/>
  <c r="H880" i="1" s="1"/>
  <c r="A881" i="1" l="1"/>
  <c r="C881" i="1" l="1"/>
  <c r="F881" i="1"/>
  <c r="B881" i="1"/>
  <c r="D881" i="1" l="1"/>
  <c r="G881" i="1" s="1"/>
  <c r="H881" i="1" s="1"/>
  <c r="A882" i="1" s="1"/>
  <c r="B882" i="1" l="1"/>
  <c r="C882" i="1"/>
  <c r="F882" i="1"/>
  <c r="D882" i="1" l="1"/>
  <c r="G882" i="1" s="1"/>
  <c r="H882" i="1" s="1"/>
  <c r="A883" i="1" l="1"/>
  <c r="B883" i="1" l="1"/>
  <c r="F883" i="1"/>
  <c r="C883" i="1"/>
  <c r="D883" i="1" l="1"/>
  <c r="G883" i="1" s="1"/>
  <c r="H883" i="1" s="1"/>
  <c r="A884" i="1" l="1"/>
  <c r="C884" i="1" l="1"/>
  <c r="F884" i="1"/>
  <c r="B884" i="1"/>
  <c r="D884" i="1" l="1"/>
  <c r="G884" i="1" s="1"/>
  <c r="H884" i="1" s="1"/>
  <c r="A885" i="1" l="1"/>
  <c r="B885" i="1" l="1"/>
  <c r="F885" i="1"/>
  <c r="C885" i="1"/>
  <c r="D885" i="1" l="1"/>
  <c r="G885" i="1" s="1"/>
  <c r="H885" i="1" s="1"/>
  <c r="A886" i="1" s="1"/>
  <c r="B886" i="1" l="1"/>
  <c r="F886" i="1"/>
  <c r="C886" i="1"/>
  <c r="D886" i="1" s="1"/>
  <c r="G886" i="1" l="1"/>
  <c r="H886" i="1" s="1"/>
  <c r="A887" i="1" s="1"/>
  <c r="B887" i="1" l="1"/>
  <c r="F887" i="1"/>
  <c r="C887" i="1"/>
  <c r="D887" i="1" l="1"/>
  <c r="G887" i="1" s="1"/>
  <c r="H887" i="1" s="1"/>
  <c r="A888" i="1" s="1"/>
  <c r="B888" i="1" l="1"/>
  <c r="C888" i="1"/>
  <c r="F888" i="1"/>
  <c r="D888" i="1" l="1"/>
  <c r="G888" i="1" s="1"/>
  <c r="H888" i="1" s="1"/>
  <c r="A889" i="1" l="1"/>
  <c r="B889" i="1" l="1"/>
  <c r="C889" i="1"/>
  <c r="F889" i="1"/>
  <c r="D889" i="1" l="1"/>
  <c r="G889" i="1" s="1"/>
  <c r="H889" i="1" s="1"/>
  <c r="A890" i="1" l="1"/>
  <c r="C890" i="1" l="1"/>
  <c r="F890" i="1"/>
  <c r="B890" i="1"/>
  <c r="D890" i="1" l="1"/>
  <c r="G890" i="1" s="1"/>
  <c r="H890" i="1" s="1"/>
  <c r="A891" i="1" l="1"/>
  <c r="C891" i="1" l="1"/>
  <c r="B891" i="1"/>
  <c r="F891" i="1"/>
  <c r="D891" i="1" l="1"/>
  <c r="G891" i="1" s="1"/>
  <c r="H891" i="1" s="1"/>
  <c r="A892" i="1" s="1"/>
  <c r="C892" i="1" s="1"/>
  <c r="F892" i="1" l="1"/>
  <c r="B892" i="1"/>
  <c r="D892" i="1"/>
  <c r="G892" i="1" s="1"/>
  <c r="H892" i="1" s="1"/>
  <c r="A893" i="1" s="1"/>
  <c r="B893" i="1" l="1"/>
  <c r="F893" i="1"/>
  <c r="C893" i="1"/>
  <c r="D893" i="1" s="1"/>
  <c r="G893" i="1" l="1"/>
  <c r="H893" i="1" s="1"/>
  <c r="A894" i="1" s="1"/>
  <c r="C894" i="1" s="1"/>
  <c r="F894" i="1" l="1"/>
  <c r="D894" i="1" s="1"/>
  <c r="G894" i="1" s="1"/>
  <c r="H894" i="1" s="1"/>
  <c r="B894" i="1"/>
  <c r="A895" i="1" l="1"/>
  <c r="C895" i="1" l="1"/>
  <c r="D895" i="1" s="1"/>
  <c r="F895" i="1"/>
  <c r="B895" i="1"/>
  <c r="G895" i="1" l="1"/>
  <c r="H895" i="1" s="1"/>
  <c r="A896" i="1" s="1"/>
  <c r="B896" i="1" l="1"/>
  <c r="F896" i="1"/>
  <c r="C896" i="1"/>
  <c r="D896" i="1" s="1"/>
  <c r="G896" i="1" l="1"/>
  <c r="H896" i="1" s="1"/>
  <c r="A897" i="1" s="1"/>
  <c r="F897" i="1" l="1"/>
  <c r="B897" i="1"/>
  <c r="C897" i="1"/>
  <c r="D897" i="1" l="1"/>
  <c r="G897" i="1" s="1"/>
  <c r="H897" i="1" s="1"/>
  <c r="A898" i="1" s="1"/>
  <c r="B898" i="1" l="1"/>
  <c r="F898" i="1"/>
  <c r="C898" i="1"/>
  <c r="D898" i="1" s="1"/>
  <c r="G898" i="1" l="1"/>
  <c r="H898" i="1" s="1"/>
  <c r="A899" i="1" l="1"/>
  <c r="C899" i="1" l="1"/>
  <c r="D899" i="1" s="1"/>
  <c r="F899" i="1"/>
  <c r="B899" i="1"/>
  <c r="G899" i="1" l="1"/>
  <c r="H899" i="1" s="1"/>
  <c r="A900" i="1" l="1"/>
  <c r="F900" i="1" l="1"/>
  <c r="C900" i="1"/>
  <c r="D900" i="1" s="1"/>
  <c r="B900" i="1"/>
  <c r="G900" i="1" l="1"/>
  <c r="H900" i="1" s="1"/>
  <c r="A901" i="1" l="1"/>
  <c r="F901" i="1" l="1"/>
  <c r="C901" i="1"/>
  <c r="D901" i="1" s="1"/>
  <c r="B901" i="1"/>
  <c r="G901" i="1" l="1"/>
  <c r="H901" i="1" s="1"/>
  <c r="A902" i="1" l="1"/>
  <c r="F902" i="1" l="1"/>
  <c r="C902" i="1"/>
  <c r="D902" i="1" s="1"/>
  <c r="B902" i="1"/>
  <c r="G902" i="1" l="1"/>
  <c r="H902" i="1" s="1"/>
  <c r="A903" i="1" l="1"/>
  <c r="C903" i="1" l="1"/>
  <c r="F903" i="1"/>
  <c r="B903" i="1"/>
  <c r="D903" i="1" l="1"/>
  <c r="G903" i="1" s="1"/>
  <c r="H903" i="1" s="1"/>
  <c r="A904" i="1" l="1"/>
  <c r="F904" i="1" l="1"/>
  <c r="C904" i="1"/>
  <c r="D904" i="1" s="1"/>
  <c r="B904" i="1"/>
  <c r="G904" i="1" l="1"/>
  <c r="H904" i="1" s="1"/>
  <c r="A905" i="1" s="1"/>
  <c r="F905" i="1" l="1"/>
  <c r="C905" i="1"/>
  <c r="B905" i="1"/>
  <c r="D905" i="1" l="1"/>
  <c r="G905" i="1" s="1"/>
  <c r="H905" i="1" s="1"/>
  <c r="A906" i="1" s="1"/>
  <c r="B906" i="1" l="1"/>
  <c r="C906" i="1"/>
  <c r="F906" i="1"/>
  <c r="D906" i="1" l="1"/>
  <c r="G906" i="1" s="1"/>
  <c r="H906" i="1" s="1"/>
  <c r="A907" i="1" l="1"/>
  <c r="C907" i="1" l="1"/>
  <c r="B907" i="1"/>
  <c r="F907" i="1"/>
  <c r="D907" i="1" l="1"/>
  <c r="G907" i="1" s="1"/>
  <c r="H907" i="1" s="1"/>
  <c r="A908" i="1" s="1"/>
  <c r="C908" i="1" l="1"/>
  <c r="F908" i="1"/>
  <c r="B908" i="1"/>
  <c r="D908" i="1" l="1"/>
  <c r="G908" i="1" s="1"/>
  <c r="H908" i="1" s="1"/>
  <c r="A909" i="1" s="1"/>
  <c r="B909" i="1" l="1"/>
  <c r="C909" i="1"/>
  <c r="F909" i="1"/>
  <c r="D909" i="1" l="1"/>
  <c r="G909" i="1" s="1"/>
  <c r="H909" i="1" s="1"/>
  <c r="A910" i="1" l="1"/>
  <c r="C910" i="1" l="1"/>
  <c r="D910" i="1" s="1"/>
  <c r="F910" i="1"/>
  <c r="B910" i="1"/>
  <c r="G910" i="1" l="1"/>
  <c r="H910" i="1" s="1"/>
  <c r="A911" i="1" l="1"/>
  <c r="F911" i="1" l="1"/>
  <c r="B911" i="1"/>
  <c r="C911" i="1"/>
  <c r="D911" i="1" l="1"/>
  <c r="G911" i="1" s="1"/>
  <c r="H911" i="1" s="1"/>
  <c r="A912" i="1" s="1"/>
  <c r="F912" i="1" l="1"/>
  <c r="C912" i="1"/>
  <c r="B912" i="1"/>
  <c r="D912" i="1" l="1"/>
  <c r="G912" i="1" s="1"/>
  <c r="H912" i="1" s="1"/>
  <c r="A913" i="1" s="1"/>
  <c r="B913" i="1" l="1"/>
  <c r="F913" i="1"/>
  <c r="C913" i="1"/>
  <c r="D913" i="1" s="1"/>
  <c r="G913" i="1" l="1"/>
  <c r="H913" i="1" s="1"/>
  <c r="A914" i="1" l="1"/>
  <c r="F914" i="1" l="1"/>
  <c r="C914" i="1"/>
  <c r="B914" i="1"/>
  <c r="D914" i="1" l="1"/>
  <c r="G914" i="1" s="1"/>
  <c r="H914" i="1" s="1"/>
  <c r="A915" i="1" s="1"/>
  <c r="F915" i="1" l="1"/>
  <c r="B915" i="1"/>
  <c r="C915" i="1"/>
  <c r="D915" i="1" s="1"/>
  <c r="G915" i="1" l="1"/>
  <c r="H915" i="1" s="1"/>
  <c r="A916" i="1" s="1"/>
  <c r="B916" i="1" l="1"/>
  <c r="F916" i="1"/>
  <c r="C916" i="1"/>
  <c r="D916" i="1" s="1"/>
  <c r="G916" i="1" l="1"/>
  <c r="H916" i="1" s="1"/>
  <c r="A917" i="1" s="1"/>
  <c r="B917" i="1" l="1"/>
  <c r="F917" i="1"/>
  <c r="C917" i="1"/>
  <c r="D917" i="1" s="1"/>
  <c r="G917" i="1" l="1"/>
  <c r="H917" i="1" s="1"/>
  <c r="A918" i="1" s="1"/>
  <c r="B918" i="1" l="1"/>
  <c r="C918" i="1"/>
  <c r="D918" i="1" s="1"/>
  <c r="F918" i="1"/>
  <c r="G918" i="1" l="1"/>
  <c r="H918" i="1" s="1"/>
  <c r="A919" i="1" s="1"/>
  <c r="C919" i="1" l="1"/>
  <c r="D919" i="1" s="1"/>
  <c r="F919" i="1"/>
  <c r="B919" i="1"/>
  <c r="G919" i="1" l="1"/>
  <c r="H919" i="1" s="1"/>
  <c r="A920" i="1" s="1"/>
  <c r="F920" i="1" l="1"/>
  <c r="C920" i="1"/>
  <c r="B920" i="1"/>
  <c r="D920" i="1" l="1"/>
  <c r="G920" i="1" s="1"/>
  <c r="H920" i="1" s="1"/>
  <c r="A921" i="1" l="1"/>
  <c r="C921" i="1" l="1"/>
  <c r="D921" i="1" s="1"/>
  <c r="F921" i="1"/>
  <c r="B921" i="1"/>
  <c r="G921" i="1" l="1"/>
  <c r="H921" i="1" s="1"/>
  <c r="A922" i="1" s="1"/>
  <c r="B922" i="1" l="1"/>
  <c r="C922" i="1"/>
  <c r="D922" i="1" s="1"/>
  <c r="F922" i="1"/>
  <c r="G922" i="1" l="1"/>
  <c r="H922" i="1" s="1"/>
  <c r="A923" i="1" s="1"/>
  <c r="F923" i="1" l="1"/>
  <c r="C923" i="1"/>
  <c r="D923" i="1" s="1"/>
  <c r="B923" i="1"/>
  <c r="G923" i="1" l="1"/>
  <c r="H923" i="1" s="1"/>
  <c r="A924" i="1" s="1"/>
  <c r="C924" i="1" l="1"/>
  <c r="D924" i="1" s="1"/>
  <c r="F924" i="1"/>
  <c r="B924" i="1"/>
  <c r="G924" i="1" l="1"/>
  <c r="H924" i="1" s="1"/>
  <c r="A925" i="1" l="1"/>
  <c r="F925" i="1" l="1"/>
  <c r="B925" i="1"/>
  <c r="C925" i="1"/>
  <c r="D925" i="1" s="1"/>
  <c r="G925" i="1" l="1"/>
  <c r="H925" i="1" s="1"/>
  <c r="A926" i="1" s="1"/>
  <c r="F926" i="1" l="1"/>
  <c r="B926" i="1"/>
  <c r="C926" i="1"/>
  <c r="D926" i="1" s="1"/>
  <c r="G926" i="1" l="1"/>
  <c r="H926" i="1" s="1"/>
  <c r="A927" i="1" s="1"/>
  <c r="C927" i="1" l="1"/>
  <c r="B927" i="1"/>
  <c r="F927" i="1"/>
  <c r="D927" i="1" l="1"/>
  <c r="G927" i="1" s="1"/>
  <c r="H927" i="1" s="1"/>
  <c r="A928" i="1" l="1"/>
  <c r="C928" i="1" l="1"/>
  <c r="B928" i="1"/>
  <c r="F928" i="1"/>
  <c r="D928" i="1" l="1"/>
  <c r="G928" i="1" s="1"/>
  <c r="H928" i="1" s="1"/>
  <c r="A929" i="1" l="1"/>
  <c r="B929" i="1" l="1"/>
  <c r="C929" i="1"/>
  <c r="F929" i="1"/>
  <c r="D929" i="1" l="1"/>
  <c r="G929" i="1" s="1"/>
  <c r="H929" i="1" s="1"/>
  <c r="A930" i="1" s="1"/>
  <c r="C930" i="1" l="1"/>
  <c r="F930" i="1"/>
  <c r="B930" i="1"/>
  <c r="D930" i="1" l="1"/>
  <c r="G930" i="1" s="1"/>
  <c r="H930" i="1" s="1"/>
  <c r="A931" i="1" s="1"/>
  <c r="C931" i="1" l="1"/>
  <c r="B931" i="1"/>
  <c r="F931" i="1"/>
  <c r="D931" i="1" l="1"/>
  <c r="G931" i="1" s="1"/>
  <c r="H931" i="1" s="1"/>
  <c r="A932" i="1" l="1"/>
  <c r="C932" i="1" l="1"/>
  <c r="B932" i="1"/>
  <c r="F932" i="1"/>
  <c r="D932" i="1" l="1"/>
  <c r="G932" i="1" s="1"/>
  <c r="H932" i="1" s="1"/>
  <c r="A933" i="1" l="1"/>
  <c r="C933" i="1" l="1"/>
  <c r="F933" i="1"/>
  <c r="B933" i="1"/>
  <c r="D933" i="1" l="1"/>
  <c r="G933" i="1" s="1"/>
  <c r="H933" i="1" s="1"/>
  <c r="A934" i="1" l="1"/>
  <c r="F934" i="1" l="1"/>
  <c r="B934" i="1"/>
  <c r="C934" i="1"/>
  <c r="D934" i="1" l="1"/>
  <c r="G934" i="1" s="1"/>
  <c r="H934" i="1" s="1"/>
  <c r="A935" i="1" l="1"/>
  <c r="B935" i="1" l="1"/>
  <c r="F935" i="1"/>
  <c r="C935" i="1"/>
  <c r="D935" i="1" s="1"/>
  <c r="G935" i="1" l="1"/>
  <c r="H935" i="1" s="1"/>
  <c r="A936" i="1" l="1"/>
  <c r="C936" i="1" l="1"/>
  <c r="B936" i="1"/>
  <c r="F936" i="1"/>
  <c r="D936" i="1" l="1"/>
  <c r="G936" i="1" s="1"/>
  <c r="H936" i="1" s="1"/>
  <c r="A937" i="1" l="1"/>
  <c r="B937" i="1" l="1"/>
  <c r="C937" i="1"/>
  <c r="F937" i="1"/>
  <c r="D937" i="1" l="1"/>
  <c r="G937" i="1" s="1"/>
  <c r="H937" i="1" s="1"/>
  <c r="A938" i="1" s="1"/>
  <c r="B938" i="1" l="1"/>
  <c r="F938" i="1"/>
  <c r="C938" i="1"/>
  <c r="D938" i="1" s="1"/>
  <c r="G938" i="1" l="1"/>
  <c r="H938" i="1" s="1"/>
  <c r="A939" i="1" s="1"/>
  <c r="F939" i="1" l="1"/>
  <c r="B939" i="1"/>
  <c r="C939" i="1"/>
  <c r="D939" i="1" s="1"/>
  <c r="G939" i="1" l="1"/>
  <c r="H939" i="1" s="1"/>
  <c r="A940" i="1" l="1"/>
  <c r="F940" i="1" l="1"/>
  <c r="B940" i="1"/>
  <c r="C940" i="1"/>
  <c r="D940" i="1" l="1"/>
  <c r="G940" i="1" s="1"/>
  <c r="H940" i="1" s="1"/>
  <c r="A941" i="1" s="1"/>
  <c r="F941" i="1" l="1"/>
  <c r="C941" i="1"/>
  <c r="D941" i="1" s="1"/>
  <c r="B941" i="1"/>
  <c r="G941" i="1" l="1"/>
  <c r="H941" i="1" s="1"/>
  <c r="A942" i="1" s="1"/>
  <c r="C942" i="1" l="1"/>
  <c r="D942" i="1" s="1"/>
  <c r="F942" i="1"/>
  <c r="B942" i="1"/>
  <c r="G942" i="1" l="1"/>
  <c r="H942" i="1" s="1"/>
  <c r="A943" i="1" l="1"/>
  <c r="B943" i="1" l="1"/>
  <c r="F943" i="1"/>
  <c r="C943" i="1"/>
  <c r="D943" i="1" s="1"/>
  <c r="G943" i="1" l="1"/>
  <c r="H943" i="1" s="1"/>
  <c r="A944" i="1" s="1"/>
  <c r="F944" i="1" l="1"/>
  <c r="C944" i="1"/>
  <c r="D944" i="1" s="1"/>
  <c r="B944" i="1"/>
  <c r="G944" i="1" l="1"/>
  <c r="H944" i="1" s="1"/>
  <c r="A945" i="1" l="1"/>
  <c r="C945" i="1" l="1"/>
  <c r="B945" i="1"/>
  <c r="F945" i="1"/>
  <c r="D945" i="1" l="1"/>
  <c r="G945" i="1" s="1"/>
  <c r="H945" i="1" s="1"/>
  <c r="A946" i="1" s="1"/>
  <c r="C946" i="1" l="1"/>
  <c r="D946" i="1" s="1"/>
  <c r="F946" i="1"/>
  <c r="B946" i="1"/>
  <c r="G946" i="1" l="1"/>
  <c r="H946" i="1" s="1"/>
  <c r="A947" i="1" s="1"/>
  <c r="C947" i="1" l="1"/>
  <c r="B947" i="1"/>
  <c r="F947" i="1"/>
  <c r="D947" i="1" l="1"/>
  <c r="G947" i="1" s="1"/>
  <c r="H947" i="1" s="1"/>
  <c r="A948" i="1" l="1"/>
  <c r="F948" i="1" l="1"/>
  <c r="C948" i="1"/>
  <c r="B948" i="1"/>
  <c r="D948" i="1" l="1"/>
  <c r="G948" i="1" s="1"/>
  <c r="H948" i="1" s="1"/>
  <c r="A949" i="1" s="1"/>
  <c r="C949" i="1" l="1"/>
  <c r="B949" i="1"/>
  <c r="F949" i="1"/>
  <c r="D949" i="1" l="1"/>
  <c r="G949" i="1" s="1"/>
  <c r="H949" i="1" s="1"/>
  <c r="A950" i="1" s="1"/>
  <c r="C950" i="1" l="1"/>
  <c r="D950" i="1" s="1"/>
  <c r="F950" i="1"/>
  <c r="B950" i="1"/>
  <c r="G950" i="1" l="1"/>
  <c r="H950" i="1" s="1"/>
  <c r="A951" i="1" l="1"/>
  <c r="F951" i="1" l="1"/>
  <c r="B951" i="1"/>
  <c r="C951" i="1"/>
  <c r="D951" i="1" l="1"/>
  <c r="G951" i="1" s="1"/>
  <c r="H951" i="1" s="1"/>
  <c r="A952" i="1" l="1"/>
  <c r="C952" i="1" l="1"/>
  <c r="D952" i="1" s="1"/>
  <c r="G952" i="1" s="1"/>
  <c r="H952" i="1" s="1"/>
  <c r="F952" i="1"/>
  <c r="B952" i="1"/>
  <c r="A953" i="1" l="1"/>
  <c r="F953" i="1" l="1"/>
  <c r="B953" i="1"/>
  <c r="C953" i="1"/>
  <c r="D953" i="1" s="1"/>
  <c r="G953" i="1" l="1"/>
  <c r="H953" i="1" s="1"/>
  <c r="A954" i="1" l="1"/>
  <c r="C954" i="1" l="1"/>
  <c r="F954" i="1"/>
  <c r="B954" i="1"/>
  <c r="D954" i="1" l="1"/>
  <c r="G954" i="1" s="1"/>
  <c r="H954" i="1" s="1"/>
  <c r="A955" i="1" s="1"/>
  <c r="F955" i="1" l="1"/>
  <c r="C955" i="1"/>
  <c r="B955" i="1"/>
  <c r="D955" i="1" l="1"/>
  <c r="G955" i="1" s="1"/>
  <c r="H955" i="1" s="1"/>
  <c r="A956" i="1" l="1"/>
  <c r="B956" i="1" l="1"/>
  <c r="C956" i="1"/>
  <c r="D956" i="1" s="1"/>
  <c r="F956" i="1"/>
  <c r="G956" i="1" l="1"/>
  <c r="H956" i="1" s="1"/>
  <c r="A957" i="1" l="1"/>
  <c r="C957" i="1" l="1"/>
  <c r="F957" i="1"/>
  <c r="B957" i="1"/>
  <c r="D957" i="1" l="1"/>
  <c r="G957" i="1" s="1"/>
  <c r="H957" i="1" s="1"/>
  <c r="A958" i="1" s="1"/>
  <c r="F958" i="1" l="1"/>
  <c r="B958" i="1"/>
  <c r="C958" i="1"/>
  <c r="D958" i="1" l="1"/>
  <c r="G958" i="1" s="1"/>
  <c r="H958" i="1" s="1"/>
  <c r="A959" i="1" s="1"/>
  <c r="B959" i="1" l="1"/>
  <c r="F959" i="1"/>
  <c r="C959" i="1"/>
  <c r="D959" i="1" l="1"/>
  <c r="G959" i="1" s="1"/>
  <c r="H959" i="1" s="1"/>
  <c r="A960" i="1" s="1"/>
  <c r="F960" i="1" l="1"/>
  <c r="B960" i="1"/>
  <c r="C960" i="1"/>
  <c r="D960" i="1" l="1"/>
  <c r="G960" i="1" s="1"/>
  <c r="H960" i="1" s="1"/>
  <c r="A961" i="1" s="1"/>
  <c r="F961" i="1" l="1"/>
  <c r="C961" i="1"/>
  <c r="D961" i="1" s="1"/>
  <c r="B961" i="1"/>
  <c r="G961" i="1" l="1"/>
  <c r="H961" i="1" s="1"/>
  <c r="A962" i="1" s="1"/>
  <c r="F962" i="1" l="1"/>
  <c r="C962" i="1"/>
  <c r="D962" i="1" s="1"/>
  <c r="B962" i="1"/>
  <c r="G962" i="1" l="1"/>
  <c r="H962" i="1" s="1"/>
  <c r="A963" i="1" l="1"/>
  <c r="C963" i="1" l="1"/>
  <c r="F963" i="1"/>
  <c r="B963" i="1"/>
  <c r="D963" i="1" l="1"/>
  <c r="G963" i="1" s="1"/>
  <c r="H963" i="1" s="1"/>
  <c r="A964" i="1" l="1"/>
  <c r="B964" i="1" l="1"/>
  <c r="C964" i="1"/>
  <c r="F964" i="1"/>
  <c r="D964" i="1" l="1"/>
  <c r="G964" i="1" s="1"/>
  <c r="H964" i="1" s="1"/>
  <c r="A965" i="1" l="1"/>
  <c r="F965" i="1" l="1"/>
  <c r="C965" i="1"/>
  <c r="D965" i="1" s="1"/>
  <c r="B965" i="1"/>
  <c r="G965" i="1" l="1"/>
  <c r="H965" i="1" s="1"/>
  <c r="A966" i="1" l="1"/>
  <c r="B966" i="1" l="1"/>
  <c r="C966" i="1"/>
  <c r="D966" i="1" s="1"/>
  <c r="F966" i="1"/>
  <c r="G966" i="1" l="1"/>
  <c r="H966" i="1" s="1"/>
  <c r="A967" i="1" l="1"/>
  <c r="C967" i="1" l="1"/>
  <c r="D967" i="1" s="1"/>
  <c r="F967" i="1"/>
  <c r="B967" i="1"/>
  <c r="G967" i="1" l="1"/>
  <c r="H967" i="1" s="1"/>
  <c r="A968" i="1" l="1"/>
  <c r="B968" i="1" l="1"/>
  <c r="C968" i="1"/>
  <c r="F968" i="1"/>
  <c r="D968" i="1" l="1"/>
  <c r="G968" i="1" s="1"/>
  <c r="H968" i="1" s="1"/>
  <c r="A969" i="1" l="1"/>
  <c r="B969" i="1" l="1"/>
  <c r="C969" i="1"/>
  <c r="F969" i="1"/>
  <c r="D969" i="1" l="1"/>
  <c r="G969" i="1" s="1"/>
  <c r="H969" i="1" s="1"/>
  <c r="A970" i="1" s="1"/>
  <c r="B970" i="1" l="1"/>
  <c r="C970" i="1"/>
  <c r="D970" i="1" s="1"/>
  <c r="F970" i="1"/>
  <c r="G970" i="1" l="1"/>
  <c r="H970" i="1" s="1"/>
  <c r="A971" i="1" s="1"/>
  <c r="F971" i="1" l="1"/>
  <c r="B971" i="1"/>
  <c r="C971" i="1"/>
  <c r="D971" i="1" s="1"/>
  <c r="G971" i="1" l="1"/>
  <c r="H971" i="1" s="1"/>
  <c r="A972" i="1" s="1"/>
  <c r="B972" i="1" l="1"/>
  <c r="C972" i="1"/>
  <c r="F972" i="1"/>
  <c r="D972" i="1" l="1"/>
  <c r="G972" i="1" s="1"/>
  <c r="H972" i="1" s="1"/>
  <c r="A973" i="1" s="1"/>
  <c r="C973" i="1" l="1"/>
  <c r="B973" i="1"/>
  <c r="F973" i="1"/>
  <c r="D973" i="1" l="1"/>
  <c r="G973" i="1" s="1"/>
  <c r="H973" i="1" s="1"/>
  <c r="A974" i="1" s="1"/>
  <c r="B974" i="1" s="1"/>
  <c r="C974" i="1" l="1"/>
  <c r="D974" i="1" s="1"/>
  <c r="F974" i="1"/>
  <c r="G974" i="1" l="1"/>
  <c r="H974" i="1" s="1"/>
  <c r="A975" i="1" s="1"/>
  <c r="F975" i="1" s="1"/>
  <c r="B975" i="1" l="1"/>
  <c r="C975" i="1"/>
  <c r="D975" i="1" s="1"/>
  <c r="G975" i="1" l="1"/>
  <c r="H975" i="1" s="1"/>
  <c r="A976" i="1" s="1"/>
  <c r="B976" i="1" s="1"/>
  <c r="C976" i="1" l="1"/>
  <c r="D976" i="1" s="1"/>
  <c r="F976" i="1"/>
  <c r="G976" i="1" l="1"/>
  <c r="H976" i="1" s="1"/>
  <c r="A977" i="1" s="1"/>
  <c r="C977" i="1" s="1"/>
  <c r="F977" i="1" l="1"/>
  <c r="B977" i="1"/>
  <c r="D977" i="1"/>
  <c r="G977" i="1" s="1"/>
  <c r="H977" i="1" s="1"/>
  <c r="A978" i="1" l="1"/>
  <c r="F978" i="1" l="1"/>
  <c r="C978" i="1"/>
  <c r="B978" i="1"/>
  <c r="D978" i="1" l="1"/>
  <c r="G978" i="1" s="1"/>
  <c r="H978" i="1" s="1"/>
  <c r="A979" i="1" l="1"/>
  <c r="B979" i="1" l="1"/>
  <c r="C979" i="1"/>
  <c r="F979" i="1"/>
  <c r="D979" i="1" l="1"/>
  <c r="G979" i="1" s="1"/>
  <c r="H979" i="1" s="1"/>
  <c r="A980" i="1" s="1"/>
  <c r="C980" i="1" l="1"/>
  <c r="D980" i="1" s="1"/>
  <c r="F980" i="1"/>
  <c r="B980" i="1"/>
  <c r="G980" i="1" l="1"/>
  <c r="H980" i="1" s="1"/>
  <c r="A981" i="1" s="1"/>
  <c r="F981" i="1" l="1"/>
  <c r="C981" i="1"/>
  <c r="B981" i="1"/>
  <c r="D981" i="1" l="1"/>
  <c r="G981" i="1" s="1"/>
  <c r="H981" i="1" s="1"/>
  <c r="A982" i="1" s="1"/>
  <c r="C982" i="1" l="1"/>
  <c r="F982" i="1"/>
  <c r="B982" i="1"/>
  <c r="D982" i="1" l="1"/>
  <c r="G982" i="1" s="1"/>
  <c r="H982" i="1" s="1"/>
  <c r="A983" i="1" l="1"/>
  <c r="B983" i="1" l="1"/>
  <c r="C983" i="1"/>
  <c r="F983" i="1"/>
  <c r="D983" i="1" l="1"/>
  <c r="G983" i="1" s="1"/>
  <c r="H983" i="1" s="1"/>
  <c r="A984" i="1" l="1"/>
  <c r="C984" i="1" l="1"/>
  <c r="B984" i="1"/>
  <c r="F984" i="1"/>
  <c r="D984" i="1" l="1"/>
  <c r="G984" i="1" s="1"/>
  <c r="H984" i="1" s="1"/>
  <c r="A985" i="1" l="1"/>
  <c r="F985" i="1" l="1"/>
  <c r="C985" i="1"/>
  <c r="D985" i="1" s="1"/>
  <c r="B985" i="1"/>
  <c r="G985" i="1" l="1"/>
  <c r="H985" i="1" s="1"/>
  <c r="A986" i="1" l="1"/>
  <c r="F986" i="1" l="1"/>
  <c r="B986" i="1"/>
  <c r="C986" i="1"/>
  <c r="D986" i="1" l="1"/>
  <c r="G986" i="1" s="1"/>
  <c r="H986" i="1" s="1"/>
  <c r="A987" i="1" l="1"/>
  <c r="B987" i="1" l="1"/>
  <c r="F987" i="1"/>
  <c r="C987" i="1"/>
  <c r="D987" i="1" l="1"/>
  <c r="G987" i="1" s="1"/>
  <c r="H987" i="1" s="1"/>
  <c r="A988" i="1" l="1"/>
  <c r="B988" i="1" l="1"/>
  <c r="C988" i="1"/>
  <c r="F988" i="1"/>
  <c r="D988" i="1" l="1"/>
  <c r="G988" i="1" s="1"/>
  <c r="H988" i="1" s="1"/>
  <c r="A989" i="1" s="1"/>
  <c r="B989" i="1" l="1"/>
  <c r="C989" i="1"/>
  <c r="D989" i="1" s="1"/>
  <c r="F989" i="1"/>
  <c r="G989" i="1" l="1"/>
  <c r="H989" i="1" s="1"/>
  <c r="A990" i="1" s="1"/>
  <c r="C990" i="1" l="1"/>
  <c r="F990" i="1"/>
  <c r="B990" i="1"/>
  <c r="D990" i="1" l="1"/>
  <c r="G990" i="1" s="1"/>
  <c r="H990" i="1" s="1"/>
  <c r="A991" i="1" s="1"/>
  <c r="C991" i="1" l="1"/>
  <c r="B991" i="1"/>
  <c r="F991" i="1"/>
  <c r="D991" i="1" l="1"/>
  <c r="G991" i="1" s="1"/>
  <c r="H991" i="1" s="1"/>
  <c r="A992" i="1" s="1"/>
  <c r="F992" i="1" l="1"/>
  <c r="B992" i="1"/>
  <c r="C992" i="1"/>
  <c r="D992" i="1" s="1"/>
  <c r="G992" i="1" l="1"/>
  <c r="H992" i="1" s="1"/>
  <c r="A993" i="1" s="1"/>
  <c r="B993" i="1" l="1"/>
  <c r="F993" i="1"/>
  <c r="C993" i="1"/>
  <c r="D993" i="1" s="1"/>
  <c r="G993" i="1" l="1"/>
  <c r="H993" i="1" s="1"/>
  <c r="A994" i="1" s="1"/>
  <c r="C994" i="1" l="1"/>
  <c r="B994" i="1"/>
  <c r="F994" i="1"/>
  <c r="D994" i="1" l="1"/>
  <c r="G994" i="1" s="1"/>
  <c r="H994" i="1" s="1"/>
  <c r="A995" i="1" s="1"/>
  <c r="B995" i="1" l="1"/>
  <c r="F995" i="1"/>
  <c r="C995" i="1"/>
  <c r="D995" i="1" l="1"/>
  <c r="G995" i="1" s="1"/>
  <c r="H995" i="1" s="1"/>
  <c r="A996" i="1" l="1"/>
  <c r="F996" i="1" l="1"/>
  <c r="C996" i="1"/>
  <c r="B996" i="1"/>
  <c r="D996" i="1" l="1"/>
  <c r="G996" i="1" s="1"/>
  <c r="H996" i="1" s="1"/>
  <c r="A997" i="1" l="1"/>
  <c r="B997" i="1" l="1"/>
  <c r="C997" i="1"/>
  <c r="F997" i="1"/>
  <c r="D997" i="1" l="1"/>
  <c r="G997" i="1" s="1"/>
  <c r="H997" i="1" s="1"/>
  <c r="A998" i="1" l="1"/>
  <c r="B998" i="1" l="1"/>
  <c r="C998" i="1"/>
  <c r="F998" i="1"/>
  <c r="D998" i="1" l="1"/>
  <c r="G998" i="1" s="1"/>
  <c r="H998" i="1" s="1"/>
  <c r="A999" i="1" s="1"/>
  <c r="C999" i="1" l="1"/>
  <c r="B999" i="1"/>
  <c r="F999" i="1"/>
  <c r="D999" i="1" l="1"/>
  <c r="G999" i="1" s="1"/>
  <c r="H999" i="1" s="1"/>
  <c r="A1000" i="1" l="1"/>
  <c r="B1000" i="1" l="1"/>
  <c r="F1000" i="1"/>
  <c r="C1000" i="1"/>
  <c r="D1000" i="1" s="1"/>
  <c r="G1000" i="1" l="1"/>
  <c r="H1000" i="1" s="1"/>
  <c r="A1001" i="1" l="1"/>
  <c r="B1001" i="1" l="1"/>
  <c r="C1001" i="1"/>
  <c r="F1001" i="1"/>
  <c r="D1001" i="1" l="1"/>
  <c r="G1001" i="1" s="1"/>
  <c r="H1001" i="1" s="1"/>
  <c r="A1002" i="1" s="1"/>
  <c r="C1002" i="1" l="1"/>
  <c r="B1002" i="1"/>
  <c r="F1002" i="1"/>
  <c r="D1002" i="1" l="1"/>
  <c r="G1002" i="1" s="1"/>
  <c r="H1002" i="1" s="1"/>
  <c r="A1003" i="1" s="1"/>
  <c r="C1003" i="1" l="1"/>
  <c r="D1003" i="1" s="1"/>
  <c r="G1003" i="1" s="1"/>
  <c r="H1003" i="1" s="1"/>
  <c r="A1004" i="1" s="1"/>
  <c r="F1003" i="1"/>
  <c r="B1003" i="1"/>
  <c r="F1004" i="1" l="1"/>
  <c r="B1004" i="1"/>
  <c r="C1004" i="1"/>
  <c r="D1004" i="1" l="1"/>
  <c r="G1004" i="1" s="1"/>
  <c r="H1004" i="1" s="1"/>
  <c r="A1005" i="1" l="1"/>
  <c r="C1005" i="1" l="1"/>
  <c r="B1005" i="1"/>
  <c r="F1005" i="1"/>
  <c r="D1005" i="1" l="1"/>
  <c r="G1005" i="1" s="1"/>
  <c r="H1005" i="1" s="1"/>
  <c r="A1006" i="1" s="1"/>
  <c r="C1006" i="1" l="1"/>
  <c r="B1006" i="1"/>
  <c r="F1006" i="1"/>
  <c r="D1006" i="1" l="1"/>
  <c r="G1006" i="1" s="1"/>
  <c r="H1006" i="1" s="1"/>
  <c r="A1007" i="1" l="1"/>
  <c r="C1007" i="1" l="1"/>
  <c r="F1007" i="1"/>
  <c r="B1007" i="1"/>
  <c r="D1007" i="1" l="1"/>
  <c r="G1007" i="1" s="1"/>
  <c r="H1007" i="1" s="1"/>
  <c r="A1008" i="1" s="1"/>
  <c r="B1008" i="1" l="1"/>
  <c r="F1008" i="1"/>
  <c r="C1008" i="1"/>
  <c r="D1008" i="1" l="1"/>
  <c r="G1008" i="1" s="1"/>
  <c r="H1008" i="1" s="1"/>
  <c r="A1009" i="1" s="1"/>
  <c r="B1009" i="1" l="1"/>
  <c r="C1009" i="1"/>
  <c r="F1009" i="1"/>
  <c r="D1009" i="1" l="1"/>
  <c r="G1009" i="1" s="1"/>
  <c r="H1009" i="1" s="1"/>
  <c r="A1010" i="1" s="1"/>
  <c r="F1010" i="1" l="1"/>
  <c r="B1010" i="1"/>
  <c r="C1010" i="1"/>
  <c r="D1010" i="1" l="1"/>
  <c r="G1010" i="1" s="1"/>
  <c r="H1010" i="1" s="1"/>
  <c r="A1011" i="1" l="1"/>
  <c r="C1011" i="1" l="1"/>
  <c r="B1011" i="1"/>
  <c r="F1011" i="1"/>
  <c r="D1011" i="1" l="1"/>
  <c r="G1011" i="1" s="1"/>
  <c r="H1011" i="1" s="1"/>
  <c r="A1012" i="1" s="1"/>
  <c r="C1012" i="1" l="1"/>
  <c r="D1012" i="1" s="1"/>
  <c r="F1012" i="1"/>
  <c r="B1012" i="1"/>
  <c r="G1012" i="1" l="1"/>
  <c r="H1012" i="1" s="1"/>
  <c r="A1013" i="1" l="1"/>
  <c r="B1013" i="1" l="1"/>
  <c r="C1013" i="1"/>
  <c r="F1013" i="1"/>
  <c r="D1013" i="1" l="1"/>
  <c r="G1013" i="1" s="1"/>
  <c r="H1013" i="1" s="1"/>
  <c r="A1014" i="1" s="1"/>
  <c r="F1014" i="1" l="1"/>
  <c r="C1014" i="1"/>
  <c r="B1014" i="1"/>
  <c r="D1014" i="1" l="1"/>
  <c r="G1014" i="1" s="1"/>
  <c r="H1014" i="1" s="1"/>
  <c r="A1015" i="1" l="1"/>
  <c r="B1015" i="1" l="1"/>
  <c r="F1015" i="1"/>
  <c r="C1015" i="1"/>
  <c r="D1015" i="1" l="1"/>
  <c r="G1015" i="1" s="1"/>
  <c r="H1015" i="1" s="1"/>
  <c r="A1016" i="1" s="1"/>
  <c r="C1016" i="1" l="1"/>
  <c r="D1016" i="1" s="1"/>
  <c r="F1016" i="1"/>
  <c r="B1016" i="1"/>
  <c r="G1016" i="1" l="1"/>
  <c r="H1016" i="1" s="1"/>
  <c r="A1017" i="1" s="1"/>
  <c r="B1017" i="1" l="1"/>
  <c r="C1017" i="1"/>
  <c r="D1017" i="1" s="1"/>
  <c r="F1017" i="1"/>
  <c r="G1017" i="1" l="1"/>
  <c r="H1017" i="1" s="1"/>
  <c r="A1018" i="1" l="1"/>
  <c r="C1018" i="1" l="1"/>
  <c r="F1018" i="1"/>
  <c r="B1018" i="1"/>
  <c r="D1018" i="1" l="1"/>
  <c r="G1018" i="1" s="1"/>
  <c r="H1018" i="1" s="1"/>
  <c r="A1019" i="1" s="1"/>
  <c r="C1019" i="1" l="1"/>
  <c r="B1019" i="1"/>
  <c r="F1019" i="1"/>
  <c r="D1019" i="1" l="1"/>
  <c r="G1019" i="1" s="1"/>
  <c r="H1019" i="1" s="1"/>
  <c r="A1020" i="1" l="1"/>
  <c r="C1020" i="1" l="1"/>
  <c r="B1020" i="1"/>
  <c r="F1020" i="1"/>
  <c r="D1020" i="1" l="1"/>
  <c r="G1020" i="1" s="1"/>
  <c r="H1020" i="1" s="1"/>
  <c r="A1021" i="1" s="1"/>
  <c r="C1021" i="1" l="1"/>
  <c r="D1021" i="1" s="1"/>
  <c r="F1021" i="1"/>
  <c r="B1021" i="1"/>
  <c r="G1021" i="1" l="1"/>
  <c r="H1021" i="1" s="1"/>
  <c r="A1022" i="1" s="1"/>
  <c r="B1022" i="1" l="1"/>
  <c r="F1022" i="1"/>
  <c r="C1022" i="1"/>
  <c r="D1022" i="1" s="1"/>
  <c r="G1022" i="1" l="1"/>
  <c r="H1022" i="1" s="1"/>
  <c r="A1023" i="1" s="1"/>
  <c r="C1023" i="1" l="1"/>
  <c r="B1023" i="1"/>
  <c r="F1023" i="1"/>
  <c r="D1023" i="1" l="1"/>
  <c r="G1023" i="1" s="1"/>
  <c r="H1023" i="1" s="1"/>
  <c r="A1024" i="1" s="1"/>
  <c r="B1024" i="1" l="1"/>
  <c r="C1024" i="1"/>
  <c r="F1024" i="1"/>
  <c r="D1024" i="1" l="1"/>
  <c r="G1024" i="1" s="1"/>
  <c r="H1024" i="1" s="1"/>
  <c r="A1025" i="1" s="1"/>
  <c r="C1025" i="1" l="1"/>
  <c r="B1025" i="1"/>
  <c r="F1025" i="1"/>
  <c r="D1025" i="1" l="1"/>
  <c r="G1025" i="1" s="1"/>
  <c r="H1025" i="1" s="1"/>
  <c r="A1026" i="1" s="1"/>
  <c r="B1026" i="1" l="1"/>
  <c r="C1026" i="1"/>
  <c r="D1026" i="1" s="1"/>
  <c r="F1026" i="1"/>
  <c r="G1026" i="1" l="1"/>
  <c r="H1026" i="1" s="1"/>
  <c r="A1027" i="1" l="1"/>
  <c r="F1027" i="1" l="1"/>
  <c r="C1027" i="1"/>
  <c r="B1027" i="1"/>
  <c r="D1027" i="1" l="1"/>
  <c r="G1027" i="1" s="1"/>
  <c r="H1027" i="1" s="1"/>
  <c r="A1028" i="1" l="1"/>
  <c r="B1028" i="1" l="1"/>
  <c r="F1028" i="1"/>
  <c r="C1028" i="1"/>
  <c r="D1028" i="1" s="1"/>
  <c r="G1028" i="1" l="1"/>
  <c r="H1028" i="1" s="1"/>
  <c r="A1029" i="1" s="1"/>
  <c r="B1029" i="1" l="1"/>
  <c r="C1029" i="1"/>
  <c r="F1029" i="1"/>
  <c r="D1029" i="1" l="1"/>
  <c r="G1029" i="1" s="1"/>
  <c r="H1029" i="1" s="1"/>
  <c r="A1030" i="1" s="1"/>
  <c r="C1030" i="1" l="1"/>
  <c r="B1030" i="1"/>
  <c r="F1030" i="1"/>
  <c r="D1030" i="1" l="1"/>
  <c r="G1030" i="1" s="1"/>
  <c r="H1030" i="1" s="1"/>
  <c r="A1031" i="1" s="1"/>
  <c r="B1031" i="1" s="1"/>
  <c r="C1031" i="1" l="1"/>
  <c r="D1031" i="1" s="1"/>
  <c r="F1031" i="1"/>
  <c r="G1031" i="1" l="1"/>
  <c r="H1031" i="1" s="1"/>
  <c r="A1032" i="1" s="1"/>
  <c r="F1032" i="1" s="1"/>
  <c r="C1032" i="1" l="1"/>
  <c r="D1032" i="1" s="1"/>
  <c r="G1032" i="1" s="1"/>
  <c r="H1032" i="1" s="1"/>
  <c r="B1032" i="1"/>
  <c r="A1033" i="1" l="1"/>
  <c r="F1033" i="1" l="1"/>
  <c r="B1033" i="1"/>
  <c r="C1033" i="1"/>
  <c r="D1033" i="1" l="1"/>
  <c r="G1033" i="1" s="1"/>
  <c r="H1033" i="1" s="1"/>
  <c r="A1034" i="1" s="1"/>
  <c r="F1034" i="1" l="1"/>
  <c r="C1034" i="1"/>
  <c r="D1034" i="1" s="1"/>
  <c r="B1034" i="1"/>
  <c r="G1034" i="1" l="1"/>
  <c r="H1034" i="1" s="1"/>
  <c r="A1035" i="1" l="1"/>
  <c r="C1035" i="1" l="1"/>
  <c r="B1035" i="1"/>
  <c r="F1035" i="1"/>
  <c r="D1035" i="1" l="1"/>
  <c r="G1035" i="1" s="1"/>
  <c r="H1035" i="1" s="1"/>
  <c r="A1036" i="1" s="1"/>
  <c r="B1036" i="1" l="1"/>
  <c r="F1036" i="1"/>
  <c r="C1036" i="1"/>
  <c r="D1036" i="1" s="1"/>
  <c r="G1036" i="1" l="1"/>
  <c r="H1036" i="1" s="1"/>
  <c r="A1037" i="1" s="1"/>
  <c r="C1037" i="1" l="1"/>
  <c r="D1037" i="1" s="1"/>
  <c r="F1037" i="1"/>
  <c r="B1037" i="1"/>
  <c r="G1037" i="1" l="1"/>
  <c r="H1037" i="1" s="1"/>
  <c r="A1038" i="1" s="1"/>
  <c r="C1038" i="1" l="1"/>
  <c r="B1038" i="1"/>
  <c r="F1038" i="1"/>
  <c r="D1038" i="1" l="1"/>
  <c r="G1038" i="1" s="1"/>
  <c r="H1038" i="1" s="1"/>
  <c r="A1039" i="1" s="1"/>
  <c r="C1039" i="1" l="1"/>
  <c r="F1039" i="1"/>
  <c r="B1039" i="1"/>
  <c r="D1039" i="1" l="1"/>
  <c r="G1039" i="1" s="1"/>
  <c r="H1039" i="1" s="1"/>
  <c r="A1040" i="1" s="1"/>
  <c r="C1040" i="1" l="1"/>
  <c r="D1040" i="1" s="1"/>
  <c r="F1040" i="1"/>
  <c r="B1040" i="1"/>
  <c r="G1040" i="1" l="1"/>
  <c r="H1040" i="1" s="1"/>
  <c r="A1041" i="1" s="1"/>
  <c r="C1041" i="1" l="1"/>
  <c r="D1041" i="1" s="1"/>
  <c r="F1041" i="1"/>
  <c r="B1041" i="1"/>
  <c r="G1041" i="1" l="1"/>
  <c r="H1041" i="1" s="1"/>
  <c r="A1042" i="1" s="1"/>
  <c r="B1042" i="1" l="1"/>
  <c r="C1042" i="1"/>
  <c r="D1042" i="1" s="1"/>
  <c r="F1042" i="1"/>
  <c r="G1042" i="1" l="1"/>
  <c r="H1042" i="1" s="1"/>
  <c r="A1043" i="1" l="1"/>
  <c r="F1043" i="1" l="1"/>
  <c r="B1043" i="1"/>
  <c r="C1043" i="1"/>
  <c r="D1043" i="1" s="1"/>
  <c r="G1043" i="1" l="1"/>
  <c r="H1043" i="1" s="1"/>
  <c r="A1044" i="1" s="1"/>
  <c r="F1044" i="1" l="1"/>
  <c r="C1044" i="1"/>
  <c r="D1044" i="1" s="1"/>
  <c r="B1044" i="1"/>
  <c r="G1044" i="1" l="1"/>
  <c r="H1044" i="1" s="1"/>
  <c r="A1045" i="1" s="1"/>
  <c r="B1045" i="1" l="1"/>
  <c r="C1045" i="1"/>
  <c r="D1045" i="1" s="1"/>
  <c r="F1045" i="1"/>
  <c r="G1045" i="1" l="1"/>
  <c r="H1045" i="1" s="1"/>
  <c r="A1046" i="1" s="1"/>
  <c r="B1046" i="1" l="1"/>
  <c r="F1046" i="1"/>
  <c r="C1046" i="1"/>
  <c r="D1046" i="1" s="1"/>
  <c r="G1046" i="1" l="1"/>
  <c r="H1046" i="1" s="1"/>
  <c r="A1047" i="1" l="1"/>
  <c r="B1047" i="1" l="1"/>
  <c r="F1047" i="1"/>
  <c r="C1047" i="1"/>
  <c r="D1047" i="1" l="1"/>
  <c r="G1047" i="1" s="1"/>
  <c r="H1047" i="1" s="1"/>
  <c r="A1048" i="1" l="1"/>
  <c r="C1048" i="1" l="1"/>
  <c r="B1048" i="1"/>
  <c r="F1048" i="1"/>
  <c r="D1048" i="1" l="1"/>
  <c r="G1048" i="1" s="1"/>
  <c r="H1048" i="1" s="1"/>
  <c r="A1049" i="1" s="1"/>
  <c r="B1049" i="1" l="1"/>
  <c r="F1049" i="1"/>
  <c r="C1049" i="1"/>
  <c r="D1049" i="1" s="1"/>
  <c r="G1049" i="1" l="1"/>
  <c r="H1049" i="1" s="1"/>
  <c r="A1050" i="1" s="1"/>
  <c r="F1050" i="1" l="1"/>
  <c r="C1050" i="1"/>
  <c r="B1050" i="1"/>
  <c r="D1050" i="1" l="1"/>
  <c r="G1050" i="1" s="1"/>
  <c r="H1050" i="1" s="1"/>
  <c r="A1051" i="1" s="1"/>
  <c r="B1051" i="1" l="1"/>
  <c r="C1051" i="1"/>
  <c r="F1051" i="1"/>
  <c r="D1051" i="1" l="1"/>
  <c r="G1051" i="1" s="1"/>
  <c r="H1051" i="1" s="1"/>
  <c r="A1052" i="1" s="1"/>
  <c r="F1052" i="1" l="1"/>
  <c r="B1052" i="1"/>
  <c r="C1052" i="1"/>
  <c r="D1052" i="1" l="1"/>
  <c r="G1052" i="1" s="1"/>
  <c r="H1052" i="1" s="1"/>
  <c r="A1053" i="1" l="1"/>
  <c r="B1053" i="1" l="1"/>
  <c r="F1053" i="1"/>
  <c r="C1053" i="1"/>
  <c r="D1053" i="1" l="1"/>
  <c r="G1053" i="1" s="1"/>
  <c r="H1053" i="1" s="1"/>
  <c r="A1054" i="1" s="1"/>
  <c r="B1054" i="1" l="1"/>
  <c r="F1054" i="1"/>
  <c r="C1054" i="1"/>
  <c r="D1054" i="1" l="1"/>
  <c r="G1054" i="1" s="1"/>
  <c r="H1054" i="1" s="1"/>
  <c r="A1055" i="1" l="1"/>
  <c r="C1055" i="1" l="1"/>
  <c r="F1055" i="1"/>
  <c r="B1055" i="1"/>
  <c r="D1055" i="1" l="1"/>
  <c r="G1055" i="1" s="1"/>
  <c r="H1055" i="1" s="1"/>
  <c r="A1056" i="1" s="1"/>
  <c r="B1056" i="1" l="1"/>
  <c r="F1056" i="1"/>
  <c r="C1056" i="1"/>
  <c r="D1056" i="1" s="1"/>
  <c r="G1056" i="1" l="1"/>
  <c r="H1056" i="1" s="1"/>
  <c r="A1057" i="1" s="1"/>
  <c r="C1057" i="1" s="1"/>
  <c r="F1057" i="1" l="1"/>
  <c r="D1057" i="1" s="1"/>
  <c r="G1057" i="1" s="1"/>
  <c r="H1057" i="1" s="1"/>
  <c r="A1058" i="1" s="1"/>
  <c r="B1057" i="1"/>
  <c r="C1058" i="1" l="1"/>
  <c r="D1058" i="1" s="1"/>
  <c r="F1058" i="1"/>
  <c r="B1058" i="1"/>
  <c r="G1058" i="1" l="1"/>
  <c r="H1058" i="1" s="1"/>
  <c r="A1059" i="1" l="1"/>
  <c r="C1059" i="1" l="1"/>
  <c r="F1059" i="1"/>
  <c r="B1059" i="1"/>
  <c r="D1059" i="1" l="1"/>
  <c r="G1059" i="1" s="1"/>
  <c r="H1059" i="1" s="1"/>
  <c r="A1060" i="1" s="1"/>
  <c r="C1060" i="1" l="1"/>
  <c r="B1060" i="1"/>
  <c r="F1060" i="1"/>
  <c r="D1060" i="1" l="1"/>
  <c r="G1060" i="1" s="1"/>
  <c r="H1060" i="1" s="1"/>
  <c r="A1061" i="1" s="1"/>
  <c r="B1061" i="1" l="1"/>
  <c r="C1061" i="1"/>
  <c r="F1061" i="1"/>
  <c r="D1061" i="1" l="1"/>
  <c r="G1061" i="1" s="1"/>
  <c r="H1061" i="1" s="1"/>
  <c r="A1062" i="1" l="1"/>
  <c r="C1062" i="1" l="1"/>
  <c r="F1062" i="1"/>
  <c r="B1062" i="1"/>
  <c r="D1062" i="1" l="1"/>
  <c r="G1062" i="1" s="1"/>
  <c r="H1062" i="1" s="1"/>
  <c r="A1063" i="1" l="1"/>
  <c r="F1063" i="1" l="1"/>
  <c r="C1063" i="1"/>
  <c r="D1063" i="1" s="1"/>
  <c r="G1063" i="1" s="1"/>
  <c r="H1063" i="1" s="1"/>
  <c r="B1063" i="1"/>
  <c r="A1064" i="1" l="1"/>
  <c r="C1064" i="1" l="1"/>
  <c r="F1064" i="1"/>
  <c r="B1064" i="1"/>
  <c r="D1064" i="1" l="1"/>
  <c r="G1064" i="1" s="1"/>
  <c r="H1064" i="1" s="1"/>
  <c r="A1065" i="1" l="1"/>
  <c r="C1065" i="1" l="1"/>
  <c r="B1065" i="1"/>
  <c r="F1065" i="1"/>
  <c r="D1065" i="1" l="1"/>
  <c r="G1065" i="1" s="1"/>
  <c r="H1065" i="1" s="1"/>
  <c r="A1066" i="1" s="1"/>
  <c r="C1066" i="1" l="1"/>
  <c r="D1066" i="1" s="1"/>
  <c r="G1066" i="1" s="1"/>
  <c r="H1066" i="1" s="1"/>
  <c r="A1067" i="1" s="1"/>
  <c r="F1066" i="1"/>
  <c r="B1066" i="1"/>
  <c r="F1067" i="1" l="1"/>
  <c r="C1067" i="1"/>
  <c r="D1067" i="1" s="1"/>
  <c r="B1067" i="1"/>
  <c r="G1067" i="1" l="1"/>
  <c r="H1067" i="1" s="1"/>
  <c r="A1068" i="1" s="1"/>
  <c r="F1068" i="1" l="1"/>
  <c r="C1068" i="1"/>
  <c r="D1068" i="1" s="1"/>
  <c r="B1068" i="1"/>
  <c r="G1068" i="1" l="1"/>
  <c r="H1068" i="1" s="1"/>
  <c r="A1069" i="1" s="1"/>
  <c r="F1069" i="1" l="1"/>
  <c r="C1069" i="1"/>
  <c r="D1069" i="1" s="1"/>
  <c r="B1069" i="1"/>
  <c r="G1069" i="1" l="1"/>
  <c r="H1069" i="1" s="1"/>
  <c r="A1070" i="1" s="1"/>
  <c r="F1070" i="1" l="1"/>
  <c r="B1070" i="1"/>
  <c r="C1070" i="1"/>
  <c r="D1070" i="1" s="1"/>
  <c r="G1070" i="1" l="1"/>
  <c r="H1070" i="1" s="1"/>
  <c r="A1071" i="1" l="1"/>
  <c r="F1071" i="1" l="1"/>
  <c r="C1071" i="1"/>
  <c r="D1071" i="1" s="1"/>
  <c r="G1071" i="1" s="1"/>
  <c r="H1071" i="1" s="1"/>
  <c r="A1072" i="1" s="1"/>
  <c r="B1071" i="1"/>
  <c r="F1072" i="1" l="1"/>
  <c r="C1072" i="1"/>
  <c r="D1072" i="1" s="1"/>
  <c r="B1072" i="1"/>
  <c r="G1072" i="1" l="1"/>
  <c r="H1072" i="1" s="1"/>
  <c r="A1073" i="1" l="1"/>
  <c r="B1073" i="1" l="1"/>
  <c r="C1073" i="1"/>
  <c r="D1073" i="1" s="1"/>
  <c r="G1073" i="1" s="1"/>
  <c r="H1073" i="1" s="1"/>
  <c r="F1073" i="1"/>
  <c r="A1074" i="1" l="1"/>
  <c r="F1074" i="1" l="1"/>
  <c r="C1074" i="1"/>
  <c r="D1074" i="1" s="1"/>
  <c r="B1074" i="1"/>
  <c r="G1074" i="1" l="1"/>
  <c r="H1074" i="1" s="1"/>
  <c r="A1075" i="1" s="1"/>
  <c r="F1075" i="1" l="1"/>
  <c r="C1075" i="1"/>
  <c r="D1075" i="1" s="1"/>
  <c r="B1075" i="1"/>
  <c r="G1075" i="1" l="1"/>
  <c r="H1075" i="1" s="1"/>
  <c r="A1076" i="1" l="1"/>
  <c r="F1076" i="1" l="1"/>
  <c r="C1076" i="1"/>
  <c r="D1076" i="1" s="1"/>
  <c r="G1076" i="1" s="1"/>
  <c r="H1076" i="1" s="1"/>
  <c r="B1076" i="1"/>
  <c r="A1077" i="1" l="1"/>
  <c r="C1077" i="1" l="1"/>
  <c r="B1077" i="1"/>
  <c r="F1077" i="1"/>
  <c r="D1077" i="1" l="1"/>
  <c r="G1077" i="1" s="1"/>
  <c r="H1077" i="1" s="1"/>
  <c r="A1078" i="1" l="1"/>
  <c r="C1078" i="1" l="1"/>
  <c r="B1078" i="1"/>
  <c r="F1078" i="1"/>
  <c r="D1078" i="1" l="1"/>
  <c r="G1078" i="1" s="1"/>
  <c r="H1078" i="1" s="1"/>
  <c r="A1079" i="1" s="1"/>
  <c r="F1079" i="1" l="1"/>
  <c r="C1079" i="1"/>
  <c r="D1079" i="1" s="1"/>
  <c r="B1079" i="1"/>
  <c r="G1079" i="1" l="1"/>
  <c r="H1079" i="1" s="1"/>
  <c r="A1080" i="1" s="1"/>
  <c r="C1080" i="1" l="1"/>
  <c r="B1080" i="1"/>
  <c r="F1080" i="1"/>
  <c r="D1080" i="1" l="1"/>
  <c r="G1080" i="1" s="1"/>
  <c r="H1080" i="1" s="1"/>
  <c r="A1081" i="1" l="1"/>
  <c r="F1081" i="1" l="1"/>
  <c r="C1081" i="1"/>
  <c r="D1081" i="1" s="1"/>
  <c r="G1081" i="1" s="1"/>
  <c r="H1081" i="1" s="1"/>
  <c r="A1082" i="1" s="1"/>
  <c r="B1081" i="1"/>
  <c r="B1082" i="1" l="1"/>
  <c r="F1082" i="1"/>
  <c r="C1082" i="1"/>
  <c r="D1082" i="1" s="1"/>
  <c r="G1082" i="1" l="1"/>
  <c r="H1082" i="1" s="1"/>
  <c r="A1083" i="1" l="1"/>
  <c r="B1083" i="1" l="1"/>
  <c r="C1083" i="1"/>
  <c r="D1083" i="1" s="1"/>
  <c r="F1083" i="1"/>
  <c r="G1083" i="1" l="1"/>
  <c r="H1083" i="1" s="1"/>
  <c r="A1084" i="1" l="1"/>
  <c r="B1084" i="1" l="1"/>
  <c r="C1084" i="1"/>
  <c r="D1084" i="1" s="1"/>
  <c r="G1084" i="1" s="1"/>
  <c r="H1084" i="1" s="1"/>
  <c r="A1085" i="1" s="1"/>
  <c r="F1084" i="1"/>
  <c r="B1085" i="1" l="1"/>
  <c r="C1085" i="1"/>
  <c r="D1085" i="1" s="1"/>
  <c r="F1085" i="1"/>
  <c r="G1085" i="1" l="1"/>
  <c r="H1085" i="1" s="1"/>
  <c r="A1086" i="1" s="1"/>
  <c r="C1086" i="1" l="1"/>
  <c r="D1086" i="1" s="1"/>
  <c r="G1086" i="1" s="1"/>
  <c r="H1086" i="1" s="1"/>
  <c r="F1086" i="1"/>
  <c r="B1086" i="1"/>
  <c r="A1087" i="1" l="1"/>
  <c r="F1087" i="1" l="1"/>
  <c r="B1087" i="1"/>
  <c r="C1087" i="1"/>
  <c r="D1087" i="1" s="1"/>
  <c r="G1087" i="1" s="1"/>
  <c r="H1087" i="1" s="1"/>
  <c r="A1088" i="1" s="1"/>
  <c r="F1088" i="1" l="1"/>
  <c r="C1088" i="1"/>
  <c r="D1088" i="1" s="1"/>
  <c r="B1088" i="1"/>
  <c r="G1088" i="1" l="1"/>
  <c r="H1088" i="1" s="1"/>
  <c r="A1089" i="1" s="1"/>
  <c r="B1089" i="1" l="1"/>
  <c r="F1089" i="1"/>
  <c r="C1089" i="1"/>
  <c r="D1089" i="1" s="1"/>
  <c r="G1089" i="1" l="1"/>
  <c r="H1089" i="1" s="1"/>
  <c r="A1090" i="1" s="1"/>
  <c r="F1090" i="1" l="1"/>
  <c r="B1090" i="1"/>
  <c r="C1090" i="1"/>
  <c r="D1090" i="1" s="1"/>
  <c r="G1090" i="1" l="1"/>
  <c r="H1090" i="1" s="1"/>
  <c r="A1091" i="1" s="1"/>
  <c r="C1091" i="1" l="1"/>
  <c r="D1091" i="1" s="1"/>
  <c r="G1091" i="1" s="1"/>
  <c r="H1091" i="1" s="1"/>
  <c r="A1092" i="1" s="1"/>
  <c r="F1091" i="1"/>
  <c r="B1091" i="1"/>
  <c r="B1092" i="1" l="1"/>
  <c r="C1092" i="1"/>
  <c r="F1092" i="1"/>
  <c r="D1092" i="1" l="1"/>
  <c r="G1092" i="1" s="1"/>
  <c r="H1092" i="1" s="1"/>
  <c r="A1093" i="1" s="1"/>
  <c r="F1093" i="1" l="1"/>
  <c r="C1093" i="1"/>
  <c r="B1093" i="1"/>
  <c r="D1093" i="1" l="1"/>
  <c r="G1093" i="1" s="1"/>
  <c r="H1093" i="1" s="1"/>
  <c r="A1094" i="1" s="1"/>
  <c r="B1094" i="1" l="1"/>
  <c r="F1094" i="1"/>
  <c r="C1094" i="1"/>
  <c r="D1094" i="1" l="1"/>
  <c r="G1094" i="1" s="1"/>
  <c r="H1094" i="1" s="1"/>
  <c r="A1095" i="1" s="1"/>
  <c r="B1095" i="1" l="1"/>
  <c r="F1095" i="1"/>
  <c r="C1095" i="1"/>
  <c r="D1095" i="1" l="1"/>
  <c r="G1095" i="1" s="1"/>
  <c r="H1095" i="1" s="1"/>
  <c r="A1096" i="1" s="1"/>
  <c r="F1096" i="1" l="1"/>
  <c r="B1096" i="1"/>
  <c r="C1096" i="1"/>
  <c r="D1096" i="1" l="1"/>
  <c r="G1096" i="1" s="1"/>
  <c r="H1096" i="1" s="1"/>
  <c r="A1097" i="1" l="1"/>
  <c r="B1097" i="1" l="1"/>
  <c r="C1097" i="1"/>
  <c r="F1097" i="1"/>
  <c r="D1097" i="1" l="1"/>
  <c r="G1097" i="1" s="1"/>
  <c r="H1097" i="1" s="1"/>
  <c r="A1098" i="1" s="1"/>
  <c r="C1098" i="1" l="1"/>
  <c r="B1098" i="1"/>
  <c r="F1098" i="1"/>
  <c r="D1098" i="1" l="1"/>
  <c r="G1098" i="1" s="1"/>
  <c r="H1098" i="1" s="1"/>
  <c r="A1099" i="1" s="1"/>
  <c r="F1099" i="1" l="1"/>
  <c r="B1099" i="1"/>
  <c r="C1099" i="1"/>
  <c r="D1099" i="1" l="1"/>
  <c r="G1099" i="1" s="1"/>
  <c r="H1099" i="1" s="1"/>
  <c r="A1100" i="1" s="1"/>
  <c r="F1100" i="1" l="1"/>
  <c r="B1100" i="1"/>
  <c r="C1100" i="1"/>
  <c r="D1100" i="1" l="1"/>
  <c r="G1100" i="1" s="1"/>
  <c r="H1100" i="1" s="1"/>
  <c r="A1101" i="1" l="1"/>
  <c r="C1101" i="1" l="1"/>
  <c r="B1101" i="1"/>
  <c r="F1101" i="1"/>
  <c r="D1101" i="1" l="1"/>
  <c r="G1101" i="1" s="1"/>
  <c r="H1101" i="1" s="1"/>
  <c r="A1102" i="1" s="1"/>
  <c r="F1102" i="1" l="1"/>
  <c r="C1102" i="1"/>
  <c r="B1102" i="1"/>
  <c r="D1102" i="1" l="1"/>
  <c r="G1102" i="1" s="1"/>
  <c r="H1102" i="1" s="1"/>
  <c r="A1103" i="1" l="1"/>
  <c r="B1103" i="1" l="1"/>
  <c r="C1103" i="1"/>
  <c r="D1103" i="1" s="1"/>
  <c r="F1103" i="1"/>
  <c r="G1103" i="1" l="1"/>
  <c r="H1103" i="1" s="1"/>
  <c r="A1104" i="1" s="1"/>
  <c r="B1104" i="1" l="1"/>
  <c r="F1104" i="1"/>
  <c r="C1104" i="1"/>
  <c r="D1104" i="1" s="1"/>
  <c r="G1104" i="1" l="1"/>
  <c r="H1104" i="1" s="1"/>
  <c r="A1105" i="1" s="1"/>
  <c r="B1105" i="1" l="1"/>
  <c r="C1105" i="1"/>
  <c r="D1105" i="1" s="1"/>
  <c r="F1105" i="1"/>
  <c r="G1105" i="1" l="1"/>
  <c r="H1105" i="1" s="1"/>
  <c r="A1106" i="1" s="1"/>
  <c r="F1106" i="1" l="1"/>
  <c r="C1106" i="1"/>
  <c r="D1106" i="1" s="1"/>
  <c r="B1106" i="1"/>
  <c r="G1106" i="1" l="1"/>
  <c r="H1106" i="1" s="1"/>
  <c r="A1107" i="1" s="1"/>
  <c r="B1107" i="1" l="1"/>
  <c r="C1107" i="1"/>
  <c r="D1107" i="1" s="1"/>
  <c r="F1107" i="1"/>
  <c r="G1107" i="1" l="1"/>
  <c r="H1107" i="1" s="1"/>
  <c r="A1108" i="1" s="1"/>
  <c r="C1108" i="1" l="1"/>
  <c r="B1108" i="1"/>
  <c r="F1108" i="1"/>
  <c r="D1108" i="1" l="1"/>
  <c r="G1108" i="1" s="1"/>
  <c r="H1108" i="1" s="1"/>
  <c r="A1109" i="1" l="1"/>
  <c r="B1109" i="1" l="1"/>
  <c r="C1109" i="1"/>
  <c r="F1109" i="1"/>
  <c r="D1109" i="1" l="1"/>
  <c r="G1109" i="1" s="1"/>
  <c r="H1109" i="1" s="1"/>
  <c r="A1110" i="1" l="1"/>
  <c r="F1110" i="1" l="1"/>
  <c r="C1110" i="1"/>
  <c r="B1110" i="1"/>
  <c r="D1110" i="1" l="1"/>
  <c r="G1110" i="1" s="1"/>
  <c r="H1110" i="1" s="1"/>
  <c r="A1111" i="1" s="1"/>
  <c r="B1111" i="1" l="1"/>
  <c r="F1111" i="1"/>
  <c r="C1111" i="1"/>
  <c r="D1111" i="1" l="1"/>
  <c r="G1111" i="1" s="1"/>
  <c r="H1111" i="1" s="1"/>
  <c r="A1112" i="1" s="1"/>
  <c r="C1112" i="1" l="1"/>
  <c r="F1112" i="1"/>
  <c r="B1112" i="1"/>
  <c r="D1112" i="1" l="1"/>
  <c r="G1112" i="1" s="1"/>
  <c r="H1112" i="1" s="1"/>
  <c r="A1113" i="1" s="1"/>
  <c r="B1113" i="1" l="1"/>
  <c r="C1113" i="1"/>
  <c r="F1113" i="1"/>
  <c r="D1113" i="1" l="1"/>
  <c r="G1113" i="1" s="1"/>
  <c r="H1113" i="1" s="1"/>
  <c r="A1114" i="1" s="1"/>
  <c r="B1114" i="1" l="1"/>
  <c r="F1114" i="1"/>
  <c r="C1114" i="1"/>
  <c r="D1114" i="1" l="1"/>
  <c r="G1114" i="1" s="1"/>
  <c r="H1114" i="1" s="1"/>
  <c r="A1115" i="1" s="1"/>
  <c r="B1115" i="1" l="1"/>
  <c r="F1115" i="1"/>
  <c r="C1115" i="1"/>
  <c r="D1115" i="1" s="1"/>
  <c r="G1115" i="1" l="1"/>
  <c r="H1115" i="1" s="1"/>
  <c r="A1116" i="1" s="1"/>
  <c r="F1116" i="1" l="1"/>
  <c r="C1116" i="1"/>
  <c r="D1116" i="1" s="1"/>
  <c r="B1116" i="1"/>
  <c r="G1116" i="1" l="1"/>
  <c r="H1116" i="1" s="1"/>
  <c r="A1117" i="1" s="1"/>
  <c r="C1117" i="1" l="1"/>
  <c r="F1117" i="1"/>
  <c r="B1117" i="1"/>
  <c r="D1117" i="1" l="1"/>
  <c r="G1117" i="1" s="1"/>
  <c r="H1117" i="1" s="1"/>
  <c r="A1118" i="1" s="1"/>
  <c r="C1118" i="1" l="1"/>
  <c r="F1118" i="1"/>
  <c r="B1118" i="1"/>
  <c r="D1118" i="1" l="1"/>
  <c r="G1118" i="1" s="1"/>
  <c r="H1118" i="1" s="1"/>
  <c r="A1119" i="1" s="1"/>
  <c r="C1119" i="1" l="1"/>
  <c r="B1119" i="1"/>
  <c r="F1119" i="1"/>
  <c r="D1119" i="1" l="1"/>
  <c r="G1119" i="1" s="1"/>
  <c r="H1119" i="1" s="1"/>
  <c r="A1120" i="1" s="1"/>
  <c r="C1120" i="1" l="1"/>
  <c r="B1120" i="1"/>
  <c r="F1120" i="1"/>
  <c r="D1120" i="1" l="1"/>
  <c r="G1120" i="1" s="1"/>
  <c r="H1120" i="1" s="1"/>
  <c r="A1121" i="1" s="1"/>
  <c r="F1121" i="1" l="1"/>
  <c r="B1121" i="1"/>
  <c r="C1121" i="1"/>
  <c r="D1121" i="1" s="1"/>
  <c r="G1121" i="1" s="1"/>
  <c r="H1121" i="1" s="1"/>
  <c r="A1122" i="1" s="1"/>
  <c r="C1122" i="1" l="1"/>
  <c r="B1122" i="1"/>
  <c r="F1122" i="1"/>
  <c r="D1122" i="1" l="1"/>
  <c r="G1122" i="1" s="1"/>
  <c r="H1122" i="1" s="1"/>
  <c r="A1123" i="1" s="1"/>
  <c r="C1123" i="1" l="1"/>
  <c r="D1123" i="1" s="1"/>
  <c r="F1123" i="1"/>
  <c r="B1123" i="1"/>
  <c r="G1123" i="1" l="1"/>
  <c r="H1123" i="1" s="1"/>
  <c r="A1124" i="1" s="1"/>
  <c r="C1124" i="1" l="1"/>
  <c r="F1124" i="1"/>
  <c r="B1124" i="1"/>
  <c r="D1124" i="1" l="1"/>
  <c r="G1124" i="1" s="1"/>
  <c r="H1124" i="1" s="1"/>
  <c r="A1125" i="1" s="1"/>
  <c r="F1125" i="1" l="1"/>
  <c r="C1125" i="1"/>
  <c r="D1125" i="1" s="1"/>
  <c r="B1125" i="1"/>
  <c r="G1125" i="1" l="1"/>
  <c r="H1125" i="1" s="1"/>
  <c r="A1126" i="1" s="1"/>
  <c r="F1126" i="1" l="1"/>
  <c r="B1126" i="1"/>
  <c r="C1126" i="1"/>
  <c r="D1126" i="1" l="1"/>
  <c r="G1126" i="1" s="1"/>
  <c r="H1126" i="1" s="1"/>
  <c r="A1127" i="1" s="1"/>
  <c r="C1127" i="1" l="1"/>
  <c r="D1127" i="1" s="1"/>
  <c r="F1127" i="1"/>
  <c r="B1127" i="1"/>
  <c r="G1127" i="1" l="1"/>
  <c r="H1127" i="1" s="1"/>
  <c r="A1128" i="1" s="1"/>
  <c r="B1128" i="1" s="1"/>
  <c r="F1128" i="1" l="1"/>
  <c r="C1128" i="1"/>
  <c r="D1128" i="1" l="1"/>
  <c r="G1128" i="1" s="1"/>
  <c r="H1128" i="1" s="1"/>
  <c r="A1129" i="1" s="1"/>
  <c r="B1129" i="1" l="1"/>
  <c r="F1129" i="1"/>
  <c r="C1129" i="1"/>
  <c r="D1129" i="1" s="1"/>
  <c r="G1129" i="1" l="1"/>
  <c r="H1129" i="1" s="1"/>
  <c r="A1130" i="1" s="1"/>
  <c r="C1130" i="1" s="1"/>
  <c r="B1130" i="1" l="1"/>
  <c r="F1130" i="1"/>
  <c r="D1130" i="1"/>
  <c r="G1130" i="1" s="1"/>
  <c r="H1130" i="1" s="1"/>
  <c r="A1131" i="1" s="1"/>
  <c r="C1131" i="1" l="1"/>
  <c r="B1131" i="1"/>
  <c r="F1131" i="1"/>
  <c r="D1131" i="1" l="1"/>
  <c r="G1131" i="1" s="1"/>
  <c r="H1131" i="1" s="1"/>
  <c r="A1132" i="1" s="1"/>
  <c r="F1132" i="1" l="1"/>
  <c r="B1132" i="1"/>
  <c r="C1132" i="1"/>
  <c r="D1132" i="1" s="1"/>
  <c r="G1132" i="1" s="1"/>
  <c r="H1132" i="1" s="1"/>
  <c r="A1133" i="1" l="1"/>
  <c r="F1133" i="1" l="1"/>
  <c r="B1133" i="1"/>
  <c r="C1133" i="1"/>
  <c r="D1133" i="1" s="1"/>
  <c r="G1133" i="1" l="1"/>
  <c r="H1133" i="1" s="1"/>
  <c r="A1134" i="1" s="1"/>
  <c r="B1134" i="1" l="1"/>
  <c r="C1134" i="1"/>
  <c r="D1134" i="1" s="1"/>
  <c r="F1134" i="1"/>
  <c r="G1134" i="1" l="1"/>
  <c r="H1134" i="1" s="1"/>
  <c r="A1135" i="1" s="1"/>
  <c r="C1135" i="1" l="1"/>
  <c r="B1135" i="1"/>
  <c r="F1135" i="1"/>
  <c r="D1135" i="1" l="1"/>
  <c r="G1135" i="1" s="1"/>
  <c r="H1135" i="1" s="1"/>
  <c r="A1136" i="1" s="1"/>
  <c r="C1136" i="1" l="1"/>
  <c r="D1136" i="1" s="1"/>
  <c r="F1136" i="1"/>
  <c r="B1136" i="1"/>
  <c r="G1136" i="1" l="1"/>
  <c r="H1136" i="1" s="1"/>
  <c r="A1137" i="1" l="1"/>
  <c r="C1137" i="1" l="1"/>
  <c r="F1137" i="1"/>
  <c r="B1137" i="1"/>
  <c r="D1137" i="1" l="1"/>
  <c r="G1137" i="1" s="1"/>
  <c r="H1137" i="1" s="1"/>
  <c r="A1138" i="1" l="1"/>
  <c r="C1138" i="1" l="1"/>
  <c r="B1138" i="1"/>
  <c r="F1138" i="1"/>
  <c r="D1138" i="1" l="1"/>
  <c r="G1138" i="1" s="1"/>
  <c r="H1138" i="1" s="1"/>
  <c r="A1139" i="1" l="1"/>
  <c r="F1139" i="1" l="1"/>
  <c r="C1139" i="1"/>
  <c r="D1139" i="1" s="1"/>
  <c r="G1139" i="1" s="1"/>
  <c r="H1139" i="1" s="1"/>
  <c r="A1140" i="1" s="1"/>
  <c r="B1139" i="1"/>
  <c r="C1140" i="1" l="1"/>
  <c r="B1140" i="1"/>
  <c r="F1140" i="1"/>
  <c r="D1140" i="1" l="1"/>
  <c r="G1140" i="1" s="1"/>
  <c r="H1140" i="1" s="1"/>
  <c r="A1141" i="1" s="1"/>
  <c r="F1141" i="1" l="1"/>
  <c r="B1141" i="1"/>
  <c r="C1141" i="1"/>
  <c r="D1141" i="1" s="1"/>
  <c r="G1141" i="1" l="1"/>
  <c r="H1141" i="1" s="1"/>
  <c r="A1142" i="1" s="1"/>
  <c r="B1142" i="1" l="1"/>
  <c r="F1142" i="1"/>
  <c r="C1142" i="1"/>
  <c r="D1142" i="1" s="1"/>
  <c r="G1142" i="1" l="1"/>
  <c r="H1142" i="1" s="1"/>
  <c r="A1143" i="1" s="1"/>
  <c r="B1143" i="1" s="1"/>
  <c r="C1143" i="1" l="1"/>
  <c r="F1143" i="1"/>
  <c r="D1143" i="1" l="1"/>
  <c r="G1143" i="1" s="1"/>
  <c r="H1143" i="1" s="1"/>
  <c r="A1144" i="1" s="1"/>
  <c r="F1144" i="1" l="1"/>
  <c r="C1144" i="1"/>
  <c r="D1144" i="1" s="1"/>
  <c r="B1144" i="1"/>
  <c r="G1144" i="1" l="1"/>
  <c r="H1144" i="1" s="1"/>
  <c r="A1145" i="1" s="1"/>
  <c r="B1145" i="1" s="1"/>
  <c r="F1145" i="1" l="1"/>
  <c r="C1145" i="1"/>
  <c r="D1145" i="1" s="1"/>
  <c r="G1145" i="1" l="1"/>
  <c r="H1145" i="1" s="1"/>
  <c r="A1146" i="1" s="1"/>
  <c r="C1146" i="1" s="1"/>
  <c r="B1146" i="1" l="1"/>
  <c r="F1146" i="1"/>
  <c r="D1146" i="1" s="1"/>
  <c r="G1146" i="1" s="1"/>
  <c r="H1146" i="1" s="1"/>
  <c r="A1147" i="1" l="1"/>
  <c r="F1147" i="1" l="1"/>
  <c r="C1147" i="1"/>
  <c r="B1147" i="1"/>
  <c r="D1147" i="1" l="1"/>
  <c r="G1147" i="1" s="1"/>
  <c r="H1147" i="1" s="1"/>
  <c r="A1148" i="1" s="1"/>
  <c r="C1148" i="1" l="1"/>
  <c r="F1148" i="1"/>
  <c r="B1148" i="1"/>
  <c r="D1148" i="1" l="1"/>
  <c r="G1148" i="1" s="1"/>
  <c r="H1148" i="1" s="1"/>
  <c r="A1149" i="1" s="1"/>
  <c r="F1149" i="1" l="1"/>
  <c r="C1149" i="1"/>
  <c r="D1149" i="1" s="1"/>
  <c r="B1149" i="1"/>
  <c r="G1149" i="1" l="1"/>
  <c r="H1149" i="1" s="1"/>
  <c r="A1150" i="1" l="1"/>
  <c r="C1150" i="1" l="1"/>
  <c r="F1150" i="1"/>
  <c r="B1150" i="1"/>
  <c r="D1150" i="1" l="1"/>
  <c r="G1150" i="1" s="1"/>
  <c r="H1150" i="1" s="1"/>
  <c r="A1151" i="1" l="1"/>
  <c r="F1151" i="1" l="1"/>
  <c r="C1151" i="1"/>
  <c r="B1151" i="1"/>
  <c r="D1151" i="1" l="1"/>
  <c r="G1151" i="1" s="1"/>
  <c r="H1151" i="1" s="1"/>
  <c r="A1152" i="1" s="1"/>
  <c r="F1152" i="1" l="1"/>
  <c r="B1152" i="1"/>
  <c r="C1152" i="1"/>
  <c r="D1152" i="1" l="1"/>
  <c r="G1152" i="1" s="1"/>
  <c r="H1152" i="1" s="1"/>
  <c r="A1153" i="1" l="1"/>
  <c r="F1153" i="1" l="1"/>
  <c r="C1153" i="1"/>
  <c r="B1153" i="1"/>
  <c r="D1153" i="1" l="1"/>
  <c r="G1153" i="1" s="1"/>
  <c r="H1153" i="1" s="1"/>
  <c r="A1154" i="1" s="1"/>
  <c r="B1154" i="1" l="1"/>
  <c r="F1154" i="1"/>
  <c r="C1154" i="1"/>
  <c r="D1154" i="1" l="1"/>
  <c r="G1154" i="1" s="1"/>
  <c r="H1154" i="1" s="1"/>
  <c r="A1155" i="1" s="1"/>
  <c r="B1155" i="1" l="1"/>
  <c r="F1155" i="1"/>
  <c r="C1155" i="1"/>
  <c r="D1155" i="1" l="1"/>
  <c r="G1155" i="1" s="1"/>
  <c r="H1155" i="1" s="1"/>
  <c r="A1156" i="1" s="1"/>
  <c r="C1156" i="1" l="1"/>
  <c r="D1156" i="1" s="1"/>
  <c r="F1156" i="1"/>
  <c r="B1156" i="1"/>
  <c r="G1156" i="1" l="1"/>
  <c r="H1156" i="1" s="1"/>
  <c r="A1157" i="1" s="1"/>
  <c r="B1157" i="1" l="1"/>
  <c r="F1157" i="1"/>
  <c r="C1157" i="1"/>
  <c r="D1157" i="1" l="1"/>
  <c r="G1157" i="1" s="1"/>
  <c r="H1157" i="1" s="1"/>
  <c r="A1158" i="1" s="1"/>
  <c r="C1158" i="1" l="1"/>
  <c r="B1158" i="1"/>
  <c r="F1158" i="1"/>
  <c r="D1158" i="1" l="1"/>
  <c r="G1158" i="1" s="1"/>
  <c r="H1158" i="1" s="1"/>
  <c r="A1159" i="1" l="1"/>
  <c r="C1159" i="1" l="1"/>
  <c r="B1159" i="1"/>
  <c r="F1159" i="1"/>
  <c r="D1159" i="1" l="1"/>
  <c r="G1159" i="1" s="1"/>
  <c r="H1159" i="1" s="1"/>
  <c r="A1160" i="1" l="1"/>
  <c r="B1160" i="1" l="1"/>
  <c r="C1160" i="1"/>
  <c r="F1160" i="1"/>
  <c r="D1160" i="1" l="1"/>
  <c r="G1160" i="1" s="1"/>
  <c r="H1160" i="1" s="1"/>
  <c r="A1161" i="1" l="1"/>
  <c r="B1161" i="1" l="1"/>
  <c r="C1161" i="1"/>
  <c r="D1161" i="1" s="1"/>
  <c r="F1161" i="1"/>
  <c r="G1161" i="1" l="1"/>
  <c r="H1161" i="1" s="1"/>
  <c r="A1162" i="1" s="1"/>
  <c r="B1162" i="1" s="1"/>
  <c r="F1162" i="1" l="1"/>
  <c r="C1162" i="1"/>
  <c r="D1162" i="1" s="1"/>
  <c r="G1162" i="1" s="1"/>
  <c r="H1162" i="1" s="1"/>
  <c r="A1163" i="1" s="1"/>
  <c r="B1163" i="1" l="1"/>
  <c r="F1163" i="1"/>
  <c r="C1163" i="1"/>
  <c r="D1163" i="1" l="1"/>
  <c r="G1163" i="1" s="1"/>
  <c r="H1163" i="1" s="1"/>
  <c r="A1164" i="1" s="1"/>
  <c r="C1164" i="1" l="1"/>
  <c r="F1164" i="1"/>
  <c r="B1164" i="1"/>
  <c r="D1164" i="1" l="1"/>
  <c r="G1164" i="1" s="1"/>
  <c r="H1164" i="1" s="1"/>
  <c r="A1165" i="1" s="1"/>
  <c r="F1165" i="1" l="1"/>
  <c r="C1165" i="1"/>
  <c r="B1165" i="1"/>
  <c r="D1165" i="1" l="1"/>
  <c r="G1165" i="1" s="1"/>
  <c r="H1165" i="1" s="1"/>
  <c r="A1166" i="1" l="1"/>
  <c r="B1166" i="1" l="1"/>
  <c r="C1166" i="1"/>
  <c r="F1166" i="1"/>
  <c r="D1166" i="1" l="1"/>
  <c r="G1166" i="1" s="1"/>
  <c r="H1166" i="1" s="1"/>
  <c r="A1167" i="1" s="1"/>
  <c r="F1167" i="1" l="1"/>
  <c r="B1167" i="1"/>
  <c r="C1167" i="1"/>
  <c r="D1167" i="1" l="1"/>
  <c r="G1167" i="1" s="1"/>
  <c r="H1167" i="1" s="1"/>
  <c r="A1168" i="1" l="1"/>
  <c r="C1168" i="1" l="1"/>
  <c r="B1168" i="1"/>
  <c r="F1168" i="1"/>
  <c r="D1168" i="1" l="1"/>
  <c r="G1168" i="1" s="1"/>
  <c r="H1168" i="1" s="1"/>
  <c r="A1169" i="1" l="1"/>
  <c r="F1169" i="1" l="1"/>
  <c r="C1169" i="1"/>
  <c r="B1169" i="1"/>
  <c r="D1169" i="1" l="1"/>
  <c r="G1169" i="1" s="1"/>
  <c r="H1169" i="1" s="1"/>
  <c r="A1170" i="1" l="1"/>
  <c r="C1170" i="1" l="1"/>
  <c r="B1170" i="1"/>
  <c r="F1170" i="1"/>
  <c r="D1170" i="1" l="1"/>
  <c r="G1170" i="1" s="1"/>
  <c r="H1170" i="1" s="1"/>
  <c r="A1171" i="1" l="1"/>
  <c r="B1171" i="1" l="1"/>
  <c r="F1171" i="1"/>
  <c r="C1171" i="1"/>
  <c r="D1171" i="1" l="1"/>
  <c r="G1171" i="1" s="1"/>
  <c r="H1171" i="1" s="1"/>
  <c r="A1172" i="1" s="1"/>
  <c r="F1172" i="1" l="1"/>
  <c r="C1172" i="1"/>
  <c r="B1172" i="1"/>
  <c r="D1172" i="1" l="1"/>
  <c r="G1172" i="1" s="1"/>
  <c r="H1172" i="1" s="1"/>
  <c r="A1173" i="1" s="1"/>
  <c r="B1173" i="1" l="1"/>
  <c r="F1173" i="1"/>
  <c r="C1173" i="1"/>
  <c r="D1173" i="1" s="1"/>
  <c r="G1173" i="1" l="1"/>
  <c r="H1173" i="1" s="1"/>
  <c r="A1174" i="1" l="1"/>
  <c r="F1174" i="1" l="1"/>
  <c r="C1174" i="1"/>
  <c r="B1174" i="1"/>
  <c r="D1174" i="1" l="1"/>
  <c r="G1174" i="1" s="1"/>
  <c r="H1174" i="1" s="1"/>
  <c r="A1175" i="1" l="1"/>
  <c r="F1175" i="1" l="1"/>
  <c r="B1175" i="1"/>
  <c r="C1175" i="1"/>
  <c r="D1175" i="1" l="1"/>
  <c r="G1175" i="1" s="1"/>
  <c r="H1175" i="1" s="1"/>
  <c r="A1176" i="1" l="1"/>
  <c r="F1176" i="1" l="1"/>
  <c r="C1176" i="1"/>
  <c r="B1176" i="1"/>
  <c r="D1176" i="1" l="1"/>
  <c r="G1176" i="1" s="1"/>
  <c r="H1176" i="1" s="1"/>
  <c r="A1177" i="1" l="1"/>
  <c r="C1177" i="1" l="1"/>
  <c r="B1177" i="1"/>
  <c r="F1177" i="1"/>
  <c r="D1177" i="1" l="1"/>
  <c r="G1177" i="1" s="1"/>
  <c r="H1177" i="1" s="1"/>
  <c r="A1178" i="1" s="1"/>
  <c r="B1178" i="1" l="1"/>
  <c r="F1178" i="1"/>
  <c r="C1178" i="1"/>
  <c r="D1178" i="1" s="1"/>
  <c r="G1178" i="1" l="1"/>
  <c r="H1178" i="1" s="1"/>
  <c r="A1179" i="1" s="1"/>
  <c r="C1179" i="1" l="1"/>
  <c r="B1179" i="1"/>
  <c r="F1179" i="1"/>
  <c r="D1179" i="1" l="1"/>
  <c r="G1179" i="1" s="1"/>
  <c r="H1179" i="1" s="1"/>
  <c r="A1180" i="1" s="1"/>
  <c r="C1180" i="1" l="1"/>
  <c r="B1180" i="1"/>
  <c r="F1180" i="1"/>
  <c r="D1180" i="1" l="1"/>
  <c r="G1180" i="1" s="1"/>
  <c r="H1180" i="1" s="1"/>
  <c r="A1181" i="1" l="1"/>
  <c r="B1181" i="1" l="1"/>
  <c r="C1181" i="1"/>
  <c r="D1181" i="1" s="1"/>
  <c r="F1181" i="1"/>
  <c r="G1181" i="1" l="1"/>
  <c r="H1181" i="1" s="1"/>
  <c r="A1182" i="1" s="1"/>
  <c r="B1182" i="1" l="1"/>
  <c r="C1182" i="1"/>
  <c r="D1182" i="1" s="1"/>
  <c r="F1182" i="1"/>
  <c r="G1182" i="1" l="1"/>
  <c r="H1182" i="1" s="1"/>
  <c r="A1183" i="1" l="1"/>
  <c r="F1183" i="1" l="1"/>
  <c r="B1183" i="1"/>
  <c r="C1183" i="1"/>
  <c r="D1183" i="1" l="1"/>
  <c r="G1183" i="1" s="1"/>
  <c r="H1183" i="1" s="1"/>
  <c r="A1184" i="1" s="1"/>
  <c r="B1184" i="1" l="1"/>
  <c r="C1184" i="1"/>
  <c r="F1184" i="1"/>
  <c r="D1184" i="1" l="1"/>
  <c r="G1184" i="1" s="1"/>
  <c r="H1184" i="1" s="1"/>
  <c r="A1185" i="1" s="1"/>
  <c r="B1185" i="1" l="1"/>
  <c r="C1185" i="1"/>
  <c r="D1185" i="1" s="1"/>
  <c r="F1185" i="1"/>
  <c r="G1185" i="1" l="1"/>
  <c r="H1185" i="1" s="1"/>
  <c r="A1186" i="1" s="1"/>
  <c r="C1186" i="1" l="1"/>
  <c r="D1186" i="1" s="1"/>
  <c r="F1186" i="1"/>
  <c r="B1186" i="1"/>
  <c r="G1186" i="1" l="1"/>
  <c r="H1186" i="1" s="1"/>
  <c r="A1187" i="1" l="1"/>
  <c r="B1187" i="1" l="1"/>
  <c r="F1187" i="1"/>
  <c r="C1187" i="1"/>
  <c r="D1187" i="1" s="1"/>
  <c r="G1187" i="1" l="1"/>
  <c r="H1187" i="1" s="1"/>
  <c r="A1188" i="1" s="1"/>
  <c r="C1188" i="1" l="1"/>
  <c r="D1188" i="1" s="1"/>
  <c r="F1188" i="1"/>
  <c r="B1188" i="1"/>
  <c r="G1188" i="1" l="1"/>
  <c r="H1188" i="1" s="1"/>
  <c r="A1189" i="1" l="1"/>
  <c r="B1189" i="1" l="1"/>
  <c r="F1189" i="1"/>
  <c r="C1189" i="1"/>
  <c r="D1189" i="1" s="1"/>
  <c r="G1189" i="1" l="1"/>
  <c r="H1189" i="1" s="1"/>
  <c r="A1190" i="1" s="1"/>
  <c r="C1190" i="1" l="1"/>
  <c r="D1190" i="1" s="1"/>
  <c r="F1190" i="1"/>
  <c r="B1190" i="1"/>
  <c r="G1190" i="1" l="1"/>
  <c r="H1190" i="1" s="1"/>
  <c r="A1191" i="1" l="1"/>
  <c r="B1191" i="1" l="1"/>
  <c r="C1191" i="1"/>
  <c r="D1191" i="1" s="1"/>
  <c r="F1191" i="1"/>
  <c r="G1191" i="1" l="1"/>
  <c r="H1191" i="1" s="1"/>
  <c r="A1192" i="1" l="1"/>
  <c r="B1192" i="1" l="1"/>
  <c r="C1192" i="1"/>
  <c r="F1192" i="1"/>
  <c r="D1192" i="1" l="1"/>
  <c r="G1192" i="1" s="1"/>
  <c r="H1192" i="1" s="1"/>
  <c r="A1193" i="1" s="1"/>
  <c r="F1193" i="1" l="1"/>
  <c r="B1193" i="1"/>
  <c r="C1193" i="1"/>
  <c r="D1193" i="1" s="1"/>
  <c r="G1193" i="1" l="1"/>
  <c r="H1193" i="1" s="1"/>
  <c r="A1194" i="1" s="1"/>
  <c r="F1194" i="1" l="1"/>
  <c r="C1194" i="1"/>
  <c r="D1194" i="1" s="1"/>
  <c r="B1194" i="1"/>
  <c r="G1194" i="1" l="1"/>
  <c r="H1194" i="1" s="1"/>
  <c r="A1195" i="1" l="1"/>
  <c r="F1195" i="1" l="1"/>
  <c r="B1195" i="1"/>
  <c r="C1195" i="1"/>
  <c r="D1195" i="1" l="1"/>
  <c r="G1195" i="1" s="1"/>
  <c r="H1195" i="1" s="1"/>
  <c r="A1196" i="1" l="1"/>
  <c r="B1196" i="1" l="1"/>
  <c r="F1196" i="1"/>
  <c r="C1196" i="1"/>
  <c r="D1196" i="1" l="1"/>
  <c r="G1196" i="1" s="1"/>
  <c r="H1196" i="1" s="1"/>
  <c r="A1197" i="1" s="1"/>
  <c r="C1197" i="1" l="1"/>
  <c r="D1197" i="1" s="1"/>
  <c r="F1197" i="1"/>
  <c r="B1197" i="1"/>
  <c r="G1197" i="1" l="1"/>
  <c r="H1197" i="1" s="1"/>
  <c r="A1198" i="1" s="1"/>
  <c r="F1198" i="1" l="1"/>
  <c r="C1198" i="1"/>
  <c r="D1198" i="1" s="1"/>
  <c r="B1198" i="1"/>
  <c r="G1198" i="1" l="1"/>
  <c r="H1198" i="1" s="1"/>
  <c r="A1199" i="1" s="1"/>
  <c r="F1199" i="1" l="1"/>
  <c r="B1199" i="1"/>
  <c r="C1199" i="1"/>
  <c r="D1199" i="1" l="1"/>
  <c r="G1199" i="1" s="1"/>
  <c r="H1199" i="1" s="1"/>
  <c r="A1200" i="1" s="1"/>
  <c r="B1200" i="1" l="1"/>
  <c r="C1200" i="1"/>
  <c r="F1200" i="1"/>
  <c r="D1200" i="1" l="1"/>
  <c r="G1200" i="1" s="1"/>
  <c r="H1200" i="1" s="1"/>
  <c r="A1201" i="1" s="1"/>
  <c r="F1201" i="1" l="1"/>
  <c r="B1201" i="1"/>
  <c r="C1201" i="1"/>
  <c r="D1201" i="1" s="1"/>
  <c r="G1201" i="1" s="1"/>
  <c r="H1201" i="1" s="1"/>
  <c r="A1202" i="1" s="1"/>
  <c r="C1202" i="1" l="1"/>
  <c r="B1202" i="1"/>
  <c r="F1202" i="1"/>
  <c r="D1202" i="1" l="1"/>
  <c r="G1202" i="1" s="1"/>
  <c r="H1202" i="1" s="1"/>
  <c r="A1203" i="1" l="1"/>
  <c r="C1203" i="1" l="1"/>
  <c r="F1203" i="1"/>
  <c r="B1203" i="1"/>
  <c r="D1203" i="1" l="1"/>
  <c r="G1203" i="1" s="1"/>
  <c r="H1203" i="1" s="1"/>
  <c r="A1204" i="1" l="1"/>
  <c r="B1204" i="1" l="1"/>
  <c r="C1204" i="1"/>
  <c r="D1204" i="1" s="1"/>
  <c r="F1204" i="1"/>
  <c r="G1204" i="1" l="1"/>
  <c r="H1204" i="1" s="1"/>
  <c r="A1205" i="1" l="1"/>
  <c r="B1205" i="1" l="1"/>
  <c r="F1205" i="1"/>
  <c r="C1205" i="1"/>
  <c r="D1205" i="1" s="1"/>
  <c r="G1205" i="1" l="1"/>
  <c r="H1205" i="1" s="1"/>
  <c r="A1206" i="1" l="1"/>
  <c r="B1206" i="1" l="1"/>
  <c r="C1206" i="1"/>
  <c r="D1206" i="1" s="1"/>
  <c r="F1206" i="1"/>
  <c r="G1206" i="1" l="1"/>
  <c r="H1206" i="1" s="1"/>
  <c r="A1207" i="1" s="1"/>
  <c r="B1207" i="1" l="1"/>
  <c r="F1207" i="1"/>
  <c r="C1207" i="1"/>
  <c r="D1207" i="1" s="1"/>
  <c r="G1207" i="1" l="1"/>
  <c r="H1207" i="1" s="1"/>
  <c r="A1208" i="1" s="1"/>
  <c r="B1208" i="1" l="1"/>
  <c r="F1208" i="1"/>
  <c r="C1208" i="1"/>
  <c r="D1208" i="1" s="1"/>
  <c r="G1208" i="1" l="1"/>
  <c r="H1208" i="1" s="1"/>
  <c r="A1209" i="1" l="1"/>
  <c r="F1209" i="1" l="1"/>
  <c r="C1209" i="1"/>
  <c r="D1209" i="1" s="1"/>
  <c r="G1209" i="1" s="1"/>
  <c r="H1209" i="1" s="1"/>
  <c r="A1210" i="1" s="1"/>
  <c r="B1209" i="1"/>
  <c r="F1210" i="1" l="1"/>
  <c r="B1210" i="1"/>
  <c r="C1210" i="1"/>
  <c r="D1210" i="1" s="1"/>
  <c r="G1210" i="1" l="1"/>
  <c r="H1210" i="1" s="1"/>
  <c r="A1211" i="1" l="1"/>
  <c r="C1211" i="1" l="1"/>
  <c r="B1211" i="1"/>
  <c r="F1211" i="1"/>
  <c r="D1211" i="1" l="1"/>
  <c r="G1211" i="1" s="1"/>
  <c r="H1211" i="1" s="1"/>
  <c r="A1212" i="1" s="1"/>
  <c r="F1212" i="1" l="1"/>
  <c r="C1212" i="1"/>
  <c r="D1212" i="1" s="1"/>
  <c r="G1212" i="1" s="1"/>
  <c r="H1212" i="1" s="1"/>
  <c r="A1213" i="1" s="1"/>
  <c r="B1212" i="1"/>
  <c r="B1213" i="1" l="1"/>
  <c r="C1213" i="1"/>
  <c r="D1213" i="1" s="1"/>
  <c r="F1213" i="1"/>
  <c r="G1213" i="1" l="1"/>
  <c r="H1213" i="1" s="1"/>
  <c r="A1214" i="1" s="1"/>
  <c r="F1214" i="1" l="1"/>
  <c r="C1214" i="1"/>
  <c r="D1214" i="1" s="1"/>
  <c r="B1214" i="1"/>
  <c r="G1214" i="1" l="1"/>
  <c r="H1214" i="1" s="1"/>
  <c r="A1215" i="1" s="1"/>
  <c r="B1215" i="1" s="1"/>
  <c r="F1215" i="1" l="1"/>
  <c r="C1215" i="1"/>
  <c r="D1215" i="1" s="1"/>
  <c r="G1215" i="1" l="1"/>
  <c r="H1215" i="1" s="1"/>
  <c r="A1216" i="1" s="1"/>
  <c r="C1216" i="1" s="1"/>
  <c r="F1216" i="1" l="1"/>
  <c r="D1216" i="1" s="1"/>
  <c r="G1216" i="1" s="1"/>
  <c r="H1216" i="1" s="1"/>
  <c r="B1216" i="1"/>
  <c r="A1217" i="1" l="1"/>
  <c r="F1217" i="1" l="1"/>
  <c r="C1217" i="1"/>
  <c r="B1217" i="1"/>
  <c r="D1217" i="1" l="1"/>
  <c r="G1217" i="1" s="1"/>
  <c r="H1217" i="1" s="1"/>
  <c r="A1218" i="1" s="1"/>
  <c r="B1218" i="1" l="1"/>
  <c r="F1218" i="1"/>
  <c r="C1218" i="1"/>
  <c r="D1218" i="1" s="1"/>
  <c r="G1218" i="1" l="1"/>
  <c r="H1218" i="1" s="1"/>
  <c r="A1219" i="1" l="1"/>
  <c r="C1219" i="1" l="1"/>
  <c r="D1219" i="1" s="1"/>
  <c r="F1219" i="1"/>
  <c r="B1219" i="1"/>
  <c r="G1219" i="1" l="1"/>
  <c r="H1219" i="1" s="1"/>
  <c r="A1220" i="1" s="1"/>
  <c r="F1220" i="1" l="1"/>
  <c r="B1220" i="1"/>
  <c r="C1220" i="1"/>
  <c r="D1220" i="1" l="1"/>
  <c r="G1220" i="1" s="1"/>
  <c r="H1220" i="1" s="1"/>
  <c r="A1221" i="1" l="1"/>
  <c r="F1221" i="1" l="1"/>
  <c r="C1221" i="1"/>
  <c r="B1221" i="1"/>
  <c r="D1221" i="1" l="1"/>
  <c r="G1221" i="1" s="1"/>
  <c r="H1221" i="1" s="1"/>
  <c r="A1222" i="1" l="1"/>
  <c r="C1222" i="1" l="1"/>
  <c r="B1222" i="1"/>
  <c r="F1222" i="1"/>
  <c r="D1222" i="1" l="1"/>
  <c r="G1222" i="1" s="1"/>
  <c r="H1222" i="1" s="1"/>
  <c r="A1223" i="1" l="1"/>
  <c r="F1223" i="1" l="1"/>
  <c r="B1223" i="1"/>
  <c r="C1223" i="1"/>
  <c r="D1223" i="1" l="1"/>
  <c r="G1223" i="1" s="1"/>
  <c r="H1223" i="1" s="1"/>
  <c r="A1224" i="1" l="1"/>
  <c r="F1224" i="1" l="1"/>
  <c r="C1224" i="1"/>
  <c r="B1224" i="1"/>
  <c r="D1224" i="1" l="1"/>
  <c r="G1224" i="1" s="1"/>
  <c r="H1224" i="1" s="1"/>
  <c r="A1225" i="1" s="1"/>
  <c r="B1225" i="1" l="1"/>
  <c r="C1225" i="1"/>
  <c r="F1225" i="1"/>
  <c r="D1225" i="1" l="1"/>
  <c r="G1225" i="1" s="1"/>
  <c r="H1225" i="1" s="1"/>
  <c r="A1226" i="1" l="1"/>
  <c r="B1226" i="1" l="1"/>
  <c r="C1226" i="1"/>
  <c r="D1226" i="1" s="1"/>
  <c r="F1226" i="1"/>
  <c r="G1226" i="1" l="1"/>
  <c r="H1226" i="1" s="1"/>
  <c r="A1227" i="1" s="1"/>
  <c r="F1227" i="1" l="1"/>
  <c r="C1227" i="1"/>
  <c r="D1227" i="1" s="1"/>
  <c r="B1227" i="1"/>
  <c r="G1227" i="1" l="1"/>
  <c r="H1227" i="1" s="1"/>
  <c r="A1228" i="1" l="1"/>
  <c r="C1228" i="1" l="1"/>
  <c r="B1228" i="1"/>
  <c r="F1228" i="1"/>
  <c r="D1228" i="1" l="1"/>
  <c r="G1228" i="1" s="1"/>
  <c r="H1228" i="1" s="1"/>
  <c r="A1229" i="1" l="1"/>
  <c r="C1229" i="1" l="1"/>
  <c r="B1229" i="1"/>
  <c r="F1229" i="1"/>
  <c r="D1229" i="1" l="1"/>
  <c r="G1229" i="1" s="1"/>
  <c r="H1229" i="1" s="1"/>
  <c r="A1230" i="1" l="1"/>
  <c r="B1230" i="1" l="1"/>
  <c r="F1230" i="1"/>
  <c r="C1230" i="1"/>
  <c r="D1230" i="1" s="1"/>
  <c r="G1230" i="1" l="1"/>
  <c r="H1230" i="1" s="1"/>
  <c r="A1231" i="1" s="1"/>
  <c r="C1231" i="1" l="1"/>
  <c r="B1231" i="1"/>
  <c r="F1231" i="1"/>
  <c r="D1231" i="1" l="1"/>
  <c r="G1231" i="1" s="1"/>
  <c r="H1231" i="1" s="1"/>
  <c r="A1232" i="1" s="1"/>
  <c r="F1232" i="1" l="1"/>
  <c r="C1232" i="1"/>
  <c r="D1232" i="1" s="1"/>
  <c r="B1232" i="1"/>
  <c r="G1232" i="1" l="1"/>
  <c r="H1232" i="1" s="1"/>
  <c r="A1233" i="1" s="1"/>
  <c r="B1233" i="1" l="1"/>
  <c r="C1233" i="1"/>
  <c r="F1233" i="1"/>
  <c r="D1233" i="1" l="1"/>
  <c r="G1233" i="1" s="1"/>
  <c r="H1233" i="1" s="1"/>
  <c r="A1234" i="1" s="1"/>
  <c r="B1234" i="1" l="1"/>
  <c r="F1234" i="1"/>
  <c r="C1234" i="1"/>
  <c r="D1234" i="1" l="1"/>
  <c r="G1234" i="1" s="1"/>
  <c r="H1234" i="1" s="1"/>
  <c r="A1235" i="1" l="1"/>
  <c r="B1235" i="1" l="1"/>
  <c r="F1235" i="1"/>
  <c r="C1235" i="1"/>
  <c r="D1235" i="1" s="1"/>
  <c r="G1235" i="1" l="1"/>
  <c r="H1235" i="1" s="1"/>
  <c r="A1236" i="1" l="1"/>
  <c r="C1236" i="1" l="1"/>
  <c r="F1236" i="1"/>
  <c r="B1236" i="1"/>
  <c r="D1236" i="1" l="1"/>
  <c r="G1236" i="1" s="1"/>
  <c r="H1236" i="1" s="1"/>
  <c r="A1237" i="1" l="1"/>
  <c r="F1237" i="1" l="1"/>
  <c r="B1237" i="1"/>
  <c r="C1237" i="1"/>
  <c r="D1237" i="1" l="1"/>
  <c r="G1237" i="1" s="1"/>
  <c r="H1237" i="1" s="1"/>
  <c r="A1238" i="1" l="1"/>
  <c r="F1238" i="1" l="1"/>
  <c r="B1238" i="1"/>
  <c r="C1238" i="1"/>
  <c r="D1238" i="1" l="1"/>
  <c r="G1238" i="1" s="1"/>
  <c r="H1238" i="1" s="1"/>
  <c r="A1239" i="1" l="1"/>
  <c r="C1239" i="1" l="1"/>
  <c r="D1239" i="1" s="1"/>
  <c r="F1239" i="1"/>
  <c r="B1239" i="1"/>
  <c r="G1239" i="1" l="1"/>
  <c r="H1239" i="1" s="1"/>
  <c r="A1240" i="1" s="1"/>
  <c r="C1240" i="1" l="1"/>
  <c r="F1240" i="1"/>
  <c r="B1240" i="1"/>
  <c r="D1240" i="1" l="1"/>
  <c r="G1240" i="1" s="1"/>
  <c r="H1240" i="1" s="1"/>
  <c r="A1241" i="1" l="1"/>
  <c r="C1241" i="1" l="1"/>
  <c r="D1241" i="1" s="1"/>
  <c r="F1241" i="1"/>
  <c r="B1241" i="1"/>
  <c r="G1241" i="1" l="1"/>
  <c r="H1241" i="1" s="1"/>
  <c r="A1242" i="1" l="1"/>
  <c r="F1242" i="1" l="1"/>
  <c r="B1242" i="1"/>
  <c r="C1242" i="1"/>
  <c r="D1242" i="1" l="1"/>
  <c r="G1242" i="1" s="1"/>
  <c r="H1242" i="1" s="1"/>
  <c r="A1243" i="1" l="1"/>
  <c r="B1243" i="1" l="1"/>
  <c r="F1243" i="1"/>
  <c r="C1243" i="1"/>
  <c r="D1243" i="1" s="1"/>
  <c r="G1243" i="1" l="1"/>
  <c r="H1243" i="1" s="1"/>
  <c r="A1244" i="1" l="1"/>
  <c r="F1244" i="1" l="1"/>
  <c r="C1244" i="1"/>
  <c r="B1244" i="1"/>
  <c r="D1244" i="1" l="1"/>
  <c r="G1244" i="1" s="1"/>
  <c r="H1244" i="1" s="1"/>
  <c r="A1245" i="1" l="1"/>
  <c r="F1245" i="1" l="1"/>
  <c r="C1245" i="1"/>
  <c r="B1245" i="1"/>
  <c r="D1245" i="1" l="1"/>
  <c r="G1245" i="1" s="1"/>
  <c r="H1245" i="1" s="1"/>
  <c r="A1246" i="1" l="1"/>
  <c r="F1246" i="1" l="1"/>
  <c r="C1246" i="1"/>
  <c r="B1246" i="1"/>
  <c r="D1246" i="1" l="1"/>
  <c r="G1246" i="1" s="1"/>
  <c r="H1246" i="1" s="1"/>
  <c r="A1247" i="1" l="1"/>
  <c r="B1247" i="1" l="1"/>
  <c r="F1247" i="1"/>
  <c r="C1247" i="1"/>
  <c r="D1247" i="1" l="1"/>
  <c r="G1247" i="1" s="1"/>
  <c r="H1247" i="1" s="1"/>
  <c r="A1248" i="1" l="1"/>
  <c r="F1248" i="1" l="1"/>
  <c r="C1248" i="1"/>
  <c r="B1248" i="1"/>
  <c r="D1248" i="1" l="1"/>
  <c r="G1248" i="1" s="1"/>
  <c r="H1248" i="1" s="1"/>
  <c r="A1249" i="1" l="1"/>
  <c r="B1249" i="1" l="1"/>
  <c r="F1249" i="1"/>
  <c r="C1249" i="1"/>
  <c r="D1249" i="1" s="1"/>
  <c r="G1249" i="1" l="1"/>
  <c r="H1249" i="1" s="1"/>
  <c r="A1250" i="1" l="1"/>
  <c r="C1250" i="1" l="1"/>
  <c r="F1250" i="1"/>
  <c r="B1250" i="1"/>
  <c r="D1250" i="1" l="1"/>
  <c r="G1250" i="1" s="1"/>
  <c r="H1250" i="1" s="1"/>
  <c r="A1251" i="1" l="1"/>
  <c r="B1251" i="1" l="1"/>
  <c r="F1251" i="1"/>
  <c r="C1251" i="1"/>
  <c r="D1251" i="1" l="1"/>
  <c r="G1251" i="1" s="1"/>
  <c r="H1251" i="1" s="1"/>
  <c r="A1252" i="1" l="1"/>
  <c r="B1252" i="1" l="1"/>
  <c r="F1252" i="1"/>
  <c r="C1252" i="1"/>
  <c r="D1252" i="1" s="1"/>
  <c r="G1252" i="1" l="1"/>
  <c r="H1252" i="1" s="1"/>
  <c r="A1253" i="1" l="1"/>
  <c r="F1253" i="1" l="1"/>
  <c r="B1253" i="1"/>
  <c r="C1253" i="1"/>
  <c r="D1253" i="1" s="1"/>
  <c r="G1253" i="1" l="1"/>
  <c r="H1253" i="1" s="1"/>
  <c r="A1254" i="1" l="1"/>
  <c r="F1254" i="1" l="1"/>
  <c r="B1254" i="1"/>
  <c r="C1254" i="1"/>
  <c r="D1254" i="1" s="1"/>
  <c r="G1254" i="1" l="1"/>
  <c r="H1254" i="1" s="1"/>
  <c r="A1255" i="1" l="1"/>
  <c r="B1255" i="1" l="1"/>
  <c r="F1255" i="1"/>
  <c r="C1255" i="1"/>
  <c r="D1255" i="1" l="1"/>
  <c r="G1255" i="1" s="1"/>
  <c r="H1255" i="1" s="1"/>
  <c r="A1256" i="1" l="1"/>
  <c r="F1256" i="1" l="1"/>
  <c r="B1256" i="1"/>
  <c r="C1256" i="1"/>
  <c r="D1256" i="1" s="1"/>
  <c r="G1256" i="1" l="1"/>
  <c r="H1256" i="1" s="1"/>
  <c r="A1257" i="1" s="1"/>
  <c r="C1257" i="1" l="1"/>
  <c r="F1257" i="1"/>
  <c r="B1257" i="1"/>
  <c r="D1257" i="1" l="1"/>
  <c r="G1257" i="1" s="1"/>
  <c r="H1257" i="1" s="1"/>
  <c r="A1258" i="1" l="1"/>
  <c r="B1258" i="1" l="1"/>
  <c r="C1258" i="1"/>
  <c r="F1258" i="1"/>
  <c r="D1258" i="1" l="1"/>
  <c r="G1258" i="1" s="1"/>
  <c r="H1258" i="1" s="1"/>
  <c r="A1259" i="1" l="1"/>
  <c r="C1259" i="1" l="1"/>
  <c r="D1259" i="1" s="1"/>
  <c r="F1259" i="1"/>
  <c r="B1259" i="1"/>
  <c r="G1259" i="1" l="1"/>
  <c r="H1259" i="1" s="1"/>
  <c r="A1260" i="1" l="1"/>
  <c r="F1260" i="1" l="1"/>
  <c r="C1260" i="1"/>
  <c r="D1260" i="1" s="1"/>
  <c r="B1260" i="1"/>
  <c r="G1260" i="1" l="1"/>
  <c r="H1260" i="1" s="1"/>
  <c r="A1261" i="1" l="1"/>
  <c r="F1261" i="1" l="1"/>
  <c r="B1261" i="1"/>
  <c r="C1261" i="1"/>
  <c r="D1261" i="1" s="1"/>
  <c r="G1261" i="1" l="1"/>
  <c r="H1261" i="1" s="1"/>
  <c r="A1262" i="1" l="1"/>
  <c r="B1262" i="1" l="1"/>
  <c r="F1262" i="1"/>
  <c r="C1262" i="1"/>
  <c r="D1262" i="1" s="1"/>
  <c r="G1262" i="1" l="1"/>
  <c r="H1262" i="1" s="1"/>
  <c r="A1263" i="1" l="1"/>
  <c r="B1263" i="1" l="1"/>
  <c r="F1263" i="1"/>
  <c r="C1263" i="1"/>
  <c r="D1263" i="1" s="1"/>
  <c r="G1263" i="1" l="1"/>
  <c r="H1263" i="1" s="1"/>
  <c r="A1264" i="1" l="1"/>
  <c r="C1264" i="1" l="1"/>
  <c r="D1264" i="1" s="1"/>
  <c r="F1264" i="1"/>
  <c r="B1264" i="1"/>
  <c r="G1264" i="1" l="1"/>
  <c r="H1264" i="1" s="1"/>
  <c r="A1265" i="1" l="1"/>
  <c r="C1265" i="1" l="1"/>
  <c r="B1265" i="1"/>
  <c r="F1265" i="1"/>
  <c r="D1265" i="1" l="1"/>
  <c r="G1265" i="1" s="1"/>
  <c r="H1265" i="1" s="1"/>
  <c r="A1266" i="1" l="1"/>
  <c r="C1266" i="1" l="1"/>
  <c r="B1266" i="1"/>
  <c r="F1266" i="1"/>
  <c r="D1266" i="1" l="1"/>
  <c r="G1266" i="1" s="1"/>
  <c r="H1266" i="1" s="1"/>
  <c r="A1267" i="1" l="1"/>
  <c r="C1267" i="1" l="1"/>
  <c r="F1267" i="1"/>
  <c r="B1267" i="1"/>
  <c r="D1267" i="1" l="1"/>
  <c r="G1267" i="1" s="1"/>
  <c r="H1267" i="1" s="1"/>
  <c r="A1268" i="1" s="1"/>
  <c r="F1268" i="1" l="1"/>
  <c r="C1268" i="1"/>
  <c r="D1268" i="1" s="1"/>
  <c r="B1268" i="1"/>
  <c r="G1268" i="1" l="1"/>
  <c r="H1268" i="1" s="1"/>
  <c r="A1269" i="1" s="1"/>
  <c r="F1269" i="1" l="1"/>
  <c r="C1269" i="1"/>
  <c r="B1269" i="1"/>
  <c r="D1269" i="1" l="1"/>
  <c r="G1269" i="1" s="1"/>
  <c r="H1269" i="1" s="1"/>
  <c r="A1270" i="1" l="1"/>
  <c r="C1270" i="1" l="1"/>
  <c r="F1270" i="1"/>
  <c r="B1270" i="1"/>
  <c r="D1270" i="1" l="1"/>
  <c r="G1270" i="1" s="1"/>
  <c r="H1270" i="1" s="1"/>
  <c r="A1271" i="1" l="1"/>
  <c r="C1271" i="1" l="1"/>
  <c r="F1271" i="1"/>
  <c r="B1271" i="1"/>
  <c r="D1271" i="1" l="1"/>
  <c r="G1271" i="1" s="1"/>
  <c r="H1271" i="1" s="1"/>
  <c r="A1272" i="1" s="1"/>
  <c r="C1272" i="1" l="1"/>
  <c r="B1272" i="1"/>
  <c r="F1272" i="1"/>
  <c r="D1272" i="1" l="1"/>
  <c r="G1272" i="1" s="1"/>
  <c r="H1272" i="1" s="1"/>
  <c r="A1273" i="1" s="1"/>
  <c r="C1273" i="1" l="1"/>
  <c r="B1273" i="1"/>
  <c r="F1273" i="1"/>
  <c r="D1273" i="1" l="1"/>
  <c r="G1273" i="1" s="1"/>
  <c r="H1273" i="1" s="1"/>
  <c r="A1274" i="1" l="1"/>
  <c r="C1274" i="1" l="1"/>
  <c r="B1274" i="1"/>
  <c r="F1274" i="1"/>
  <c r="D1274" i="1" l="1"/>
  <c r="G1274" i="1" s="1"/>
  <c r="H1274" i="1" s="1"/>
  <c r="A1275" i="1" l="1"/>
  <c r="F1275" i="1" l="1"/>
  <c r="C1275" i="1"/>
  <c r="D1275" i="1" s="1"/>
  <c r="B1275" i="1"/>
  <c r="G1275" i="1" l="1"/>
  <c r="H1275" i="1" s="1"/>
  <c r="A1276" i="1" s="1"/>
  <c r="F1276" i="1" l="1"/>
  <c r="C1276" i="1"/>
  <c r="B1276" i="1"/>
  <c r="D1276" i="1" l="1"/>
  <c r="G1276" i="1" s="1"/>
  <c r="H1276" i="1" s="1"/>
  <c r="A1277" i="1" s="1"/>
  <c r="B1277" i="1" l="1"/>
  <c r="F1277" i="1"/>
  <c r="C1277" i="1"/>
  <c r="D1277" i="1" s="1"/>
  <c r="G1277" i="1" l="1"/>
  <c r="H1277" i="1" s="1"/>
  <c r="A1278" i="1" s="1"/>
  <c r="B1278" i="1" l="1"/>
  <c r="F1278" i="1"/>
  <c r="C1278" i="1"/>
  <c r="D1278" i="1" l="1"/>
  <c r="G1278" i="1" s="1"/>
  <c r="H1278" i="1" s="1"/>
  <c r="A1279" i="1" l="1"/>
  <c r="C1279" i="1" l="1"/>
  <c r="B1279" i="1"/>
  <c r="F1279" i="1"/>
  <c r="D1279" i="1" l="1"/>
  <c r="G1279" i="1" s="1"/>
  <c r="H1279" i="1" s="1"/>
  <c r="A1280" i="1" l="1"/>
  <c r="B1280" i="1" l="1"/>
  <c r="F1280" i="1"/>
  <c r="C1280" i="1"/>
  <c r="D1280" i="1" l="1"/>
  <c r="G1280" i="1" s="1"/>
  <c r="H1280" i="1" s="1"/>
  <c r="A1281" i="1" s="1"/>
  <c r="F1281" i="1" l="1"/>
  <c r="C1281" i="1"/>
  <c r="D1281" i="1" s="1"/>
  <c r="B1281" i="1"/>
  <c r="G1281" i="1" l="1"/>
  <c r="H1281" i="1" s="1"/>
  <c r="A1282" i="1" s="1"/>
  <c r="B1282" i="1" l="1"/>
  <c r="C1282" i="1"/>
  <c r="F1282" i="1"/>
  <c r="D1282" i="1" l="1"/>
  <c r="G1282" i="1" s="1"/>
  <c r="H1282" i="1" s="1"/>
  <c r="A1283" i="1" s="1"/>
  <c r="B1283" i="1" l="1"/>
  <c r="F1283" i="1"/>
  <c r="C1283" i="1"/>
  <c r="D1283" i="1" l="1"/>
  <c r="G1283" i="1" s="1"/>
  <c r="H1283" i="1" s="1"/>
  <c r="A1284" i="1" l="1"/>
  <c r="F1284" i="1" l="1"/>
  <c r="B1284" i="1"/>
  <c r="C1284" i="1"/>
  <c r="D1284" i="1" l="1"/>
  <c r="G1284" i="1" s="1"/>
  <c r="H1284" i="1" s="1"/>
  <c r="A1285" i="1" l="1"/>
  <c r="B1285" i="1" l="1"/>
  <c r="F1285" i="1"/>
  <c r="C1285" i="1"/>
  <c r="D1285" i="1" l="1"/>
  <c r="G1285" i="1" s="1"/>
  <c r="H1285" i="1" s="1"/>
  <c r="A1286" i="1" l="1"/>
  <c r="B1286" i="1" l="1"/>
  <c r="C1286" i="1"/>
  <c r="F1286" i="1"/>
  <c r="D1286" i="1" l="1"/>
  <c r="G1286" i="1" s="1"/>
  <c r="H1286" i="1" s="1"/>
  <c r="A1287" i="1" l="1"/>
  <c r="C1287" i="1" l="1"/>
  <c r="D1287" i="1" s="1"/>
  <c r="F1287" i="1"/>
  <c r="B1287" i="1"/>
  <c r="G1287" i="1" l="1"/>
  <c r="H1287" i="1" s="1"/>
  <c r="A1288" i="1" l="1"/>
  <c r="B1288" i="1" l="1"/>
  <c r="C1288" i="1"/>
  <c r="F1288" i="1"/>
  <c r="D1288" i="1" l="1"/>
  <c r="G1288" i="1" s="1"/>
  <c r="H1288" i="1" s="1"/>
  <c r="A1289" i="1" l="1"/>
  <c r="F1289" i="1" l="1"/>
  <c r="C1289" i="1"/>
  <c r="D1289" i="1" s="1"/>
  <c r="B1289" i="1"/>
  <c r="G1289" i="1" l="1"/>
  <c r="H1289" i="1" s="1"/>
  <c r="A1290" i="1" l="1"/>
  <c r="F1290" i="1" l="1"/>
  <c r="B1290" i="1"/>
  <c r="C1290" i="1"/>
  <c r="D1290" i="1" l="1"/>
  <c r="G1290" i="1" s="1"/>
  <c r="H1290" i="1" s="1"/>
  <c r="A1291" i="1" l="1"/>
  <c r="C1291" i="1" l="1"/>
  <c r="B1291" i="1"/>
  <c r="F1291" i="1"/>
  <c r="D1291" i="1" l="1"/>
  <c r="G1291" i="1" s="1"/>
  <c r="H1291" i="1" s="1"/>
  <c r="A1292" i="1" l="1"/>
  <c r="F1292" i="1" l="1"/>
  <c r="B1292" i="1"/>
  <c r="C1292" i="1"/>
  <c r="D1292" i="1" s="1"/>
  <c r="G1292" i="1" l="1"/>
  <c r="H1292" i="1" s="1"/>
  <c r="A1293" i="1" l="1"/>
  <c r="F1293" i="1" l="1"/>
  <c r="C1293" i="1"/>
  <c r="D1293" i="1" s="1"/>
  <c r="B1293" i="1"/>
  <c r="G1293" i="1" l="1"/>
  <c r="H1293" i="1" s="1"/>
  <c r="A1294" i="1" l="1"/>
  <c r="B1294" i="1" l="1"/>
  <c r="C1294" i="1"/>
  <c r="D1294" i="1" s="1"/>
  <c r="F1294" i="1"/>
  <c r="G1294" i="1" l="1"/>
  <c r="H1294" i="1" s="1"/>
  <c r="A1295" i="1" s="1"/>
  <c r="C1295" i="1" l="1"/>
  <c r="D1295" i="1" s="1"/>
  <c r="F1295" i="1"/>
  <c r="B1295" i="1"/>
  <c r="G1295" i="1" l="1"/>
  <c r="H1295" i="1" s="1"/>
  <c r="A1296" i="1" l="1"/>
  <c r="F1296" i="1" l="1"/>
  <c r="B1296" i="1"/>
  <c r="C1296" i="1"/>
  <c r="D1296" i="1" l="1"/>
  <c r="G1296" i="1" s="1"/>
  <c r="H1296" i="1" s="1"/>
  <c r="A1297" i="1" l="1"/>
  <c r="F1297" i="1" l="1"/>
  <c r="C1297" i="1"/>
  <c r="B1297" i="1"/>
  <c r="D1297" i="1" l="1"/>
  <c r="G1297" i="1" s="1"/>
  <c r="H1297" i="1" s="1"/>
  <c r="A1298" i="1" l="1"/>
  <c r="C1298" i="1" l="1"/>
  <c r="F1298" i="1"/>
  <c r="B1298" i="1"/>
  <c r="D1298" i="1" l="1"/>
  <c r="G1298" i="1" s="1"/>
  <c r="H1298" i="1" s="1"/>
  <c r="A1299" i="1" l="1"/>
  <c r="C1299" i="1" l="1"/>
  <c r="B1299" i="1"/>
  <c r="F1299" i="1"/>
  <c r="D1299" i="1" l="1"/>
  <c r="G1299" i="1" s="1"/>
  <c r="H1299" i="1" s="1"/>
  <c r="A1300" i="1" l="1"/>
  <c r="C1300" i="1" l="1"/>
  <c r="B1300" i="1"/>
  <c r="F1300" i="1"/>
  <c r="D1300" i="1" l="1"/>
  <c r="G1300" i="1" s="1"/>
  <c r="H1300" i="1" s="1"/>
  <c r="A1301" i="1" l="1"/>
  <c r="C1301" i="1" l="1"/>
  <c r="F1301" i="1"/>
  <c r="B1301" i="1"/>
  <c r="D1301" i="1" l="1"/>
  <c r="G1301" i="1" s="1"/>
  <c r="H1301" i="1" s="1"/>
  <c r="A1302" i="1" l="1"/>
  <c r="B1302" i="1" l="1"/>
  <c r="F1302" i="1"/>
  <c r="C1302" i="1"/>
  <c r="D1302" i="1" s="1"/>
  <c r="G1302" i="1" l="1"/>
  <c r="H1302" i="1" s="1"/>
  <c r="A1303" i="1" l="1"/>
  <c r="C1303" i="1" l="1"/>
  <c r="B1303" i="1"/>
  <c r="F1303" i="1"/>
  <c r="D1303" i="1" l="1"/>
  <c r="G1303" i="1" s="1"/>
  <c r="H1303" i="1" s="1"/>
  <c r="A1304" i="1" l="1"/>
  <c r="F1304" i="1" l="1"/>
  <c r="B1304" i="1"/>
  <c r="C1304" i="1"/>
  <c r="D1304" i="1" l="1"/>
  <c r="G1304" i="1" s="1"/>
  <c r="H1304" i="1" s="1"/>
  <c r="A1305" i="1" l="1"/>
  <c r="C1305" i="1" l="1"/>
  <c r="B1305" i="1"/>
  <c r="F1305" i="1"/>
  <c r="D1305" i="1" l="1"/>
  <c r="G1305" i="1" s="1"/>
  <c r="H1305" i="1" s="1"/>
  <c r="A1306" i="1" l="1"/>
  <c r="B1306" i="1" l="1"/>
  <c r="C1306" i="1"/>
  <c r="F1306" i="1"/>
  <c r="D1306" i="1" l="1"/>
  <c r="G1306" i="1" s="1"/>
  <c r="H1306" i="1" s="1"/>
  <c r="A1307" i="1" l="1"/>
  <c r="F1307" i="1" l="1"/>
  <c r="C1307" i="1"/>
  <c r="D1307" i="1" s="1"/>
  <c r="B1307" i="1"/>
  <c r="G1307" i="1" l="1"/>
  <c r="H1307" i="1" s="1"/>
  <c r="A1308" i="1" l="1"/>
  <c r="B1308" i="1" l="1"/>
  <c r="C1308" i="1"/>
  <c r="F1308" i="1"/>
  <c r="D1308" i="1" l="1"/>
  <c r="G1308" i="1" s="1"/>
  <c r="H1308" i="1" s="1"/>
  <c r="A1309" i="1" l="1"/>
  <c r="B1309" i="1" l="1"/>
  <c r="F1309" i="1"/>
  <c r="C1309" i="1"/>
  <c r="D1309" i="1" s="1"/>
  <c r="G1309" i="1" l="1"/>
  <c r="H1309" i="1" s="1"/>
  <c r="A1310" i="1" l="1"/>
  <c r="F1310" i="1" l="1"/>
  <c r="C1310" i="1"/>
  <c r="B1310" i="1"/>
  <c r="D1310" i="1" l="1"/>
  <c r="G1310" i="1" s="1"/>
  <c r="H1310" i="1" s="1"/>
  <c r="A1311" i="1" l="1"/>
  <c r="B1311" i="1" l="1"/>
  <c r="C1311" i="1"/>
  <c r="D1311" i="1" s="1"/>
  <c r="F1311" i="1"/>
  <c r="G1311" i="1" l="1"/>
  <c r="H1311" i="1" s="1"/>
  <c r="A1312" i="1" l="1"/>
  <c r="C1312" i="1" l="1"/>
  <c r="B1312" i="1"/>
  <c r="F1312" i="1"/>
  <c r="D1312" i="1" l="1"/>
  <c r="G1312" i="1" s="1"/>
  <c r="H1312" i="1" s="1"/>
  <c r="A1313" i="1" s="1"/>
  <c r="C1313" i="1" l="1"/>
  <c r="D1313" i="1" s="1"/>
  <c r="F1313" i="1"/>
  <c r="B1313" i="1"/>
  <c r="G1313" i="1" l="1"/>
  <c r="H1313" i="1" s="1"/>
  <c r="A1314" i="1" l="1"/>
  <c r="B1314" i="1" l="1"/>
  <c r="C1314" i="1"/>
  <c r="F1314" i="1"/>
  <c r="D1314" i="1" l="1"/>
  <c r="G1314" i="1" s="1"/>
  <c r="H1314" i="1" s="1"/>
  <c r="A1315" i="1" l="1"/>
  <c r="C1315" i="1" l="1"/>
  <c r="F1315" i="1"/>
  <c r="B1315" i="1"/>
  <c r="D1315" i="1" l="1"/>
  <c r="G1315" i="1" s="1"/>
  <c r="H1315" i="1" s="1"/>
  <c r="A1316" i="1" s="1"/>
  <c r="B1316" i="1" l="1"/>
  <c r="F1316" i="1"/>
  <c r="C1316" i="1"/>
  <c r="D1316" i="1" s="1"/>
  <c r="G1316" i="1" l="1"/>
  <c r="H1316" i="1" s="1"/>
  <c r="A1317" i="1" l="1"/>
  <c r="C1317" i="1" l="1"/>
  <c r="B1317" i="1"/>
  <c r="F1317" i="1"/>
  <c r="D1317" i="1" l="1"/>
  <c r="G1317" i="1" s="1"/>
  <c r="H1317" i="1" s="1"/>
  <c r="A1318" i="1" l="1"/>
  <c r="C1318" i="1" l="1"/>
  <c r="D1318" i="1" s="1"/>
  <c r="F1318" i="1"/>
  <c r="B1318" i="1"/>
  <c r="G1318" i="1" l="1"/>
  <c r="H1318" i="1" s="1"/>
  <c r="A1319" i="1" l="1"/>
  <c r="F1319" i="1" l="1"/>
  <c r="B1319" i="1"/>
  <c r="C1319" i="1"/>
  <c r="D1319" i="1" s="1"/>
  <c r="G1319" i="1" l="1"/>
  <c r="H1319" i="1" s="1"/>
  <c r="A1320" i="1" l="1"/>
  <c r="B1320" i="1" l="1"/>
  <c r="C1320" i="1"/>
  <c r="D1320" i="1" s="1"/>
  <c r="F1320" i="1"/>
  <c r="G1320" i="1" l="1"/>
  <c r="H1320" i="1" s="1"/>
  <c r="A1321" i="1" l="1"/>
  <c r="B1321" i="1" l="1"/>
  <c r="F1321" i="1"/>
  <c r="C1321" i="1"/>
  <c r="D1321" i="1" l="1"/>
  <c r="G1321" i="1" s="1"/>
  <c r="H1321" i="1" s="1"/>
  <c r="A1322" i="1" l="1"/>
  <c r="B1322" i="1" l="1"/>
  <c r="C1322" i="1"/>
  <c r="D1322" i="1" s="1"/>
  <c r="F1322" i="1"/>
  <c r="G1322" i="1" l="1"/>
  <c r="H1322" i="1" s="1"/>
  <c r="A1323" i="1" s="1"/>
  <c r="C1323" i="1" l="1"/>
  <c r="B1323" i="1"/>
  <c r="F1323" i="1"/>
  <c r="D1323" i="1" l="1"/>
  <c r="G1323" i="1" s="1"/>
  <c r="H1323" i="1" s="1"/>
  <c r="A1324" i="1" s="1"/>
  <c r="B1324" i="1" l="1"/>
  <c r="F1324" i="1"/>
  <c r="C1324" i="1"/>
  <c r="D1324" i="1" l="1"/>
  <c r="G1324" i="1" s="1"/>
  <c r="H1324" i="1" s="1"/>
  <c r="A1325" i="1" l="1"/>
  <c r="C1325" i="1" l="1"/>
  <c r="F1325" i="1"/>
  <c r="B1325" i="1"/>
  <c r="D1325" i="1" l="1"/>
  <c r="G1325" i="1" s="1"/>
  <c r="H1325" i="1" s="1"/>
  <c r="A1326" i="1" l="1"/>
  <c r="B1326" i="1" l="1"/>
  <c r="C1326" i="1"/>
  <c r="F1326" i="1"/>
  <c r="D1326" i="1" l="1"/>
  <c r="G1326" i="1" s="1"/>
  <c r="H1326" i="1" s="1"/>
  <c r="A1327" i="1" l="1"/>
  <c r="C1327" i="1" l="1"/>
  <c r="F1327" i="1"/>
  <c r="B1327" i="1"/>
  <c r="D1327" i="1" l="1"/>
  <c r="G1327" i="1" s="1"/>
  <c r="H1327" i="1" s="1"/>
  <c r="A1328" i="1" l="1"/>
  <c r="C1328" i="1" l="1"/>
  <c r="B1328" i="1"/>
  <c r="F1328" i="1"/>
  <c r="D1328" i="1" l="1"/>
  <c r="G1328" i="1" s="1"/>
  <c r="H1328" i="1" s="1"/>
  <c r="A1329" i="1" l="1"/>
  <c r="B1329" i="1" l="1"/>
  <c r="C1329" i="1"/>
  <c r="F1329" i="1"/>
  <c r="D1329" i="1" l="1"/>
  <c r="G1329" i="1" s="1"/>
  <c r="H1329" i="1" s="1"/>
  <c r="A1330" i="1" s="1"/>
  <c r="B1330" i="1" l="1"/>
  <c r="C1330" i="1"/>
  <c r="F1330" i="1"/>
  <c r="D1330" i="1" l="1"/>
  <c r="G1330" i="1" s="1"/>
  <c r="H1330" i="1" s="1"/>
  <c r="A1331" i="1" l="1"/>
  <c r="B1331" i="1" l="1"/>
  <c r="F1331" i="1"/>
  <c r="C1331" i="1"/>
  <c r="D1331" i="1" s="1"/>
  <c r="G1331" i="1" s="1"/>
  <c r="H1331" i="1" s="1"/>
  <c r="A1332" i="1" l="1"/>
  <c r="B1332" i="1" l="1"/>
  <c r="C1332" i="1"/>
  <c r="D1332" i="1" s="1"/>
  <c r="G1332" i="1" s="1"/>
  <c r="H1332" i="1" s="1"/>
  <c r="F1332" i="1"/>
  <c r="A1333" i="1" l="1"/>
  <c r="C1333" i="1" l="1"/>
  <c r="D1333" i="1" s="1"/>
  <c r="F1333" i="1"/>
  <c r="B1333" i="1"/>
  <c r="G1333" i="1" l="1"/>
  <c r="H1333" i="1" s="1"/>
  <c r="A1334" i="1" l="1"/>
  <c r="F1334" i="1" l="1"/>
  <c r="B1334" i="1"/>
  <c r="C1334" i="1"/>
  <c r="D1334" i="1" s="1"/>
  <c r="G1334" i="1" s="1"/>
  <c r="H1334" i="1" s="1"/>
  <c r="A1335" i="1" l="1"/>
  <c r="F1335" i="1" l="1"/>
  <c r="B1335" i="1"/>
  <c r="C1335" i="1"/>
  <c r="D1335" i="1" s="1"/>
  <c r="G1335" i="1" s="1"/>
  <c r="H1335" i="1" s="1"/>
  <c r="A1336" i="1" s="1"/>
  <c r="B1336" i="1" l="1"/>
  <c r="C1336" i="1"/>
  <c r="D1336" i="1" s="1"/>
  <c r="G1336" i="1" s="1"/>
  <c r="H1336" i="1" s="1"/>
  <c r="F1336" i="1"/>
  <c r="A1337" i="1" l="1"/>
  <c r="B1337" i="1" l="1"/>
  <c r="C1337" i="1"/>
  <c r="D1337" i="1" s="1"/>
  <c r="F1337" i="1"/>
  <c r="G1337" i="1" l="1"/>
  <c r="H1337" i="1" s="1"/>
  <c r="A1338" i="1" l="1"/>
  <c r="B1338" i="1" l="1"/>
  <c r="C1338" i="1"/>
  <c r="F1338" i="1"/>
  <c r="D1338" i="1" l="1"/>
  <c r="G1338" i="1" s="1"/>
  <c r="H1338" i="1" s="1"/>
  <c r="A1339" i="1" l="1"/>
  <c r="B1339" i="1" l="1"/>
  <c r="F1339" i="1"/>
  <c r="C1339" i="1"/>
  <c r="D1339" i="1" s="1"/>
  <c r="G1339" i="1" l="1"/>
  <c r="H1339" i="1" s="1"/>
  <c r="A1340" i="1" l="1"/>
  <c r="B1340" i="1" l="1"/>
  <c r="C1340" i="1"/>
  <c r="D1340" i="1" s="1"/>
  <c r="F1340" i="1"/>
  <c r="G1340" i="1" l="1"/>
  <c r="H1340" i="1" s="1"/>
  <c r="A1341" i="1" l="1"/>
  <c r="C1341" i="1" l="1"/>
  <c r="F1341" i="1"/>
  <c r="B1341" i="1"/>
  <c r="D1341" i="1" l="1"/>
  <c r="G1341" i="1" s="1"/>
  <c r="H1341" i="1" s="1"/>
  <c r="A1342" i="1" l="1"/>
  <c r="F1342" i="1" l="1"/>
  <c r="B1342" i="1"/>
  <c r="C1342" i="1"/>
  <c r="D1342" i="1" l="1"/>
  <c r="G1342" i="1" s="1"/>
  <c r="H1342" i="1" s="1"/>
  <c r="A1343" i="1" l="1"/>
  <c r="F1343" i="1" l="1"/>
  <c r="B1343" i="1"/>
  <c r="C1343" i="1"/>
  <c r="D1343" i="1" l="1"/>
  <c r="G1343" i="1" s="1"/>
  <c r="H1343" i="1" s="1"/>
  <c r="A1344" i="1" l="1"/>
  <c r="B1344" i="1" l="1"/>
  <c r="C1344" i="1"/>
  <c r="D1344" i="1" s="1"/>
  <c r="F1344" i="1"/>
  <c r="G1344" i="1" l="1"/>
  <c r="H1344" i="1" s="1"/>
  <c r="A1345" i="1" l="1"/>
  <c r="B1345" i="1" l="1"/>
  <c r="F1345" i="1"/>
  <c r="C1345" i="1"/>
  <c r="D1345" i="1" s="1"/>
  <c r="G1345" i="1" l="1"/>
  <c r="H1345" i="1" s="1"/>
  <c r="A1346" i="1" l="1"/>
  <c r="B1346" i="1" l="1"/>
  <c r="C1346" i="1"/>
  <c r="D1346" i="1" s="1"/>
  <c r="F1346" i="1"/>
  <c r="G1346" i="1" l="1"/>
  <c r="H1346" i="1" s="1"/>
  <c r="A1347" i="1" l="1"/>
  <c r="C1347" i="1" l="1"/>
  <c r="B1347" i="1"/>
  <c r="F1347" i="1"/>
  <c r="D1347" i="1" l="1"/>
  <c r="G1347" i="1" s="1"/>
  <c r="H1347" i="1" s="1"/>
  <c r="A1348" i="1" l="1"/>
  <c r="F1348" i="1" l="1"/>
  <c r="C1348" i="1"/>
  <c r="D1348" i="1" s="1"/>
  <c r="B1348" i="1"/>
  <c r="G1348" i="1" l="1"/>
  <c r="H1348" i="1" s="1"/>
  <c r="A1349" i="1" l="1"/>
  <c r="F1349" i="1" l="1"/>
  <c r="B1349" i="1"/>
  <c r="C1349" i="1"/>
  <c r="D1349" i="1" s="1"/>
  <c r="G1349" i="1" s="1"/>
  <c r="H1349" i="1" s="1"/>
  <c r="A1350" i="1" l="1"/>
  <c r="F1350" i="1" l="1"/>
  <c r="B1350" i="1"/>
  <c r="C1350" i="1"/>
  <c r="D1350" i="1" s="1"/>
  <c r="G1350" i="1" s="1"/>
  <c r="H1350" i="1" s="1"/>
  <c r="A1351" i="1" s="1"/>
  <c r="C1351" i="1" l="1"/>
  <c r="D1351" i="1" s="1"/>
  <c r="F1351" i="1"/>
  <c r="B1351" i="1"/>
  <c r="G1351" i="1" l="1"/>
  <c r="H1351" i="1" s="1"/>
  <c r="A1352" i="1" l="1"/>
  <c r="B1352" i="1" l="1"/>
  <c r="C1352" i="1"/>
  <c r="F1352" i="1"/>
  <c r="D1352" i="1" l="1"/>
  <c r="G1352" i="1" s="1"/>
  <c r="H1352" i="1" s="1"/>
  <c r="A1353" i="1" l="1"/>
  <c r="B1353" i="1" l="1"/>
  <c r="C1353" i="1"/>
  <c r="D1353" i="1" s="1"/>
  <c r="F1353" i="1"/>
  <c r="G1353" i="1" l="1"/>
  <c r="H1353" i="1" s="1"/>
  <c r="A1354" i="1" l="1"/>
  <c r="B1354" i="1" l="1"/>
  <c r="C1354" i="1"/>
  <c r="D1354" i="1" s="1"/>
  <c r="F1354" i="1"/>
  <c r="G1354" i="1" l="1"/>
  <c r="H1354" i="1" s="1"/>
  <c r="A1355" i="1" l="1"/>
  <c r="B1355" i="1" l="1"/>
  <c r="F1355" i="1"/>
  <c r="C1355" i="1"/>
  <c r="D1355" i="1" s="1"/>
  <c r="G1355" i="1" l="1"/>
  <c r="H1355" i="1" s="1"/>
  <c r="A1356" i="1" l="1"/>
  <c r="C1356" i="1" l="1"/>
  <c r="D1356" i="1" s="1"/>
  <c r="F1356" i="1"/>
  <c r="B1356" i="1"/>
  <c r="G1356" i="1" l="1"/>
  <c r="H1356" i="1" s="1"/>
  <c r="A1357" i="1" l="1"/>
  <c r="F1357" i="1" l="1"/>
  <c r="B1357" i="1"/>
  <c r="C1357" i="1"/>
  <c r="D1357" i="1" s="1"/>
  <c r="G1357" i="1" s="1"/>
  <c r="H1357" i="1" s="1"/>
  <c r="A1358" i="1" s="1"/>
  <c r="F1358" i="1" l="1"/>
  <c r="B1358" i="1"/>
  <c r="C1358" i="1"/>
  <c r="D1358" i="1" s="1"/>
  <c r="G1358" i="1" l="1"/>
  <c r="H1358" i="1" s="1"/>
  <c r="A1359" i="1" s="1"/>
  <c r="B1359" i="1" l="1"/>
  <c r="C1359" i="1"/>
  <c r="D1359" i="1" s="1"/>
  <c r="F1359" i="1"/>
  <c r="G1359" i="1" l="1"/>
  <c r="H1359" i="1" s="1"/>
  <c r="A1360" i="1" s="1"/>
  <c r="B1360" i="1" l="1"/>
  <c r="C1360" i="1"/>
  <c r="D1360" i="1" s="1"/>
  <c r="F1360" i="1"/>
  <c r="G1360" i="1" l="1"/>
  <c r="H1360" i="1" s="1"/>
  <c r="A1361" i="1" s="1"/>
  <c r="B1361" i="1" l="1"/>
  <c r="C1361" i="1"/>
  <c r="D1361" i="1" s="1"/>
  <c r="F1361" i="1"/>
  <c r="G1361" i="1" l="1"/>
  <c r="H1361" i="1" s="1"/>
  <c r="A1362" i="1" s="1"/>
  <c r="B1362" i="1" l="1"/>
  <c r="C1362" i="1"/>
  <c r="D1362" i="1" s="1"/>
  <c r="F1362" i="1"/>
  <c r="G1362" i="1" l="1"/>
  <c r="H1362" i="1" s="1"/>
  <c r="A1363" i="1" s="1"/>
  <c r="B1363" i="1" l="1"/>
  <c r="C1363" i="1"/>
  <c r="D1363" i="1" s="1"/>
  <c r="F1363" i="1"/>
  <c r="G1363" i="1" l="1"/>
  <c r="H1363" i="1" s="1"/>
  <c r="A1364" i="1" l="1"/>
  <c r="C1364" i="1" l="1"/>
  <c r="F1364" i="1"/>
  <c r="B1364" i="1"/>
  <c r="D1364" i="1" l="1"/>
  <c r="G1364" i="1" s="1"/>
  <c r="H1364" i="1" s="1"/>
  <c r="A1365" i="1" l="1"/>
  <c r="F1365" i="1" l="1"/>
  <c r="B1365" i="1"/>
  <c r="C1365" i="1"/>
  <c r="D1365" i="1" s="1"/>
  <c r="G1365" i="1" s="1"/>
  <c r="H1365" i="1" s="1"/>
  <c r="A1366" i="1" l="1"/>
  <c r="F1366" i="1" l="1"/>
  <c r="B1366" i="1"/>
  <c r="C1366" i="1"/>
  <c r="D1366" i="1" s="1"/>
  <c r="G1366" i="1" l="1"/>
  <c r="H1366" i="1" s="1"/>
  <c r="A1367" i="1" s="1"/>
  <c r="B1367" i="1" l="1"/>
  <c r="C1367" i="1"/>
  <c r="D1367" i="1" s="1"/>
  <c r="F1367" i="1"/>
  <c r="G1367" i="1" l="1"/>
  <c r="H1367" i="1" s="1"/>
  <c r="A1368" i="1" s="1"/>
  <c r="B1368" i="1" l="1"/>
  <c r="C1368" i="1"/>
  <c r="D1368" i="1" s="1"/>
  <c r="F1368" i="1"/>
  <c r="G1368" i="1" l="1"/>
  <c r="H1368" i="1" s="1"/>
  <c r="A1369" i="1" l="1"/>
  <c r="B1369" i="1" l="1"/>
  <c r="C1369" i="1"/>
  <c r="D1369" i="1" s="1"/>
  <c r="G1369" i="1" s="1"/>
  <c r="H1369" i="1" s="1"/>
  <c r="A1370" i="1" s="1"/>
  <c r="F1369" i="1"/>
  <c r="B1370" i="1" l="1"/>
  <c r="C1370" i="1"/>
  <c r="D1370" i="1" s="1"/>
  <c r="F1370" i="1"/>
  <c r="G1370" i="1" l="1"/>
  <c r="H1370" i="1" s="1"/>
  <c r="A1371" i="1" l="1"/>
  <c r="B1371" i="1" l="1"/>
  <c r="C1371" i="1"/>
  <c r="D1371" i="1" s="1"/>
  <c r="G1371" i="1" s="1"/>
  <c r="H1371" i="1" s="1"/>
  <c r="F1371" i="1"/>
  <c r="A1372" i="1" l="1"/>
  <c r="C1372" i="1" l="1"/>
  <c r="F1372" i="1"/>
  <c r="B1372" i="1"/>
  <c r="D1372" i="1" l="1"/>
  <c r="G1372" i="1" s="1"/>
  <c r="H1372" i="1" s="1"/>
  <c r="A1373" i="1" l="1"/>
  <c r="F1373" i="1" l="1"/>
  <c r="B1373" i="1"/>
  <c r="C1373" i="1"/>
  <c r="D1373" i="1" s="1"/>
  <c r="G1373" i="1" s="1"/>
  <c r="H1373" i="1" s="1"/>
  <c r="A1374" i="1" l="1"/>
  <c r="B1374" i="1" l="1"/>
  <c r="F1374" i="1"/>
  <c r="C1374" i="1"/>
  <c r="D1374" i="1" l="1"/>
  <c r="G1374" i="1" s="1"/>
  <c r="H1374" i="1" s="1"/>
  <c r="A1375" i="1" l="1"/>
  <c r="B1375" i="1" l="1"/>
  <c r="C1375" i="1"/>
  <c r="D1375" i="1" s="1"/>
  <c r="G1375" i="1" s="1"/>
  <c r="H1375" i="1" s="1"/>
  <c r="F1375" i="1"/>
  <c r="A1376" i="1" l="1"/>
  <c r="B1376" i="1" l="1"/>
  <c r="C1376" i="1"/>
  <c r="D1376" i="1" s="1"/>
  <c r="F1376" i="1"/>
  <c r="G1376" i="1" l="1"/>
  <c r="H1376" i="1" s="1"/>
  <c r="A1377" i="1" l="1"/>
  <c r="B1377" i="1" l="1"/>
  <c r="C1377" i="1"/>
  <c r="F1377" i="1"/>
  <c r="D1377" i="1" l="1"/>
  <c r="G1377" i="1" s="1"/>
  <c r="H1377" i="1" s="1"/>
  <c r="A1378" i="1" l="1"/>
  <c r="B1378" i="1" l="1"/>
  <c r="C1378" i="1"/>
  <c r="F1378" i="1"/>
  <c r="D1378" i="1" l="1"/>
  <c r="G1378" i="1" s="1"/>
  <c r="H1378" i="1" s="1"/>
  <c r="A1379" i="1" l="1"/>
  <c r="B1379" i="1" l="1"/>
  <c r="C1379" i="1"/>
  <c r="F1379" i="1"/>
  <c r="D1379" i="1" l="1"/>
  <c r="G1379" i="1" s="1"/>
  <c r="H1379" i="1" s="1"/>
  <c r="A1380" i="1" l="1"/>
  <c r="C1380" i="1" l="1"/>
  <c r="F1380" i="1"/>
  <c r="B1380" i="1"/>
  <c r="D1380" i="1" l="1"/>
  <c r="G1380" i="1" s="1"/>
  <c r="H1380" i="1" s="1"/>
  <c r="A1381" i="1" l="1"/>
  <c r="F1381" i="1" l="1"/>
  <c r="B1381" i="1"/>
  <c r="C1381" i="1"/>
  <c r="D1381" i="1" s="1"/>
  <c r="G1381" i="1" s="1"/>
  <c r="H1381" i="1" s="1"/>
  <c r="A1382" i="1" l="1"/>
  <c r="B1382" i="1" l="1"/>
  <c r="F1382" i="1"/>
  <c r="C1382" i="1"/>
  <c r="D1382" i="1" l="1"/>
  <c r="G1382" i="1" s="1"/>
  <c r="H1382" i="1" s="1"/>
  <c r="A1383" i="1" l="1"/>
  <c r="B1383" i="1" l="1"/>
  <c r="C1383" i="1"/>
  <c r="D1383" i="1" s="1"/>
  <c r="G1383" i="1" s="1"/>
  <c r="H1383" i="1" s="1"/>
  <c r="A1384" i="1" s="1"/>
  <c r="F1383" i="1"/>
  <c r="B1384" i="1" l="1"/>
  <c r="C1384" i="1"/>
  <c r="D1384" i="1" s="1"/>
  <c r="F1384" i="1"/>
  <c r="G1384" i="1" l="1"/>
  <c r="H1384" i="1" s="1"/>
  <c r="A1385" i="1" s="1"/>
  <c r="C1385" i="1" l="1"/>
  <c r="D1385" i="1" s="1"/>
  <c r="F1385" i="1"/>
  <c r="B1385" i="1"/>
  <c r="G1385" i="1" l="1"/>
  <c r="H1385" i="1" s="1"/>
  <c r="A1386" i="1" s="1"/>
  <c r="C1386" i="1" l="1"/>
  <c r="D1386" i="1" s="1"/>
  <c r="F1386" i="1"/>
  <c r="B1386" i="1"/>
  <c r="G1386" i="1" l="1"/>
  <c r="H1386" i="1" s="1"/>
  <c r="A1387" i="1" s="1"/>
  <c r="C1387" i="1" l="1"/>
  <c r="D1387" i="1" s="1"/>
  <c r="F1387" i="1"/>
  <c r="B1387" i="1"/>
  <c r="G1387" i="1" l="1"/>
  <c r="H1387" i="1" s="1"/>
  <c r="A1388" i="1" l="1"/>
  <c r="F1388" i="1" l="1"/>
  <c r="B1388" i="1"/>
  <c r="C1388" i="1"/>
  <c r="D1388" i="1" s="1"/>
  <c r="G1388" i="1" l="1"/>
  <c r="H1388" i="1" s="1"/>
  <c r="A1389" i="1" l="1"/>
  <c r="F1389" i="1" l="1"/>
  <c r="C1389" i="1"/>
  <c r="D1389" i="1" s="1"/>
  <c r="G1389" i="1" s="1"/>
  <c r="H1389" i="1" s="1"/>
  <c r="B1389" i="1"/>
  <c r="A1390" i="1" l="1"/>
  <c r="F1390" i="1" l="1"/>
  <c r="B1390" i="1"/>
  <c r="C1390" i="1"/>
  <c r="D1390" i="1" s="1"/>
  <c r="G1390" i="1" s="1"/>
  <c r="H1390" i="1" s="1"/>
  <c r="A1391" i="1" s="1"/>
  <c r="F1391" i="1" l="1"/>
  <c r="B1391" i="1"/>
  <c r="C1391" i="1"/>
  <c r="D1391" i="1" s="1"/>
  <c r="G1391" i="1" l="1"/>
  <c r="H1391" i="1" s="1"/>
  <c r="A1392" i="1" l="1"/>
  <c r="B1392" i="1" l="1"/>
  <c r="C1392" i="1"/>
  <c r="D1392" i="1" s="1"/>
  <c r="F1392" i="1"/>
  <c r="G1392" i="1" l="1"/>
  <c r="H1392" i="1" s="1"/>
  <c r="A1393" i="1" l="1"/>
  <c r="C1393" i="1" l="1"/>
  <c r="F1393" i="1"/>
  <c r="B1393" i="1"/>
  <c r="D1393" i="1" l="1"/>
  <c r="G1393" i="1" s="1"/>
  <c r="H1393" i="1" s="1"/>
  <c r="A1394" i="1" l="1"/>
  <c r="C1394" i="1" l="1"/>
  <c r="D1394" i="1" s="1"/>
  <c r="F1394" i="1"/>
  <c r="B1394" i="1"/>
  <c r="G1394" i="1" l="1"/>
  <c r="H1394" i="1" s="1"/>
  <c r="A1395" i="1" l="1"/>
  <c r="B1395" i="1" l="1"/>
  <c r="C1395" i="1"/>
  <c r="D1395" i="1" s="1"/>
  <c r="G1395" i="1" s="1"/>
  <c r="H1395" i="1" s="1"/>
  <c r="F1395" i="1"/>
  <c r="A1396" i="1" l="1"/>
  <c r="C1396" i="1" l="1"/>
  <c r="B1396" i="1"/>
  <c r="F1396" i="1"/>
  <c r="D1396" i="1" l="1"/>
  <c r="G1396" i="1" s="1"/>
  <c r="H1396" i="1" s="1"/>
  <c r="A1397" i="1" l="1"/>
  <c r="F1397" i="1" l="1"/>
  <c r="B1397" i="1"/>
  <c r="C1397" i="1"/>
  <c r="D1397" i="1" s="1"/>
  <c r="G1397" i="1" s="1"/>
  <c r="H1397" i="1" s="1"/>
  <c r="A1398" i="1" s="1"/>
  <c r="F1398" i="1" l="1"/>
  <c r="B1398" i="1"/>
  <c r="C1398" i="1"/>
  <c r="D1398" i="1" s="1"/>
  <c r="G1398" i="1" l="1"/>
  <c r="H1398" i="1" s="1"/>
  <c r="A1399" i="1" s="1"/>
  <c r="B1399" i="1" l="1"/>
  <c r="C1399" i="1"/>
  <c r="D1399" i="1" s="1"/>
  <c r="F1399" i="1"/>
  <c r="G1399" i="1" l="1"/>
  <c r="H1399" i="1" s="1"/>
  <c r="A1400" i="1" s="1"/>
  <c r="B1400" i="1" l="1"/>
  <c r="C1400" i="1"/>
  <c r="D1400" i="1" s="1"/>
  <c r="F1400" i="1"/>
  <c r="G1400" i="1" l="1"/>
  <c r="H1400" i="1" s="1"/>
  <c r="A1401" i="1" s="1"/>
  <c r="B1401" i="1" l="1"/>
  <c r="F1401" i="1"/>
  <c r="C1401" i="1"/>
  <c r="D1401" i="1" s="1"/>
  <c r="G1401" i="1" l="1"/>
  <c r="H1401" i="1" s="1"/>
  <c r="A1402" i="1" s="1"/>
  <c r="B1402" i="1" l="1"/>
  <c r="C1402" i="1"/>
  <c r="D1402" i="1" s="1"/>
  <c r="F1402" i="1"/>
  <c r="G1402" i="1" l="1"/>
  <c r="H1402" i="1" s="1"/>
  <c r="A1403" i="1" s="1"/>
  <c r="B1403" i="1" l="1"/>
  <c r="C1403" i="1"/>
  <c r="D1403" i="1" s="1"/>
  <c r="F1403" i="1"/>
  <c r="G1403" i="1" l="1"/>
  <c r="H1403" i="1" s="1"/>
  <c r="A1404" i="1" l="1"/>
  <c r="F1404" i="1" l="1"/>
  <c r="B1404" i="1"/>
  <c r="C1404" i="1"/>
  <c r="D1404" i="1" l="1"/>
  <c r="G1404" i="1" s="1"/>
  <c r="H1404" i="1" s="1"/>
  <c r="A1405" i="1" l="1"/>
  <c r="C1405" i="1" l="1"/>
  <c r="B1405" i="1"/>
  <c r="F1405" i="1"/>
  <c r="D1405" i="1" l="1"/>
  <c r="G1405" i="1" s="1"/>
  <c r="H1405" i="1" s="1"/>
  <c r="A1406" i="1" s="1"/>
  <c r="B1406" i="1" s="1"/>
  <c r="F1406" i="1" l="1"/>
  <c r="C1406" i="1"/>
  <c r="D1406" i="1" s="1"/>
  <c r="G1406" i="1" l="1"/>
  <c r="H1406" i="1" s="1"/>
  <c r="A1407" i="1" s="1"/>
  <c r="B1407" i="1" s="1"/>
  <c r="F1407" i="1" l="1"/>
  <c r="C1407" i="1"/>
  <c r="D1407" i="1" s="1"/>
  <c r="G1407" i="1" l="1"/>
  <c r="H1407" i="1" s="1"/>
  <c r="A1408" i="1" s="1"/>
  <c r="C1408" i="1" s="1"/>
  <c r="B1408" i="1" l="1"/>
  <c r="F1408" i="1"/>
  <c r="D1408" i="1" s="1"/>
  <c r="G1408" i="1" s="1"/>
  <c r="H1408" i="1" s="1"/>
  <c r="A1409" i="1" s="1"/>
  <c r="B1409" i="1" l="1"/>
  <c r="C1409" i="1"/>
  <c r="D1409" i="1" s="1"/>
  <c r="F1409" i="1"/>
  <c r="G1409" i="1" l="1"/>
  <c r="H1409" i="1" s="1"/>
  <c r="A1410" i="1" s="1"/>
  <c r="B1410" i="1" l="1"/>
  <c r="C1410" i="1"/>
  <c r="D1410" i="1" s="1"/>
  <c r="F1410" i="1"/>
  <c r="G1410" i="1" l="1"/>
  <c r="H1410" i="1" s="1"/>
  <c r="A1411" i="1" s="1"/>
  <c r="C1411" i="1" l="1"/>
  <c r="D1411" i="1" s="1"/>
  <c r="F1411" i="1"/>
  <c r="B1411" i="1"/>
  <c r="G1411" i="1" l="1"/>
  <c r="H1411" i="1" s="1"/>
  <c r="A1412" i="1" l="1"/>
  <c r="C1412" i="1" l="1"/>
  <c r="F1412" i="1"/>
  <c r="B1412" i="1"/>
  <c r="D1412" i="1" l="1"/>
  <c r="G1412" i="1" s="1"/>
  <c r="H1412" i="1" s="1"/>
  <c r="A1413" i="1" l="1"/>
  <c r="F1413" i="1" l="1"/>
  <c r="C1413" i="1"/>
  <c r="D1413" i="1" s="1"/>
  <c r="G1413" i="1" s="1"/>
  <c r="H1413" i="1" s="1"/>
  <c r="A1414" i="1" s="1"/>
  <c r="B1413" i="1"/>
  <c r="B1414" i="1" l="1"/>
  <c r="C1414" i="1"/>
  <c r="D1414" i="1" s="1"/>
  <c r="F1414" i="1"/>
  <c r="G1414" i="1" l="1"/>
  <c r="H1414" i="1" s="1"/>
  <c r="A1415" i="1" s="1"/>
  <c r="B1415" i="1" l="1"/>
  <c r="C1415" i="1"/>
  <c r="D1415" i="1" s="1"/>
  <c r="F1415" i="1"/>
  <c r="G1415" i="1" l="1"/>
  <c r="H1415" i="1" s="1"/>
  <c r="A1416" i="1" s="1"/>
  <c r="B1416" i="1" l="1"/>
  <c r="C1416" i="1"/>
  <c r="D1416" i="1" s="1"/>
  <c r="F1416" i="1"/>
  <c r="G1416" i="1" l="1"/>
  <c r="H1416" i="1" s="1"/>
  <c r="A1417" i="1" s="1"/>
  <c r="B1417" i="1" l="1"/>
  <c r="C1417" i="1"/>
  <c r="D1417" i="1" s="1"/>
  <c r="F1417" i="1"/>
  <c r="G1417" i="1" l="1"/>
  <c r="H1417" i="1" s="1"/>
  <c r="A1418" i="1" s="1"/>
  <c r="C1418" i="1" l="1"/>
  <c r="D1418" i="1" s="1"/>
  <c r="F1418" i="1"/>
  <c r="B1418" i="1"/>
  <c r="G1418" i="1" l="1"/>
  <c r="H1418" i="1" s="1"/>
  <c r="A1419" i="1" l="1"/>
  <c r="C1419" i="1" l="1"/>
  <c r="D1419" i="1" s="1"/>
  <c r="G1419" i="1" s="1"/>
  <c r="H1419" i="1" s="1"/>
  <c r="F1419" i="1"/>
  <c r="B1419" i="1"/>
  <c r="A1420" i="1" l="1"/>
  <c r="F1420" i="1" l="1"/>
  <c r="B1420" i="1"/>
  <c r="C1420" i="1"/>
  <c r="D1420" i="1" l="1"/>
  <c r="G1420" i="1" s="1"/>
  <c r="H1420" i="1" s="1"/>
  <c r="A1421" i="1" l="1"/>
  <c r="F1421" i="1" l="1"/>
  <c r="B1421" i="1"/>
  <c r="C1421" i="1"/>
  <c r="D1421" i="1" s="1"/>
  <c r="G1421" i="1" s="1"/>
  <c r="H1421" i="1" s="1"/>
  <c r="A1422" i="1" s="1"/>
  <c r="F1422" i="1" l="1"/>
  <c r="C1422" i="1"/>
  <c r="B1422" i="1"/>
  <c r="D1422" i="1" l="1"/>
  <c r="G1422" i="1" s="1"/>
  <c r="H1422" i="1" s="1"/>
  <c r="A1423" i="1" s="1"/>
  <c r="B1423" i="1" l="1"/>
  <c r="C1423" i="1"/>
  <c r="D1423" i="1" s="1"/>
  <c r="F1423" i="1"/>
  <c r="G1423" i="1" l="1"/>
  <c r="H1423" i="1" s="1"/>
  <c r="A1424" i="1" s="1"/>
  <c r="B1424" i="1" l="1"/>
  <c r="C1424" i="1"/>
  <c r="D1424" i="1" s="1"/>
  <c r="F1424" i="1"/>
  <c r="G1424" i="1" l="1"/>
  <c r="H1424" i="1" s="1"/>
  <c r="A1425" i="1" s="1"/>
  <c r="C1425" i="1" l="1"/>
  <c r="D1425" i="1" s="1"/>
  <c r="F1425" i="1"/>
  <c r="B1425" i="1"/>
  <c r="G1425" i="1" l="1"/>
  <c r="H1425" i="1" s="1"/>
  <c r="A1426" i="1" s="1"/>
  <c r="B1426" i="1" l="1"/>
  <c r="F1426" i="1"/>
  <c r="C1426" i="1"/>
  <c r="D1426" i="1" s="1"/>
  <c r="G1426" i="1" l="1"/>
  <c r="H1426" i="1" s="1"/>
  <c r="A1427" i="1" l="1"/>
  <c r="B1427" i="1" l="1"/>
  <c r="C1427" i="1"/>
  <c r="D1427" i="1" s="1"/>
  <c r="G1427" i="1" s="1"/>
  <c r="H1427" i="1" s="1"/>
  <c r="A1428" i="1" s="1"/>
  <c r="F1427" i="1"/>
  <c r="B1428" i="1" l="1"/>
  <c r="F1428" i="1"/>
  <c r="C1428" i="1"/>
  <c r="D1428" i="1" s="1"/>
  <c r="G1428" i="1" l="1"/>
  <c r="H1428" i="1" s="1"/>
  <c r="A1429" i="1" s="1"/>
  <c r="B1429" i="1" l="1"/>
  <c r="F1429" i="1"/>
  <c r="C1429" i="1"/>
  <c r="D1429" i="1" s="1"/>
  <c r="G1429" i="1" l="1"/>
  <c r="H1429" i="1" s="1"/>
  <c r="A1430" i="1" s="1"/>
  <c r="C1430" i="1" l="1"/>
  <c r="D1430" i="1" s="1"/>
  <c r="F1430" i="1"/>
  <c r="B1430" i="1"/>
  <c r="G1430" i="1" l="1"/>
  <c r="H1430" i="1" s="1"/>
  <c r="A1431" i="1" s="1"/>
  <c r="C1431" i="1" l="1"/>
  <c r="D1431" i="1" s="1"/>
  <c r="F1431" i="1"/>
  <c r="B1431" i="1"/>
  <c r="G1431" i="1" l="1"/>
  <c r="H1431" i="1" s="1"/>
  <c r="A1432" i="1" s="1"/>
  <c r="B1432" i="1" l="1"/>
  <c r="F1432" i="1"/>
  <c r="C1432" i="1"/>
  <c r="D1432" i="1" s="1"/>
  <c r="G1432" i="1" l="1"/>
  <c r="H1432" i="1" s="1"/>
  <c r="A1433" i="1" l="1"/>
  <c r="B1433" i="1" l="1"/>
  <c r="C1433" i="1"/>
  <c r="F1433" i="1"/>
  <c r="D1433" i="1" l="1"/>
  <c r="G1433" i="1" s="1"/>
  <c r="H1433" i="1" s="1"/>
  <c r="A1434" i="1" s="1"/>
  <c r="F1434" i="1" l="1"/>
  <c r="C1434" i="1"/>
  <c r="D1434" i="1" s="1"/>
  <c r="G1434" i="1" s="1"/>
  <c r="H1434" i="1" s="1"/>
  <c r="A1435" i="1" s="1"/>
  <c r="B1434" i="1"/>
  <c r="F1435" i="1" l="1"/>
  <c r="B1435" i="1"/>
  <c r="C1435" i="1"/>
  <c r="D1435" i="1" s="1"/>
  <c r="G1435" i="1" l="1"/>
  <c r="H1435" i="1" s="1"/>
  <c r="A1436" i="1" s="1"/>
  <c r="B1436" i="1" l="1"/>
  <c r="C1436" i="1"/>
  <c r="D1436" i="1" s="1"/>
  <c r="F1436" i="1"/>
  <c r="G1436" i="1" l="1"/>
  <c r="H1436" i="1" s="1"/>
  <c r="A1437" i="1" l="1"/>
  <c r="C1437" i="1" l="1"/>
  <c r="D1437" i="1" s="1"/>
  <c r="G1437" i="1" s="1"/>
  <c r="H1437" i="1" s="1"/>
  <c r="F1437" i="1"/>
  <c r="B1437" i="1"/>
  <c r="A1438" i="1" l="1"/>
  <c r="C1438" i="1" l="1"/>
  <c r="F1438" i="1"/>
  <c r="B1438" i="1"/>
  <c r="D1438" i="1" l="1"/>
  <c r="G1438" i="1" s="1"/>
  <c r="H1438" i="1" s="1"/>
  <c r="A1439" i="1" l="1"/>
  <c r="C1439" i="1" l="1"/>
  <c r="F1439" i="1"/>
  <c r="B1439" i="1"/>
  <c r="D1439" i="1" l="1"/>
  <c r="G1439" i="1" s="1"/>
  <c r="H1439" i="1" s="1"/>
  <c r="A1440" i="1" l="1"/>
  <c r="C1440" i="1" l="1"/>
  <c r="F1440" i="1"/>
  <c r="B1440" i="1"/>
  <c r="D1440" i="1" l="1"/>
  <c r="G1440" i="1" s="1"/>
  <c r="H1440" i="1" s="1"/>
  <c r="A1441" i="1" l="1"/>
  <c r="B1441" i="1" l="1"/>
  <c r="C1441" i="1"/>
  <c r="D1441" i="1" s="1"/>
  <c r="F1441" i="1"/>
  <c r="G1441" i="1" l="1"/>
  <c r="H1441" i="1" s="1"/>
  <c r="A1442" i="1" l="1"/>
  <c r="B1442" i="1" l="1"/>
  <c r="C1442" i="1"/>
  <c r="D1442" i="1" s="1"/>
  <c r="F1442" i="1"/>
  <c r="G1442" i="1" l="1"/>
  <c r="H1442" i="1" s="1"/>
  <c r="A1443" i="1" l="1"/>
  <c r="F1443" i="1" l="1"/>
  <c r="B1443" i="1"/>
  <c r="C1443" i="1"/>
  <c r="D1443" i="1" s="1"/>
  <c r="G1443" i="1" s="1"/>
  <c r="H1443" i="1" s="1"/>
  <c r="A1444" i="1" l="1"/>
  <c r="B1444" i="1" l="1"/>
  <c r="C1444" i="1"/>
  <c r="F1444" i="1"/>
  <c r="D1444" i="1" l="1"/>
  <c r="G1444" i="1" s="1"/>
  <c r="H1444" i="1" s="1"/>
  <c r="A1445" i="1" l="1"/>
  <c r="B1445" i="1" l="1"/>
  <c r="C1445" i="1"/>
  <c r="D1445" i="1" s="1"/>
  <c r="F1445" i="1"/>
  <c r="G1445" i="1" l="1"/>
  <c r="H1445" i="1" s="1"/>
  <c r="A1446" i="1" l="1"/>
  <c r="B1446" i="1" l="1"/>
  <c r="F1446" i="1"/>
  <c r="C1446" i="1"/>
  <c r="D1446" i="1" s="1"/>
  <c r="G1446" i="1" l="1"/>
  <c r="H1446" i="1" s="1"/>
  <c r="A1447" i="1" l="1"/>
  <c r="B1447" i="1" l="1"/>
  <c r="F1447" i="1"/>
  <c r="C1447" i="1"/>
  <c r="D1447" i="1" s="1"/>
  <c r="G1447" i="1" s="1"/>
  <c r="H1447" i="1" s="1"/>
  <c r="A1448" i="1" s="1"/>
  <c r="C1448" i="1" l="1"/>
  <c r="D1448" i="1" s="1"/>
  <c r="F1448" i="1"/>
  <c r="B1448" i="1"/>
  <c r="G1448" i="1" l="1"/>
  <c r="H1448" i="1" s="1"/>
  <c r="A1449" i="1" l="1"/>
  <c r="F1449" i="1" l="1"/>
  <c r="C1449" i="1"/>
  <c r="D1449" i="1" s="1"/>
  <c r="G1449" i="1" s="1"/>
  <c r="H1449" i="1" s="1"/>
  <c r="A1450" i="1" s="1"/>
  <c r="B1449" i="1"/>
  <c r="F1450" i="1" l="1"/>
  <c r="B1450" i="1"/>
  <c r="C1450" i="1"/>
  <c r="D1450" i="1" s="1"/>
  <c r="G1450" i="1" l="1"/>
  <c r="H1450" i="1" s="1"/>
  <c r="A1451" i="1" s="1"/>
  <c r="F1451" i="1" l="1"/>
  <c r="B1451" i="1"/>
  <c r="C1451" i="1"/>
  <c r="D1451" i="1" s="1"/>
  <c r="G1451" i="1" l="1"/>
  <c r="H1451" i="1" s="1"/>
  <c r="A1452" i="1" s="1"/>
  <c r="B1452" i="1" l="1"/>
  <c r="C1452" i="1"/>
  <c r="D1452" i="1" s="1"/>
  <c r="F1452" i="1"/>
  <c r="G1452" i="1" l="1"/>
  <c r="H1452" i="1" s="1"/>
  <c r="A1453" i="1" s="1"/>
  <c r="B1453" i="1" l="1"/>
  <c r="F1453" i="1"/>
  <c r="C1453" i="1"/>
  <c r="D1453" i="1" s="1"/>
  <c r="G1453" i="1" l="1"/>
  <c r="H1453" i="1" s="1"/>
  <c r="A1454" i="1" s="1"/>
  <c r="B1454" i="1" l="1"/>
  <c r="C1454" i="1"/>
  <c r="D1454" i="1" s="1"/>
  <c r="F1454" i="1"/>
  <c r="G1454" i="1" l="1"/>
  <c r="H1454" i="1" s="1"/>
  <c r="A1455" i="1" s="1"/>
  <c r="B1455" i="1" l="1"/>
  <c r="C1455" i="1"/>
  <c r="D1455" i="1" s="1"/>
  <c r="F1455" i="1"/>
  <c r="G1455" i="1" l="1"/>
  <c r="H1455" i="1" s="1"/>
  <c r="A1456" i="1" l="1"/>
  <c r="C1456" i="1" l="1"/>
  <c r="F1456" i="1"/>
  <c r="B1456" i="1"/>
  <c r="D1456" i="1" l="1"/>
  <c r="G1456" i="1" s="1"/>
  <c r="H1456" i="1" s="1"/>
  <c r="A1457" i="1" l="1"/>
  <c r="F1457" i="1" l="1"/>
  <c r="B1457" i="1"/>
  <c r="C1457" i="1"/>
  <c r="D1457" i="1" s="1"/>
  <c r="G1457" i="1" s="1"/>
  <c r="H1457" i="1" s="1"/>
  <c r="A1458" i="1" l="1"/>
  <c r="F1458" i="1" l="1"/>
  <c r="B1458" i="1"/>
  <c r="C1458" i="1"/>
  <c r="D1458" i="1" s="1"/>
  <c r="G1458" i="1" s="1"/>
  <c r="H1458" i="1" s="1"/>
  <c r="A1459" i="1" s="1"/>
  <c r="B1459" i="1" l="1"/>
  <c r="C1459" i="1"/>
  <c r="D1459" i="1" s="1"/>
  <c r="F1459" i="1"/>
  <c r="G1459" i="1" l="1"/>
  <c r="H1459" i="1" s="1"/>
  <c r="A1460" i="1" s="1"/>
  <c r="B1460" i="1" l="1"/>
  <c r="C1460" i="1"/>
  <c r="D1460" i="1" s="1"/>
  <c r="F1460" i="1"/>
  <c r="G1460" i="1" l="1"/>
  <c r="H1460" i="1" s="1"/>
  <c r="A1461" i="1" s="1"/>
  <c r="B1461" i="1" l="1"/>
  <c r="F1461" i="1"/>
  <c r="C1461" i="1"/>
  <c r="D1461" i="1" s="1"/>
  <c r="G1461" i="1" l="1"/>
  <c r="H1461" i="1" s="1"/>
  <c r="A1462" i="1" s="1"/>
  <c r="B1462" i="1" l="1"/>
  <c r="C1462" i="1"/>
  <c r="D1462" i="1" s="1"/>
  <c r="F1462" i="1"/>
  <c r="G1462" i="1" l="1"/>
  <c r="H1462" i="1" s="1"/>
  <c r="A1463" i="1" l="1"/>
  <c r="B1463" i="1" l="1"/>
  <c r="C1463" i="1"/>
  <c r="D1463" i="1" s="1"/>
  <c r="G1463" i="1" s="1"/>
  <c r="H1463" i="1" s="1"/>
  <c r="F1463" i="1"/>
  <c r="A1464" i="1" l="1"/>
  <c r="C1464" i="1" l="1"/>
  <c r="F1464" i="1"/>
  <c r="B1464" i="1"/>
  <c r="D1464" i="1" l="1"/>
  <c r="G1464" i="1" s="1"/>
  <c r="H1464" i="1" s="1"/>
  <c r="A1465" i="1" l="1"/>
  <c r="F1465" i="1" l="1"/>
  <c r="C1465" i="1"/>
  <c r="D1465" i="1" s="1"/>
  <c r="G1465" i="1" s="1"/>
  <c r="H1465" i="1" s="1"/>
  <c r="A1466" i="1" s="1"/>
  <c r="B1465" i="1"/>
  <c r="F1466" i="1" l="1"/>
  <c r="B1466" i="1"/>
  <c r="C1466" i="1"/>
  <c r="D1466" i="1" s="1"/>
  <c r="G1466" i="1" l="1"/>
  <c r="H1466" i="1" s="1"/>
  <c r="A1467" i="1" s="1"/>
  <c r="F1467" i="1" l="1"/>
  <c r="C1467" i="1"/>
  <c r="D1467" i="1" s="1"/>
  <c r="B1467" i="1"/>
  <c r="G1467" i="1" l="1"/>
  <c r="H1467" i="1" s="1"/>
  <c r="A1468" i="1" s="1"/>
  <c r="B1468" i="1" l="1"/>
  <c r="C1468" i="1"/>
  <c r="D1468" i="1" s="1"/>
  <c r="F1468" i="1"/>
  <c r="G1468" i="1" l="1"/>
  <c r="H1468" i="1" s="1"/>
  <c r="A1469" i="1" s="1"/>
  <c r="B1469" i="1" l="1"/>
  <c r="C1469" i="1"/>
  <c r="D1469" i="1" s="1"/>
  <c r="F1469" i="1"/>
  <c r="G1469" i="1" l="1"/>
  <c r="H1469" i="1" s="1"/>
  <c r="A1470" i="1" l="1"/>
  <c r="B1470" i="1" l="1"/>
  <c r="C1470" i="1"/>
  <c r="D1470" i="1" s="1"/>
  <c r="G1470" i="1" s="1"/>
  <c r="H1470" i="1" s="1"/>
  <c r="F1470" i="1"/>
  <c r="A1471" i="1" l="1"/>
  <c r="B1471" i="1" l="1"/>
  <c r="C1471" i="1"/>
  <c r="D1471" i="1" s="1"/>
  <c r="G1471" i="1" s="1"/>
  <c r="H1471" i="1" s="1"/>
  <c r="F1471" i="1"/>
  <c r="A1472" i="1" l="1"/>
  <c r="C1472" i="1" l="1"/>
  <c r="F1472" i="1"/>
  <c r="B1472" i="1"/>
  <c r="D1472" i="1" l="1"/>
  <c r="G1472" i="1" s="1"/>
  <c r="H1472" i="1" s="1"/>
  <c r="A1473" i="1" l="1"/>
  <c r="F1473" i="1" l="1"/>
  <c r="B1473" i="1"/>
  <c r="C1473" i="1"/>
  <c r="D1473" i="1" s="1"/>
  <c r="G1473" i="1" s="1"/>
  <c r="H1473" i="1" s="1"/>
  <c r="A1474" i="1" l="1"/>
  <c r="F1474" i="1" l="1"/>
  <c r="B1474" i="1"/>
  <c r="C1474" i="1"/>
  <c r="D1474" i="1" s="1"/>
  <c r="G1474" i="1" s="1"/>
  <c r="H1474" i="1" s="1"/>
  <c r="A1475" i="1" s="1"/>
  <c r="B1475" i="1" l="1"/>
  <c r="C1475" i="1"/>
  <c r="D1475" i="1" s="1"/>
  <c r="F1475" i="1"/>
  <c r="G1475" i="1" l="1"/>
  <c r="H1475" i="1" s="1"/>
  <c r="A1476" i="1" s="1"/>
  <c r="B1476" i="1" l="1"/>
  <c r="C1476" i="1"/>
  <c r="D1476" i="1" s="1"/>
  <c r="F1476" i="1"/>
  <c r="G1476" i="1" l="1"/>
  <c r="H1476" i="1" s="1"/>
  <c r="A1477" i="1" s="1"/>
  <c r="B1477" i="1" l="1"/>
  <c r="C1477" i="1"/>
  <c r="D1477" i="1" s="1"/>
  <c r="F1477" i="1"/>
  <c r="G1477" i="1" l="1"/>
  <c r="H1477" i="1" s="1"/>
  <c r="A1478" i="1" s="1"/>
  <c r="B1478" i="1" l="1"/>
  <c r="C1478" i="1"/>
  <c r="D1478" i="1" s="1"/>
  <c r="F1478" i="1"/>
  <c r="G1478" i="1" l="1"/>
  <c r="H1478" i="1" s="1"/>
  <c r="A1479" i="1" l="1"/>
  <c r="B1479" i="1" l="1"/>
  <c r="C1479" i="1"/>
  <c r="D1479" i="1" s="1"/>
  <c r="G1479" i="1" s="1"/>
  <c r="H1479" i="1" s="1"/>
  <c r="F1479" i="1"/>
  <c r="A1480" i="1" l="1"/>
  <c r="C1480" i="1" l="1"/>
  <c r="F1480" i="1"/>
  <c r="B1480" i="1"/>
  <c r="D1480" i="1" l="1"/>
  <c r="G1480" i="1" s="1"/>
  <c r="H1480" i="1" s="1"/>
  <c r="A1481" i="1" l="1"/>
  <c r="F1481" i="1" l="1"/>
  <c r="C1481" i="1"/>
  <c r="D1481" i="1" s="1"/>
  <c r="G1481" i="1" s="1"/>
  <c r="H1481" i="1" s="1"/>
  <c r="A1482" i="1" s="1"/>
  <c r="B1481" i="1"/>
  <c r="F1482" i="1" l="1"/>
  <c r="C1482" i="1"/>
  <c r="B1482" i="1"/>
  <c r="D1482" i="1" l="1"/>
  <c r="G1482" i="1" s="1"/>
  <c r="H1482" i="1" s="1"/>
  <c r="A1483" i="1" s="1"/>
  <c r="F1483" i="1" l="1"/>
  <c r="C1483" i="1"/>
  <c r="D1483" i="1" s="1"/>
  <c r="B1483" i="1"/>
  <c r="G1483" i="1" l="1"/>
  <c r="H1483" i="1" s="1"/>
  <c r="A1484" i="1" s="1"/>
  <c r="B1484" i="1" l="1"/>
  <c r="F1484" i="1"/>
  <c r="C1484" i="1"/>
  <c r="D1484" i="1" s="1"/>
  <c r="G1484" i="1" l="1"/>
  <c r="H1484" i="1" s="1"/>
  <c r="A1485" i="1" s="1"/>
  <c r="B1485" i="1" l="1"/>
  <c r="F1485" i="1"/>
  <c r="C1485" i="1"/>
  <c r="D1485" i="1" s="1"/>
  <c r="G1485" i="1" l="1"/>
  <c r="H1485" i="1" s="1"/>
  <c r="A1486" i="1" s="1"/>
  <c r="B1486" i="1" l="1"/>
  <c r="C1486" i="1"/>
  <c r="D1486" i="1" s="1"/>
  <c r="F1486" i="1"/>
  <c r="G1486" i="1" l="1"/>
  <c r="H1486" i="1" s="1"/>
  <c r="A1487" i="1" l="1"/>
  <c r="B1487" i="1" l="1"/>
  <c r="C1487" i="1"/>
  <c r="D1487" i="1" s="1"/>
  <c r="G1487" i="1" s="1"/>
  <c r="H1487" i="1" s="1"/>
  <c r="F1487" i="1"/>
  <c r="A1488" i="1" l="1"/>
  <c r="C1488" i="1" l="1"/>
  <c r="D1488" i="1" s="1"/>
  <c r="B1488" i="1"/>
  <c r="F1488" i="1"/>
  <c r="G1488" i="1" l="1"/>
  <c r="H1488" i="1" s="1"/>
  <c r="A1489" i="1" l="1"/>
  <c r="F1489" i="1" l="1"/>
  <c r="C1489" i="1"/>
  <c r="D1489" i="1" s="1"/>
  <c r="G1489" i="1" s="1"/>
  <c r="H1489" i="1" s="1"/>
  <c r="B1489" i="1"/>
  <c r="A1490" i="1" l="1"/>
  <c r="F1490" i="1" l="1"/>
  <c r="C1490" i="1"/>
  <c r="D1490" i="1" s="1"/>
  <c r="G1490" i="1" s="1"/>
  <c r="H1490" i="1" s="1"/>
  <c r="B1490" i="1"/>
  <c r="A1491" i="1" l="1"/>
  <c r="F1491" i="1" l="1"/>
  <c r="C1491" i="1"/>
  <c r="D1491" i="1" s="1"/>
  <c r="G1491" i="1" s="1"/>
  <c r="H1491" i="1" s="1"/>
  <c r="A1492" i="1" s="1"/>
  <c r="B1491" i="1"/>
  <c r="B1492" i="1" l="1"/>
  <c r="C1492" i="1"/>
  <c r="D1492" i="1" s="1"/>
  <c r="F1492" i="1"/>
  <c r="G1492" i="1" l="1"/>
  <c r="H1492" i="1" s="1"/>
  <c r="A1493" i="1" s="1"/>
  <c r="B1493" i="1" l="1"/>
  <c r="C1493" i="1"/>
  <c r="D1493" i="1" s="1"/>
  <c r="F1493" i="1"/>
  <c r="G1493" i="1" l="1"/>
  <c r="H1493" i="1" s="1"/>
  <c r="A1494" i="1" s="1"/>
  <c r="B1494" i="1" l="1"/>
  <c r="F1494" i="1"/>
  <c r="C1494" i="1"/>
  <c r="D1494" i="1" s="1"/>
  <c r="G1494" i="1" l="1"/>
  <c r="H1494" i="1" s="1"/>
  <c r="A1495" i="1" l="1"/>
  <c r="B1495" i="1" l="1"/>
  <c r="C1495" i="1"/>
  <c r="D1495" i="1" s="1"/>
  <c r="G1495" i="1" s="1"/>
  <c r="H1495" i="1" s="1"/>
  <c r="F1495" i="1"/>
  <c r="A1496" i="1" l="1"/>
  <c r="C1496" i="1" l="1"/>
  <c r="B1496" i="1"/>
  <c r="F1496" i="1"/>
  <c r="D1496" i="1" l="1"/>
  <c r="G1496" i="1" s="1"/>
  <c r="H1496" i="1" s="1"/>
  <c r="A1497" i="1" s="1"/>
  <c r="F1497" i="1" l="1"/>
  <c r="B1497" i="1"/>
  <c r="C1497" i="1"/>
  <c r="D1497" i="1" s="1"/>
  <c r="G1497" i="1" s="1"/>
  <c r="H1497" i="1" s="1"/>
  <c r="A1498" i="1" s="1"/>
  <c r="F1498" i="1" l="1"/>
  <c r="C1498" i="1"/>
  <c r="D1498" i="1" s="1"/>
  <c r="B1498" i="1"/>
  <c r="G1498" i="1" l="1"/>
  <c r="H1498" i="1" s="1"/>
  <c r="A1499" i="1" s="1"/>
  <c r="F1499" i="1" l="1"/>
  <c r="B1499" i="1"/>
  <c r="C1499" i="1"/>
  <c r="D1499" i="1" s="1"/>
  <c r="G1499" i="1" l="1"/>
  <c r="H1499" i="1" s="1"/>
  <c r="A1500" i="1" s="1"/>
  <c r="F1500" i="1" l="1"/>
  <c r="B1500" i="1"/>
  <c r="C1500" i="1"/>
  <c r="D1500" i="1" s="1"/>
  <c r="G1500" i="1" l="1"/>
  <c r="H1500" i="1" s="1"/>
  <c r="A1501" i="1" s="1"/>
  <c r="B1501" i="1" l="1"/>
  <c r="F1501" i="1"/>
  <c r="C1501" i="1"/>
  <c r="D1501" i="1" s="1"/>
  <c r="G1501" i="1" l="1"/>
  <c r="H1501" i="1" s="1"/>
  <c r="A1502" i="1" s="1"/>
  <c r="B1502" i="1" l="1"/>
  <c r="C1502" i="1"/>
  <c r="D1502" i="1" s="1"/>
  <c r="F1502" i="1"/>
  <c r="G1502" i="1" l="1"/>
  <c r="H1502" i="1" s="1"/>
  <c r="A1503" i="1" l="1"/>
  <c r="B1503" i="1" l="1"/>
  <c r="F1503" i="1"/>
  <c r="C1503" i="1"/>
  <c r="D1503" i="1" s="1"/>
  <c r="G1503" i="1" s="1"/>
  <c r="H1503" i="1" s="1"/>
  <c r="A1504" i="1" l="1"/>
  <c r="C1504" i="1" l="1"/>
  <c r="D1504" i="1" s="1"/>
  <c r="F1504" i="1"/>
  <c r="B1504" i="1"/>
  <c r="G1504" i="1" l="1"/>
  <c r="H1504" i="1" s="1"/>
  <c r="A1505" i="1" l="1"/>
  <c r="F1505" i="1" l="1"/>
  <c r="B1505" i="1"/>
  <c r="C1505" i="1"/>
  <c r="D1505" i="1" s="1"/>
  <c r="G1505" i="1" s="1"/>
  <c r="H1505" i="1" s="1"/>
  <c r="A1506" i="1" l="1"/>
  <c r="F1506" i="1" l="1"/>
  <c r="B1506" i="1"/>
  <c r="C1506" i="1"/>
  <c r="D1506" i="1" s="1"/>
  <c r="G1506" i="1" s="1"/>
  <c r="H1506" i="1" s="1"/>
  <c r="A1507" i="1" s="1"/>
  <c r="B1507" i="1" l="1"/>
  <c r="C1507" i="1"/>
  <c r="D1507" i="1" s="1"/>
  <c r="F1507" i="1"/>
  <c r="G1507" i="1" l="1"/>
  <c r="H1507" i="1" s="1"/>
  <c r="A1508" i="1" s="1"/>
  <c r="B1508" i="1" l="1"/>
  <c r="C1508" i="1"/>
  <c r="D1508" i="1" s="1"/>
  <c r="F1508" i="1"/>
  <c r="G1508" i="1" l="1"/>
  <c r="H1508" i="1" s="1"/>
  <c r="A1509" i="1" s="1"/>
  <c r="B1509" i="1" l="1"/>
  <c r="C1509" i="1"/>
  <c r="D1509" i="1" s="1"/>
  <c r="F1509" i="1"/>
  <c r="G1509" i="1" l="1"/>
  <c r="H1509" i="1" s="1"/>
  <c r="A1510" i="1" s="1"/>
  <c r="B1510" i="1" l="1"/>
  <c r="C1510" i="1"/>
  <c r="D1510" i="1" s="1"/>
  <c r="F1510" i="1"/>
  <c r="G1510" i="1" l="1"/>
  <c r="H1510" i="1" s="1"/>
  <c r="A1511" i="1" l="1"/>
  <c r="B1511" i="1" l="1"/>
  <c r="C1511" i="1"/>
  <c r="D1511" i="1" s="1"/>
  <c r="G1511" i="1" s="1"/>
  <c r="H1511" i="1" s="1"/>
  <c r="F1511" i="1"/>
  <c r="A1512" i="1" l="1"/>
  <c r="C1512" i="1" l="1"/>
  <c r="D1512" i="1" s="1"/>
  <c r="F1512" i="1"/>
  <c r="B1512" i="1"/>
  <c r="G1512" i="1" l="1"/>
  <c r="H1512" i="1" s="1"/>
  <c r="A1513" i="1" l="1"/>
  <c r="F1513" i="1" l="1"/>
  <c r="C1513" i="1"/>
  <c r="D1513" i="1" s="1"/>
  <c r="G1513" i="1" s="1"/>
  <c r="H1513" i="1" s="1"/>
  <c r="A1514" i="1" s="1"/>
  <c r="B1513" i="1"/>
  <c r="F1514" i="1" l="1"/>
  <c r="C1514" i="1"/>
  <c r="D1514" i="1" s="1"/>
  <c r="B1514" i="1"/>
  <c r="G1514" i="1" l="1"/>
  <c r="H1514" i="1" s="1"/>
  <c r="A1515" i="1" l="1"/>
  <c r="C1515" i="1" l="1"/>
  <c r="D1515" i="1" s="1"/>
  <c r="G1515" i="1" s="1"/>
  <c r="H1515" i="1" s="1"/>
  <c r="A1516" i="1" s="1"/>
  <c r="F1515" i="1"/>
  <c r="B1515" i="1"/>
  <c r="B1516" i="1" l="1"/>
  <c r="C1516" i="1"/>
  <c r="D1516" i="1" s="1"/>
  <c r="F1516" i="1"/>
  <c r="G1516" i="1" l="1"/>
  <c r="H1516" i="1" s="1"/>
  <c r="A1517" i="1" s="1"/>
  <c r="B1517" i="1" l="1"/>
  <c r="C1517" i="1"/>
  <c r="D1517" i="1" s="1"/>
  <c r="F1517" i="1"/>
  <c r="G1517" i="1" l="1"/>
  <c r="H1517" i="1" s="1"/>
  <c r="A1518" i="1" s="1"/>
  <c r="B1518" i="1" l="1"/>
  <c r="C1518" i="1"/>
  <c r="D1518" i="1" s="1"/>
  <c r="F1518" i="1"/>
  <c r="G1518" i="1" l="1"/>
  <c r="H1518" i="1" s="1"/>
  <c r="A1519" i="1" s="1"/>
  <c r="B1519" i="1" l="1"/>
  <c r="C1519" i="1"/>
  <c r="D1519" i="1" s="1"/>
  <c r="F1519" i="1"/>
  <c r="G1519" i="1" l="1"/>
  <c r="H1519" i="1" s="1"/>
  <c r="A1520" i="1" l="1"/>
  <c r="C1520" i="1" l="1"/>
  <c r="D1520" i="1" s="1"/>
  <c r="F1520" i="1"/>
  <c r="B1520" i="1"/>
  <c r="G1520" i="1" l="1"/>
  <c r="H1520" i="1" s="1"/>
  <c r="A1521" i="1" l="1"/>
  <c r="F1521" i="1" l="1"/>
  <c r="B1521" i="1"/>
  <c r="C1521" i="1"/>
  <c r="D1521" i="1" s="1"/>
  <c r="G1521" i="1" s="1"/>
  <c r="H1521" i="1" s="1"/>
  <c r="A1522" i="1" l="1"/>
  <c r="F1522" i="1" l="1"/>
  <c r="C1522" i="1"/>
  <c r="D1522" i="1" s="1"/>
  <c r="G1522" i="1" s="1"/>
  <c r="H1522" i="1" s="1"/>
  <c r="A1523" i="1" s="1"/>
  <c r="B1522" i="1"/>
  <c r="B1523" i="1" l="1"/>
  <c r="C1523" i="1"/>
  <c r="D1523" i="1" s="1"/>
  <c r="F1523" i="1"/>
  <c r="G1523" i="1" l="1"/>
  <c r="H1523" i="1" s="1"/>
  <c r="A1524" i="1" s="1"/>
  <c r="F1524" i="1" l="1"/>
  <c r="B1524" i="1"/>
  <c r="C1524" i="1"/>
  <c r="D1524" i="1" s="1"/>
  <c r="G1524" i="1" l="1"/>
  <c r="H1524" i="1" s="1"/>
  <c r="A1525" i="1" s="1"/>
  <c r="B1525" i="1" l="1"/>
  <c r="C1525" i="1"/>
  <c r="D1525" i="1" s="1"/>
  <c r="F1525" i="1"/>
  <c r="G1525" i="1" l="1"/>
  <c r="H1525" i="1" s="1"/>
  <c r="A1526" i="1" s="1"/>
  <c r="B1526" i="1" l="1"/>
  <c r="C1526" i="1"/>
  <c r="D1526" i="1" s="1"/>
  <c r="F1526" i="1"/>
  <c r="G1526" i="1" l="1"/>
  <c r="H1526" i="1" s="1"/>
  <c r="A1527" i="1" l="1"/>
  <c r="B1527" i="1" l="1"/>
  <c r="C1527" i="1"/>
  <c r="D1527" i="1" s="1"/>
  <c r="G1527" i="1" s="1"/>
  <c r="H1527" i="1" s="1"/>
  <c r="F1527" i="1"/>
  <c r="A1528" i="1" l="1"/>
  <c r="C1528" i="1" l="1"/>
  <c r="D1528" i="1" s="1"/>
  <c r="F1528" i="1"/>
  <c r="B1528" i="1"/>
  <c r="G1528" i="1" l="1"/>
  <c r="H1528" i="1" s="1"/>
  <c r="A1529" i="1" l="1"/>
  <c r="F1529" i="1" l="1"/>
  <c r="B1529" i="1"/>
  <c r="C1529" i="1"/>
  <c r="D1529" i="1" s="1"/>
  <c r="G1529" i="1" s="1"/>
  <c r="H1529" i="1" s="1"/>
  <c r="A1530" i="1" s="1"/>
  <c r="F1530" i="1" l="1"/>
  <c r="B1530" i="1"/>
  <c r="C1530" i="1"/>
  <c r="D1530" i="1" s="1"/>
  <c r="G1530" i="1" l="1"/>
  <c r="H1530" i="1" s="1"/>
  <c r="A1531" i="1" l="1"/>
  <c r="F1531" i="1" l="1"/>
  <c r="B1531" i="1"/>
  <c r="C1531" i="1"/>
  <c r="D1531" i="1" s="1"/>
  <c r="G1531" i="1" s="1"/>
  <c r="H1531" i="1" s="1"/>
  <c r="A1532" i="1" s="1"/>
  <c r="B1532" i="1" l="1"/>
  <c r="C1532" i="1"/>
  <c r="D1532" i="1" s="1"/>
  <c r="F1532" i="1"/>
  <c r="G1532" i="1" l="1"/>
  <c r="H1532" i="1" s="1"/>
  <c r="A1533" i="1" s="1"/>
  <c r="B1533" i="1" l="1"/>
  <c r="F1533" i="1"/>
  <c r="C1533" i="1"/>
  <c r="D1533" i="1" s="1"/>
  <c r="G1533" i="1" l="1"/>
  <c r="H1533" i="1" s="1"/>
  <c r="A1534" i="1" s="1"/>
  <c r="B1534" i="1" l="1"/>
  <c r="F1534" i="1"/>
  <c r="C1534" i="1"/>
  <c r="D1534" i="1" s="1"/>
  <c r="G1534" i="1" l="1"/>
  <c r="H1534" i="1" s="1"/>
  <c r="A1535" i="1" l="1"/>
  <c r="B1535" i="1" l="1"/>
  <c r="C1535" i="1"/>
  <c r="D1535" i="1" s="1"/>
  <c r="G1535" i="1" s="1"/>
  <c r="H1535" i="1" s="1"/>
  <c r="F1535" i="1"/>
  <c r="A1536" i="1" l="1"/>
  <c r="C1536" i="1" l="1"/>
  <c r="B1536" i="1"/>
  <c r="F1536" i="1"/>
  <c r="D1536" i="1" l="1"/>
  <c r="G1536" i="1" s="1"/>
  <c r="H1536" i="1" s="1"/>
  <c r="A1537" i="1" l="1"/>
  <c r="F1537" i="1" l="1"/>
  <c r="B1537" i="1"/>
  <c r="C1537" i="1"/>
  <c r="D1537" i="1" s="1"/>
  <c r="G1537" i="1" s="1"/>
  <c r="H1537" i="1" s="1"/>
  <c r="A1538" i="1" s="1"/>
  <c r="F1538" i="1" l="1"/>
  <c r="C1538" i="1"/>
  <c r="D1538" i="1" s="1"/>
  <c r="B1538" i="1"/>
  <c r="G1538" i="1" l="1"/>
  <c r="H1538" i="1" s="1"/>
  <c r="A1539" i="1" l="1"/>
  <c r="B1539" i="1" l="1"/>
  <c r="C1539" i="1"/>
  <c r="D1539" i="1" s="1"/>
  <c r="G1539" i="1" s="1"/>
  <c r="H1539" i="1" s="1"/>
  <c r="A1540" i="1" s="1"/>
  <c r="F1539" i="1"/>
  <c r="C1540" i="1" l="1"/>
  <c r="D1540" i="1" s="1"/>
  <c r="G1540" i="1" s="1"/>
  <c r="H1540" i="1" s="1"/>
  <c r="A1541" i="1" s="1"/>
  <c r="B1540" i="1"/>
  <c r="F1540" i="1"/>
  <c r="B1541" i="1" l="1"/>
  <c r="C1541" i="1"/>
  <c r="D1541" i="1" s="1"/>
  <c r="F1541" i="1"/>
  <c r="G1541" i="1" l="1"/>
  <c r="H1541" i="1" s="1"/>
  <c r="A1542" i="1" s="1"/>
  <c r="B1542" i="1" l="1"/>
  <c r="C1542" i="1"/>
  <c r="D1542" i="1" s="1"/>
  <c r="F1542" i="1"/>
  <c r="G1542" i="1" l="1"/>
  <c r="H1542" i="1" s="1"/>
  <c r="A1543" i="1" s="1"/>
  <c r="B1543" i="1" l="1"/>
  <c r="C1543" i="1"/>
  <c r="D1543" i="1" s="1"/>
  <c r="F1543" i="1"/>
  <c r="G1543" i="1" l="1"/>
  <c r="H1543" i="1" s="1"/>
  <c r="A1544" i="1" l="1"/>
  <c r="C1544" i="1" l="1"/>
  <c r="F1544" i="1"/>
  <c r="B1544" i="1"/>
  <c r="D1544" i="1" l="1"/>
  <c r="G1544" i="1" s="1"/>
  <c r="H1544" i="1" s="1"/>
  <c r="A1545" i="1" l="1"/>
  <c r="F1545" i="1" l="1"/>
  <c r="B1545" i="1"/>
  <c r="C1545" i="1"/>
  <c r="D1545" i="1" s="1"/>
  <c r="G1545" i="1" s="1"/>
  <c r="H1545" i="1" s="1"/>
  <c r="A1546" i="1" l="1"/>
  <c r="F1546" i="1" l="1"/>
  <c r="B1546" i="1"/>
  <c r="C1546" i="1"/>
  <c r="D1546" i="1" s="1"/>
  <c r="G1546" i="1" s="1"/>
  <c r="H1546" i="1" s="1"/>
  <c r="A1547" i="1" s="1"/>
  <c r="C1547" i="1" l="1"/>
  <c r="B1547" i="1"/>
  <c r="F1547" i="1"/>
  <c r="D1547" i="1" l="1"/>
  <c r="G1547" i="1" s="1"/>
  <c r="H1547" i="1" s="1"/>
  <c r="A1548" i="1" s="1"/>
  <c r="B1548" i="1" s="1"/>
  <c r="C1548" i="1" l="1"/>
  <c r="D1548" i="1" s="1"/>
  <c r="F1548" i="1"/>
  <c r="G1548" i="1" l="1"/>
  <c r="H1548" i="1" s="1"/>
  <c r="A1549" i="1" s="1"/>
  <c r="B1549" i="1" s="1"/>
  <c r="C1549" i="1" l="1"/>
  <c r="D1549" i="1" s="1"/>
  <c r="F1549" i="1"/>
  <c r="G1549" i="1" l="1"/>
  <c r="H1549" i="1" s="1"/>
  <c r="A1550" i="1" s="1"/>
  <c r="B1550" i="1" s="1"/>
  <c r="C1550" i="1" l="1"/>
  <c r="D1550" i="1" s="1"/>
  <c r="F1550" i="1"/>
  <c r="G1550" i="1" l="1"/>
  <c r="H1550" i="1" s="1"/>
  <c r="A1551" i="1" s="1"/>
  <c r="B1551" i="1" l="1"/>
  <c r="F1551" i="1"/>
  <c r="C1551" i="1"/>
  <c r="D1551" i="1" s="1"/>
  <c r="G1551" i="1" s="1"/>
  <c r="H1551" i="1" s="1"/>
  <c r="A1552" i="1" l="1"/>
  <c r="F1552" i="1" l="1"/>
  <c r="B1552" i="1"/>
  <c r="C1552" i="1"/>
  <c r="D1552" i="1" s="1"/>
  <c r="G1552" i="1" l="1"/>
  <c r="H1552" i="1" s="1"/>
  <c r="A1553" i="1" l="1"/>
  <c r="F1553" i="1" l="1"/>
  <c r="C1553" i="1"/>
  <c r="D1553" i="1" s="1"/>
  <c r="G1553" i="1" s="1"/>
  <c r="H1553" i="1" s="1"/>
  <c r="A1554" i="1" s="1"/>
  <c r="B1553" i="1"/>
  <c r="F1554" i="1" l="1"/>
  <c r="C1554" i="1"/>
  <c r="B1554" i="1"/>
  <c r="D1554" i="1" l="1"/>
  <c r="G1554" i="1" s="1"/>
  <c r="H1554" i="1" s="1"/>
  <c r="A1555" i="1" s="1"/>
  <c r="B1555" i="1" l="1"/>
  <c r="F1555" i="1"/>
  <c r="C1555" i="1"/>
  <c r="D1555" i="1" s="1"/>
  <c r="G1555" i="1" l="1"/>
  <c r="H1555" i="1" s="1"/>
  <c r="A1556" i="1" s="1"/>
  <c r="C1556" i="1" l="1"/>
  <c r="D1556" i="1" s="1"/>
  <c r="F1556" i="1"/>
  <c r="B1556" i="1"/>
  <c r="G1556" i="1" l="1"/>
  <c r="H1556" i="1" s="1"/>
  <c r="A1557" i="1" s="1"/>
  <c r="C1557" i="1" l="1"/>
  <c r="D1557" i="1" s="1"/>
  <c r="G1557" i="1" s="1"/>
  <c r="H1557" i="1" s="1"/>
  <c r="A1558" i="1" s="1"/>
  <c r="F1557" i="1"/>
  <c r="B1557" i="1"/>
  <c r="B1558" i="1" l="1"/>
  <c r="C1558" i="1"/>
  <c r="D1558" i="1" s="1"/>
  <c r="F1558" i="1"/>
  <c r="G1558" i="1" l="1"/>
  <c r="H1558" i="1" s="1"/>
  <c r="A1559" i="1" l="1"/>
  <c r="B1559" i="1" l="1"/>
  <c r="F1559" i="1"/>
  <c r="C1559" i="1"/>
  <c r="D1559" i="1" s="1"/>
  <c r="G1559" i="1" s="1"/>
  <c r="H1559" i="1" s="1"/>
  <c r="A1560" i="1" s="1"/>
  <c r="C1560" i="1" l="1"/>
  <c r="F1560" i="1"/>
  <c r="B1560" i="1"/>
  <c r="D1560" i="1" l="1"/>
  <c r="G1560" i="1" s="1"/>
  <c r="H1560" i="1" s="1"/>
  <c r="A1561" i="1" l="1"/>
  <c r="F1561" i="1" l="1"/>
  <c r="B1561" i="1"/>
  <c r="C1561" i="1"/>
  <c r="D1561" i="1" s="1"/>
  <c r="G1561" i="1" s="1"/>
  <c r="H1561" i="1" s="1"/>
  <c r="A1562" i="1" s="1"/>
  <c r="F1562" i="1" l="1"/>
  <c r="B1562" i="1"/>
  <c r="C1562" i="1"/>
  <c r="D1562" i="1" s="1"/>
  <c r="G1562" i="1" l="1"/>
  <c r="H1562" i="1" s="1"/>
  <c r="A1563" i="1" s="1"/>
  <c r="B1563" i="1" l="1"/>
  <c r="F1563" i="1"/>
  <c r="C1563" i="1"/>
  <c r="D1563" i="1" s="1"/>
  <c r="G1563" i="1" l="1"/>
  <c r="H1563" i="1" s="1"/>
  <c r="A1564" i="1" s="1"/>
  <c r="B1564" i="1" l="1"/>
  <c r="F1564" i="1"/>
  <c r="C1564" i="1"/>
  <c r="D1564" i="1" s="1"/>
  <c r="G1564" i="1" l="1"/>
  <c r="H1564" i="1" s="1"/>
  <c r="A1565" i="1" s="1"/>
  <c r="B1565" i="1" l="1"/>
  <c r="C1565" i="1"/>
  <c r="D1565" i="1" s="1"/>
  <c r="F1565" i="1"/>
  <c r="G1565" i="1" l="1"/>
  <c r="H1565" i="1" s="1"/>
  <c r="A1566" i="1" s="1"/>
  <c r="B1566" i="1" l="1"/>
  <c r="C1566" i="1"/>
  <c r="D1566" i="1" s="1"/>
  <c r="F1566" i="1"/>
  <c r="G1566" i="1" l="1"/>
  <c r="H1566" i="1" s="1"/>
  <c r="A1567" i="1" l="1"/>
  <c r="B1567" i="1" l="1"/>
  <c r="C1567" i="1"/>
  <c r="D1567" i="1" s="1"/>
  <c r="G1567" i="1" s="1"/>
  <c r="H1567" i="1" s="1"/>
  <c r="A1568" i="1" s="1"/>
  <c r="F1567" i="1"/>
  <c r="C1568" i="1" l="1"/>
  <c r="F1568" i="1"/>
  <c r="B1568" i="1"/>
  <c r="D1568" i="1" l="1"/>
  <c r="G1568" i="1" s="1"/>
  <c r="H1568" i="1" s="1"/>
  <c r="A1569" i="1" l="1"/>
  <c r="F1569" i="1" l="1"/>
  <c r="C1569" i="1"/>
  <c r="D1569" i="1" s="1"/>
  <c r="G1569" i="1" s="1"/>
  <c r="H1569" i="1" s="1"/>
  <c r="A1570" i="1" s="1"/>
  <c r="B1569" i="1"/>
  <c r="F1570" i="1" l="1"/>
  <c r="B1570" i="1"/>
  <c r="C1570" i="1"/>
  <c r="D1570" i="1" s="1"/>
  <c r="G1570" i="1" l="1"/>
  <c r="H1570" i="1" s="1"/>
  <c r="A1571" i="1" s="1"/>
  <c r="B1571" i="1" l="1"/>
  <c r="C1571" i="1"/>
  <c r="D1571" i="1" s="1"/>
  <c r="F1571" i="1"/>
  <c r="G1571" i="1" l="1"/>
  <c r="H1571" i="1" s="1"/>
  <c r="A1572" i="1" s="1"/>
  <c r="B1572" i="1" l="1"/>
  <c r="C1572" i="1"/>
  <c r="D1572" i="1" s="1"/>
  <c r="F1572" i="1"/>
  <c r="G1572" i="1" l="1"/>
  <c r="H1572" i="1" s="1"/>
  <c r="A1573" i="1" s="1"/>
  <c r="B1573" i="1" l="1"/>
  <c r="C1573" i="1"/>
  <c r="D1573" i="1" s="1"/>
  <c r="F1573" i="1"/>
  <c r="G1573" i="1" l="1"/>
  <c r="H1573" i="1" s="1"/>
  <c r="A1574" i="1" s="1"/>
  <c r="B1574" i="1" l="1"/>
  <c r="C1574" i="1"/>
  <c r="D1574" i="1" s="1"/>
  <c r="F1574" i="1"/>
  <c r="G1574" i="1" l="1"/>
  <c r="H1574" i="1" s="1"/>
  <c r="A1575" i="1" s="1"/>
  <c r="B1575" i="1" l="1"/>
  <c r="F1575" i="1"/>
  <c r="C1575" i="1"/>
  <c r="D1575" i="1" s="1"/>
  <c r="G1575" i="1" l="1"/>
  <c r="H1575" i="1" s="1"/>
  <c r="A1576" i="1" s="1"/>
  <c r="C1576" i="1" l="1"/>
  <c r="F1576" i="1"/>
  <c r="B1576" i="1"/>
  <c r="D1576" i="1" l="1"/>
  <c r="G1576" i="1" s="1"/>
  <c r="H1576" i="1" s="1"/>
  <c r="A1577" i="1" l="1"/>
  <c r="F1577" i="1" l="1"/>
  <c r="B1577" i="1"/>
  <c r="C1577" i="1"/>
  <c r="D1577" i="1" s="1"/>
  <c r="G1577" i="1" s="1"/>
  <c r="H1577" i="1" s="1"/>
  <c r="A1578" i="1" s="1"/>
  <c r="F1578" i="1" l="1"/>
  <c r="B1578" i="1"/>
  <c r="C1578" i="1"/>
  <c r="D1578" i="1" s="1"/>
  <c r="G1578" i="1" l="1"/>
  <c r="H1578" i="1" s="1"/>
  <c r="A1579" i="1" s="1"/>
  <c r="B1579" i="1" l="1"/>
  <c r="C1579" i="1"/>
  <c r="D1579" i="1" s="1"/>
  <c r="F1579" i="1"/>
  <c r="G1579" i="1" l="1"/>
  <c r="H1579" i="1" s="1"/>
  <c r="A1580" i="1" s="1"/>
  <c r="B1580" i="1" l="1"/>
  <c r="F1580" i="1"/>
  <c r="C1580" i="1"/>
  <c r="D1580" i="1" s="1"/>
  <c r="G1580" i="1" l="1"/>
  <c r="H1580" i="1" s="1"/>
  <c r="A1581" i="1" s="1"/>
  <c r="B1581" i="1" l="1"/>
  <c r="F1581" i="1"/>
  <c r="C1581" i="1"/>
  <c r="D1581" i="1" s="1"/>
  <c r="G1581" i="1" l="1"/>
  <c r="H1581" i="1" s="1"/>
  <c r="A1582" i="1" s="1"/>
  <c r="B1582" i="1" l="1"/>
  <c r="C1582" i="1"/>
  <c r="D1582" i="1" s="1"/>
  <c r="F1582" i="1"/>
  <c r="G1582" i="1" l="1"/>
  <c r="H1582" i="1" s="1"/>
  <c r="A1583" i="1" l="1"/>
  <c r="B1583" i="1" l="1"/>
  <c r="C1583" i="1"/>
  <c r="D1583" i="1" s="1"/>
  <c r="G1583" i="1" s="1"/>
  <c r="H1583" i="1" s="1"/>
  <c r="A1584" i="1" s="1"/>
  <c r="F1583" i="1"/>
  <c r="C1584" i="1" l="1"/>
  <c r="F1584" i="1"/>
  <c r="B1584" i="1"/>
  <c r="D1584" i="1" l="1"/>
  <c r="G1584" i="1" s="1"/>
  <c r="H1584" i="1" s="1"/>
  <c r="A1585" i="1" l="1"/>
  <c r="F1585" i="1" l="1"/>
  <c r="B1585" i="1"/>
  <c r="C1585" i="1"/>
  <c r="D1585" i="1" s="1"/>
  <c r="G1585" i="1" s="1"/>
  <c r="H1585" i="1" s="1"/>
  <c r="A1586" i="1" s="1"/>
  <c r="F1586" i="1" l="1"/>
  <c r="B1586" i="1"/>
  <c r="C1586" i="1"/>
  <c r="D1586" i="1" s="1"/>
  <c r="G1586" i="1" l="1"/>
  <c r="H1586" i="1" s="1"/>
  <c r="A1587" i="1" s="1"/>
  <c r="B1587" i="1" l="1"/>
  <c r="C1587" i="1"/>
  <c r="D1587" i="1" s="1"/>
  <c r="F1587" i="1"/>
  <c r="G1587" i="1" l="1"/>
  <c r="H1587" i="1" s="1"/>
  <c r="A1588" i="1" s="1"/>
  <c r="B1588" i="1" l="1"/>
  <c r="C1588" i="1"/>
  <c r="D1588" i="1" s="1"/>
  <c r="F1588" i="1"/>
  <c r="G1588" i="1" l="1"/>
  <c r="H1588" i="1" s="1"/>
  <c r="A1589" i="1" s="1"/>
  <c r="B1589" i="1" l="1"/>
  <c r="C1589" i="1"/>
  <c r="D1589" i="1" s="1"/>
  <c r="F1589" i="1"/>
  <c r="G1589" i="1" l="1"/>
  <c r="H1589" i="1" s="1"/>
  <c r="A1590" i="1" s="1"/>
  <c r="B1590" i="1" l="1"/>
  <c r="C1590" i="1"/>
  <c r="D1590" i="1" s="1"/>
  <c r="F1590" i="1"/>
  <c r="G1590" i="1" l="1"/>
  <c r="H1590" i="1" s="1"/>
  <c r="A1591" i="1" l="1"/>
  <c r="B1591" i="1" l="1"/>
  <c r="D26" i="1" s="1"/>
  <c r="C1591" i="1"/>
  <c r="D1591" i="1" s="1"/>
  <c r="F1591" i="1"/>
  <c r="D25" i="1"/>
  <c r="E25" i="1" s="1"/>
  <c r="D24" i="1" l="1"/>
  <c r="D27" i="1" s="1"/>
  <c r="G1591" i="1"/>
  <c r="H1591" i="1" s="1"/>
  <c r="H1592" i="1" s="1"/>
  <c r="D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Maria</author>
    <author>Vertex42</author>
  </authors>
  <commentList>
    <comment ref="C3" authorId="0" shapeId="0" xr:uid="{00000000-0006-0000-0000-000001000000}">
      <text>
        <r>
          <rPr>
            <b/>
            <sz val="8"/>
            <color indexed="81"/>
            <rFont val="Tahoma"/>
            <family val="2"/>
          </rPr>
          <t>Purchase Price:</t>
        </r>
        <r>
          <rPr>
            <sz val="8"/>
            <color indexed="81"/>
            <rFont val="Tahoma"/>
            <family val="2"/>
          </rPr>
          <t xml:space="preserve">
This is the sale price of the home, not including closing costs.</t>
        </r>
      </text>
    </comment>
    <comment ref="C5" authorId="1" shapeId="0" xr:uid="{00000000-0006-0000-0000-000002000000}">
      <text>
        <r>
          <rPr>
            <sz val="8"/>
            <color indexed="81"/>
            <rFont val="Tahoma"/>
            <family val="2"/>
          </rPr>
          <t xml:space="preserve">If additional costs are included in the mortgage loan, you can enter those costs here. For example. CMHC Mortgage Insurance might be included as a single lump sum (perhaps considered as part of closing costs), but is often added to the intial mortgage loan amount.
</t>
        </r>
        <r>
          <rPr>
            <b/>
            <sz val="8"/>
            <color indexed="81"/>
            <rFont val="Tahoma"/>
            <family val="2"/>
          </rPr>
          <t xml:space="preserve">
CMHC Mortgage Insurance </t>
        </r>
        <r>
          <rPr>
            <sz val="8"/>
            <color indexed="81"/>
            <rFont val="Tahoma"/>
            <family val="2"/>
          </rPr>
          <t xml:space="preserve">
To obtain CMHC Mortgage Loan Insurance, lenders pay an insurance premium. Typically, your lender will pass these costs on to you. Your lender will give you the exact price when you apply for a mortgage.
The CMHC Mortgage Loan Insurance premium is calculated as a percentage of the loan and is based on the size of your down payment. The higher the percentage of the total house price/value that you borrow, the higher percentage you will pay in insurance premiums.
Remember: without mortgage insurance you may avoid the insurance premium but you’ll typically pay much higher interest rates and additional administrative fees. At the end of the day, for the vast majority of borrowers, the cost of CMHC Mortgage Loan Insurance is more than fully offset by the savings achieved.
More info at: http://www.cmhc-schl.gc.ca/en/co/moloin/</t>
        </r>
      </text>
    </comment>
    <comment ref="C6" authorId="0" shapeId="0" xr:uid="{00000000-0006-0000-0000-000003000000}">
      <text>
        <r>
          <rPr>
            <b/>
            <sz val="8"/>
            <color indexed="81"/>
            <rFont val="Tahoma"/>
            <family val="2"/>
          </rPr>
          <t>Loan Amount:</t>
        </r>
        <r>
          <rPr>
            <sz val="8"/>
            <color indexed="81"/>
            <rFont val="Tahoma"/>
            <family val="2"/>
          </rPr>
          <t xml:space="preserve">
This is the amount that you have borrowed, not the sale price of the home. </t>
        </r>
      </text>
    </comment>
    <comment ref="C7" authorId="0" shapeId="0" xr:uid="{00000000-0006-0000-0000-000004000000}">
      <text>
        <r>
          <rPr>
            <b/>
            <sz val="8"/>
            <color indexed="81"/>
            <rFont val="Tahoma"/>
            <family val="2"/>
          </rPr>
          <t>Nominal Interest Rate:</t>
        </r>
        <r>
          <rPr>
            <sz val="8"/>
            <color indexed="81"/>
            <rFont val="Tahoma"/>
            <family val="2"/>
          </rPr>
          <t xml:space="preserve">
This is the </t>
        </r>
        <r>
          <rPr>
            <b/>
            <sz val="8"/>
            <color indexed="81"/>
            <rFont val="Tahoma"/>
            <family val="2"/>
          </rPr>
          <t xml:space="preserve">rate quoted by the lender.  </t>
        </r>
        <r>
          <rPr>
            <sz val="8"/>
            <color indexed="81"/>
            <rFont val="Tahoma"/>
            <family val="2"/>
          </rPr>
          <t xml:space="preserve">For a Canadian mortgage, it is assumed to be compounded </t>
        </r>
        <r>
          <rPr>
            <b/>
            <sz val="8"/>
            <color indexed="81"/>
            <rFont val="Tahoma"/>
            <family val="2"/>
          </rPr>
          <t>semi-annually.</t>
        </r>
        <r>
          <rPr>
            <sz val="8"/>
            <color indexed="81"/>
            <rFont val="Tahoma"/>
            <family val="2"/>
          </rPr>
          <t xml:space="preserve">
</t>
        </r>
      </text>
    </comment>
    <comment ref="C8" authorId="0" shapeId="0" xr:uid="{00000000-0006-0000-0000-000005000000}">
      <text>
        <r>
          <rPr>
            <b/>
            <sz val="8"/>
            <color indexed="81"/>
            <rFont val="Tahoma"/>
            <family val="2"/>
          </rPr>
          <t>Compound Period:</t>
        </r>
        <r>
          <rPr>
            <sz val="8"/>
            <color indexed="81"/>
            <rFont val="Tahoma"/>
            <family val="2"/>
          </rPr>
          <t xml:space="preserve">
The number of times per year that the interest is compounded.
Annually: 1 time per year
Semi-Annually: 2 times per year
Quarterly: 4 times per year
Monthly: 12 times per year
Canadian mortgages are compounded semi-annually.
US mortgages are compounded monthly.</t>
        </r>
      </text>
    </comment>
    <comment ref="C9" authorId="1" shapeId="0" xr:uid="{00000000-0006-0000-0000-000006000000}">
      <text>
        <r>
          <rPr>
            <b/>
            <sz val="8"/>
            <color indexed="81"/>
            <rFont val="Tahoma"/>
            <family val="2"/>
          </rPr>
          <t>Amortization Period</t>
        </r>
        <r>
          <rPr>
            <sz val="8"/>
            <color indexed="81"/>
            <rFont val="Tahoma"/>
            <family val="2"/>
          </rPr>
          <t xml:space="preserve">
The total number of years it will take to pay off the full loan amount. A Canadian mortgage is normally 25 years (300 months).
</t>
        </r>
      </text>
    </comment>
    <comment ref="C10" authorId="0" shapeId="0" xr:uid="{00000000-0006-0000-0000-000007000000}">
      <text>
        <r>
          <rPr>
            <b/>
            <sz val="8"/>
            <color indexed="81"/>
            <rFont val="Tahoma"/>
            <family val="2"/>
          </rPr>
          <t>Mortgage Term:</t>
        </r>
        <r>
          <rPr>
            <sz val="8"/>
            <color indexed="81"/>
            <rFont val="Tahoma"/>
            <family val="2"/>
          </rPr>
          <t xml:space="preserve">
The number of years before the mortgage is due for renewal. The interest rates are often fixed for this period of time, and at the end of the term, a new rate is negotiated based upon the current market, the length of the next contract, etc.
Typical Terms: 0.5, 1, 2, 3, 5, 7, 10 years
The Term cannot be greater than the Amortization Period.
For US mortgages, the "Term" and the "Amortization Period" are usually one and the same, for fixed-rate mortgages. US Adjustable Rate Mortgages are a different beast altogether.</t>
        </r>
      </text>
    </comment>
    <comment ref="C11" authorId="1" shapeId="0" xr:uid="{00000000-0006-0000-0000-000008000000}">
      <text>
        <r>
          <rPr>
            <b/>
            <sz val="8"/>
            <color indexed="81"/>
            <rFont val="Tahoma"/>
            <family val="2"/>
          </rPr>
          <t>First Payment Date</t>
        </r>
        <r>
          <rPr>
            <sz val="8"/>
            <color indexed="81"/>
            <rFont val="Tahoma"/>
            <family val="2"/>
          </rPr>
          <t xml:space="preserve">
</t>
        </r>
        <r>
          <rPr>
            <sz val="8"/>
            <color indexed="81"/>
            <rFont val="Tahoma"/>
            <family val="2"/>
          </rPr>
          <t xml:space="preserve">Assumes that the first payment date is at the </t>
        </r>
        <r>
          <rPr>
            <b/>
            <sz val="8"/>
            <color indexed="81"/>
            <rFont val="Tahoma"/>
            <family val="2"/>
          </rPr>
          <t xml:space="preserve">end </t>
        </r>
        <r>
          <rPr>
            <sz val="8"/>
            <color indexed="81"/>
            <rFont val="Tahoma"/>
            <family val="2"/>
          </rPr>
          <t xml:space="preserve">of the first period.
</t>
        </r>
        <r>
          <rPr>
            <i/>
            <sz val="8"/>
            <color indexed="81"/>
            <rFont val="Tahoma"/>
            <family val="2"/>
          </rPr>
          <t>Shortcut</t>
        </r>
        <r>
          <rPr>
            <sz val="8"/>
            <color indexed="81"/>
            <rFont val="Tahoma"/>
            <family val="2"/>
          </rPr>
          <t xml:space="preserve">: To enter today's date, press </t>
        </r>
        <r>
          <rPr>
            <b/>
            <sz val="8"/>
            <color indexed="81"/>
            <rFont val="Tahoma"/>
            <family val="2"/>
          </rPr>
          <t xml:space="preserve">Ctrl+;
Note: The calculations are not based on the Payment Dates. </t>
        </r>
        <r>
          <rPr>
            <sz val="8"/>
            <color indexed="81"/>
            <rFont val="Tahoma"/>
            <family val="2"/>
          </rPr>
          <t>The "Due Date" column is included only a reference. The Due Dates in the amortization schedule will usually be correct if you choose the first of the month as the First Payment Date.</t>
        </r>
      </text>
    </comment>
    <comment ref="C12" authorId="0" shapeId="0" xr:uid="{00000000-0006-0000-0000-000009000000}">
      <text>
        <r>
          <rPr>
            <b/>
            <sz val="8"/>
            <color indexed="81"/>
            <rFont val="Tahoma"/>
            <family val="2"/>
          </rPr>
          <t>Payment Frequency:</t>
        </r>
        <r>
          <rPr>
            <sz val="8"/>
            <color indexed="81"/>
            <rFont val="Tahoma"/>
            <family val="2"/>
          </rPr>
          <t xml:space="preserve">
This is used to determine the number of </t>
        </r>
        <r>
          <rPr>
            <b/>
            <sz val="8"/>
            <color indexed="81"/>
            <rFont val="Tahoma"/>
            <family val="2"/>
          </rPr>
          <t>payments per year</t>
        </r>
        <r>
          <rPr>
            <sz val="8"/>
            <color indexed="81"/>
            <rFont val="Tahoma"/>
            <family val="2"/>
          </rPr>
          <t>.
Annually: 1 (once per year)
Semi-Annually: 2 (twice per year)
Quarterly: 4 times per year
Bi-Monthly: 6 times per year
Monthly: 12 times per year
Semi-Monthly: 24 times per year (2 times per month)
Bi-Weekly: 26 times per year (once every two weeks)
Weekly: 52 times per year (once a week)
Acc Bi-Weekly: 26 times per year, but payment is 1/2 a normal monthly payment
Acc Weekly: 52 times per year, but payment is 1/4 a normal monthly payment</t>
        </r>
      </text>
    </comment>
    <comment ref="C13" authorId="2" shapeId="0" xr:uid="{00000000-0006-0000-0000-00000A000000}">
      <text>
        <r>
          <rPr>
            <b/>
            <sz val="8"/>
            <color indexed="81"/>
            <rFont val="Tahoma"/>
            <family val="2"/>
          </rPr>
          <t>Payment:</t>
        </r>
        <r>
          <rPr>
            <sz val="8"/>
            <color indexed="81"/>
            <rFont val="Tahoma"/>
            <family val="2"/>
          </rPr>
          <t xml:space="preserve">
This is the regular </t>
        </r>
        <r>
          <rPr>
            <b/>
            <sz val="8"/>
            <color indexed="81"/>
            <rFont val="Tahoma"/>
            <family val="2"/>
          </rPr>
          <t>principal+interest</t>
        </r>
        <r>
          <rPr>
            <sz val="8"/>
            <color indexed="81"/>
            <rFont val="Tahoma"/>
            <family val="2"/>
          </rPr>
          <t xml:space="preserve"> payment due each pay period. It does not include taxes or insurance. </t>
        </r>
      </text>
    </comment>
    <comment ref="C15" authorId="2" shapeId="0" xr:uid="{00000000-0006-0000-0000-00000B000000}">
      <text>
        <r>
          <rPr>
            <b/>
            <sz val="8"/>
            <color indexed="81"/>
            <rFont val="Tahoma"/>
            <family val="2"/>
          </rPr>
          <t>Home Value</t>
        </r>
        <r>
          <rPr>
            <sz val="8"/>
            <color indexed="81"/>
            <rFont val="Tahoma"/>
            <family val="2"/>
          </rPr>
          <t xml:space="preserve">
The home value is used to estimate the property taxes and home owner's insurance. By default, the home value is assumed to be the same as the purchase price. You may manually enter a different value if you know otherwise.</t>
        </r>
      </text>
    </comment>
    <comment ref="C16" authorId="1" shapeId="0" xr:uid="{00000000-0006-0000-0000-00000C000000}">
      <text>
        <r>
          <rPr>
            <b/>
            <sz val="8"/>
            <color indexed="81"/>
            <rFont val="Tahoma"/>
            <family val="2"/>
          </rPr>
          <t xml:space="preserve">Estimated Property Tax: 
</t>
        </r>
        <r>
          <rPr>
            <sz val="8"/>
            <color indexed="81"/>
            <rFont val="Tahoma"/>
            <family val="2"/>
          </rPr>
          <t>(Real estate taxes) Annual property taxes are often based on a percentage of the property value. The average is around 0.9%, but you should call your Tax Collector's office in the city where you plan to buy the home for more information.</t>
        </r>
      </text>
    </comment>
    <comment ref="C17" authorId="1" shapeId="0" xr:uid="{00000000-0006-0000-0000-00000D000000}">
      <text>
        <r>
          <rPr>
            <b/>
            <sz val="8"/>
            <color rgb="FF000000"/>
            <rFont val="Tahoma"/>
            <family val="2"/>
          </rPr>
          <t xml:space="preserve">Estimated Yearly Homeowners (Property) Insurance: </t>
        </r>
        <r>
          <rPr>
            <sz val="8"/>
            <color rgb="FF000000"/>
            <rFont val="Tahoma"/>
            <family val="2"/>
          </rPr>
          <t xml:space="preserve">
</t>
        </r>
        <r>
          <rPr>
            <sz val="8"/>
            <color rgb="FF000000"/>
            <rFont val="Tahoma"/>
            <family val="2"/>
          </rPr>
          <t>This type of insurance is meant to cover the dwelling, personal property, personal liability, etc. (depending on your specific policy). The annual cost of homeowner's insurance is often estimated as a percentage of the property value. The default is 0.4%, but you can change the formula if you need to.</t>
        </r>
      </text>
    </comment>
    <comment ref="C18" authorId="1" shapeId="0" xr:uid="{00000000-0006-0000-0000-00000E000000}">
      <text>
        <r>
          <rPr>
            <b/>
            <sz val="8"/>
            <color indexed="81"/>
            <rFont val="Tahoma"/>
            <family val="2"/>
          </rPr>
          <t>Other Regular Fees</t>
        </r>
        <r>
          <rPr>
            <sz val="8"/>
            <color indexed="81"/>
            <rFont val="Tahoma"/>
            <family val="2"/>
          </rPr>
          <t xml:space="preserve">
If you want to include other regular fees in the PITI payment calculation, you can enter them here.</t>
        </r>
      </text>
    </comment>
    <comment ref="C19" authorId="2" shapeId="0" xr:uid="{00000000-0006-0000-0000-00000F000000}">
      <text>
        <r>
          <rPr>
            <b/>
            <sz val="8"/>
            <color rgb="FF000000"/>
            <rFont val="Tahoma"/>
            <family val="2"/>
          </rPr>
          <t>Estimated PITI Payment:</t>
        </r>
        <r>
          <rPr>
            <sz val="8"/>
            <color rgb="FF000000"/>
            <rFont val="Tahoma"/>
            <family val="2"/>
          </rPr>
          <t xml:space="preserve">
</t>
        </r>
        <r>
          <rPr>
            <sz val="8"/>
            <color rgb="FF000000"/>
            <rFont val="Tahoma"/>
            <family val="2"/>
          </rPr>
          <t xml:space="preserve">This is the estimated mortgage payment that includes </t>
        </r>
        <r>
          <rPr>
            <b/>
            <sz val="8"/>
            <color rgb="FF000000"/>
            <rFont val="Tahoma"/>
            <family val="2"/>
          </rPr>
          <t>Principal</t>
        </r>
        <r>
          <rPr>
            <sz val="8"/>
            <color rgb="FF000000"/>
            <rFont val="Tahoma"/>
            <family val="2"/>
          </rPr>
          <t xml:space="preserve"> (P), </t>
        </r>
        <r>
          <rPr>
            <b/>
            <sz val="8"/>
            <color rgb="FF000000"/>
            <rFont val="Tahoma"/>
            <family val="2"/>
          </rPr>
          <t>Interest</t>
        </r>
        <r>
          <rPr>
            <sz val="8"/>
            <color rgb="FF000000"/>
            <rFont val="Tahoma"/>
            <family val="2"/>
          </rPr>
          <t xml:space="preserve"> (I), </t>
        </r>
        <r>
          <rPr>
            <b/>
            <sz val="8"/>
            <color rgb="FF000000"/>
            <rFont val="Tahoma"/>
            <family val="2"/>
          </rPr>
          <t>Taxes</t>
        </r>
        <r>
          <rPr>
            <sz val="8"/>
            <color rgb="FF000000"/>
            <rFont val="Tahoma"/>
            <family val="2"/>
          </rPr>
          <t xml:space="preserve"> (T), and </t>
        </r>
        <r>
          <rPr>
            <b/>
            <sz val="8"/>
            <color rgb="FF000000"/>
            <rFont val="Tahoma"/>
            <family val="2"/>
          </rPr>
          <t>Insurance</t>
        </r>
        <r>
          <rPr>
            <sz val="8"/>
            <color rgb="FF000000"/>
            <rFont val="Tahoma"/>
            <family val="2"/>
          </rPr>
          <t xml:space="preserve"> (I). It doesn't include extra payments.
</t>
        </r>
      </text>
    </comment>
    <comment ref="C22" authorId="0" shapeId="0" xr:uid="{00000000-0006-0000-0000-000010000000}">
      <text>
        <r>
          <rPr>
            <b/>
            <sz val="8"/>
            <color rgb="FF000000"/>
            <rFont val="Tahoma"/>
            <family val="2"/>
          </rPr>
          <t>Interest Rate Per Period:</t>
        </r>
        <r>
          <rPr>
            <sz val="8"/>
            <color rgb="FF000000"/>
            <rFont val="Tahoma"/>
            <family val="2"/>
          </rPr>
          <t xml:space="preserve">
</t>
        </r>
        <r>
          <rPr>
            <sz val="8"/>
            <color rgb="FF000000"/>
            <rFont val="Tahoma"/>
            <family val="2"/>
          </rPr>
          <t xml:space="preserve">This is the Rate used to calculate the interest paid each payment period. The formula takes into account both the Compound Period and the Payment Frequency.
</t>
        </r>
      </text>
    </comment>
    <comment ref="G22" authorId="0" shapeId="0" xr:uid="{00000000-0006-0000-0000-000011000000}">
      <text>
        <r>
          <rPr>
            <b/>
            <sz val="8"/>
            <color indexed="81"/>
            <rFont val="Tahoma"/>
            <family val="2"/>
          </rPr>
          <t>Extra Payment</t>
        </r>
        <r>
          <rPr>
            <sz val="8"/>
            <color indexed="81"/>
            <rFont val="Tahoma"/>
            <family val="2"/>
          </rPr>
          <t xml:space="preserve">:
To make regularly scheduled prepayments on the principal, enter the value in this field, and the payment interval in the next field.
</t>
        </r>
        <r>
          <rPr>
            <b/>
            <sz val="8"/>
            <color indexed="81"/>
            <rFont val="Tahoma"/>
            <family val="2"/>
          </rPr>
          <t>Accelerated Bi-Weekly Payments</t>
        </r>
        <r>
          <rPr>
            <sz val="8"/>
            <color indexed="81"/>
            <rFont val="Tahoma"/>
            <family val="2"/>
          </rPr>
          <t>: Typical bi-weekly payment plans are basically just ways of making extra payments convenient. The amount paid is usually one half of the normal monthly payment. If you choose the "Acc Bi-Weekly" option from the Payment Frequency field, then this calculation is done for you. You can also estimate the effect of accelerated bi-weekly payments by setting the Payment Frequency to Monthly, choosing an Extra Payment Interval period of 1, and making the Extra Payment amount equal to the Payment/12.</t>
        </r>
      </text>
    </comment>
    <comment ref="G23" authorId="0" shapeId="0" xr:uid="{00000000-0006-0000-0000-000012000000}">
      <text>
        <r>
          <rPr>
            <b/>
            <sz val="8"/>
            <color indexed="81"/>
            <rFont val="Tahoma"/>
            <family val="2"/>
          </rPr>
          <t>Payment Interval:</t>
        </r>
        <r>
          <rPr>
            <sz val="8"/>
            <color indexed="81"/>
            <rFont val="Tahoma"/>
            <family val="2"/>
          </rPr>
          <t xml:space="preserve">
Specifies that the Extra Payment amount will be made every </t>
        </r>
        <r>
          <rPr>
            <i/>
            <sz val="8"/>
            <color indexed="81"/>
            <rFont val="Tahoma"/>
            <family val="2"/>
          </rPr>
          <t>N</t>
        </r>
        <r>
          <rPr>
            <sz val="8"/>
            <color indexed="81"/>
            <rFont val="Tahoma"/>
            <family val="2"/>
          </rPr>
          <t xml:space="preserve"> payments. For example, if the Payment Frequency is Monthly, enter 1 to make the extra payment every month, or 2 to make the extra payment every 2 months, or 12 to make the extra payment at the end of each year, etc.
</t>
        </r>
      </text>
    </comment>
    <comment ref="G24" authorId="0" shapeId="0" xr:uid="{00000000-0006-0000-0000-000013000000}">
      <text>
        <r>
          <rPr>
            <b/>
            <sz val="8"/>
            <color indexed="81"/>
            <rFont val="Tahoma"/>
            <family val="2"/>
          </rPr>
          <t>Extra Annual Payment:</t>
        </r>
        <r>
          <rPr>
            <sz val="8"/>
            <color indexed="81"/>
            <rFont val="Tahoma"/>
            <family val="2"/>
          </rPr>
          <t xml:space="preserve">
In addition to the Extra Payment above, you can specify an Extra Annual Payment, and choose the month that you want to make the extra annual payments.</t>
        </r>
      </text>
    </comment>
    <comment ref="C27" authorId="1" shapeId="0" xr:uid="{00000000-0006-0000-0000-000014000000}">
      <text>
        <r>
          <rPr>
            <b/>
            <sz val="8"/>
            <color indexed="81"/>
            <rFont val="Tahoma"/>
            <family val="2"/>
          </rPr>
          <t>Interest Savings</t>
        </r>
        <r>
          <rPr>
            <sz val="8"/>
            <color indexed="81"/>
            <rFont val="Tahoma"/>
            <family val="2"/>
          </rPr>
          <t xml:space="preserve">
The reduced interest associated with making extra payments or "prepayments". When you make extra payments on the principal, then you pay less interest in the long run and you pay off your mortgage sooner.</t>
        </r>
      </text>
    </comment>
    <comment ref="G27" authorId="0" shapeId="0" xr:uid="{00000000-0006-0000-0000-000015000000}">
      <text>
        <r>
          <rPr>
            <b/>
            <sz val="8"/>
            <color indexed="81"/>
            <rFont val="Tahoma"/>
            <family val="2"/>
          </rPr>
          <t>Total Payments:</t>
        </r>
        <r>
          <rPr>
            <sz val="8"/>
            <color indexed="81"/>
            <rFont val="Tahoma"/>
            <family val="2"/>
          </rPr>
          <t xml:space="preserve">
If you don't make any extra payments, this will be the total amount, including interest, paid over the life of the loan (the full amortization period).</t>
        </r>
      </text>
    </comment>
    <comment ref="G28" authorId="0" shapeId="0" xr:uid="{00000000-0006-0000-0000-000016000000}">
      <text>
        <r>
          <rPr>
            <b/>
            <sz val="8"/>
            <color indexed="81"/>
            <rFont val="Tahoma"/>
            <family val="2"/>
          </rPr>
          <t>Total Interest:</t>
        </r>
        <r>
          <rPr>
            <sz val="8"/>
            <color indexed="81"/>
            <rFont val="Tahoma"/>
            <family val="2"/>
          </rPr>
          <t xml:space="preserve">
If you don't make any extra payments, this will be the total amount of interest paid over the life of the loan (the full amortization period). This amount is used to calculate the "Interest Savings".</t>
        </r>
      </text>
    </comment>
    <comment ref="B30" authorId="0" shapeId="0" xr:uid="{00000000-0006-0000-0000-000017000000}">
      <text>
        <r>
          <rPr>
            <b/>
            <sz val="8"/>
            <color indexed="81"/>
            <rFont val="Tahoma"/>
            <family val="2"/>
          </rPr>
          <t>Payment Date:</t>
        </r>
        <r>
          <rPr>
            <sz val="8"/>
            <color indexed="81"/>
            <rFont val="Tahoma"/>
            <family val="2"/>
          </rPr>
          <t xml:space="preserve">
The amortization calculations are not based on the Payment Dates. This column is just for reference. The Due Dates will usually be correct if you choose the first of the month as the First Payment Date.</t>
        </r>
      </text>
    </comment>
    <comment ref="C30" authorId="0" shapeId="0" xr:uid="{00000000-0006-0000-0000-000018000000}">
      <text>
        <r>
          <rPr>
            <b/>
            <sz val="8"/>
            <color indexed="81"/>
            <rFont val="Tahoma"/>
            <family val="2"/>
          </rPr>
          <t>Payment:</t>
        </r>
        <r>
          <rPr>
            <sz val="8"/>
            <color indexed="81"/>
            <rFont val="Tahoma"/>
            <family val="2"/>
          </rPr>
          <t xml:space="preserve">
The required payment that includes both interest and principal.</t>
        </r>
      </text>
    </comment>
    <comment ref="D30" authorId="1" shapeId="0" xr:uid="{00000000-0006-0000-0000-000019000000}">
      <text>
        <r>
          <rPr>
            <b/>
            <sz val="8"/>
            <color indexed="81"/>
            <rFont val="Tahoma"/>
            <family val="2"/>
          </rPr>
          <t>Extra Payments (Prepayments)</t>
        </r>
        <r>
          <rPr>
            <sz val="8"/>
            <color indexed="81"/>
            <rFont val="Tahoma"/>
            <family val="2"/>
          </rPr>
          <t xml:space="preserve">
(Assumes no penalties for making prepayments on the principal)
The amounts in the "Extra Payments" column are based on the inputs chosen in the "Extra Payments" section above. To manually enter extra payments, use the Additional Payment column.</t>
        </r>
      </text>
    </comment>
    <comment ref="E30" authorId="1" shapeId="0" xr:uid="{00000000-0006-0000-0000-00001A000000}">
      <text>
        <r>
          <rPr>
            <b/>
            <sz val="8"/>
            <color indexed="81"/>
            <rFont val="Tahoma"/>
            <family val="2"/>
          </rPr>
          <t>Additional Payment (Prepayments)</t>
        </r>
        <r>
          <rPr>
            <sz val="8"/>
            <color indexed="81"/>
            <rFont val="Tahoma"/>
            <family val="2"/>
          </rPr>
          <t xml:space="preserve">
(Assumes no penalties for making prepayments on the principal)
This column gives you complete flexibility in making additional payments. Use the Extra Payments to schedule regular extra payments. The Additional Payment column is for the occasional lump sum or irregularly scheduled prepayments.</t>
        </r>
      </text>
    </comment>
  </commentList>
</comments>
</file>

<file path=xl/sharedStrings.xml><?xml version="1.0" encoding="utf-8"?>
<sst xmlns="http://schemas.openxmlformats.org/spreadsheetml/2006/main" count="57" uniqueCount="48">
  <si>
    <t>Inputs</t>
  </si>
  <si>
    <t>First Payment Date</t>
  </si>
  <si>
    <t>Total Payments</t>
  </si>
  <si>
    <t>Total Interest</t>
  </si>
  <si>
    <t>No.</t>
  </si>
  <si>
    <t>Due Date</t>
  </si>
  <si>
    <t>Additional Payment</t>
  </si>
  <si>
    <t>Interest</t>
  </si>
  <si>
    <t>Principal</t>
  </si>
  <si>
    <t>Balance</t>
  </si>
  <si>
    <t>Payment</t>
  </si>
  <si>
    <t>Semi-Annually</t>
  </si>
  <si>
    <t>Number of Payments</t>
  </si>
  <si>
    <t>Last Payment Date</t>
  </si>
  <si>
    <t>Loan Amount</t>
  </si>
  <si>
    <t>Canadian Mortgage Rate</t>
  </si>
  <si>
    <t>Compound Period</t>
  </si>
  <si>
    <t>Payment Frequency</t>
  </si>
  <si>
    <t>Amortization Period (in years)</t>
  </si>
  <si>
    <t>Outstanding Balance</t>
  </si>
  <si>
    <t>Date at Term</t>
  </si>
  <si>
    <t>Interest Paid</t>
  </si>
  <si>
    <t>Principal Paid</t>
  </si>
  <si>
    <t>Extra Payments</t>
  </si>
  <si>
    <t>Extra Payment</t>
  </si>
  <si>
    <t>Extra Annual Payment</t>
  </si>
  <si>
    <t>Interest Rate (per payment)</t>
  </si>
  <si>
    <t>Term (in years)</t>
  </si>
  <si>
    <t>Payment Interval</t>
  </si>
  <si>
    <t>Fully Amortized</t>
  </si>
  <si>
    <t>Regular Payment Schedule (No Extra Payments)</t>
  </si>
  <si>
    <t>Interest Savings</t>
  </si>
  <si>
    <t>Totals Assuming No Extra Payments</t>
  </si>
  <si>
    <t>Est. Yearly Property Taxes</t>
  </si>
  <si>
    <t>Est. Yearly H.O. Insurance</t>
  </si>
  <si>
    <t>PITI Payment</t>
  </si>
  <si>
    <t>Purchase Price</t>
  </si>
  <si>
    <t>Down Payment</t>
  </si>
  <si>
    <t>Property Value</t>
  </si>
  <si>
    <r>
      <t>Extra Payments</t>
    </r>
    <r>
      <rPr>
        <sz val="11"/>
        <rFont val="Arial"/>
        <family val="2"/>
      </rPr>
      <t xml:space="preserve"> (Prepayments)</t>
    </r>
  </si>
  <si>
    <r>
      <t xml:space="preserve">Balance </t>
    </r>
    <r>
      <rPr>
        <sz val="11"/>
        <rFont val="Arial"/>
        <family val="2"/>
      </rPr>
      <t>at Term</t>
    </r>
  </si>
  <si>
    <t>x</t>
  </si>
  <si>
    <t>Date</t>
  </si>
  <si>
    <t>Costs added to Loan (CMHC)</t>
  </si>
  <si>
    <t>Other Fees</t>
  </si>
  <si>
    <t>Monthly</t>
  </si>
  <si>
    <t>Effective Date</t>
  </si>
  <si>
    <t>New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</si>
</sst>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s>
  <fonts count="20" x14ac:knownFonts="1">
    <font>
      <sz val="10"/>
      <name val="Tahoma"/>
      <family val="2"/>
    </font>
    <font>
      <sz val="10"/>
      <name val="Arial"/>
      <family val="2"/>
    </font>
    <font>
      <sz val="8"/>
      <name val="Arial"/>
      <family val="2"/>
    </font>
    <font>
      <b/>
      <sz val="10"/>
      <name val="Tahoma"/>
      <family val="2"/>
    </font>
    <font>
      <sz val="10"/>
      <name val="Tahoma"/>
      <family val="2"/>
    </font>
    <font>
      <sz val="8"/>
      <name val="Tahoma"/>
      <family val="2"/>
    </font>
    <font>
      <b/>
      <sz val="8"/>
      <color indexed="81"/>
      <name val="Tahoma"/>
      <family val="2"/>
    </font>
    <font>
      <sz val="8"/>
      <color indexed="81"/>
      <name val="Tahoma"/>
      <family val="2"/>
    </font>
    <font>
      <i/>
      <sz val="8"/>
      <color indexed="81"/>
      <name val="Tahoma"/>
      <family val="2"/>
    </font>
    <font>
      <sz val="8"/>
      <name val="Arial"/>
      <family val="2"/>
    </font>
    <font>
      <i/>
      <sz val="10"/>
      <name val="Tahoma"/>
      <family val="2"/>
    </font>
    <font>
      <b/>
      <sz val="8"/>
      <name val="Tahoma"/>
      <family val="2"/>
    </font>
    <font>
      <sz val="12"/>
      <name val="Tahoma"/>
      <family val="2"/>
    </font>
    <font>
      <b/>
      <sz val="10"/>
      <color indexed="10"/>
      <name val="Tahoma"/>
      <family val="2"/>
    </font>
    <font>
      <b/>
      <sz val="11"/>
      <name val="Arial"/>
      <family val="2"/>
    </font>
    <font>
      <sz val="11"/>
      <name val="Arial"/>
      <family val="2"/>
    </font>
    <font>
      <b/>
      <sz val="11"/>
      <name val="Tahoma"/>
      <family val="2"/>
    </font>
    <font>
      <u/>
      <sz val="10"/>
      <color indexed="12"/>
      <name val="Arial"/>
      <family val="2"/>
    </font>
    <font>
      <b/>
      <sz val="8"/>
      <color rgb="FF000000"/>
      <name val="Tahoma"/>
      <family val="2"/>
    </font>
    <font>
      <sz val="8"/>
      <color rgb="FF000000"/>
      <name val="Tahoma"/>
      <family val="2"/>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51"/>
        <bgColor indexed="64"/>
      </patternFill>
    </fill>
    <fill>
      <patternFill patternType="solid">
        <fgColor indexed="9"/>
        <bgColor indexed="64"/>
      </patternFill>
    </fill>
    <fill>
      <patternFill patternType="solid">
        <fgColor theme="4" tint="0.79998168889431442"/>
        <bgColor indexed="64"/>
      </patternFill>
    </fill>
    <fill>
      <patternFill patternType="solid">
        <fgColor theme="4" tint="0.39997558519241921"/>
        <bgColor indexed="64"/>
      </patternFill>
    </fill>
  </fills>
  <borders count="8">
    <border>
      <left/>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medium">
        <color indexed="60"/>
      </bottom>
      <diagonal/>
    </border>
    <border>
      <left/>
      <right/>
      <top style="thin">
        <color indexed="55"/>
      </top>
      <bottom style="thin">
        <color indexed="55"/>
      </bottom>
      <diagonal/>
    </border>
    <border>
      <left/>
      <right/>
      <top style="thin">
        <color indexed="55"/>
      </top>
      <bottom/>
      <diagonal/>
    </border>
    <border>
      <left/>
      <right/>
      <top/>
      <bottom style="thin">
        <color theme="4"/>
      </bottom>
      <diagonal/>
    </border>
    <border>
      <left/>
      <right/>
      <top/>
      <bottom style="medium">
        <color theme="4"/>
      </bottom>
      <diagonal/>
    </border>
  </borders>
  <cellStyleXfs count="4">
    <xf numFmtId="0" fontId="0" fillId="0" borderId="0"/>
    <xf numFmtId="44" fontId="1" fillId="0" borderId="0" applyFont="0" applyFill="0" applyBorder="0" applyAlignment="0" applyProtection="0"/>
    <xf numFmtId="0" fontId="17" fillId="0" borderId="0" applyNumberFormat="0" applyFill="0" applyBorder="0" applyAlignment="0" applyProtection="0">
      <alignment vertical="top"/>
      <protection locked="0"/>
    </xf>
    <xf numFmtId="9" fontId="1" fillId="0" borderId="0" applyFont="0" applyFill="0" applyBorder="0" applyAlignment="0" applyProtection="0"/>
  </cellStyleXfs>
  <cellXfs count="54">
    <xf numFmtId="0" fontId="0" fillId="0" borderId="0" xfId="0"/>
    <xf numFmtId="0" fontId="0" fillId="2" borderId="0" xfId="0" applyFill="1"/>
    <xf numFmtId="0" fontId="5" fillId="0" borderId="0" xfId="0" applyFont="1" applyAlignment="1">
      <alignment horizontal="center"/>
    </xf>
    <xf numFmtId="14" fontId="2" fillId="0" borderId="0" xfId="0" applyNumberFormat="1" applyFont="1" applyAlignment="1">
      <alignment horizontal="right"/>
    </xf>
    <xf numFmtId="4" fontId="5" fillId="0" borderId="0" xfId="0" applyNumberFormat="1" applyFont="1" applyAlignment="1">
      <alignment horizontal="right"/>
    </xf>
    <xf numFmtId="8" fontId="0" fillId="0" borderId="0" xfId="0" applyNumberFormat="1"/>
    <xf numFmtId="4" fontId="5" fillId="3" borderId="0" xfId="0" applyNumberFormat="1" applyFont="1" applyFill="1" applyAlignment="1" applyProtection="1">
      <alignment horizontal="right"/>
      <protection locked="0"/>
    </xf>
    <xf numFmtId="0" fontId="0" fillId="0" borderId="0" xfId="0" applyAlignment="1">
      <alignment horizontal="right"/>
    </xf>
    <xf numFmtId="0" fontId="5" fillId="4" borderId="0" xfId="0" applyFont="1" applyFill="1" applyAlignment="1">
      <alignment horizontal="center"/>
    </xf>
    <xf numFmtId="7" fontId="5" fillId="4" borderId="0" xfId="0" applyNumberFormat="1" applyFont="1" applyFill="1"/>
    <xf numFmtId="4" fontId="5" fillId="2" borderId="0" xfId="0" applyNumberFormat="1" applyFont="1" applyFill="1"/>
    <xf numFmtId="10" fontId="4" fillId="0" borderId="1" xfId="3" applyNumberFormat="1" applyFont="1" applyFill="1" applyBorder="1" applyProtection="1">
      <protection locked="0"/>
    </xf>
    <xf numFmtId="0" fontId="0" fillId="0" borderId="1" xfId="0" applyBorder="1" applyProtection="1">
      <protection locked="0"/>
    </xf>
    <xf numFmtId="14" fontId="0" fillId="0" borderId="1" xfId="0" applyNumberFormat="1" applyBorder="1" applyAlignment="1" applyProtection="1">
      <alignment horizontal="right" indent="1"/>
      <protection locked="0"/>
    </xf>
    <xf numFmtId="14" fontId="5" fillId="0" borderId="1" xfId="0" applyNumberFormat="1" applyFont="1" applyBorder="1" applyAlignment="1" applyProtection="1">
      <alignment horizontal="right" indent="1"/>
      <protection locked="0"/>
    </xf>
    <xf numFmtId="164" fontId="4" fillId="0" borderId="2" xfId="1" applyNumberFormat="1" applyFont="1" applyFill="1" applyBorder="1" applyProtection="1">
      <protection locked="0"/>
    </xf>
    <xf numFmtId="0" fontId="0" fillId="0" borderId="0" xfId="0" applyAlignment="1">
      <alignment horizontal="right" indent="1"/>
    </xf>
    <xf numFmtId="0" fontId="4" fillId="0" borderId="0" xfId="0" applyFont="1" applyAlignment="1">
      <alignment horizontal="right" indent="1"/>
    </xf>
    <xf numFmtId="0" fontId="3" fillId="5" borderId="3" xfId="0" applyFont="1" applyFill="1" applyBorder="1" applyAlignment="1">
      <alignment horizontal="center"/>
    </xf>
    <xf numFmtId="0" fontId="3" fillId="5" borderId="3" xfId="0" applyFont="1" applyFill="1" applyBorder="1" applyAlignment="1">
      <alignment horizontal="right" wrapText="1"/>
    </xf>
    <xf numFmtId="0" fontId="3" fillId="0" borderId="0" xfId="0" applyFont="1" applyAlignment="1">
      <alignment horizontal="right" indent="1"/>
    </xf>
    <xf numFmtId="0" fontId="0" fillId="0" borderId="1" xfId="0" applyBorder="1" applyAlignment="1" applyProtection="1">
      <alignment horizontal="center"/>
      <protection locked="0"/>
    </xf>
    <xf numFmtId="0" fontId="0" fillId="0" borderId="1" xfId="0" applyBorder="1" applyAlignment="1">
      <alignment horizontal="center"/>
    </xf>
    <xf numFmtId="14" fontId="11" fillId="0" borderId="1" xfId="0" applyNumberFormat="1" applyFont="1" applyBorder="1" applyAlignment="1" applyProtection="1">
      <alignment horizontal="right" indent="1"/>
      <protection locked="0"/>
    </xf>
    <xf numFmtId="0" fontId="12" fillId="0" borderId="0" xfId="0" applyFont="1"/>
    <xf numFmtId="0" fontId="10" fillId="0" borderId="0" xfId="0" applyFont="1" applyAlignment="1">
      <alignment horizontal="right"/>
    </xf>
    <xf numFmtId="0" fontId="4" fillId="0" borderId="0" xfId="0" applyFont="1"/>
    <xf numFmtId="0" fontId="0" fillId="6" borderId="0" xfId="0" applyFill="1" applyAlignment="1">
      <alignment horizontal="right" indent="1"/>
    </xf>
    <xf numFmtId="43" fontId="4" fillId="0" borderId="1" xfId="1" applyNumberFormat="1" applyFont="1" applyFill="1" applyBorder="1" applyProtection="1">
      <protection locked="0"/>
    </xf>
    <xf numFmtId="43" fontId="4" fillId="0" borderId="2" xfId="1" applyNumberFormat="1" applyFont="1" applyFill="1" applyBorder="1" applyProtection="1">
      <protection locked="0"/>
    </xf>
    <xf numFmtId="165" fontId="4" fillId="2" borderId="0" xfId="3" applyNumberFormat="1" applyFont="1" applyFill="1" applyBorder="1" applyProtection="1"/>
    <xf numFmtId="44" fontId="0" fillId="2" borderId="0" xfId="1" applyFont="1" applyFill="1" applyBorder="1" applyProtection="1"/>
    <xf numFmtId="0" fontId="0" fillId="2" borderId="0" xfId="0" applyFill="1" applyAlignment="1">
      <alignment horizontal="center"/>
    </xf>
    <xf numFmtId="14" fontId="0" fillId="2" borderId="0" xfId="0" applyNumberFormat="1" applyFill="1" applyAlignment="1">
      <alignment horizontal="center"/>
    </xf>
    <xf numFmtId="8" fontId="0" fillId="2" borderId="0" xfId="1" applyNumberFormat="1" applyFont="1" applyFill="1" applyBorder="1" applyProtection="1"/>
    <xf numFmtId="8" fontId="3" fillId="2" borderId="0" xfId="1" applyNumberFormat="1" applyFont="1" applyFill="1" applyBorder="1" applyProtection="1"/>
    <xf numFmtId="43" fontId="4" fillId="2" borderId="4" xfId="1" applyNumberFormat="1" applyFont="1" applyFill="1" applyBorder="1" applyProtection="1"/>
    <xf numFmtId="43" fontId="4" fillId="2" borderId="0" xfId="1" applyNumberFormat="1" applyFont="1" applyFill="1" applyBorder="1" applyAlignment="1" applyProtection="1">
      <alignment vertical="center"/>
    </xf>
    <xf numFmtId="0" fontId="16" fillId="0" borderId="0" xfId="0" applyFont="1" applyAlignment="1">
      <alignment horizontal="right" indent="1"/>
    </xf>
    <xf numFmtId="0" fontId="16" fillId="6" borderId="0" xfId="0" applyFont="1" applyFill="1" applyAlignment="1">
      <alignment horizontal="right" indent="1"/>
    </xf>
    <xf numFmtId="8" fontId="16" fillId="2" borderId="5" xfId="0" applyNumberFormat="1" applyFont="1" applyFill="1" applyBorder="1"/>
    <xf numFmtId="8" fontId="16" fillId="2" borderId="5" xfId="0" applyNumberFormat="1" applyFont="1" applyFill="1" applyBorder="1" applyAlignment="1">
      <alignment horizontal="right"/>
    </xf>
    <xf numFmtId="8" fontId="3" fillId="2" borderId="0" xfId="0" applyNumberFormat="1" applyFont="1" applyFill="1" applyAlignment="1">
      <alignment horizontal="right"/>
    </xf>
    <xf numFmtId="2" fontId="0" fillId="0" borderId="0" xfId="0" applyNumberFormat="1"/>
    <xf numFmtId="2" fontId="5" fillId="4" borderId="0" xfId="0" applyNumberFormat="1" applyFont="1" applyFill="1" applyAlignment="1">
      <alignment horizontal="right"/>
    </xf>
    <xf numFmtId="0" fontId="14" fillId="7" borderId="6" xfId="0" applyFont="1" applyFill="1" applyBorder="1" applyAlignment="1">
      <alignment horizontal="left" vertical="center" indent="1"/>
    </xf>
    <xf numFmtId="0" fontId="3" fillId="7" borderId="6" xfId="0" applyFont="1" applyFill="1" applyBorder="1" applyAlignment="1">
      <alignment horizontal="left" vertical="center" indent="1"/>
    </xf>
    <xf numFmtId="0" fontId="5" fillId="7" borderId="0" xfId="0" applyFont="1" applyFill="1" applyAlignment="1">
      <alignment horizontal="center"/>
    </xf>
    <xf numFmtId="14" fontId="9" fillId="7" borderId="0" xfId="0" applyNumberFormat="1" applyFont="1" applyFill="1" applyAlignment="1">
      <alignment horizontal="right"/>
    </xf>
    <xf numFmtId="7" fontId="5" fillId="7" borderId="0" xfId="0" applyNumberFormat="1" applyFont="1" applyFill="1"/>
    <xf numFmtId="0" fontId="3" fillId="8" borderId="7" xfId="0" applyFont="1" applyFill="1" applyBorder="1" applyAlignment="1">
      <alignment horizontal="center"/>
    </xf>
    <xf numFmtId="0" fontId="3" fillId="8" borderId="7" xfId="0" applyFont="1" applyFill="1" applyBorder="1" applyAlignment="1">
      <alignment horizontal="right" wrapText="1"/>
    </xf>
    <xf numFmtId="0" fontId="13" fillId="0" borderId="0" xfId="0" applyFont="1" applyAlignment="1">
      <alignment horizontal="right"/>
    </xf>
    <xf numFmtId="4" fontId="0" fillId="0" borderId="0" xfId="0" applyNumberFormat="1"/>
  </cellXfs>
  <cellStyles count="4">
    <cellStyle name="Currency" xfId="1" builtinId="4"/>
    <cellStyle name="Hyperlink" xfId="2" builtinId="8" customBuiltin="1"/>
    <cellStyle name="Normal" xfId="0" builtinId="0"/>
    <cellStyle name="Percent" xfId="3" builtinId="5"/>
  </cellStyles>
  <dxfs count="1">
    <dxf>
      <font>
        <b/>
        <i val="0"/>
        <condense val="0"/>
        <extend val="0"/>
        <color indexed="56"/>
      </font>
      <fill>
        <patternFill>
          <bgColor indexed="4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4DFFFF"/>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E5FFFF"/>
      <rgbColor rgb="00FFE5E5"/>
      <rgbColor rgb="001849B5"/>
      <rgbColor rgb="0036ACA2"/>
      <rgbColor rgb="00F0BA00"/>
      <rgbColor rgb="00FF9E9E"/>
      <rgbColor rgb="00FF4D4D"/>
      <rgbColor rgb="00C20000"/>
      <rgbColor rgb="0000C2C2"/>
      <rgbColor rgb="00B2B2B2"/>
      <rgbColor rgb="00003366"/>
      <rgbColor rgb="00109618"/>
      <rgbColor rgb="00085108"/>
      <rgbColor rgb="00635100"/>
      <rgbColor rgb="00800000"/>
      <rgbColor rgb="009EFFFF"/>
      <rgbColor rgb="00008080"/>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34700315457413"/>
          <c:y val="7.0796613135658215E-2"/>
          <c:w val="0.78548895899053628"/>
          <c:h val="0.70796613135658215"/>
        </c:manualLayout>
      </c:layout>
      <c:lineChart>
        <c:grouping val="standard"/>
        <c:varyColors val="0"/>
        <c:ser>
          <c:idx val="1"/>
          <c:order val="0"/>
          <c:tx>
            <c:v>No Extra Payments</c:v>
          </c:tx>
          <c:spPr>
            <a:ln w="25400">
              <a:solidFill>
                <a:srgbClr val="FF00FF"/>
              </a:solidFill>
              <a:prstDash val="solid"/>
            </a:ln>
          </c:spPr>
          <c:marker>
            <c:symbol val="none"/>
          </c:marker>
          <c:cat>
            <c:numRef>
              <c:f>[0]!chart_date_noextra</c:f>
              <c:numCache>
                <c:formatCode>m/d/yy</c:formatCode>
                <c:ptCount val="360"/>
                <c:pt idx="0">
                  <c:v>45710</c:v>
                </c:pt>
                <c:pt idx="1">
                  <c:v>45738</c:v>
                </c:pt>
                <c:pt idx="2">
                  <c:v>45769</c:v>
                </c:pt>
                <c:pt idx="3">
                  <c:v>45799</c:v>
                </c:pt>
                <c:pt idx="4">
                  <c:v>45830</c:v>
                </c:pt>
                <c:pt idx="5">
                  <c:v>45860</c:v>
                </c:pt>
                <c:pt idx="6">
                  <c:v>45891</c:v>
                </c:pt>
                <c:pt idx="7">
                  <c:v>45922</c:v>
                </c:pt>
                <c:pt idx="8">
                  <c:v>45952</c:v>
                </c:pt>
                <c:pt idx="9">
                  <c:v>45983</c:v>
                </c:pt>
                <c:pt idx="10">
                  <c:v>46013</c:v>
                </c:pt>
                <c:pt idx="11">
                  <c:v>46044</c:v>
                </c:pt>
                <c:pt idx="12">
                  <c:v>46075</c:v>
                </c:pt>
                <c:pt idx="13">
                  <c:v>46103</c:v>
                </c:pt>
                <c:pt idx="14">
                  <c:v>46134</c:v>
                </c:pt>
                <c:pt idx="15">
                  <c:v>46164</c:v>
                </c:pt>
                <c:pt idx="16">
                  <c:v>46195</c:v>
                </c:pt>
                <c:pt idx="17">
                  <c:v>46225</c:v>
                </c:pt>
                <c:pt idx="18">
                  <c:v>46256</c:v>
                </c:pt>
                <c:pt idx="19">
                  <c:v>46287</c:v>
                </c:pt>
                <c:pt idx="20">
                  <c:v>46317</c:v>
                </c:pt>
                <c:pt idx="21">
                  <c:v>46348</c:v>
                </c:pt>
                <c:pt idx="22">
                  <c:v>46378</c:v>
                </c:pt>
                <c:pt idx="23">
                  <c:v>46409</c:v>
                </c:pt>
                <c:pt idx="24">
                  <c:v>46440</c:v>
                </c:pt>
                <c:pt idx="25">
                  <c:v>46468</c:v>
                </c:pt>
                <c:pt idx="26">
                  <c:v>46499</c:v>
                </c:pt>
                <c:pt idx="27">
                  <c:v>46529</c:v>
                </c:pt>
                <c:pt idx="28">
                  <c:v>46560</c:v>
                </c:pt>
                <c:pt idx="29">
                  <c:v>46590</c:v>
                </c:pt>
                <c:pt idx="30">
                  <c:v>46621</c:v>
                </c:pt>
                <c:pt idx="31">
                  <c:v>46652</c:v>
                </c:pt>
                <c:pt idx="32">
                  <c:v>46682</c:v>
                </c:pt>
                <c:pt idx="33">
                  <c:v>46713</c:v>
                </c:pt>
                <c:pt idx="34">
                  <c:v>46743</c:v>
                </c:pt>
                <c:pt idx="35">
                  <c:v>46774</c:v>
                </c:pt>
                <c:pt idx="36">
                  <c:v>46805</c:v>
                </c:pt>
                <c:pt idx="37">
                  <c:v>46834</c:v>
                </c:pt>
                <c:pt idx="38">
                  <c:v>46865</c:v>
                </c:pt>
                <c:pt idx="39">
                  <c:v>46895</c:v>
                </c:pt>
                <c:pt idx="40">
                  <c:v>46926</c:v>
                </c:pt>
                <c:pt idx="41">
                  <c:v>46956</c:v>
                </c:pt>
                <c:pt idx="42">
                  <c:v>46987</c:v>
                </c:pt>
                <c:pt idx="43">
                  <c:v>47018</c:v>
                </c:pt>
                <c:pt idx="44">
                  <c:v>47048</c:v>
                </c:pt>
                <c:pt idx="45">
                  <c:v>47079</c:v>
                </c:pt>
                <c:pt idx="46">
                  <c:v>47109</c:v>
                </c:pt>
                <c:pt idx="47">
                  <c:v>47140</c:v>
                </c:pt>
                <c:pt idx="48">
                  <c:v>47171</c:v>
                </c:pt>
                <c:pt idx="49">
                  <c:v>47199</c:v>
                </c:pt>
                <c:pt idx="50">
                  <c:v>47230</c:v>
                </c:pt>
                <c:pt idx="51">
                  <c:v>47260</c:v>
                </c:pt>
                <c:pt idx="52">
                  <c:v>47291</c:v>
                </c:pt>
                <c:pt idx="53">
                  <c:v>47321</c:v>
                </c:pt>
                <c:pt idx="54">
                  <c:v>47352</c:v>
                </c:pt>
                <c:pt idx="55">
                  <c:v>47383</c:v>
                </c:pt>
                <c:pt idx="56">
                  <c:v>47413</c:v>
                </c:pt>
                <c:pt idx="57">
                  <c:v>47444</c:v>
                </c:pt>
                <c:pt idx="58">
                  <c:v>47474</c:v>
                </c:pt>
                <c:pt idx="59">
                  <c:v>47505</c:v>
                </c:pt>
                <c:pt idx="60">
                  <c:v>47536</c:v>
                </c:pt>
                <c:pt idx="61">
                  <c:v>47564</c:v>
                </c:pt>
                <c:pt idx="62">
                  <c:v>47595</c:v>
                </c:pt>
                <c:pt idx="63">
                  <c:v>47625</c:v>
                </c:pt>
                <c:pt idx="64">
                  <c:v>47656</c:v>
                </c:pt>
                <c:pt idx="65">
                  <c:v>47686</c:v>
                </c:pt>
                <c:pt idx="66">
                  <c:v>47717</c:v>
                </c:pt>
                <c:pt idx="67">
                  <c:v>47748</c:v>
                </c:pt>
                <c:pt idx="68">
                  <c:v>47778</c:v>
                </c:pt>
                <c:pt idx="69">
                  <c:v>47809</c:v>
                </c:pt>
                <c:pt idx="70">
                  <c:v>47839</c:v>
                </c:pt>
                <c:pt idx="71">
                  <c:v>47870</c:v>
                </c:pt>
                <c:pt idx="72">
                  <c:v>47901</c:v>
                </c:pt>
                <c:pt idx="73">
                  <c:v>47929</c:v>
                </c:pt>
                <c:pt idx="74">
                  <c:v>47960</c:v>
                </c:pt>
                <c:pt idx="75">
                  <c:v>47990</c:v>
                </c:pt>
                <c:pt idx="76">
                  <c:v>48021</c:v>
                </c:pt>
                <c:pt idx="77">
                  <c:v>48051</c:v>
                </c:pt>
                <c:pt idx="78">
                  <c:v>48082</c:v>
                </c:pt>
                <c:pt idx="79">
                  <c:v>48113</c:v>
                </c:pt>
                <c:pt idx="80">
                  <c:v>48143</c:v>
                </c:pt>
                <c:pt idx="81">
                  <c:v>48174</c:v>
                </c:pt>
                <c:pt idx="82">
                  <c:v>48204</c:v>
                </c:pt>
                <c:pt idx="83">
                  <c:v>48235</c:v>
                </c:pt>
                <c:pt idx="84">
                  <c:v>48266</c:v>
                </c:pt>
                <c:pt idx="85">
                  <c:v>48295</c:v>
                </c:pt>
                <c:pt idx="86">
                  <c:v>48326</c:v>
                </c:pt>
                <c:pt idx="87">
                  <c:v>48356</c:v>
                </c:pt>
                <c:pt idx="88">
                  <c:v>48387</c:v>
                </c:pt>
                <c:pt idx="89">
                  <c:v>48417</c:v>
                </c:pt>
                <c:pt idx="90">
                  <c:v>48448</c:v>
                </c:pt>
                <c:pt idx="91">
                  <c:v>48479</c:v>
                </c:pt>
                <c:pt idx="92">
                  <c:v>48509</c:v>
                </c:pt>
                <c:pt idx="93">
                  <c:v>48540</c:v>
                </c:pt>
                <c:pt idx="94">
                  <c:v>48570</c:v>
                </c:pt>
                <c:pt idx="95">
                  <c:v>48601</c:v>
                </c:pt>
                <c:pt idx="96">
                  <c:v>48632</c:v>
                </c:pt>
                <c:pt idx="97">
                  <c:v>48660</c:v>
                </c:pt>
                <c:pt idx="98">
                  <c:v>48691</c:v>
                </c:pt>
                <c:pt idx="99">
                  <c:v>48721</c:v>
                </c:pt>
                <c:pt idx="100">
                  <c:v>48752</c:v>
                </c:pt>
                <c:pt idx="101">
                  <c:v>48782</c:v>
                </c:pt>
                <c:pt idx="102">
                  <c:v>48813</c:v>
                </c:pt>
                <c:pt idx="103">
                  <c:v>48844</c:v>
                </c:pt>
                <c:pt idx="104">
                  <c:v>48874</c:v>
                </c:pt>
                <c:pt idx="105">
                  <c:v>48905</c:v>
                </c:pt>
                <c:pt idx="106">
                  <c:v>48935</c:v>
                </c:pt>
                <c:pt idx="107">
                  <c:v>48966</c:v>
                </c:pt>
                <c:pt idx="108">
                  <c:v>48997</c:v>
                </c:pt>
                <c:pt idx="109">
                  <c:v>49025</c:v>
                </c:pt>
                <c:pt idx="110">
                  <c:v>49056</c:v>
                </c:pt>
                <c:pt idx="111">
                  <c:v>49086</c:v>
                </c:pt>
                <c:pt idx="112">
                  <c:v>49117</c:v>
                </c:pt>
                <c:pt idx="113">
                  <c:v>49147</c:v>
                </c:pt>
                <c:pt idx="114">
                  <c:v>49178</c:v>
                </c:pt>
                <c:pt idx="115">
                  <c:v>49209</c:v>
                </c:pt>
                <c:pt idx="116">
                  <c:v>49239</c:v>
                </c:pt>
                <c:pt idx="117">
                  <c:v>49270</c:v>
                </c:pt>
                <c:pt idx="118">
                  <c:v>49300</c:v>
                </c:pt>
                <c:pt idx="119">
                  <c:v>49331</c:v>
                </c:pt>
                <c:pt idx="120">
                  <c:v>49362</c:v>
                </c:pt>
                <c:pt idx="121">
                  <c:v>49390</c:v>
                </c:pt>
                <c:pt idx="122">
                  <c:v>49421</c:v>
                </c:pt>
                <c:pt idx="123">
                  <c:v>49451</c:v>
                </c:pt>
                <c:pt idx="124">
                  <c:v>49482</c:v>
                </c:pt>
                <c:pt idx="125">
                  <c:v>49512</c:v>
                </c:pt>
                <c:pt idx="126">
                  <c:v>49543</c:v>
                </c:pt>
                <c:pt idx="127">
                  <c:v>49574</c:v>
                </c:pt>
                <c:pt idx="128">
                  <c:v>49604</c:v>
                </c:pt>
                <c:pt idx="129">
                  <c:v>49635</c:v>
                </c:pt>
                <c:pt idx="130">
                  <c:v>49665</c:v>
                </c:pt>
                <c:pt idx="131">
                  <c:v>49696</c:v>
                </c:pt>
                <c:pt idx="132">
                  <c:v>49727</c:v>
                </c:pt>
                <c:pt idx="133">
                  <c:v>49756</c:v>
                </c:pt>
                <c:pt idx="134">
                  <c:v>49787</c:v>
                </c:pt>
                <c:pt idx="135">
                  <c:v>49817</c:v>
                </c:pt>
                <c:pt idx="136">
                  <c:v>49848</c:v>
                </c:pt>
                <c:pt idx="137">
                  <c:v>49878</c:v>
                </c:pt>
                <c:pt idx="138">
                  <c:v>49909</c:v>
                </c:pt>
                <c:pt idx="139">
                  <c:v>49940</c:v>
                </c:pt>
                <c:pt idx="140">
                  <c:v>49970</c:v>
                </c:pt>
                <c:pt idx="141">
                  <c:v>50001</c:v>
                </c:pt>
                <c:pt idx="142">
                  <c:v>50031</c:v>
                </c:pt>
                <c:pt idx="143">
                  <c:v>50062</c:v>
                </c:pt>
                <c:pt idx="144">
                  <c:v>50093</c:v>
                </c:pt>
                <c:pt idx="145">
                  <c:v>50121</c:v>
                </c:pt>
                <c:pt idx="146">
                  <c:v>50152</c:v>
                </c:pt>
                <c:pt idx="147">
                  <c:v>50182</c:v>
                </c:pt>
                <c:pt idx="148">
                  <c:v>50213</c:v>
                </c:pt>
                <c:pt idx="149">
                  <c:v>50243</c:v>
                </c:pt>
                <c:pt idx="150">
                  <c:v>50274</c:v>
                </c:pt>
                <c:pt idx="151">
                  <c:v>50305</c:v>
                </c:pt>
                <c:pt idx="152">
                  <c:v>50335</c:v>
                </c:pt>
                <c:pt idx="153">
                  <c:v>50366</c:v>
                </c:pt>
                <c:pt idx="154">
                  <c:v>50396</c:v>
                </c:pt>
                <c:pt idx="155">
                  <c:v>50427</c:v>
                </c:pt>
                <c:pt idx="156">
                  <c:v>50458</c:v>
                </c:pt>
                <c:pt idx="157">
                  <c:v>50486</c:v>
                </c:pt>
                <c:pt idx="158">
                  <c:v>50517</c:v>
                </c:pt>
                <c:pt idx="159">
                  <c:v>50547</c:v>
                </c:pt>
                <c:pt idx="160">
                  <c:v>50578</c:v>
                </c:pt>
                <c:pt idx="161">
                  <c:v>50608</c:v>
                </c:pt>
                <c:pt idx="162">
                  <c:v>50639</c:v>
                </c:pt>
                <c:pt idx="163">
                  <c:v>50670</c:v>
                </c:pt>
                <c:pt idx="164">
                  <c:v>50700</c:v>
                </c:pt>
                <c:pt idx="165">
                  <c:v>50731</c:v>
                </c:pt>
                <c:pt idx="166">
                  <c:v>50761</c:v>
                </c:pt>
                <c:pt idx="167">
                  <c:v>50792</c:v>
                </c:pt>
                <c:pt idx="168">
                  <c:v>50823</c:v>
                </c:pt>
                <c:pt idx="169">
                  <c:v>50851</c:v>
                </c:pt>
                <c:pt idx="170">
                  <c:v>50882</c:v>
                </c:pt>
                <c:pt idx="171">
                  <c:v>50912</c:v>
                </c:pt>
                <c:pt idx="172">
                  <c:v>50943</c:v>
                </c:pt>
                <c:pt idx="173">
                  <c:v>50973</c:v>
                </c:pt>
                <c:pt idx="174">
                  <c:v>51004</c:v>
                </c:pt>
                <c:pt idx="175">
                  <c:v>51035</c:v>
                </c:pt>
                <c:pt idx="176">
                  <c:v>51065</c:v>
                </c:pt>
                <c:pt idx="177">
                  <c:v>51096</c:v>
                </c:pt>
                <c:pt idx="178">
                  <c:v>51126</c:v>
                </c:pt>
                <c:pt idx="179">
                  <c:v>51157</c:v>
                </c:pt>
                <c:pt idx="180">
                  <c:v>51188</c:v>
                </c:pt>
                <c:pt idx="181">
                  <c:v>51217</c:v>
                </c:pt>
                <c:pt idx="182">
                  <c:v>51248</c:v>
                </c:pt>
                <c:pt idx="183">
                  <c:v>51278</c:v>
                </c:pt>
                <c:pt idx="184">
                  <c:v>51309</c:v>
                </c:pt>
                <c:pt idx="185">
                  <c:v>51339</c:v>
                </c:pt>
                <c:pt idx="186">
                  <c:v>51370</c:v>
                </c:pt>
                <c:pt idx="187">
                  <c:v>51401</c:v>
                </c:pt>
                <c:pt idx="188">
                  <c:v>51431</c:v>
                </c:pt>
                <c:pt idx="189">
                  <c:v>51462</c:v>
                </c:pt>
                <c:pt idx="190">
                  <c:v>51492</c:v>
                </c:pt>
                <c:pt idx="191">
                  <c:v>51523</c:v>
                </c:pt>
                <c:pt idx="192">
                  <c:v>51554</c:v>
                </c:pt>
                <c:pt idx="193">
                  <c:v>51582</c:v>
                </c:pt>
                <c:pt idx="194">
                  <c:v>51613</c:v>
                </c:pt>
                <c:pt idx="195">
                  <c:v>51643</c:v>
                </c:pt>
                <c:pt idx="196">
                  <c:v>51674</c:v>
                </c:pt>
                <c:pt idx="197">
                  <c:v>51704</c:v>
                </c:pt>
                <c:pt idx="198">
                  <c:v>51735</c:v>
                </c:pt>
                <c:pt idx="199">
                  <c:v>51766</c:v>
                </c:pt>
                <c:pt idx="200">
                  <c:v>51796</c:v>
                </c:pt>
                <c:pt idx="201">
                  <c:v>51827</c:v>
                </c:pt>
                <c:pt idx="202">
                  <c:v>51857</c:v>
                </c:pt>
                <c:pt idx="203">
                  <c:v>51888</c:v>
                </c:pt>
                <c:pt idx="204">
                  <c:v>51919</c:v>
                </c:pt>
                <c:pt idx="205">
                  <c:v>51947</c:v>
                </c:pt>
                <c:pt idx="206">
                  <c:v>51978</c:v>
                </c:pt>
                <c:pt idx="207">
                  <c:v>52008</c:v>
                </c:pt>
                <c:pt idx="208">
                  <c:v>52039</c:v>
                </c:pt>
                <c:pt idx="209">
                  <c:v>52069</c:v>
                </c:pt>
                <c:pt idx="210">
                  <c:v>52100</c:v>
                </c:pt>
                <c:pt idx="211">
                  <c:v>52131</c:v>
                </c:pt>
                <c:pt idx="212">
                  <c:v>52161</c:v>
                </c:pt>
                <c:pt idx="213">
                  <c:v>52192</c:v>
                </c:pt>
                <c:pt idx="214">
                  <c:v>52222</c:v>
                </c:pt>
                <c:pt idx="215">
                  <c:v>52253</c:v>
                </c:pt>
                <c:pt idx="216">
                  <c:v>52284</c:v>
                </c:pt>
                <c:pt idx="217">
                  <c:v>52312</c:v>
                </c:pt>
                <c:pt idx="218">
                  <c:v>52343</c:v>
                </c:pt>
                <c:pt idx="219">
                  <c:v>52373</c:v>
                </c:pt>
                <c:pt idx="220">
                  <c:v>52404</c:v>
                </c:pt>
                <c:pt idx="221">
                  <c:v>52434</c:v>
                </c:pt>
                <c:pt idx="222">
                  <c:v>52465</c:v>
                </c:pt>
                <c:pt idx="223">
                  <c:v>52496</c:v>
                </c:pt>
                <c:pt idx="224">
                  <c:v>52526</c:v>
                </c:pt>
                <c:pt idx="225">
                  <c:v>52557</c:v>
                </c:pt>
                <c:pt idx="226">
                  <c:v>52587</c:v>
                </c:pt>
                <c:pt idx="227">
                  <c:v>52618</c:v>
                </c:pt>
                <c:pt idx="228">
                  <c:v>52649</c:v>
                </c:pt>
                <c:pt idx="229">
                  <c:v>52678</c:v>
                </c:pt>
                <c:pt idx="230">
                  <c:v>52709</c:v>
                </c:pt>
                <c:pt idx="231">
                  <c:v>52739</c:v>
                </c:pt>
                <c:pt idx="232">
                  <c:v>52770</c:v>
                </c:pt>
                <c:pt idx="233">
                  <c:v>52800</c:v>
                </c:pt>
                <c:pt idx="234">
                  <c:v>52831</c:v>
                </c:pt>
                <c:pt idx="235">
                  <c:v>52862</c:v>
                </c:pt>
                <c:pt idx="236">
                  <c:v>52892</c:v>
                </c:pt>
                <c:pt idx="237">
                  <c:v>52923</c:v>
                </c:pt>
                <c:pt idx="238">
                  <c:v>52953</c:v>
                </c:pt>
                <c:pt idx="239">
                  <c:v>52984</c:v>
                </c:pt>
                <c:pt idx="240">
                  <c:v>53015</c:v>
                </c:pt>
                <c:pt idx="241">
                  <c:v>53043</c:v>
                </c:pt>
                <c:pt idx="242">
                  <c:v>53074</c:v>
                </c:pt>
                <c:pt idx="243">
                  <c:v>53104</c:v>
                </c:pt>
                <c:pt idx="244">
                  <c:v>53135</c:v>
                </c:pt>
                <c:pt idx="245">
                  <c:v>53165</c:v>
                </c:pt>
                <c:pt idx="246">
                  <c:v>53196</c:v>
                </c:pt>
                <c:pt idx="247">
                  <c:v>53227</c:v>
                </c:pt>
                <c:pt idx="248">
                  <c:v>53257</c:v>
                </c:pt>
                <c:pt idx="249">
                  <c:v>53288</c:v>
                </c:pt>
                <c:pt idx="250">
                  <c:v>53318</c:v>
                </c:pt>
                <c:pt idx="251">
                  <c:v>53349</c:v>
                </c:pt>
                <c:pt idx="252">
                  <c:v>53380</c:v>
                </c:pt>
                <c:pt idx="253">
                  <c:v>53408</c:v>
                </c:pt>
                <c:pt idx="254">
                  <c:v>53439</c:v>
                </c:pt>
                <c:pt idx="255">
                  <c:v>53469</c:v>
                </c:pt>
                <c:pt idx="256">
                  <c:v>53500</c:v>
                </c:pt>
                <c:pt idx="257">
                  <c:v>53530</c:v>
                </c:pt>
                <c:pt idx="258">
                  <c:v>53561</c:v>
                </c:pt>
                <c:pt idx="259">
                  <c:v>53592</c:v>
                </c:pt>
                <c:pt idx="260">
                  <c:v>53622</c:v>
                </c:pt>
                <c:pt idx="261">
                  <c:v>53653</c:v>
                </c:pt>
                <c:pt idx="262">
                  <c:v>53683</c:v>
                </c:pt>
                <c:pt idx="263">
                  <c:v>53714</c:v>
                </c:pt>
                <c:pt idx="264">
                  <c:v>53745</c:v>
                </c:pt>
                <c:pt idx="265">
                  <c:v>53773</c:v>
                </c:pt>
                <c:pt idx="266">
                  <c:v>53804</c:v>
                </c:pt>
                <c:pt idx="267">
                  <c:v>53834</c:v>
                </c:pt>
                <c:pt idx="268">
                  <c:v>53865</c:v>
                </c:pt>
                <c:pt idx="269">
                  <c:v>53895</c:v>
                </c:pt>
                <c:pt idx="270">
                  <c:v>53926</c:v>
                </c:pt>
                <c:pt idx="271">
                  <c:v>53957</c:v>
                </c:pt>
                <c:pt idx="272">
                  <c:v>53987</c:v>
                </c:pt>
                <c:pt idx="273">
                  <c:v>54018</c:v>
                </c:pt>
                <c:pt idx="274">
                  <c:v>54048</c:v>
                </c:pt>
                <c:pt idx="275">
                  <c:v>54079</c:v>
                </c:pt>
                <c:pt idx="276">
                  <c:v>54110</c:v>
                </c:pt>
                <c:pt idx="277">
                  <c:v>54139</c:v>
                </c:pt>
                <c:pt idx="278">
                  <c:v>54170</c:v>
                </c:pt>
                <c:pt idx="279">
                  <c:v>54200</c:v>
                </c:pt>
                <c:pt idx="280">
                  <c:v>54231</c:v>
                </c:pt>
                <c:pt idx="281">
                  <c:v>54261</c:v>
                </c:pt>
                <c:pt idx="282">
                  <c:v>54292</c:v>
                </c:pt>
                <c:pt idx="283">
                  <c:v>54323</c:v>
                </c:pt>
                <c:pt idx="284">
                  <c:v>54353</c:v>
                </c:pt>
                <c:pt idx="285">
                  <c:v>54384</c:v>
                </c:pt>
                <c:pt idx="286">
                  <c:v>54414</c:v>
                </c:pt>
                <c:pt idx="287">
                  <c:v>54445</c:v>
                </c:pt>
                <c:pt idx="288">
                  <c:v>54476</c:v>
                </c:pt>
                <c:pt idx="289">
                  <c:v>54504</c:v>
                </c:pt>
                <c:pt idx="290">
                  <c:v>54535</c:v>
                </c:pt>
                <c:pt idx="291">
                  <c:v>54565</c:v>
                </c:pt>
                <c:pt idx="292">
                  <c:v>54596</c:v>
                </c:pt>
                <c:pt idx="293">
                  <c:v>54626</c:v>
                </c:pt>
                <c:pt idx="294">
                  <c:v>54657</c:v>
                </c:pt>
                <c:pt idx="295">
                  <c:v>54688</c:v>
                </c:pt>
                <c:pt idx="296">
                  <c:v>54718</c:v>
                </c:pt>
                <c:pt idx="297">
                  <c:v>54749</c:v>
                </c:pt>
                <c:pt idx="298">
                  <c:v>54779</c:v>
                </c:pt>
                <c:pt idx="299">
                  <c:v>54810</c:v>
                </c:pt>
                <c:pt idx="300">
                  <c:v>54841</c:v>
                </c:pt>
                <c:pt idx="301">
                  <c:v>54869</c:v>
                </c:pt>
                <c:pt idx="302">
                  <c:v>54900</c:v>
                </c:pt>
                <c:pt idx="303">
                  <c:v>54930</c:v>
                </c:pt>
                <c:pt idx="304">
                  <c:v>54961</c:v>
                </c:pt>
                <c:pt idx="305">
                  <c:v>54991</c:v>
                </c:pt>
                <c:pt idx="306">
                  <c:v>55022</c:v>
                </c:pt>
                <c:pt idx="307">
                  <c:v>55053</c:v>
                </c:pt>
                <c:pt idx="308">
                  <c:v>55083</c:v>
                </c:pt>
                <c:pt idx="309">
                  <c:v>55114</c:v>
                </c:pt>
                <c:pt idx="310">
                  <c:v>55144</c:v>
                </c:pt>
                <c:pt idx="311">
                  <c:v>55175</c:v>
                </c:pt>
                <c:pt idx="312">
                  <c:v>55206</c:v>
                </c:pt>
                <c:pt idx="313">
                  <c:v>55234</c:v>
                </c:pt>
                <c:pt idx="314">
                  <c:v>55265</c:v>
                </c:pt>
                <c:pt idx="315">
                  <c:v>55295</c:v>
                </c:pt>
                <c:pt idx="316">
                  <c:v>55326</c:v>
                </c:pt>
                <c:pt idx="317">
                  <c:v>55356</c:v>
                </c:pt>
                <c:pt idx="318">
                  <c:v>55387</c:v>
                </c:pt>
                <c:pt idx="319">
                  <c:v>55418</c:v>
                </c:pt>
                <c:pt idx="320">
                  <c:v>55448</c:v>
                </c:pt>
                <c:pt idx="321">
                  <c:v>55479</c:v>
                </c:pt>
                <c:pt idx="322">
                  <c:v>55509</c:v>
                </c:pt>
                <c:pt idx="323">
                  <c:v>55540</c:v>
                </c:pt>
                <c:pt idx="324">
                  <c:v>55571</c:v>
                </c:pt>
                <c:pt idx="325">
                  <c:v>55600</c:v>
                </c:pt>
                <c:pt idx="326">
                  <c:v>55631</c:v>
                </c:pt>
                <c:pt idx="327">
                  <c:v>55661</c:v>
                </c:pt>
                <c:pt idx="328">
                  <c:v>55692</c:v>
                </c:pt>
                <c:pt idx="329">
                  <c:v>55722</c:v>
                </c:pt>
                <c:pt idx="330">
                  <c:v>55753</c:v>
                </c:pt>
                <c:pt idx="331">
                  <c:v>55784</c:v>
                </c:pt>
                <c:pt idx="332">
                  <c:v>55814</c:v>
                </c:pt>
                <c:pt idx="333">
                  <c:v>55845</c:v>
                </c:pt>
                <c:pt idx="334">
                  <c:v>55875</c:v>
                </c:pt>
                <c:pt idx="335">
                  <c:v>55906</c:v>
                </c:pt>
                <c:pt idx="336">
                  <c:v>55937</c:v>
                </c:pt>
                <c:pt idx="337">
                  <c:v>55965</c:v>
                </c:pt>
                <c:pt idx="338">
                  <c:v>55996</c:v>
                </c:pt>
                <c:pt idx="339">
                  <c:v>56026</c:v>
                </c:pt>
                <c:pt idx="340">
                  <c:v>56057</c:v>
                </c:pt>
                <c:pt idx="341">
                  <c:v>56087</c:v>
                </c:pt>
                <c:pt idx="342">
                  <c:v>56118</c:v>
                </c:pt>
                <c:pt idx="343">
                  <c:v>56149</c:v>
                </c:pt>
                <c:pt idx="344">
                  <c:v>56179</c:v>
                </c:pt>
                <c:pt idx="345">
                  <c:v>56210</c:v>
                </c:pt>
                <c:pt idx="346">
                  <c:v>56240</c:v>
                </c:pt>
                <c:pt idx="347">
                  <c:v>56271</c:v>
                </c:pt>
                <c:pt idx="348">
                  <c:v>56302</c:v>
                </c:pt>
                <c:pt idx="349">
                  <c:v>56330</c:v>
                </c:pt>
                <c:pt idx="350">
                  <c:v>56361</c:v>
                </c:pt>
                <c:pt idx="351">
                  <c:v>56391</c:v>
                </c:pt>
                <c:pt idx="352">
                  <c:v>56422</c:v>
                </c:pt>
                <c:pt idx="353">
                  <c:v>56452</c:v>
                </c:pt>
                <c:pt idx="354">
                  <c:v>56483</c:v>
                </c:pt>
                <c:pt idx="355">
                  <c:v>56514</c:v>
                </c:pt>
                <c:pt idx="356">
                  <c:v>56544</c:v>
                </c:pt>
                <c:pt idx="357">
                  <c:v>56575</c:v>
                </c:pt>
                <c:pt idx="358">
                  <c:v>56605</c:v>
                </c:pt>
                <c:pt idx="359">
                  <c:v>56636</c:v>
                </c:pt>
              </c:numCache>
            </c:numRef>
          </c:cat>
          <c:val>
            <c:numRef>
              <c:f>[0]!chart_balance_noextra</c:f>
              <c:numCache>
                <c:formatCode>#,##0.00</c:formatCode>
                <c:ptCount val="360"/>
                <c:pt idx="0">
                  <c:v>425811.3</c:v>
                </c:pt>
                <c:pt idx="1">
                  <c:v>425238.41</c:v>
                </c:pt>
                <c:pt idx="2">
                  <c:v>424663.41</c:v>
                </c:pt>
                <c:pt idx="3">
                  <c:v>424086.3</c:v>
                </c:pt>
                <c:pt idx="4">
                  <c:v>423507.07</c:v>
                </c:pt>
                <c:pt idx="5">
                  <c:v>422925.71</c:v>
                </c:pt>
                <c:pt idx="6">
                  <c:v>422342.21</c:v>
                </c:pt>
                <c:pt idx="7">
                  <c:v>421756.57</c:v>
                </c:pt>
                <c:pt idx="8">
                  <c:v>421168.78</c:v>
                </c:pt>
                <c:pt idx="9">
                  <c:v>420578.83</c:v>
                </c:pt>
                <c:pt idx="10">
                  <c:v>419986.71</c:v>
                </c:pt>
                <c:pt idx="11">
                  <c:v>419392.42000000004</c:v>
                </c:pt>
                <c:pt idx="12">
                  <c:v>418795.94000000006</c:v>
                </c:pt>
                <c:pt idx="13">
                  <c:v>418197.27000000008</c:v>
                </c:pt>
                <c:pt idx="14">
                  <c:v>417596.40000000008</c:v>
                </c:pt>
                <c:pt idx="15">
                  <c:v>416993.32000000007</c:v>
                </c:pt>
                <c:pt idx="16">
                  <c:v>416388.03000000009</c:v>
                </c:pt>
                <c:pt idx="17">
                  <c:v>415780.51000000007</c:v>
                </c:pt>
                <c:pt idx="18">
                  <c:v>415170.76000000007</c:v>
                </c:pt>
                <c:pt idx="19">
                  <c:v>414558.77000000008</c:v>
                </c:pt>
                <c:pt idx="20">
                  <c:v>413944.53000000009</c:v>
                </c:pt>
                <c:pt idx="21">
                  <c:v>413328.03000000009</c:v>
                </c:pt>
                <c:pt idx="22">
                  <c:v>412709.27000000008</c:v>
                </c:pt>
                <c:pt idx="23">
                  <c:v>412088.2300000001</c:v>
                </c:pt>
                <c:pt idx="24">
                  <c:v>411464.91000000009</c:v>
                </c:pt>
                <c:pt idx="25">
                  <c:v>410839.3000000001</c:v>
                </c:pt>
                <c:pt idx="26">
                  <c:v>410211.39000000013</c:v>
                </c:pt>
                <c:pt idx="27">
                  <c:v>409581.18000000011</c:v>
                </c:pt>
                <c:pt idx="28">
                  <c:v>408948.65000000008</c:v>
                </c:pt>
                <c:pt idx="29">
                  <c:v>408313.8000000001</c:v>
                </c:pt>
                <c:pt idx="30">
                  <c:v>407676.6100000001</c:v>
                </c:pt>
                <c:pt idx="31">
                  <c:v>407037.08000000007</c:v>
                </c:pt>
                <c:pt idx="32">
                  <c:v>406395.20000000007</c:v>
                </c:pt>
                <c:pt idx="33">
                  <c:v>405750.96000000008</c:v>
                </c:pt>
                <c:pt idx="34">
                  <c:v>405104.3600000001</c:v>
                </c:pt>
                <c:pt idx="35">
                  <c:v>404455.38000000012</c:v>
                </c:pt>
                <c:pt idx="36">
                  <c:v>403804.02000000014</c:v>
                </c:pt>
                <c:pt idx="37">
                  <c:v>403150.26000000013</c:v>
                </c:pt>
                <c:pt idx="38">
                  <c:v>402494.10000000015</c:v>
                </c:pt>
                <c:pt idx="39">
                  <c:v>401835.53000000014</c:v>
                </c:pt>
                <c:pt idx="40">
                  <c:v>401174.54000000015</c:v>
                </c:pt>
                <c:pt idx="41">
                  <c:v>400511.12000000017</c:v>
                </c:pt>
                <c:pt idx="42">
                  <c:v>399845.26000000018</c:v>
                </c:pt>
                <c:pt idx="43">
                  <c:v>399176.9600000002</c:v>
                </c:pt>
                <c:pt idx="44">
                  <c:v>398506.20000000019</c:v>
                </c:pt>
                <c:pt idx="45">
                  <c:v>397832.98000000021</c:v>
                </c:pt>
                <c:pt idx="46">
                  <c:v>397157.2800000002</c:v>
                </c:pt>
                <c:pt idx="47">
                  <c:v>396479.10000000021</c:v>
                </c:pt>
                <c:pt idx="48">
                  <c:v>395798.43000000023</c:v>
                </c:pt>
                <c:pt idx="49">
                  <c:v>395115.26000000024</c:v>
                </c:pt>
                <c:pt idx="50">
                  <c:v>394429.58000000025</c:v>
                </c:pt>
                <c:pt idx="51">
                  <c:v>393741.38000000024</c:v>
                </c:pt>
                <c:pt idx="52">
                  <c:v>393050.65000000026</c:v>
                </c:pt>
                <c:pt idx="53">
                  <c:v>392357.38000000024</c:v>
                </c:pt>
                <c:pt idx="54">
                  <c:v>391661.56000000023</c:v>
                </c:pt>
                <c:pt idx="55">
                  <c:v>390963.19000000024</c:v>
                </c:pt>
                <c:pt idx="56">
                  <c:v>390262.25000000023</c:v>
                </c:pt>
                <c:pt idx="57">
                  <c:v>389558.74000000022</c:v>
                </c:pt>
                <c:pt idx="58">
                  <c:v>388852.64000000025</c:v>
                </c:pt>
                <c:pt idx="59">
                  <c:v>388143.95000000024</c:v>
                </c:pt>
                <c:pt idx="60">
                  <c:v>387432.65000000026</c:v>
                </c:pt>
                <c:pt idx="61">
                  <c:v>386718.74000000028</c:v>
                </c:pt>
                <c:pt idx="62">
                  <c:v>386002.2000000003</c:v>
                </c:pt>
                <c:pt idx="63">
                  <c:v>385283.03000000032</c:v>
                </c:pt>
                <c:pt idx="64">
                  <c:v>384561.22000000032</c:v>
                </c:pt>
                <c:pt idx="65">
                  <c:v>383836.7600000003</c:v>
                </c:pt>
                <c:pt idx="66">
                  <c:v>383109.64000000031</c:v>
                </c:pt>
                <c:pt idx="67">
                  <c:v>382379.84000000032</c:v>
                </c:pt>
                <c:pt idx="68">
                  <c:v>381647.36000000034</c:v>
                </c:pt>
                <c:pt idx="69">
                  <c:v>380912.19000000035</c:v>
                </c:pt>
                <c:pt idx="70">
                  <c:v>380174.32000000036</c:v>
                </c:pt>
                <c:pt idx="71">
                  <c:v>379433.74000000034</c:v>
                </c:pt>
                <c:pt idx="72">
                  <c:v>378690.44000000035</c:v>
                </c:pt>
                <c:pt idx="73">
                  <c:v>377944.41000000032</c:v>
                </c:pt>
                <c:pt idx="74">
                  <c:v>377195.6300000003</c:v>
                </c:pt>
                <c:pt idx="75">
                  <c:v>376444.10000000027</c:v>
                </c:pt>
                <c:pt idx="76">
                  <c:v>375689.81000000029</c:v>
                </c:pt>
                <c:pt idx="77">
                  <c:v>374932.75000000029</c:v>
                </c:pt>
                <c:pt idx="78">
                  <c:v>374172.91000000027</c:v>
                </c:pt>
                <c:pt idx="79">
                  <c:v>373410.28000000026</c:v>
                </c:pt>
                <c:pt idx="80">
                  <c:v>372644.84000000026</c:v>
                </c:pt>
                <c:pt idx="81">
                  <c:v>371876.59000000026</c:v>
                </c:pt>
                <c:pt idx="82">
                  <c:v>371105.52000000025</c:v>
                </c:pt>
                <c:pt idx="83">
                  <c:v>370331.62000000023</c:v>
                </c:pt>
                <c:pt idx="84">
                  <c:v>369554.87000000023</c:v>
                </c:pt>
                <c:pt idx="85">
                  <c:v>368775.27000000025</c:v>
                </c:pt>
                <c:pt idx="86">
                  <c:v>367992.80000000028</c:v>
                </c:pt>
                <c:pt idx="87">
                  <c:v>367207.46000000025</c:v>
                </c:pt>
                <c:pt idx="88">
                  <c:v>366419.23000000027</c:v>
                </c:pt>
                <c:pt idx="89">
                  <c:v>365628.11000000028</c:v>
                </c:pt>
                <c:pt idx="90">
                  <c:v>364834.08000000025</c:v>
                </c:pt>
                <c:pt idx="91">
                  <c:v>364037.13000000024</c:v>
                </c:pt>
                <c:pt idx="92">
                  <c:v>363237.25000000023</c:v>
                </c:pt>
                <c:pt idx="93">
                  <c:v>362434.43000000023</c:v>
                </c:pt>
                <c:pt idx="94">
                  <c:v>361628.66000000021</c:v>
                </c:pt>
                <c:pt idx="95">
                  <c:v>360819.93000000023</c:v>
                </c:pt>
                <c:pt idx="96">
                  <c:v>360008.23000000021</c:v>
                </c:pt>
                <c:pt idx="97">
                  <c:v>359193.55000000022</c:v>
                </c:pt>
                <c:pt idx="98">
                  <c:v>358375.88000000024</c:v>
                </c:pt>
                <c:pt idx="99">
                  <c:v>357555.20000000024</c:v>
                </c:pt>
                <c:pt idx="100">
                  <c:v>356731.51000000024</c:v>
                </c:pt>
                <c:pt idx="101">
                  <c:v>355904.79000000027</c:v>
                </c:pt>
                <c:pt idx="102">
                  <c:v>355075.03000000026</c:v>
                </c:pt>
                <c:pt idx="103">
                  <c:v>354242.22000000026</c:v>
                </c:pt>
                <c:pt idx="104">
                  <c:v>353406.35000000027</c:v>
                </c:pt>
                <c:pt idx="105">
                  <c:v>352567.41000000027</c:v>
                </c:pt>
                <c:pt idx="106">
                  <c:v>351725.39000000025</c:v>
                </c:pt>
                <c:pt idx="107">
                  <c:v>350880.27000000025</c:v>
                </c:pt>
                <c:pt idx="108">
                  <c:v>350032.05000000028</c:v>
                </c:pt>
                <c:pt idx="109">
                  <c:v>349180.71000000025</c:v>
                </c:pt>
                <c:pt idx="110">
                  <c:v>348326.24000000028</c:v>
                </c:pt>
                <c:pt idx="111">
                  <c:v>347468.6300000003</c:v>
                </c:pt>
                <c:pt idx="112">
                  <c:v>346607.87000000029</c:v>
                </c:pt>
                <c:pt idx="113">
                  <c:v>345743.9500000003</c:v>
                </c:pt>
                <c:pt idx="114">
                  <c:v>344876.86000000028</c:v>
                </c:pt>
                <c:pt idx="115">
                  <c:v>344006.58000000025</c:v>
                </c:pt>
                <c:pt idx="116">
                  <c:v>343133.10000000027</c:v>
                </c:pt>
                <c:pt idx="117">
                  <c:v>342256.41000000027</c:v>
                </c:pt>
                <c:pt idx="118">
                  <c:v>341376.50000000029</c:v>
                </c:pt>
                <c:pt idx="119">
                  <c:v>340493.36000000028</c:v>
                </c:pt>
                <c:pt idx="120">
                  <c:v>339606.97000000026</c:v>
                </c:pt>
                <c:pt idx="121">
                  <c:v>338717.33000000025</c:v>
                </c:pt>
                <c:pt idx="122">
                  <c:v>337824.42000000027</c:v>
                </c:pt>
                <c:pt idx="123">
                  <c:v>336928.23000000027</c:v>
                </c:pt>
                <c:pt idx="124">
                  <c:v>336028.74000000028</c:v>
                </c:pt>
                <c:pt idx="125">
                  <c:v>335125.9500000003</c:v>
                </c:pt>
                <c:pt idx="126">
                  <c:v>334219.84000000032</c:v>
                </c:pt>
                <c:pt idx="127">
                  <c:v>333310.40000000031</c:v>
                </c:pt>
                <c:pt idx="128">
                  <c:v>332397.62000000029</c:v>
                </c:pt>
                <c:pt idx="129">
                  <c:v>331481.49000000028</c:v>
                </c:pt>
                <c:pt idx="130">
                  <c:v>330561.99000000028</c:v>
                </c:pt>
                <c:pt idx="131">
                  <c:v>329639.11000000028</c:v>
                </c:pt>
                <c:pt idx="132">
                  <c:v>328712.84000000026</c:v>
                </c:pt>
                <c:pt idx="133">
                  <c:v>327783.17000000027</c:v>
                </c:pt>
                <c:pt idx="134">
                  <c:v>326850.08000000025</c:v>
                </c:pt>
                <c:pt idx="135">
                  <c:v>325913.56000000023</c:v>
                </c:pt>
                <c:pt idx="136">
                  <c:v>324973.60000000021</c:v>
                </c:pt>
                <c:pt idx="137">
                  <c:v>324030.19000000024</c:v>
                </c:pt>
                <c:pt idx="138">
                  <c:v>323083.31000000023</c:v>
                </c:pt>
                <c:pt idx="139">
                  <c:v>322132.95000000024</c:v>
                </c:pt>
                <c:pt idx="140">
                  <c:v>321179.10000000027</c:v>
                </c:pt>
                <c:pt idx="141">
                  <c:v>320221.75000000029</c:v>
                </c:pt>
                <c:pt idx="142">
                  <c:v>319260.8800000003</c:v>
                </c:pt>
                <c:pt idx="143">
                  <c:v>318296.48000000027</c:v>
                </c:pt>
                <c:pt idx="144">
                  <c:v>317328.53000000026</c:v>
                </c:pt>
                <c:pt idx="145">
                  <c:v>316357.03000000026</c:v>
                </c:pt>
                <c:pt idx="146">
                  <c:v>315381.96000000025</c:v>
                </c:pt>
                <c:pt idx="147">
                  <c:v>314403.30000000028</c:v>
                </c:pt>
                <c:pt idx="148">
                  <c:v>313421.05000000028</c:v>
                </c:pt>
                <c:pt idx="149">
                  <c:v>312435.19000000029</c:v>
                </c:pt>
                <c:pt idx="150">
                  <c:v>311445.71000000031</c:v>
                </c:pt>
                <c:pt idx="151">
                  <c:v>310452.59000000032</c:v>
                </c:pt>
                <c:pt idx="152">
                  <c:v>309455.8200000003</c:v>
                </c:pt>
                <c:pt idx="153">
                  <c:v>308455.39000000031</c:v>
                </c:pt>
                <c:pt idx="154">
                  <c:v>307451.28000000032</c:v>
                </c:pt>
                <c:pt idx="155">
                  <c:v>306443.48000000033</c:v>
                </c:pt>
                <c:pt idx="156">
                  <c:v>305431.98000000033</c:v>
                </c:pt>
                <c:pt idx="157">
                  <c:v>304416.76000000036</c:v>
                </c:pt>
                <c:pt idx="158">
                  <c:v>303397.81000000035</c:v>
                </c:pt>
                <c:pt idx="159">
                  <c:v>302375.12000000034</c:v>
                </c:pt>
                <c:pt idx="160">
                  <c:v>301348.67000000033</c:v>
                </c:pt>
                <c:pt idx="161">
                  <c:v>300318.45000000036</c:v>
                </c:pt>
                <c:pt idx="162">
                  <c:v>299284.44000000035</c:v>
                </c:pt>
                <c:pt idx="163">
                  <c:v>298246.63000000035</c:v>
                </c:pt>
                <c:pt idx="164">
                  <c:v>297205.01000000036</c:v>
                </c:pt>
                <c:pt idx="165">
                  <c:v>296159.56000000035</c:v>
                </c:pt>
                <c:pt idx="166">
                  <c:v>295110.27000000037</c:v>
                </c:pt>
                <c:pt idx="167">
                  <c:v>294057.13000000035</c:v>
                </c:pt>
                <c:pt idx="168">
                  <c:v>293000.12000000034</c:v>
                </c:pt>
                <c:pt idx="169">
                  <c:v>291939.22000000032</c:v>
                </c:pt>
                <c:pt idx="170">
                  <c:v>290874.43000000034</c:v>
                </c:pt>
                <c:pt idx="171">
                  <c:v>289805.72000000032</c:v>
                </c:pt>
                <c:pt idx="172">
                  <c:v>288733.09000000032</c:v>
                </c:pt>
                <c:pt idx="173">
                  <c:v>287656.5100000003</c:v>
                </c:pt>
                <c:pt idx="174">
                  <c:v>286575.98000000027</c:v>
                </c:pt>
                <c:pt idx="175">
                  <c:v>285491.48000000027</c:v>
                </c:pt>
                <c:pt idx="176">
                  <c:v>284402.99000000028</c:v>
                </c:pt>
                <c:pt idx="177">
                  <c:v>283310.50000000029</c:v>
                </c:pt>
                <c:pt idx="178">
                  <c:v>282214.00000000029</c:v>
                </c:pt>
                <c:pt idx="179">
                  <c:v>281113.47000000026</c:v>
                </c:pt>
                <c:pt idx="180">
                  <c:v>280008.90000000026</c:v>
                </c:pt>
                <c:pt idx="181">
                  <c:v>278900.27000000025</c:v>
                </c:pt>
                <c:pt idx="182">
                  <c:v>277787.57000000024</c:v>
                </c:pt>
                <c:pt idx="183">
                  <c:v>276670.78000000026</c:v>
                </c:pt>
                <c:pt idx="184">
                  <c:v>275549.88000000024</c:v>
                </c:pt>
                <c:pt idx="185">
                  <c:v>274424.86000000022</c:v>
                </c:pt>
                <c:pt idx="186">
                  <c:v>273295.7100000002</c:v>
                </c:pt>
                <c:pt idx="187">
                  <c:v>272162.41000000021</c:v>
                </c:pt>
                <c:pt idx="188">
                  <c:v>271024.95000000019</c:v>
                </c:pt>
                <c:pt idx="189">
                  <c:v>269883.31000000017</c:v>
                </c:pt>
                <c:pt idx="190">
                  <c:v>268737.47000000015</c:v>
                </c:pt>
                <c:pt idx="191">
                  <c:v>267587.42000000016</c:v>
                </c:pt>
                <c:pt idx="192">
                  <c:v>266433.15000000014</c:v>
                </c:pt>
                <c:pt idx="193">
                  <c:v>265274.64000000013</c:v>
                </c:pt>
                <c:pt idx="194">
                  <c:v>264111.87000000011</c:v>
                </c:pt>
                <c:pt idx="195">
                  <c:v>262944.83000000013</c:v>
                </c:pt>
                <c:pt idx="196">
                  <c:v>261773.50000000015</c:v>
                </c:pt>
                <c:pt idx="197">
                  <c:v>260597.86000000013</c:v>
                </c:pt>
                <c:pt idx="198">
                  <c:v>259417.90000000014</c:v>
                </c:pt>
                <c:pt idx="199">
                  <c:v>258233.61000000013</c:v>
                </c:pt>
                <c:pt idx="200">
                  <c:v>257044.97000000012</c:v>
                </c:pt>
                <c:pt idx="201">
                  <c:v>255851.96000000011</c:v>
                </c:pt>
                <c:pt idx="202">
                  <c:v>254654.57000000009</c:v>
                </c:pt>
                <c:pt idx="203">
                  <c:v>253452.78000000009</c:v>
                </c:pt>
                <c:pt idx="204">
                  <c:v>252246.57000000009</c:v>
                </c:pt>
                <c:pt idx="205">
                  <c:v>251035.93000000008</c:v>
                </c:pt>
                <c:pt idx="206">
                  <c:v>249820.84000000008</c:v>
                </c:pt>
                <c:pt idx="207">
                  <c:v>248601.2900000001</c:v>
                </c:pt>
                <c:pt idx="208">
                  <c:v>247377.25000000009</c:v>
                </c:pt>
                <c:pt idx="209">
                  <c:v>246148.72000000009</c:v>
                </c:pt>
                <c:pt idx="210">
                  <c:v>244915.6700000001</c:v>
                </c:pt>
                <c:pt idx="211">
                  <c:v>243678.09000000011</c:v>
                </c:pt>
                <c:pt idx="212">
                  <c:v>242435.96000000011</c:v>
                </c:pt>
                <c:pt idx="213">
                  <c:v>241189.27000000011</c:v>
                </c:pt>
                <c:pt idx="214">
                  <c:v>239938.00000000012</c:v>
                </c:pt>
                <c:pt idx="215">
                  <c:v>238682.13000000012</c:v>
                </c:pt>
                <c:pt idx="216">
                  <c:v>237421.65000000011</c:v>
                </c:pt>
                <c:pt idx="217">
                  <c:v>236156.54000000012</c:v>
                </c:pt>
                <c:pt idx="218">
                  <c:v>234886.78000000012</c:v>
                </c:pt>
                <c:pt idx="219">
                  <c:v>233612.35000000012</c:v>
                </c:pt>
                <c:pt idx="220">
                  <c:v>232333.24000000014</c:v>
                </c:pt>
                <c:pt idx="221">
                  <c:v>231049.43000000014</c:v>
                </c:pt>
                <c:pt idx="222">
                  <c:v>229760.90000000014</c:v>
                </c:pt>
                <c:pt idx="223">
                  <c:v>228467.64000000013</c:v>
                </c:pt>
                <c:pt idx="224">
                  <c:v>227169.62000000014</c:v>
                </c:pt>
                <c:pt idx="225">
                  <c:v>225866.84000000014</c:v>
                </c:pt>
                <c:pt idx="226">
                  <c:v>224559.27000000014</c:v>
                </c:pt>
                <c:pt idx="227">
                  <c:v>223246.89000000013</c:v>
                </c:pt>
                <c:pt idx="228">
                  <c:v>221929.69000000012</c:v>
                </c:pt>
                <c:pt idx="229">
                  <c:v>220607.65000000011</c:v>
                </c:pt>
                <c:pt idx="230">
                  <c:v>219280.75000000012</c:v>
                </c:pt>
                <c:pt idx="231">
                  <c:v>217948.98000000013</c:v>
                </c:pt>
                <c:pt idx="232">
                  <c:v>216612.31000000011</c:v>
                </c:pt>
                <c:pt idx="233">
                  <c:v>215270.73000000013</c:v>
                </c:pt>
                <c:pt idx="234">
                  <c:v>213924.22000000012</c:v>
                </c:pt>
                <c:pt idx="235">
                  <c:v>212572.77000000011</c:v>
                </c:pt>
                <c:pt idx="236">
                  <c:v>211216.35000000009</c:v>
                </c:pt>
                <c:pt idx="237">
                  <c:v>209854.9500000001</c:v>
                </c:pt>
                <c:pt idx="238">
                  <c:v>208488.5400000001</c:v>
                </c:pt>
                <c:pt idx="239">
                  <c:v>207117.1100000001</c:v>
                </c:pt>
                <c:pt idx="240">
                  <c:v>205740.6400000001</c:v>
                </c:pt>
                <c:pt idx="241">
                  <c:v>204359.12000000011</c:v>
                </c:pt>
                <c:pt idx="242">
                  <c:v>202972.52000000011</c:v>
                </c:pt>
                <c:pt idx="243">
                  <c:v>201580.8300000001</c:v>
                </c:pt>
                <c:pt idx="244">
                  <c:v>200184.02000000011</c:v>
                </c:pt>
                <c:pt idx="245">
                  <c:v>198782.0800000001</c:v>
                </c:pt>
                <c:pt idx="246">
                  <c:v>197374.99000000011</c:v>
                </c:pt>
                <c:pt idx="247">
                  <c:v>195962.7300000001</c:v>
                </c:pt>
                <c:pt idx="248">
                  <c:v>194545.28000000009</c:v>
                </c:pt>
                <c:pt idx="249">
                  <c:v>193122.62000000008</c:v>
                </c:pt>
                <c:pt idx="250">
                  <c:v>191694.73000000007</c:v>
                </c:pt>
                <c:pt idx="251">
                  <c:v>190261.60000000006</c:v>
                </c:pt>
                <c:pt idx="252">
                  <c:v>188823.20000000007</c:v>
                </c:pt>
                <c:pt idx="253">
                  <c:v>187379.51000000007</c:v>
                </c:pt>
                <c:pt idx="254">
                  <c:v>185930.52000000008</c:v>
                </c:pt>
                <c:pt idx="255">
                  <c:v>184476.21000000008</c:v>
                </c:pt>
                <c:pt idx="256">
                  <c:v>183016.55000000008</c:v>
                </c:pt>
                <c:pt idx="257">
                  <c:v>181551.53000000009</c:v>
                </c:pt>
                <c:pt idx="258">
                  <c:v>180081.13000000009</c:v>
                </c:pt>
                <c:pt idx="259">
                  <c:v>178605.32000000009</c:v>
                </c:pt>
                <c:pt idx="260">
                  <c:v>177124.09000000008</c:v>
                </c:pt>
                <c:pt idx="261">
                  <c:v>175637.42000000007</c:v>
                </c:pt>
                <c:pt idx="262">
                  <c:v>174145.28000000006</c:v>
                </c:pt>
                <c:pt idx="263">
                  <c:v>172647.66000000006</c:v>
                </c:pt>
                <c:pt idx="264">
                  <c:v>171144.54000000007</c:v>
                </c:pt>
                <c:pt idx="265">
                  <c:v>169635.90000000005</c:v>
                </c:pt>
                <c:pt idx="266">
                  <c:v>168121.71000000005</c:v>
                </c:pt>
                <c:pt idx="267">
                  <c:v>166601.96000000005</c:v>
                </c:pt>
                <c:pt idx="268">
                  <c:v>165076.62000000005</c:v>
                </c:pt>
                <c:pt idx="269">
                  <c:v>163545.68000000005</c:v>
                </c:pt>
                <c:pt idx="270">
                  <c:v>162009.11000000004</c:v>
                </c:pt>
                <c:pt idx="271">
                  <c:v>160466.90000000005</c:v>
                </c:pt>
                <c:pt idx="272">
                  <c:v>158919.02000000005</c:v>
                </c:pt>
                <c:pt idx="273">
                  <c:v>157365.45000000004</c:v>
                </c:pt>
                <c:pt idx="274">
                  <c:v>155806.18000000005</c:v>
                </c:pt>
                <c:pt idx="275">
                  <c:v>154241.18000000005</c:v>
                </c:pt>
                <c:pt idx="276">
                  <c:v>152670.43000000005</c:v>
                </c:pt>
                <c:pt idx="277">
                  <c:v>151093.90000000005</c:v>
                </c:pt>
                <c:pt idx="278">
                  <c:v>149511.58000000005</c:v>
                </c:pt>
                <c:pt idx="279">
                  <c:v>147923.45000000004</c:v>
                </c:pt>
                <c:pt idx="280">
                  <c:v>146329.48000000004</c:v>
                </c:pt>
                <c:pt idx="281">
                  <c:v>144729.66000000003</c:v>
                </c:pt>
                <c:pt idx="282">
                  <c:v>143123.96000000002</c:v>
                </c:pt>
                <c:pt idx="283">
                  <c:v>141512.36000000002</c:v>
                </c:pt>
                <c:pt idx="284">
                  <c:v>139894.84000000003</c:v>
                </c:pt>
                <c:pt idx="285">
                  <c:v>138271.37000000002</c:v>
                </c:pt>
                <c:pt idx="286">
                  <c:v>136641.94000000003</c:v>
                </c:pt>
                <c:pt idx="287">
                  <c:v>135006.52000000002</c:v>
                </c:pt>
                <c:pt idx="288">
                  <c:v>133365.09000000003</c:v>
                </c:pt>
                <c:pt idx="289">
                  <c:v>131717.63000000003</c:v>
                </c:pt>
                <c:pt idx="290">
                  <c:v>130064.12000000004</c:v>
                </c:pt>
                <c:pt idx="291">
                  <c:v>128404.53000000004</c:v>
                </c:pt>
                <c:pt idx="292">
                  <c:v>126738.84000000004</c:v>
                </c:pt>
                <c:pt idx="293">
                  <c:v>125067.03000000004</c:v>
                </c:pt>
                <c:pt idx="294">
                  <c:v>123389.08000000005</c:v>
                </c:pt>
                <c:pt idx="295">
                  <c:v>121704.96000000005</c:v>
                </c:pt>
                <c:pt idx="296">
                  <c:v>120014.65000000005</c:v>
                </c:pt>
                <c:pt idx="297">
                  <c:v>118318.13000000005</c:v>
                </c:pt>
                <c:pt idx="298">
                  <c:v>116615.38000000005</c:v>
                </c:pt>
                <c:pt idx="299">
                  <c:v>114906.37000000005</c:v>
                </c:pt>
                <c:pt idx="300">
                  <c:v>113191.08000000006</c:v>
                </c:pt>
                <c:pt idx="301">
                  <c:v>111469.49000000006</c:v>
                </c:pt>
                <c:pt idx="302">
                  <c:v>109741.58000000006</c:v>
                </c:pt>
                <c:pt idx="303">
                  <c:v>108007.32000000007</c:v>
                </c:pt>
                <c:pt idx="304">
                  <c:v>106266.68000000007</c:v>
                </c:pt>
                <c:pt idx="305">
                  <c:v>104519.65000000007</c:v>
                </c:pt>
                <c:pt idx="306">
                  <c:v>102766.20000000007</c:v>
                </c:pt>
                <c:pt idx="307">
                  <c:v>101006.31000000007</c:v>
                </c:pt>
                <c:pt idx="308">
                  <c:v>99239.95000000007</c:v>
                </c:pt>
                <c:pt idx="309">
                  <c:v>97467.100000000064</c:v>
                </c:pt>
                <c:pt idx="310">
                  <c:v>95687.730000000069</c:v>
                </c:pt>
                <c:pt idx="311">
                  <c:v>93901.830000000075</c:v>
                </c:pt>
                <c:pt idx="312">
                  <c:v>92109.360000000073</c:v>
                </c:pt>
                <c:pt idx="313">
                  <c:v>90310.31000000007</c:v>
                </c:pt>
                <c:pt idx="314">
                  <c:v>88504.650000000067</c:v>
                </c:pt>
                <c:pt idx="315">
                  <c:v>86692.350000000064</c:v>
                </c:pt>
                <c:pt idx="316">
                  <c:v>84873.390000000058</c:v>
                </c:pt>
                <c:pt idx="317">
                  <c:v>83047.750000000058</c:v>
                </c:pt>
                <c:pt idx="318">
                  <c:v>81215.400000000052</c:v>
                </c:pt>
                <c:pt idx="319">
                  <c:v>79376.320000000051</c:v>
                </c:pt>
                <c:pt idx="320">
                  <c:v>77530.480000000054</c:v>
                </c:pt>
                <c:pt idx="321">
                  <c:v>75677.860000000059</c:v>
                </c:pt>
                <c:pt idx="322">
                  <c:v>73818.430000000066</c:v>
                </c:pt>
                <c:pt idx="323">
                  <c:v>71952.170000000071</c:v>
                </c:pt>
                <c:pt idx="324">
                  <c:v>70079.050000000076</c:v>
                </c:pt>
                <c:pt idx="325">
                  <c:v>68199.050000000076</c:v>
                </c:pt>
                <c:pt idx="326">
                  <c:v>66312.140000000072</c:v>
                </c:pt>
                <c:pt idx="327">
                  <c:v>64418.300000000076</c:v>
                </c:pt>
                <c:pt idx="328">
                  <c:v>62517.500000000073</c:v>
                </c:pt>
                <c:pt idx="329">
                  <c:v>60609.720000000074</c:v>
                </c:pt>
                <c:pt idx="330">
                  <c:v>58694.930000000073</c:v>
                </c:pt>
                <c:pt idx="331">
                  <c:v>56773.100000000071</c:v>
                </c:pt>
                <c:pt idx="332">
                  <c:v>54844.210000000072</c:v>
                </c:pt>
                <c:pt idx="333">
                  <c:v>52908.230000000069</c:v>
                </c:pt>
                <c:pt idx="334">
                  <c:v>50965.140000000072</c:v>
                </c:pt>
                <c:pt idx="335">
                  <c:v>49014.910000000069</c:v>
                </c:pt>
                <c:pt idx="336">
                  <c:v>47057.510000000068</c:v>
                </c:pt>
                <c:pt idx="337">
                  <c:v>45092.920000000071</c:v>
                </c:pt>
                <c:pt idx="338">
                  <c:v>43121.110000000073</c:v>
                </c:pt>
                <c:pt idx="339">
                  <c:v>41142.050000000076</c:v>
                </c:pt>
                <c:pt idx="340">
                  <c:v>39155.720000000074</c:v>
                </c:pt>
                <c:pt idx="341">
                  <c:v>37162.090000000077</c:v>
                </c:pt>
                <c:pt idx="342">
                  <c:v>35161.140000000079</c:v>
                </c:pt>
                <c:pt idx="343">
                  <c:v>33152.840000000077</c:v>
                </c:pt>
                <c:pt idx="344">
                  <c:v>31137.160000000076</c:v>
                </c:pt>
                <c:pt idx="345">
                  <c:v>29114.070000000076</c:v>
                </c:pt>
                <c:pt idx="346">
                  <c:v>27083.550000000076</c:v>
                </c:pt>
                <c:pt idx="347">
                  <c:v>25045.570000000076</c:v>
                </c:pt>
                <c:pt idx="348">
                  <c:v>23000.100000000075</c:v>
                </c:pt>
                <c:pt idx="349">
                  <c:v>20947.110000000073</c:v>
                </c:pt>
                <c:pt idx="350">
                  <c:v>18886.580000000075</c:v>
                </c:pt>
                <c:pt idx="351">
                  <c:v>16818.480000000076</c:v>
                </c:pt>
                <c:pt idx="352">
                  <c:v>14742.780000000075</c:v>
                </c:pt>
                <c:pt idx="353">
                  <c:v>12659.450000000075</c:v>
                </c:pt>
                <c:pt idx="354">
                  <c:v>10568.470000000076</c:v>
                </c:pt>
                <c:pt idx="355">
                  <c:v>8469.8000000000757</c:v>
                </c:pt>
                <c:pt idx="356">
                  <c:v>6363.4200000000756</c:v>
                </c:pt>
                <c:pt idx="357">
                  <c:v>4249.3000000000757</c:v>
                </c:pt>
                <c:pt idx="358">
                  <c:v>2127.4100000000758</c:v>
                </c:pt>
                <c:pt idx="359">
                  <c:v>0</c:v>
                </c:pt>
              </c:numCache>
            </c:numRef>
          </c:val>
          <c:smooth val="0"/>
          <c:extLst>
            <c:ext xmlns:c16="http://schemas.microsoft.com/office/drawing/2014/chart" uri="{C3380CC4-5D6E-409C-BE32-E72D297353CC}">
              <c16:uniqueId val="{00000000-9F19-4DE0-8EEC-545A60374B44}"/>
            </c:ext>
          </c:extLst>
        </c:ser>
        <c:ser>
          <c:idx val="0"/>
          <c:order val="1"/>
          <c:tx>
            <c:v>Balance</c:v>
          </c:tx>
          <c:spPr>
            <a:ln w="12700">
              <a:solidFill>
                <a:srgbClr val="000080"/>
              </a:solidFill>
              <a:prstDash val="solid"/>
            </a:ln>
          </c:spPr>
          <c:marker>
            <c:symbol val="none"/>
          </c:marker>
          <c:cat>
            <c:numRef>
              <c:f>[0]!chart_date_noextra</c:f>
              <c:numCache>
                <c:formatCode>m/d/yy</c:formatCode>
                <c:ptCount val="360"/>
                <c:pt idx="0">
                  <c:v>45710</c:v>
                </c:pt>
                <c:pt idx="1">
                  <c:v>45738</c:v>
                </c:pt>
                <c:pt idx="2">
                  <c:v>45769</c:v>
                </c:pt>
                <c:pt idx="3">
                  <c:v>45799</c:v>
                </c:pt>
                <c:pt idx="4">
                  <c:v>45830</c:v>
                </c:pt>
                <c:pt idx="5">
                  <c:v>45860</c:v>
                </c:pt>
                <c:pt idx="6">
                  <c:v>45891</c:v>
                </c:pt>
                <c:pt idx="7">
                  <c:v>45922</c:v>
                </c:pt>
                <c:pt idx="8">
                  <c:v>45952</c:v>
                </c:pt>
                <c:pt idx="9">
                  <c:v>45983</c:v>
                </c:pt>
                <c:pt idx="10">
                  <c:v>46013</c:v>
                </c:pt>
                <c:pt idx="11">
                  <c:v>46044</c:v>
                </c:pt>
                <c:pt idx="12">
                  <c:v>46075</c:v>
                </c:pt>
                <c:pt idx="13">
                  <c:v>46103</c:v>
                </c:pt>
                <c:pt idx="14">
                  <c:v>46134</c:v>
                </c:pt>
                <c:pt idx="15">
                  <c:v>46164</c:v>
                </c:pt>
                <c:pt idx="16">
                  <c:v>46195</c:v>
                </c:pt>
                <c:pt idx="17">
                  <c:v>46225</c:v>
                </c:pt>
                <c:pt idx="18">
                  <c:v>46256</c:v>
                </c:pt>
                <c:pt idx="19">
                  <c:v>46287</c:v>
                </c:pt>
                <c:pt idx="20">
                  <c:v>46317</c:v>
                </c:pt>
                <c:pt idx="21">
                  <c:v>46348</c:v>
                </c:pt>
                <c:pt idx="22">
                  <c:v>46378</c:v>
                </c:pt>
                <c:pt idx="23">
                  <c:v>46409</c:v>
                </c:pt>
                <c:pt idx="24">
                  <c:v>46440</c:v>
                </c:pt>
                <c:pt idx="25">
                  <c:v>46468</c:v>
                </c:pt>
                <c:pt idx="26">
                  <c:v>46499</c:v>
                </c:pt>
                <c:pt idx="27">
                  <c:v>46529</c:v>
                </c:pt>
                <c:pt idx="28">
                  <c:v>46560</c:v>
                </c:pt>
                <c:pt idx="29">
                  <c:v>46590</c:v>
                </c:pt>
                <c:pt idx="30">
                  <c:v>46621</c:v>
                </c:pt>
                <c:pt idx="31">
                  <c:v>46652</c:v>
                </c:pt>
                <c:pt idx="32">
                  <c:v>46682</c:v>
                </c:pt>
                <c:pt idx="33">
                  <c:v>46713</c:v>
                </c:pt>
                <c:pt idx="34">
                  <c:v>46743</c:v>
                </c:pt>
                <c:pt idx="35">
                  <c:v>46774</c:v>
                </c:pt>
                <c:pt idx="36">
                  <c:v>46805</c:v>
                </c:pt>
                <c:pt idx="37">
                  <c:v>46834</c:v>
                </c:pt>
                <c:pt idx="38">
                  <c:v>46865</c:v>
                </c:pt>
                <c:pt idx="39">
                  <c:v>46895</c:v>
                </c:pt>
                <c:pt idx="40">
                  <c:v>46926</c:v>
                </c:pt>
                <c:pt idx="41">
                  <c:v>46956</c:v>
                </c:pt>
                <c:pt idx="42">
                  <c:v>46987</c:v>
                </c:pt>
                <c:pt idx="43">
                  <c:v>47018</c:v>
                </c:pt>
                <c:pt idx="44">
                  <c:v>47048</c:v>
                </c:pt>
                <c:pt idx="45">
                  <c:v>47079</c:v>
                </c:pt>
                <c:pt idx="46">
                  <c:v>47109</c:v>
                </c:pt>
                <c:pt idx="47">
                  <c:v>47140</c:v>
                </c:pt>
                <c:pt idx="48">
                  <c:v>47171</c:v>
                </c:pt>
                <c:pt idx="49">
                  <c:v>47199</c:v>
                </c:pt>
                <c:pt idx="50">
                  <c:v>47230</c:v>
                </c:pt>
                <c:pt idx="51">
                  <c:v>47260</c:v>
                </c:pt>
                <c:pt idx="52">
                  <c:v>47291</c:v>
                </c:pt>
                <c:pt idx="53">
                  <c:v>47321</c:v>
                </c:pt>
                <c:pt idx="54">
                  <c:v>47352</c:v>
                </c:pt>
                <c:pt idx="55">
                  <c:v>47383</c:v>
                </c:pt>
                <c:pt idx="56">
                  <c:v>47413</c:v>
                </c:pt>
                <c:pt idx="57">
                  <c:v>47444</c:v>
                </c:pt>
                <c:pt idx="58">
                  <c:v>47474</c:v>
                </c:pt>
                <c:pt idx="59">
                  <c:v>47505</c:v>
                </c:pt>
                <c:pt idx="60">
                  <c:v>47536</c:v>
                </c:pt>
                <c:pt idx="61">
                  <c:v>47564</c:v>
                </c:pt>
                <c:pt idx="62">
                  <c:v>47595</c:v>
                </c:pt>
                <c:pt idx="63">
                  <c:v>47625</c:v>
                </c:pt>
                <c:pt idx="64">
                  <c:v>47656</c:v>
                </c:pt>
                <c:pt idx="65">
                  <c:v>47686</c:v>
                </c:pt>
                <c:pt idx="66">
                  <c:v>47717</c:v>
                </c:pt>
                <c:pt idx="67">
                  <c:v>47748</c:v>
                </c:pt>
                <c:pt idx="68">
                  <c:v>47778</c:v>
                </c:pt>
                <c:pt idx="69">
                  <c:v>47809</c:v>
                </c:pt>
                <c:pt idx="70">
                  <c:v>47839</c:v>
                </c:pt>
                <c:pt idx="71">
                  <c:v>47870</c:v>
                </c:pt>
                <c:pt idx="72">
                  <c:v>47901</c:v>
                </c:pt>
                <c:pt idx="73">
                  <c:v>47929</c:v>
                </c:pt>
                <c:pt idx="74">
                  <c:v>47960</c:v>
                </c:pt>
                <c:pt idx="75">
                  <c:v>47990</c:v>
                </c:pt>
                <c:pt idx="76">
                  <c:v>48021</c:v>
                </c:pt>
                <c:pt idx="77">
                  <c:v>48051</c:v>
                </c:pt>
                <c:pt idx="78">
                  <c:v>48082</c:v>
                </c:pt>
                <c:pt idx="79">
                  <c:v>48113</c:v>
                </c:pt>
                <c:pt idx="80">
                  <c:v>48143</c:v>
                </c:pt>
                <c:pt idx="81">
                  <c:v>48174</c:v>
                </c:pt>
                <c:pt idx="82">
                  <c:v>48204</c:v>
                </c:pt>
                <c:pt idx="83">
                  <c:v>48235</c:v>
                </c:pt>
                <c:pt idx="84">
                  <c:v>48266</c:v>
                </c:pt>
                <c:pt idx="85">
                  <c:v>48295</c:v>
                </c:pt>
                <c:pt idx="86">
                  <c:v>48326</c:v>
                </c:pt>
                <c:pt idx="87">
                  <c:v>48356</c:v>
                </c:pt>
                <c:pt idx="88">
                  <c:v>48387</c:v>
                </c:pt>
                <c:pt idx="89">
                  <c:v>48417</c:v>
                </c:pt>
                <c:pt idx="90">
                  <c:v>48448</c:v>
                </c:pt>
                <c:pt idx="91">
                  <c:v>48479</c:v>
                </c:pt>
                <c:pt idx="92">
                  <c:v>48509</c:v>
                </c:pt>
                <c:pt idx="93">
                  <c:v>48540</c:v>
                </c:pt>
                <c:pt idx="94">
                  <c:v>48570</c:v>
                </c:pt>
                <c:pt idx="95">
                  <c:v>48601</c:v>
                </c:pt>
                <c:pt idx="96">
                  <c:v>48632</c:v>
                </c:pt>
                <c:pt idx="97">
                  <c:v>48660</c:v>
                </c:pt>
                <c:pt idx="98">
                  <c:v>48691</c:v>
                </c:pt>
                <c:pt idx="99">
                  <c:v>48721</c:v>
                </c:pt>
                <c:pt idx="100">
                  <c:v>48752</c:v>
                </c:pt>
                <c:pt idx="101">
                  <c:v>48782</c:v>
                </c:pt>
                <c:pt idx="102">
                  <c:v>48813</c:v>
                </c:pt>
                <c:pt idx="103">
                  <c:v>48844</c:v>
                </c:pt>
                <c:pt idx="104">
                  <c:v>48874</c:v>
                </c:pt>
                <c:pt idx="105">
                  <c:v>48905</c:v>
                </c:pt>
                <c:pt idx="106">
                  <c:v>48935</c:v>
                </c:pt>
                <c:pt idx="107">
                  <c:v>48966</c:v>
                </c:pt>
                <c:pt idx="108">
                  <c:v>48997</c:v>
                </c:pt>
                <c:pt idx="109">
                  <c:v>49025</c:v>
                </c:pt>
                <c:pt idx="110">
                  <c:v>49056</c:v>
                </c:pt>
                <c:pt idx="111">
                  <c:v>49086</c:v>
                </c:pt>
                <c:pt idx="112">
                  <c:v>49117</c:v>
                </c:pt>
                <c:pt idx="113">
                  <c:v>49147</c:v>
                </c:pt>
                <c:pt idx="114">
                  <c:v>49178</c:v>
                </c:pt>
                <c:pt idx="115">
                  <c:v>49209</c:v>
                </c:pt>
                <c:pt idx="116">
                  <c:v>49239</c:v>
                </c:pt>
                <c:pt idx="117">
                  <c:v>49270</c:v>
                </c:pt>
                <c:pt idx="118">
                  <c:v>49300</c:v>
                </c:pt>
                <c:pt idx="119">
                  <c:v>49331</c:v>
                </c:pt>
                <c:pt idx="120">
                  <c:v>49362</c:v>
                </c:pt>
                <c:pt idx="121">
                  <c:v>49390</c:v>
                </c:pt>
                <c:pt idx="122">
                  <c:v>49421</c:v>
                </c:pt>
                <c:pt idx="123">
                  <c:v>49451</c:v>
                </c:pt>
                <c:pt idx="124">
                  <c:v>49482</c:v>
                </c:pt>
                <c:pt idx="125">
                  <c:v>49512</c:v>
                </c:pt>
                <c:pt idx="126">
                  <c:v>49543</c:v>
                </c:pt>
                <c:pt idx="127">
                  <c:v>49574</c:v>
                </c:pt>
                <c:pt idx="128">
                  <c:v>49604</c:v>
                </c:pt>
                <c:pt idx="129">
                  <c:v>49635</c:v>
                </c:pt>
                <c:pt idx="130">
                  <c:v>49665</c:v>
                </c:pt>
                <c:pt idx="131">
                  <c:v>49696</c:v>
                </c:pt>
                <c:pt idx="132">
                  <c:v>49727</c:v>
                </c:pt>
                <c:pt idx="133">
                  <c:v>49756</c:v>
                </c:pt>
                <c:pt idx="134">
                  <c:v>49787</c:v>
                </c:pt>
                <c:pt idx="135">
                  <c:v>49817</c:v>
                </c:pt>
                <c:pt idx="136">
                  <c:v>49848</c:v>
                </c:pt>
                <c:pt idx="137">
                  <c:v>49878</c:v>
                </c:pt>
                <c:pt idx="138">
                  <c:v>49909</c:v>
                </c:pt>
                <c:pt idx="139">
                  <c:v>49940</c:v>
                </c:pt>
                <c:pt idx="140">
                  <c:v>49970</c:v>
                </c:pt>
                <c:pt idx="141">
                  <c:v>50001</c:v>
                </c:pt>
                <c:pt idx="142">
                  <c:v>50031</c:v>
                </c:pt>
                <c:pt idx="143">
                  <c:v>50062</c:v>
                </c:pt>
                <c:pt idx="144">
                  <c:v>50093</c:v>
                </c:pt>
                <c:pt idx="145">
                  <c:v>50121</c:v>
                </c:pt>
                <c:pt idx="146">
                  <c:v>50152</c:v>
                </c:pt>
                <c:pt idx="147">
                  <c:v>50182</c:v>
                </c:pt>
                <c:pt idx="148">
                  <c:v>50213</c:v>
                </c:pt>
                <c:pt idx="149">
                  <c:v>50243</c:v>
                </c:pt>
                <c:pt idx="150">
                  <c:v>50274</c:v>
                </c:pt>
                <c:pt idx="151">
                  <c:v>50305</c:v>
                </c:pt>
                <c:pt idx="152">
                  <c:v>50335</c:v>
                </c:pt>
                <c:pt idx="153">
                  <c:v>50366</c:v>
                </c:pt>
                <c:pt idx="154">
                  <c:v>50396</c:v>
                </c:pt>
                <c:pt idx="155">
                  <c:v>50427</c:v>
                </c:pt>
                <c:pt idx="156">
                  <c:v>50458</c:v>
                </c:pt>
                <c:pt idx="157">
                  <c:v>50486</c:v>
                </c:pt>
                <c:pt idx="158">
                  <c:v>50517</c:v>
                </c:pt>
                <c:pt idx="159">
                  <c:v>50547</c:v>
                </c:pt>
                <c:pt idx="160">
                  <c:v>50578</c:v>
                </c:pt>
                <c:pt idx="161">
                  <c:v>50608</c:v>
                </c:pt>
                <c:pt idx="162">
                  <c:v>50639</c:v>
                </c:pt>
                <c:pt idx="163">
                  <c:v>50670</c:v>
                </c:pt>
                <c:pt idx="164">
                  <c:v>50700</c:v>
                </c:pt>
                <c:pt idx="165">
                  <c:v>50731</c:v>
                </c:pt>
                <c:pt idx="166">
                  <c:v>50761</c:v>
                </c:pt>
                <c:pt idx="167">
                  <c:v>50792</c:v>
                </c:pt>
                <c:pt idx="168">
                  <c:v>50823</c:v>
                </c:pt>
                <c:pt idx="169">
                  <c:v>50851</c:v>
                </c:pt>
                <c:pt idx="170">
                  <c:v>50882</c:v>
                </c:pt>
                <c:pt idx="171">
                  <c:v>50912</c:v>
                </c:pt>
                <c:pt idx="172">
                  <c:v>50943</c:v>
                </c:pt>
                <c:pt idx="173">
                  <c:v>50973</c:v>
                </c:pt>
                <c:pt idx="174">
                  <c:v>51004</c:v>
                </c:pt>
                <c:pt idx="175">
                  <c:v>51035</c:v>
                </c:pt>
                <c:pt idx="176">
                  <c:v>51065</c:v>
                </c:pt>
                <c:pt idx="177">
                  <c:v>51096</c:v>
                </c:pt>
                <c:pt idx="178">
                  <c:v>51126</c:v>
                </c:pt>
                <c:pt idx="179">
                  <c:v>51157</c:v>
                </c:pt>
                <c:pt idx="180">
                  <c:v>51188</c:v>
                </c:pt>
                <c:pt idx="181">
                  <c:v>51217</c:v>
                </c:pt>
                <c:pt idx="182">
                  <c:v>51248</c:v>
                </c:pt>
                <c:pt idx="183">
                  <c:v>51278</c:v>
                </c:pt>
                <c:pt idx="184">
                  <c:v>51309</c:v>
                </c:pt>
                <c:pt idx="185">
                  <c:v>51339</c:v>
                </c:pt>
                <c:pt idx="186">
                  <c:v>51370</c:v>
                </c:pt>
                <c:pt idx="187">
                  <c:v>51401</c:v>
                </c:pt>
                <c:pt idx="188">
                  <c:v>51431</c:v>
                </c:pt>
                <c:pt idx="189">
                  <c:v>51462</c:v>
                </c:pt>
                <c:pt idx="190">
                  <c:v>51492</c:v>
                </c:pt>
                <c:pt idx="191">
                  <c:v>51523</c:v>
                </c:pt>
                <c:pt idx="192">
                  <c:v>51554</c:v>
                </c:pt>
                <c:pt idx="193">
                  <c:v>51582</c:v>
                </c:pt>
                <c:pt idx="194">
                  <c:v>51613</c:v>
                </c:pt>
                <c:pt idx="195">
                  <c:v>51643</c:v>
                </c:pt>
                <c:pt idx="196">
                  <c:v>51674</c:v>
                </c:pt>
                <c:pt idx="197">
                  <c:v>51704</c:v>
                </c:pt>
                <c:pt idx="198">
                  <c:v>51735</c:v>
                </c:pt>
                <c:pt idx="199">
                  <c:v>51766</c:v>
                </c:pt>
                <c:pt idx="200">
                  <c:v>51796</c:v>
                </c:pt>
                <c:pt idx="201">
                  <c:v>51827</c:v>
                </c:pt>
                <c:pt idx="202">
                  <c:v>51857</c:v>
                </c:pt>
                <c:pt idx="203">
                  <c:v>51888</c:v>
                </c:pt>
                <c:pt idx="204">
                  <c:v>51919</c:v>
                </c:pt>
                <c:pt idx="205">
                  <c:v>51947</c:v>
                </c:pt>
                <c:pt idx="206">
                  <c:v>51978</c:v>
                </c:pt>
                <c:pt idx="207">
                  <c:v>52008</c:v>
                </c:pt>
                <c:pt idx="208">
                  <c:v>52039</c:v>
                </c:pt>
                <c:pt idx="209">
                  <c:v>52069</c:v>
                </c:pt>
                <c:pt idx="210">
                  <c:v>52100</c:v>
                </c:pt>
                <c:pt idx="211">
                  <c:v>52131</c:v>
                </c:pt>
                <c:pt idx="212">
                  <c:v>52161</c:v>
                </c:pt>
                <c:pt idx="213">
                  <c:v>52192</c:v>
                </c:pt>
                <c:pt idx="214">
                  <c:v>52222</c:v>
                </c:pt>
                <c:pt idx="215">
                  <c:v>52253</c:v>
                </c:pt>
                <c:pt idx="216">
                  <c:v>52284</c:v>
                </c:pt>
                <c:pt idx="217">
                  <c:v>52312</c:v>
                </c:pt>
                <c:pt idx="218">
                  <c:v>52343</c:v>
                </c:pt>
                <c:pt idx="219">
                  <c:v>52373</c:v>
                </c:pt>
                <c:pt idx="220">
                  <c:v>52404</c:v>
                </c:pt>
                <c:pt idx="221">
                  <c:v>52434</c:v>
                </c:pt>
                <c:pt idx="222">
                  <c:v>52465</c:v>
                </c:pt>
                <c:pt idx="223">
                  <c:v>52496</c:v>
                </c:pt>
                <c:pt idx="224">
                  <c:v>52526</c:v>
                </c:pt>
                <c:pt idx="225">
                  <c:v>52557</c:v>
                </c:pt>
                <c:pt idx="226">
                  <c:v>52587</c:v>
                </c:pt>
                <c:pt idx="227">
                  <c:v>52618</c:v>
                </c:pt>
                <c:pt idx="228">
                  <c:v>52649</c:v>
                </c:pt>
                <c:pt idx="229">
                  <c:v>52678</c:v>
                </c:pt>
                <c:pt idx="230">
                  <c:v>52709</c:v>
                </c:pt>
                <c:pt idx="231">
                  <c:v>52739</c:v>
                </c:pt>
                <c:pt idx="232">
                  <c:v>52770</c:v>
                </c:pt>
                <c:pt idx="233">
                  <c:v>52800</c:v>
                </c:pt>
                <c:pt idx="234">
                  <c:v>52831</c:v>
                </c:pt>
                <c:pt idx="235">
                  <c:v>52862</c:v>
                </c:pt>
                <c:pt idx="236">
                  <c:v>52892</c:v>
                </c:pt>
                <c:pt idx="237">
                  <c:v>52923</c:v>
                </c:pt>
                <c:pt idx="238">
                  <c:v>52953</c:v>
                </c:pt>
                <c:pt idx="239">
                  <c:v>52984</c:v>
                </c:pt>
                <c:pt idx="240">
                  <c:v>53015</c:v>
                </c:pt>
                <c:pt idx="241">
                  <c:v>53043</c:v>
                </c:pt>
                <c:pt idx="242">
                  <c:v>53074</c:v>
                </c:pt>
                <c:pt idx="243">
                  <c:v>53104</c:v>
                </c:pt>
                <c:pt idx="244">
                  <c:v>53135</c:v>
                </c:pt>
                <c:pt idx="245">
                  <c:v>53165</c:v>
                </c:pt>
                <c:pt idx="246">
                  <c:v>53196</c:v>
                </c:pt>
                <c:pt idx="247">
                  <c:v>53227</c:v>
                </c:pt>
                <c:pt idx="248">
                  <c:v>53257</c:v>
                </c:pt>
                <c:pt idx="249">
                  <c:v>53288</c:v>
                </c:pt>
                <c:pt idx="250">
                  <c:v>53318</c:v>
                </c:pt>
                <c:pt idx="251">
                  <c:v>53349</c:v>
                </c:pt>
                <c:pt idx="252">
                  <c:v>53380</c:v>
                </c:pt>
                <c:pt idx="253">
                  <c:v>53408</c:v>
                </c:pt>
                <c:pt idx="254">
                  <c:v>53439</c:v>
                </c:pt>
                <c:pt idx="255">
                  <c:v>53469</c:v>
                </c:pt>
                <c:pt idx="256">
                  <c:v>53500</c:v>
                </c:pt>
                <c:pt idx="257">
                  <c:v>53530</c:v>
                </c:pt>
                <c:pt idx="258">
                  <c:v>53561</c:v>
                </c:pt>
                <c:pt idx="259">
                  <c:v>53592</c:v>
                </c:pt>
                <c:pt idx="260">
                  <c:v>53622</c:v>
                </c:pt>
                <c:pt idx="261">
                  <c:v>53653</c:v>
                </c:pt>
                <c:pt idx="262">
                  <c:v>53683</c:v>
                </c:pt>
                <c:pt idx="263">
                  <c:v>53714</c:v>
                </c:pt>
                <c:pt idx="264">
                  <c:v>53745</c:v>
                </c:pt>
                <c:pt idx="265">
                  <c:v>53773</c:v>
                </c:pt>
                <c:pt idx="266">
                  <c:v>53804</c:v>
                </c:pt>
                <c:pt idx="267">
                  <c:v>53834</c:v>
                </c:pt>
                <c:pt idx="268">
                  <c:v>53865</c:v>
                </c:pt>
                <c:pt idx="269">
                  <c:v>53895</c:v>
                </c:pt>
                <c:pt idx="270">
                  <c:v>53926</c:v>
                </c:pt>
                <c:pt idx="271">
                  <c:v>53957</c:v>
                </c:pt>
                <c:pt idx="272">
                  <c:v>53987</c:v>
                </c:pt>
                <c:pt idx="273">
                  <c:v>54018</c:v>
                </c:pt>
                <c:pt idx="274">
                  <c:v>54048</c:v>
                </c:pt>
                <c:pt idx="275">
                  <c:v>54079</c:v>
                </c:pt>
                <c:pt idx="276">
                  <c:v>54110</c:v>
                </c:pt>
                <c:pt idx="277">
                  <c:v>54139</c:v>
                </c:pt>
                <c:pt idx="278">
                  <c:v>54170</c:v>
                </c:pt>
                <c:pt idx="279">
                  <c:v>54200</c:v>
                </c:pt>
                <c:pt idx="280">
                  <c:v>54231</c:v>
                </c:pt>
                <c:pt idx="281">
                  <c:v>54261</c:v>
                </c:pt>
                <c:pt idx="282">
                  <c:v>54292</c:v>
                </c:pt>
                <c:pt idx="283">
                  <c:v>54323</c:v>
                </c:pt>
                <c:pt idx="284">
                  <c:v>54353</c:v>
                </c:pt>
                <c:pt idx="285">
                  <c:v>54384</c:v>
                </c:pt>
                <c:pt idx="286">
                  <c:v>54414</c:v>
                </c:pt>
                <c:pt idx="287">
                  <c:v>54445</c:v>
                </c:pt>
                <c:pt idx="288">
                  <c:v>54476</c:v>
                </c:pt>
                <c:pt idx="289">
                  <c:v>54504</c:v>
                </c:pt>
                <c:pt idx="290">
                  <c:v>54535</c:v>
                </c:pt>
                <c:pt idx="291">
                  <c:v>54565</c:v>
                </c:pt>
                <c:pt idx="292">
                  <c:v>54596</c:v>
                </c:pt>
                <c:pt idx="293">
                  <c:v>54626</c:v>
                </c:pt>
                <c:pt idx="294">
                  <c:v>54657</c:v>
                </c:pt>
                <c:pt idx="295">
                  <c:v>54688</c:v>
                </c:pt>
                <c:pt idx="296">
                  <c:v>54718</c:v>
                </c:pt>
                <c:pt idx="297">
                  <c:v>54749</c:v>
                </c:pt>
                <c:pt idx="298">
                  <c:v>54779</c:v>
                </c:pt>
                <c:pt idx="299">
                  <c:v>54810</c:v>
                </c:pt>
                <c:pt idx="300">
                  <c:v>54841</c:v>
                </c:pt>
                <c:pt idx="301">
                  <c:v>54869</c:v>
                </c:pt>
                <c:pt idx="302">
                  <c:v>54900</c:v>
                </c:pt>
                <c:pt idx="303">
                  <c:v>54930</c:v>
                </c:pt>
                <c:pt idx="304">
                  <c:v>54961</c:v>
                </c:pt>
                <c:pt idx="305">
                  <c:v>54991</c:v>
                </c:pt>
                <c:pt idx="306">
                  <c:v>55022</c:v>
                </c:pt>
                <c:pt idx="307">
                  <c:v>55053</c:v>
                </c:pt>
                <c:pt idx="308">
                  <c:v>55083</c:v>
                </c:pt>
                <c:pt idx="309">
                  <c:v>55114</c:v>
                </c:pt>
                <c:pt idx="310">
                  <c:v>55144</c:v>
                </c:pt>
                <c:pt idx="311">
                  <c:v>55175</c:v>
                </c:pt>
                <c:pt idx="312">
                  <c:v>55206</c:v>
                </c:pt>
                <c:pt idx="313">
                  <c:v>55234</c:v>
                </c:pt>
                <c:pt idx="314">
                  <c:v>55265</c:v>
                </c:pt>
                <c:pt idx="315">
                  <c:v>55295</c:v>
                </c:pt>
                <c:pt idx="316">
                  <c:v>55326</c:v>
                </c:pt>
                <c:pt idx="317">
                  <c:v>55356</c:v>
                </c:pt>
                <c:pt idx="318">
                  <c:v>55387</c:v>
                </c:pt>
                <c:pt idx="319">
                  <c:v>55418</c:v>
                </c:pt>
                <c:pt idx="320">
                  <c:v>55448</c:v>
                </c:pt>
                <c:pt idx="321">
                  <c:v>55479</c:v>
                </c:pt>
                <c:pt idx="322">
                  <c:v>55509</c:v>
                </c:pt>
                <c:pt idx="323">
                  <c:v>55540</c:v>
                </c:pt>
                <c:pt idx="324">
                  <c:v>55571</c:v>
                </c:pt>
                <c:pt idx="325">
                  <c:v>55600</c:v>
                </c:pt>
                <c:pt idx="326">
                  <c:v>55631</c:v>
                </c:pt>
                <c:pt idx="327">
                  <c:v>55661</c:v>
                </c:pt>
                <c:pt idx="328">
                  <c:v>55692</c:v>
                </c:pt>
                <c:pt idx="329">
                  <c:v>55722</c:v>
                </c:pt>
                <c:pt idx="330">
                  <c:v>55753</c:v>
                </c:pt>
                <c:pt idx="331">
                  <c:v>55784</c:v>
                </c:pt>
                <c:pt idx="332">
                  <c:v>55814</c:v>
                </c:pt>
                <c:pt idx="333">
                  <c:v>55845</c:v>
                </c:pt>
                <c:pt idx="334">
                  <c:v>55875</c:v>
                </c:pt>
                <c:pt idx="335">
                  <c:v>55906</c:v>
                </c:pt>
                <c:pt idx="336">
                  <c:v>55937</c:v>
                </c:pt>
                <c:pt idx="337">
                  <c:v>55965</c:v>
                </c:pt>
                <c:pt idx="338">
                  <c:v>55996</c:v>
                </c:pt>
                <c:pt idx="339">
                  <c:v>56026</c:v>
                </c:pt>
                <c:pt idx="340">
                  <c:v>56057</c:v>
                </c:pt>
                <c:pt idx="341">
                  <c:v>56087</c:v>
                </c:pt>
                <c:pt idx="342">
                  <c:v>56118</c:v>
                </c:pt>
                <c:pt idx="343">
                  <c:v>56149</c:v>
                </c:pt>
                <c:pt idx="344">
                  <c:v>56179</c:v>
                </c:pt>
                <c:pt idx="345">
                  <c:v>56210</c:v>
                </c:pt>
                <c:pt idx="346">
                  <c:v>56240</c:v>
                </c:pt>
                <c:pt idx="347">
                  <c:v>56271</c:v>
                </c:pt>
                <c:pt idx="348">
                  <c:v>56302</c:v>
                </c:pt>
                <c:pt idx="349">
                  <c:v>56330</c:v>
                </c:pt>
                <c:pt idx="350">
                  <c:v>56361</c:v>
                </c:pt>
                <c:pt idx="351">
                  <c:v>56391</c:v>
                </c:pt>
                <c:pt idx="352">
                  <c:v>56422</c:v>
                </c:pt>
                <c:pt idx="353">
                  <c:v>56452</c:v>
                </c:pt>
                <c:pt idx="354">
                  <c:v>56483</c:v>
                </c:pt>
                <c:pt idx="355">
                  <c:v>56514</c:v>
                </c:pt>
                <c:pt idx="356">
                  <c:v>56544</c:v>
                </c:pt>
                <c:pt idx="357">
                  <c:v>56575</c:v>
                </c:pt>
                <c:pt idx="358">
                  <c:v>56605</c:v>
                </c:pt>
                <c:pt idx="359">
                  <c:v>56636</c:v>
                </c:pt>
              </c:numCache>
            </c:numRef>
          </c:cat>
          <c:val>
            <c:numRef>
              <c:f>[0]!chart_balance</c:f>
              <c:numCache>
                <c:formatCode>#,##0.00</c:formatCode>
                <c:ptCount val="360"/>
                <c:pt idx="0">
                  <c:v>425811.3</c:v>
                </c:pt>
                <c:pt idx="1">
                  <c:v>425238.41</c:v>
                </c:pt>
                <c:pt idx="2">
                  <c:v>424663.41</c:v>
                </c:pt>
                <c:pt idx="3">
                  <c:v>424086.3</c:v>
                </c:pt>
                <c:pt idx="4">
                  <c:v>423507.07</c:v>
                </c:pt>
                <c:pt idx="5">
                  <c:v>422925.71</c:v>
                </c:pt>
                <c:pt idx="6">
                  <c:v>422342.21</c:v>
                </c:pt>
                <c:pt idx="7">
                  <c:v>421756.57</c:v>
                </c:pt>
                <c:pt idx="8">
                  <c:v>421168.78</c:v>
                </c:pt>
                <c:pt idx="9">
                  <c:v>420578.83</c:v>
                </c:pt>
                <c:pt idx="10">
                  <c:v>419986.71</c:v>
                </c:pt>
                <c:pt idx="11">
                  <c:v>419392.42000000004</c:v>
                </c:pt>
                <c:pt idx="12">
                  <c:v>418795.94000000006</c:v>
                </c:pt>
                <c:pt idx="13">
                  <c:v>418197.27000000008</c:v>
                </c:pt>
                <c:pt idx="14">
                  <c:v>417596.40000000008</c:v>
                </c:pt>
                <c:pt idx="15">
                  <c:v>416993.32000000007</c:v>
                </c:pt>
                <c:pt idx="16">
                  <c:v>416388.03000000009</c:v>
                </c:pt>
                <c:pt idx="17">
                  <c:v>415780.51000000007</c:v>
                </c:pt>
                <c:pt idx="18">
                  <c:v>415170.76000000007</c:v>
                </c:pt>
                <c:pt idx="19">
                  <c:v>414558.77000000008</c:v>
                </c:pt>
                <c:pt idx="20">
                  <c:v>413944.53000000009</c:v>
                </c:pt>
                <c:pt idx="21">
                  <c:v>413328.03000000009</c:v>
                </c:pt>
                <c:pt idx="22">
                  <c:v>412709.27000000008</c:v>
                </c:pt>
                <c:pt idx="23">
                  <c:v>412088.2300000001</c:v>
                </c:pt>
                <c:pt idx="24">
                  <c:v>411464.91000000009</c:v>
                </c:pt>
                <c:pt idx="25">
                  <c:v>410839.3000000001</c:v>
                </c:pt>
                <c:pt idx="26">
                  <c:v>410211.39000000013</c:v>
                </c:pt>
                <c:pt idx="27">
                  <c:v>409581.18000000011</c:v>
                </c:pt>
                <c:pt idx="28">
                  <c:v>408948.65000000008</c:v>
                </c:pt>
                <c:pt idx="29">
                  <c:v>408313.8000000001</c:v>
                </c:pt>
                <c:pt idx="30">
                  <c:v>407676.6100000001</c:v>
                </c:pt>
                <c:pt idx="31">
                  <c:v>407037.08000000007</c:v>
                </c:pt>
                <c:pt idx="32">
                  <c:v>406395.20000000007</c:v>
                </c:pt>
                <c:pt idx="33">
                  <c:v>405750.96000000008</c:v>
                </c:pt>
                <c:pt idx="34">
                  <c:v>405104.3600000001</c:v>
                </c:pt>
                <c:pt idx="35">
                  <c:v>404455.38000000012</c:v>
                </c:pt>
                <c:pt idx="36">
                  <c:v>403804.02000000014</c:v>
                </c:pt>
                <c:pt idx="37">
                  <c:v>403150.26000000013</c:v>
                </c:pt>
                <c:pt idx="38">
                  <c:v>402494.10000000015</c:v>
                </c:pt>
                <c:pt idx="39">
                  <c:v>401835.53000000014</c:v>
                </c:pt>
                <c:pt idx="40">
                  <c:v>401174.54000000015</c:v>
                </c:pt>
                <c:pt idx="41">
                  <c:v>400511.12000000017</c:v>
                </c:pt>
                <c:pt idx="42">
                  <c:v>399845.26000000018</c:v>
                </c:pt>
                <c:pt idx="43">
                  <c:v>399176.9600000002</c:v>
                </c:pt>
                <c:pt idx="44">
                  <c:v>398506.20000000019</c:v>
                </c:pt>
                <c:pt idx="45">
                  <c:v>397832.98000000021</c:v>
                </c:pt>
                <c:pt idx="46">
                  <c:v>397157.2800000002</c:v>
                </c:pt>
                <c:pt idx="47">
                  <c:v>396479.10000000021</c:v>
                </c:pt>
                <c:pt idx="48">
                  <c:v>395798.43000000023</c:v>
                </c:pt>
                <c:pt idx="49">
                  <c:v>395115.26000000024</c:v>
                </c:pt>
                <c:pt idx="50">
                  <c:v>394429.58000000025</c:v>
                </c:pt>
                <c:pt idx="51">
                  <c:v>393741.38000000024</c:v>
                </c:pt>
                <c:pt idx="52">
                  <c:v>393050.65000000026</c:v>
                </c:pt>
                <c:pt idx="53">
                  <c:v>392357.38000000024</c:v>
                </c:pt>
                <c:pt idx="54">
                  <c:v>391661.56000000023</c:v>
                </c:pt>
                <c:pt idx="55">
                  <c:v>390963.19000000024</c:v>
                </c:pt>
                <c:pt idx="56">
                  <c:v>390262.25000000023</c:v>
                </c:pt>
                <c:pt idx="57">
                  <c:v>389558.74000000022</c:v>
                </c:pt>
                <c:pt idx="58">
                  <c:v>388852.64000000025</c:v>
                </c:pt>
                <c:pt idx="59">
                  <c:v>388143.95000000024</c:v>
                </c:pt>
                <c:pt idx="60">
                  <c:v>387432.65000000026</c:v>
                </c:pt>
                <c:pt idx="61">
                  <c:v>386718.74000000028</c:v>
                </c:pt>
                <c:pt idx="62">
                  <c:v>386002.2000000003</c:v>
                </c:pt>
                <c:pt idx="63">
                  <c:v>385283.03000000032</c:v>
                </c:pt>
                <c:pt idx="64">
                  <c:v>384561.22000000032</c:v>
                </c:pt>
                <c:pt idx="65">
                  <c:v>383836.7600000003</c:v>
                </c:pt>
                <c:pt idx="66">
                  <c:v>383109.64000000031</c:v>
                </c:pt>
                <c:pt idx="67">
                  <c:v>382379.84000000032</c:v>
                </c:pt>
                <c:pt idx="68">
                  <c:v>381647.36000000034</c:v>
                </c:pt>
                <c:pt idx="69">
                  <c:v>380912.19000000035</c:v>
                </c:pt>
                <c:pt idx="70">
                  <c:v>380174.32000000036</c:v>
                </c:pt>
                <c:pt idx="71">
                  <c:v>379433.74000000034</c:v>
                </c:pt>
                <c:pt idx="72">
                  <c:v>378690.44000000035</c:v>
                </c:pt>
                <c:pt idx="73">
                  <c:v>377944.41000000032</c:v>
                </c:pt>
                <c:pt idx="74">
                  <c:v>377195.6300000003</c:v>
                </c:pt>
                <c:pt idx="75">
                  <c:v>376444.10000000027</c:v>
                </c:pt>
                <c:pt idx="76">
                  <c:v>375689.81000000029</c:v>
                </c:pt>
                <c:pt idx="77">
                  <c:v>374932.75000000029</c:v>
                </c:pt>
                <c:pt idx="78">
                  <c:v>374172.91000000027</c:v>
                </c:pt>
                <c:pt idx="79">
                  <c:v>373410.28000000026</c:v>
                </c:pt>
                <c:pt idx="80">
                  <c:v>372644.84000000026</c:v>
                </c:pt>
                <c:pt idx="81">
                  <c:v>371876.59000000026</c:v>
                </c:pt>
                <c:pt idx="82">
                  <c:v>371105.52000000025</c:v>
                </c:pt>
                <c:pt idx="83">
                  <c:v>370331.62000000023</c:v>
                </c:pt>
                <c:pt idx="84">
                  <c:v>369554.87000000023</c:v>
                </c:pt>
                <c:pt idx="85">
                  <c:v>368775.27000000025</c:v>
                </c:pt>
                <c:pt idx="86">
                  <c:v>367992.80000000028</c:v>
                </c:pt>
                <c:pt idx="87">
                  <c:v>367207.46000000025</c:v>
                </c:pt>
                <c:pt idx="88">
                  <c:v>366419.23000000027</c:v>
                </c:pt>
                <c:pt idx="89">
                  <c:v>365628.11000000028</c:v>
                </c:pt>
                <c:pt idx="90">
                  <c:v>364834.08000000025</c:v>
                </c:pt>
                <c:pt idx="91">
                  <c:v>364037.13000000024</c:v>
                </c:pt>
                <c:pt idx="92">
                  <c:v>363237.25000000023</c:v>
                </c:pt>
                <c:pt idx="93">
                  <c:v>362434.43000000023</c:v>
                </c:pt>
                <c:pt idx="94">
                  <c:v>361628.66000000021</c:v>
                </c:pt>
                <c:pt idx="95">
                  <c:v>360819.93000000023</c:v>
                </c:pt>
                <c:pt idx="96">
                  <c:v>360008.23000000021</c:v>
                </c:pt>
                <c:pt idx="97">
                  <c:v>359193.55000000022</c:v>
                </c:pt>
                <c:pt idx="98">
                  <c:v>358375.88000000024</c:v>
                </c:pt>
                <c:pt idx="99">
                  <c:v>357555.20000000024</c:v>
                </c:pt>
                <c:pt idx="100">
                  <c:v>356731.51000000024</c:v>
                </c:pt>
                <c:pt idx="101">
                  <c:v>355904.79000000027</c:v>
                </c:pt>
                <c:pt idx="102">
                  <c:v>355075.03000000026</c:v>
                </c:pt>
                <c:pt idx="103">
                  <c:v>354242.22000000026</c:v>
                </c:pt>
                <c:pt idx="104">
                  <c:v>353406.35000000027</c:v>
                </c:pt>
                <c:pt idx="105">
                  <c:v>352567.41000000027</c:v>
                </c:pt>
                <c:pt idx="106">
                  <c:v>351725.39000000025</c:v>
                </c:pt>
                <c:pt idx="107">
                  <c:v>350880.27000000025</c:v>
                </c:pt>
                <c:pt idx="108">
                  <c:v>350032.05000000028</c:v>
                </c:pt>
                <c:pt idx="109">
                  <c:v>349180.71000000025</c:v>
                </c:pt>
                <c:pt idx="110">
                  <c:v>348326.24000000028</c:v>
                </c:pt>
                <c:pt idx="111">
                  <c:v>347468.6300000003</c:v>
                </c:pt>
                <c:pt idx="112">
                  <c:v>346607.87000000029</c:v>
                </c:pt>
                <c:pt idx="113">
                  <c:v>345743.9500000003</c:v>
                </c:pt>
                <c:pt idx="114">
                  <c:v>344876.86000000028</c:v>
                </c:pt>
                <c:pt idx="115">
                  <c:v>344006.58000000025</c:v>
                </c:pt>
                <c:pt idx="116">
                  <c:v>343133.10000000027</c:v>
                </c:pt>
                <c:pt idx="117">
                  <c:v>342256.41000000027</c:v>
                </c:pt>
                <c:pt idx="118">
                  <c:v>341376.50000000029</c:v>
                </c:pt>
                <c:pt idx="119">
                  <c:v>340493.36000000028</c:v>
                </c:pt>
                <c:pt idx="120">
                  <c:v>339606.97000000026</c:v>
                </c:pt>
                <c:pt idx="121">
                  <c:v>338717.33000000025</c:v>
                </c:pt>
                <c:pt idx="122">
                  <c:v>337824.42000000027</c:v>
                </c:pt>
                <c:pt idx="123">
                  <c:v>336928.23000000027</c:v>
                </c:pt>
                <c:pt idx="124">
                  <c:v>336028.74000000028</c:v>
                </c:pt>
                <c:pt idx="125">
                  <c:v>335125.9500000003</c:v>
                </c:pt>
                <c:pt idx="126">
                  <c:v>334219.84000000032</c:v>
                </c:pt>
                <c:pt idx="127">
                  <c:v>333310.40000000031</c:v>
                </c:pt>
                <c:pt idx="128">
                  <c:v>332397.62000000029</c:v>
                </c:pt>
                <c:pt idx="129">
                  <c:v>331481.49000000028</c:v>
                </c:pt>
                <c:pt idx="130">
                  <c:v>330561.99000000028</c:v>
                </c:pt>
                <c:pt idx="131">
                  <c:v>329639.11000000028</c:v>
                </c:pt>
                <c:pt idx="132">
                  <c:v>328712.84000000026</c:v>
                </c:pt>
                <c:pt idx="133">
                  <c:v>327783.17000000027</c:v>
                </c:pt>
                <c:pt idx="134">
                  <c:v>326850.08000000025</c:v>
                </c:pt>
                <c:pt idx="135">
                  <c:v>325913.56000000023</c:v>
                </c:pt>
                <c:pt idx="136">
                  <c:v>324973.60000000021</c:v>
                </c:pt>
                <c:pt idx="137">
                  <c:v>324030.19000000024</c:v>
                </c:pt>
                <c:pt idx="138">
                  <c:v>323083.31000000023</c:v>
                </c:pt>
                <c:pt idx="139">
                  <c:v>322132.95000000024</c:v>
                </c:pt>
                <c:pt idx="140">
                  <c:v>321179.10000000027</c:v>
                </c:pt>
                <c:pt idx="141">
                  <c:v>320221.75000000029</c:v>
                </c:pt>
                <c:pt idx="142">
                  <c:v>319260.8800000003</c:v>
                </c:pt>
                <c:pt idx="143">
                  <c:v>318296.48000000027</c:v>
                </c:pt>
                <c:pt idx="144">
                  <c:v>317328.53000000026</c:v>
                </c:pt>
                <c:pt idx="145">
                  <c:v>316357.03000000026</c:v>
                </c:pt>
                <c:pt idx="146">
                  <c:v>315381.96000000025</c:v>
                </c:pt>
                <c:pt idx="147">
                  <c:v>314403.30000000028</c:v>
                </c:pt>
                <c:pt idx="148">
                  <c:v>313421.05000000028</c:v>
                </c:pt>
                <c:pt idx="149">
                  <c:v>312435.19000000029</c:v>
                </c:pt>
                <c:pt idx="150">
                  <c:v>311445.71000000031</c:v>
                </c:pt>
                <c:pt idx="151">
                  <c:v>310452.59000000032</c:v>
                </c:pt>
                <c:pt idx="152">
                  <c:v>309455.8200000003</c:v>
                </c:pt>
                <c:pt idx="153">
                  <c:v>308455.39000000031</c:v>
                </c:pt>
                <c:pt idx="154">
                  <c:v>307451.28000000032</c:v>
                </c:pt>
                <c:pt idx="155">
                  <c:v>306443.48000000033</c:v>
                </c:pt>
                <c:pt idx="156">
                  <c:v>305431.98000000033</c:v>
                </c:pt>
                <c:pt idx="157">
                  <c:v>304416.76000000036</c:v>
                </c:pt>
                <c:pt idx="158">
                  <c:v>303397.81000000035</c:v>
                </c:pt>
                <c:pt idx="159">
                  <c:v>302375.12000000034</c:v>
                </c:pt>
                <c:pt idx="160">
                  <c:v>301348.67000000033</c:v>
                </c:pt>
                <c:pt idx="161">
                  <c:v>300318.45000000036</c:v>
                </c:pt>
                <c:pt idx="162">
                  <c:v>299284.44000000035</c:v>
                </c:pt>
                <c:pt idx="163">
                  <c:v>298246.63000000035</c:v>
                </c:pt>
                <c:pt idx="164">
                  <c:v>297205.01000000036</c:v>
                </c:pt>
                <c:pt idx="165">
                  <c:v>296159.56000000035</c:v>
                </c:pt>
                <c:pt idx="166">
                  <c:v>295110.27000000037</c:v>
                </c:pt>
                <c:pt idx="167">
                  <c:v>294057.13000000035</c:v>
                </c:pt>
                <c:pt idx="168">
                  <c:v>293000.12000000034</c:v>
                </c:pt>
                <c:pt idx="169">
                  <c:v>291939.22000000032</c:v>
                </c:pt>
                <c:pt idx="170">
                  <c:v>290874.43000000034</c:v>
                </c:pt>
                <c:pt idx="171">
                  <c:v>289805.72000000032</c:v>
                </c:pt>
                <c:pt idx="172">
                  <c:v>288733.09000000032</c:v>
                </c:pt>
                <c:pt idx="173">
                  <c:v>287656.5100000003</c:v>
                </c:pt>
                <c:pt idx="174">
                  <c:v>286575.98000000027</c:v>
                </c:pt>
                <c:pt idx="175">
                  <c:v>285491.48000000027</c:v>
                </c:pt>
                <c:pt idx="176">
                  <c:v>284402.99000000028</c:v>
                </c:pt>
                <c:pt idx="177">
                  <c:v>283310.50000000029</c:v>
                </c:pt>
                <c:pt idx="178">
                  <c:v>282214.00000000029</c:v>
                </c:pt>
                <c:pt idx="179">
                  <c:v>281113.47000000026</c:v>
                </c:pt>
                <c:pt idx="180">
                  <c:v>280008.90000000026</c:v>
                </c:pt>
                <c:pt idx="181">
                  <c:v>278900.27000000025</c:v>
                </c:pt>
                <c:pt idx="182">
                  <c:v>277787.57000000024</c:v>
                </c:pt>
                <c:pt idx="183">
                  <c:v>276670.78000000026</c:v>
                </c:pt>
                <c:pt idx="184">
                  <c:v>275549.88000000024</c:v>
                </c:pt>
                <c:pt idx="185">
                  <c:v>274424.86000000022</c:v>
                </c:pt>
                <c:pt idx="186">
                  <c:v>273295.7100000002</c:v>
                </c:pt>
                <c:pt idx="187">
                  <c:v>272162.41000000021</c:v>
                </c:pt>
                <c:pt idx="188">
                  <c:v>271024.95000000019</c:v>
                </c:pt>
                <c:pt idx="189">
                  <c:v>269883.31000000017</c:v>
                </c:pt>
                <c:pt idx="190">
                  <c:v>268737.47000000015</c:v>
                </c:pt>
                <c:pt idx="191">
                  <c:v>267587.42000000016</c:v>
                </c:pt>
                <c:pt idx="192">
                  <c:v>266433.15000000014</c:v>
                </c:pt>
                <c:pt idx="193">
                  <c:v>265274.64000000013</c:v>
                </c:pt>
                <c:pt idx="194">
                  <c:v>264111.87000000011</c:v>
                </c:pt>
                <c:pt idx="195">
                  <c:v>262944.83000000013</c:v>
                </c:pt>
                <c:pt idx="196">
                  <c:v>261773.50000000015</c:v>
                </c:pt>
                <c:pt idx="197">
                  <c:v>260597.86000000013</c:v>
                </c:pt>
                <c:pt idx="198">
                  <c:v>259417.90000000014</c:v>
                </c:pt>
                <c:pt idx="199">
                  <c:v>258233.61000000013</c:v>
                </c:pt>
                <c:pt idx="200">
                  <c:v>257044.97000000012</c:v>
                </c:pt>
                <c:pt idx="201">
                  <c:v>255851.96000000011</c:v>
                </c:pt>
                <c:pt idx="202">
                  <c:v>254654.57000000009</c:v>
                </c:pt>
                <c:pt idx="203">
                  <c:v>253452.78000000009</c:v>
                </c:pt>
                <c:pt idx="204">
                  <c:v>252246.57000000009</c:v>
                </c:pt>
                <c:pt idx="205">
                  <c:v>251035.93000000008</c:v>
                </c:pt>
                <c:pt idx="206">
                  <c:v>249820.84000000008</c:v>
                </c:pt>
                <c:pt idx="207">
                  <c:v>248601.2900000001</c:v>
                </c:pt>
                <c:pt idx="208">
                  <c:v>247377.25000000009</c:v>
                </c:pt>
                <c:pt idx="209">
                  <c:v>246148.72000000009</c:v>
                </c:pt>
                <c:pt idx="210">
                  <c:v>244915.6700000001</c:v>
                </c:pt>
                <c:pt idx="211">
                  <c:v>243678.09000000011</c:v>
                </c:pt>
                <c:pt idx="212">
                  <c:v>242435.96000000011</c:v>
                </c:pt>
                <c:pt idx="213">
                  <c:v>241189.27000000011</c:v>
                </c:pt>
                <c:pt idx="214">
                  <c:v>239938.00000000012</c:v>
                </c:pt>
                <c:pt idx="215">
                  <c:v>238682.13000000012</c:v>
                </c:pt>
                <c:pt idx="216">
                  <c:v>237421.65000000011</c:v>
                </c:pt>
                <c:pt idx="217">
                  <c:v>236156.54000000012</c:v>
                </c:pt>
                <c:pt idx="218">
                  <c:v>234886.78000000012</c:v>
                </c:pt>
                <c:pt idx="219">
                  <c:v>233612.35000000012</c:v>
                </c:pt>
                <c:pt idx="220">
                  <c:v>232333.24000000014</c:v>
                </c:pt>
                <c:pt idx="221">
                  <c:v>231049.43000000014</c:v>
                </c:pt>
                <c:pt idx="222">
                  <c:v>229760.90000000014</c:v>
                </c:pt>
                <c:pt idx="223">
                  <c:v>228467.64000000013</c:v>
                </c:pt>
                <c:pt idx="224">
                  <c:v>227169.62000000014</c:v>
                </c:pt>
                <c:pt idx="225">
                  <c:v>225866.84000000014</c:v>
                </c:pt>
                <c:pt idx="226">
                  <c:v>224559.27000000014</c:v>
                </c:pt>
                <c:pt idx="227">
                  <c:v>223246.89000000013</c:v>
                </c:pt>
                <c:pt idx="228">
                  <c:v>221929.69000000012</c:v>
                </c:pt>
                <c:pt idx="229">
                  <c:v>220607.65000000011</c:v>
                </c:pt>
                <c:pt idx="230">
                  <c:v>219280.75000000012</c:v>
                </c:pt>
                <c:pt idx="231">
                  <c:v>217948.98000000013</c:v>
                </c:pt>
                <c:pt idx="232">
                  <c:v>216612.31000000011</c:v>
                </c:pt>
                <c:pt idx="233">
                  <c:v>215270.73000000013</c:v>
                </c:pt>
                <c:pt idx="234">
                  <c:v>213924.22000000012</c:v>
                </c:pt>
                <c:pt idx="235">
                  <c:v>212572.77000000011</c:v>
                </c:pt>
                <c:pt idx="236">
                  <c:v>211216.35000000009</c:v>
                </c:pt>
                <c:pt idx="237">
                  <c:v>209854.9500000001</c:v>
                </c:pt>
                <c:pt idx="238">
                  <c:v>208488.5400000001</c:v>
                </c:pt>
                <c:pt idx="239">
                  <c:v>207117.1100000001</c:v>
                </c:pt>
                <c:pt idx="240">
                  <c:v>205740.6400000001</c:v>
                </c:pt>
                <c:pt idx="241">
                  <c:v>204359.12000000011</c:v>
                </c:pt>
                <c:pt idx="242">
                  <c:v>202972.52000000011</c:v>
                </c:pt>
                <c:pt idx="243">
                  <c:v>201580.8300000001</c:v>
                </c:pt>
                <c:pt idx="244">
                  <c:v>200184.02000000011</c:v>
                </c:pt>
                <c:pt idx="245">
                  <c:v>198782.0800000001</c:v>
                </c:pt>
                <c:pt idx="246">
                  <c:v>197374.99000000011</c:v>
                </c:pt>
                <c:pt idx="247">
                  <c:v>195962.7300000001</c:v>
                </c:pt>
                <c:pt idx="248">
                  <c:v>194545.28000000009</c:v>
                </c:pt>
                <c:pt idx="249">
                  <c:v>193122.62000000008</c:v>
                </c:pt>
                <c:pt idx="250">
                  <c:v>191694.73000000007</c:v>
                </c:pt>
                <c:pt idx="251">
                  <c:v>190261.60000000006</c:v>
                </c:pt>
                <c:pt idx="252">
                  <c:v>188823.20000000007</c:v>
                </c:pt>
                <c:pt idx="253">
                  <c:v>187379.51000000007</c:v>
                </c:pt>
                <c:pt idx="254">
                  <c:v>185930.52000000008</c:v>
                </c:pt>
                <c:pt idx="255">
                  <c:v>184476.21000000008</c:v>
                </c:pt>
                <c:pt idx="256">
                  <c:v>183016.55000000008</c:v>
                </c:pt>
                <c:pt idx="257">
                  <c:v>181551.53000000009</c:v>
                </c:pt>
                <c:pt idx="258">
                  <c:v>180081.13000000009</c:v>
                </c:pt>
                <c:pt idx="259">
                  <c:v>178605.32000000009</c:v>
                </c:pt>
                <c:pt idx="260">
                  <c:v>177124.09000000008</c:v>
                </c:pt>
                <c:pt idx="261">
                  <c:v>175637.42000000007</c:v>
                </c:pt>
                <c:pt idx="262">
                  <c:v>174145.28000000006</c:v>
                </c:pt>
                <c:pt idx="263">
                  <c:v>172647.66000000006</c:v>
                </c:pt>
                <c:pt idx="264">
                  <c:v>171144.54000000007</c:v>
                </c:pt>
                <c:pt idx="265">
                  <c:v>169635.90000000005</c:v>
                </c:pt>
                <c:pt idx="266">
                  <c:v>168121.71000000005</c:v>
                </c:pt>
                <c:pt idx="267">
                  <c:v>166601.96000000005</c:v>
                </c:pt>
                <c:pt idx="268">
                  <c:v>165076.62000000005</c:v>
                </c:pt>
                <c:pt idx="269">
                  <c:v>163545.68000000005</c:v>
                </c:pt>
                <c:pt idx="270">
                  <c:v>162009.11000000004</c:v>
                </c:pt>
                <c:pt idx="271">
                  <c:v>160466.90000000005</c:v>
                </c:pt>
                <c:pt idx="272">
                  <c:v>158919.02000000005</c:v>
                </c:pt>
                <c:pt idx="273">
                  <c:v>157365.45000000004</c:v>
                </c:pt>
                <c:pt idx="274">
                  <c:v>155806.18000000005</c:v>
                </c:pt>
                <c:pt idx="275">
                  <c:v>154241.18000000005</c:v>
                </c:pt>
                <c:pt idx="276">
                  <c:v>152670.43000000005</c:v>
                </c:pt>
                <c:pt idx="277">
                  <c:v>151093.90000000005</c:v>
                </c:pt>
                <c:pt idx="278">
                  <c:v>149511.58000000005</c:v>
                </c:pt>
                <c:pt idx="279">
                  <c:v>147923.45000000004</c:v>
                </c:pt>
                <c:pt idx="280">
                  <c:v>146329.48000000004</c:v>
                </c:pt>
                <c:pt idx="281">
                  <c:v>144729.66000000003</c:v>
                </c:pt>
                <c:pt idx="282">
                  <c:v>143123.96000000002</c:v>
                </c:pt>
                <c:pt idx="283">
                  <c:v>141512.36000000002</c:v>
                </c:pt>
                <c:pt idx="284">
                  <c:v>139894.84000000003</c:v>
                </c:pt>
                <c:pt idx="285">
                  <c:v>138271.37000000002</c:v>
                </c:pt>
                <c:pt idx="286">
                  <c:v>136641.94000000003</c:v>
                </c:pt>
                <c:pt idx="287">
                  <c:v>135006.52000000002</c:v>
                </c:pt>
                <c:pt idx="288">
                  <c:v>133365.09000000003</c:v>
                </c:pt>
                <c:pt idx="289">
                  <c:v>131717.63000000003</c:v>
                </c:pt>
                <c:pt idx="290">
                  <c:v>130064.12000000004</c:v>
                </c:pt>
                <c:pt idx="291">
                  <c:v>128404.53000000004</c:v>
                </c:pt>
                <c:pt idx="292">
                  <c:v>126738.84000000004</c:v>
                </c:pt>
                <c:pt idx="293">
                  <c:v>125067.03000000004</c:v>
                </c:pt>
                <c:pt idx="294">
                  <c:v>123389.08000000005</c:v>
                </c:pt>
                <c:pt idx="295">
                  <c:v>121704.96000000005</c:v>
                </c:pt>
                <c:pt idx="296">
                  <c:v>120014.65000000005</c:v>
                </c:pt>
                <c:pt idx="297">
                  <c:v>118318.13000000005</c:v>
                </c:pt>
                <c:pt idx="298">
                  <c:v>116615.38000000005</c:v>
                </c:pt>
                <c:pt idx="299">
                  <c:v>114906.37000000005</c:v>
                </c:pt>
                <c:pt idx="300">
                  <c:v>113191.08000000006</c:v>
                </c:pt>
                <c:pt idx="301">
                  <c:v>111469.49000000006</c:v>
                </c:pt>
                <c:pt idx="302">
                  <c:v>109741.58000000006</c:v>
                </c:pt>
                <c:pt idx="303">
                  <c:v>108007.32000000007</c:v>
                </c:pt>
                <c:pt idx="304">
                  <c:v>106266.68000000007</c:v>
                </c:pt>
                <c:pt idx="305">
                  <c:v>104519.65000000007</c:v>
                </c:pt>
                <c:pt idx="306">
                  <c:v>102766.20000000007</c:v>
                </c:pt>
                <c:pt idx="307">
                  <c:v>101006.31000000007</c:v>
                </c:pt>
                <c:pt idx="308">
                  <c:v>99239.95000000007</c:v>
                </c:pt>
                <c:pt idx="309">
                  <c:v>97467.100000000064</c:v>
                </c:pt>
                <c:pt idx="310">
                  <c:v>95687.730000000069</c:v>
                </c:pt>
                <c:pt idx="311">
                  <c:v>93901.830000000075</c:v>
                </c:pt>
                <c:pt idx="312">
                  <c:v>92109.360000000073</c:v>
                </c:pt>
                <c:pt idx="313">
                  <c:v>90310.31000000007</c:v>
                </c:pt>
                <c:pt idx="314">
                  <c:v>88504.650000000067</c:v>
                </c:pt>
                <c:pt idx="315">
                  <c:v>86692.350000000064</c:v>
                </c:pt>
                <c:pt idx="316">
                  <c:v>84873.390000000058</c:v>
                </c:pt>
                <c:pt idx="317">
                  <c:v>83047.750000000058</c:v>
                </c:pt>
                <c:pt idx="318">
                  <c:v>81215.400000000052</c:v>
                </c:pt>
                <c:pt idx="319">
                  <c:v>79376.320000000051</c:v>
                </c:pt>
                <c:pt idx="320">
                  <c:v>77530.480000000054</c:v>
                </c:pt>
                <c:pt idx="321">
                  <c:v>75677.860000000059</c:v>
                </c:pt>
                <c:pt idx="322">
                  <c:v>73818.430000000066</c:v>
                </c:pt>
                <c:pt idx="323">
                  <c:v>71952.170000000071</c:v>
                </c:pt>
                <c:pt idx="324">
                  <c:v>70079.050000000076</c:v>
                </c:pt>
                <c:pt idx="325">
                  <c:v>68199.050000000076</c:v>
                </c:pt>
                <c:pt idx="326">
                  <c:v>66312.140000000072</c:v>
                </c:pt>
                <c:pt idx="327">
                  <c:v>64418.300000000076</c:v>
                </c:pt>
                <c:pt idx="328">
                  <c:v>62517.500000000073</c:v>
                </c:pt>
                <c:pt idx="329">
                  <c:v>60609.720000000074</c:v>
                </c:pt>
                <c:pt idx="330">
                  <c:v>58694.930000000073</c:v>
                </c:pt>
                <c:pt idx="331">
                  <c:v>56773.100000000071</c:v>
                </c:pt>
                <c:pt idx="332">
                  <c:v>54844.210000000072</c:v>
                </c:pt>
                <c:pt idx="333">
                  <c:v>52908.230000000069</c:v>
                </c:pt>
                <c:pt idx="334">
                  <c:v>50965.140000000072</c:v>
                </c:pt>
                <c:pt idx="335">
                  <c:v>49014.910000000069</c:v>
                </c:pt>
                <c:pt idx="336">
                  <c:v>47057.510000000068</c:v>
                </c:pt>
                <c:pt idx="337">
                  <c:v>45092.920000000071</c:v>
                </c:pt>
                <c:pt idx="338">
                  <c:v>43121.110000000073</c:v>
                </c:pt>
                <c:pt idx="339">
                  <c:v>41142.050000000076</c:v>
                </c:pt>
                <c:pt idx="340">
                  <c:v>39155.720000000074</c:v>
                </c:pt>
                <c:pt idx="341">
                  <c:v>37162.090000000077</c:v>
                </c:pt>
                <c:pt idx="342">
                  <c:v>35161.140000000079</c:v>
                </c:pt>
                <c:pt idx="343">
                  <c:v>33152.840000000077</c:v>
                </c:pt>
                <c:pt idx="344">
                  <c:v>31137.160000000076</c:v>
                </c:pt>
                <c:pt idx="345">
                  <c:v>29114.070000000076</c:v>
                </c:pt>
                <c:pt idx="346">
                  <c:v>27083.550000000076</c:v>
                </c:pt>
                <c:pt idx="347">
                  <c:v>25045.570000000076</c:v>
                </c:pt>
                <c:pt idx="348">
                  <c:v>23000.100000000075</c:v>
                </c:pt>
                <c:pt idx="349">
                  <c:v>20947.110000000073</c:v>
                </c:pt>
                <c:pt idx="350">
                  <c:v>18886.580000000075</c:v>
                </c:pt>
                <c:pt idx="351">
                  <c:v>16818.480000000076</c:v>
                </c:pt>
                <c:pt idx="352">
                  <c:v>14742.780000000075</c:v>
                </c:pt>
                <c:pt idx="353">
                  <c:v>12659.450000000075</c:v>
                </c:pt>
                <c:pt idx="354">
                  <c:v>10568.470000000076</c:v>
                </c:pt>
                <c:pt idx="355">
                  <c:v>8469.8000000000757</c:v>
                </c:pt>
                <c:pt idx="356">
                  <c:v>6363.4200000000756</c:v>
                </c:pt>
                <c:pt idx="357">
                  <c:v>4249.3000000000757</c:v>
                </c:pt>
                <c:pt idx="358">
                  <c:v>2127.4100000000758</c:v>
                </c:pt>
                <c:pt idx="359">
                  <c:v>7.5942807598039508E-11</c:v>
                </c:pt>
              </c:numCache>
            </c:numRef>
          </c:val>
          <c:smooth val="0"/>
          <c:extLst>
            <c:ext xmlns:c16="http://schemas.microsoft.com/office/drawing/2014/chart" uri="{C3380CC4-5D6E-409C-BE32-E72D297353CC}">
              <c16:uniqueId val="{00000001-9F19-4DE0-8EEC-545A60374B44}"/>
            </c:ext>
          </c:extLst>
        </c:ser>
        <c:dLbls>
          <c:showLegendKey val="0"/>
          <c:showVal val="0"/>
          <c:showCatName val="0"/>
          <c:showSerName val="0"/>
          <c:showPercent val="0"/>
          <c:showBubbleSize val="0"/>
        </c:dLbls>
        <c:smooth val="0"/>
        <c:axId val="185876480"/>
        <c:axId val="185878400"/>
      </c:lineChart>
      <c:dateAx>
        <c:axId val="18587648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85878400"/>
        <c:crosses val="autoZero"/>
        <c:auto val="1"/>
        <c:lblOffset val="100"/>
        <c:baseTimeUnit val="months"/>
        <c:majorUnit val="3"/>
        <c:majorTimeUnit val="years"/>
        <c:minorUnit val="1"/>
        <c:minorTimeUnit val="years"/>
      </c:dateAx>
      <c:valAx>
        <c:axId val="185878400"/>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876480"/>
        <c:crosses val="autoZero"/>
        <c:crossBetween val="between"/>
      </c:valAx>
      <c:spPr>
        <a:noFill/>
        <a:ln w="25400">
          <a:noFill/>
        </a:ln>
      </c:spPr>
    </c:plotArea>
    <c:legend>
      <c:legendPos val="r"/>
      <c:layout>
        <c:manualLayout>
          <c:xMode val="edge"/>
          <c:yMode val="edge"/>
          <c:x val="0.48264984227129337"/>
          <c:y val="2.6548729925871831E-2"/>
          <c:w val="0.48895899053627762"/>
          <c:h val="0.16371716787620963"/>
        </c:manualLayout>
      </c:layout>
      <c:overlay val="0"/>
      <c:spPr>
        <a:noFill/>
        <a:ln w="25400">
          <a:noFill/>
        </a:ln>
      </c:spPr>
      <c:txPr>
        <a:bodyPr/>
        <a:lstStyle/>
        <a:p>
          <a:pPr>
            <a:defRPr sz="7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7</xdr:row>
      <xdr:rowOff>38100</xdr:rowOff>
    </xdr:from>
    <xdr:to>
      <xdr:col>7</xdr:col>
      <xdr:colOff>914400</xdr:colOff>
      <xdr:row>19</xdr:row>
      <xdr:rowOff>95250</xdr:rowOff>
    </xdr:to>
    <xdr:graphicFrame macro="">
      <xdr:nvGraphicFramePr>
        <xdr:cNvPr id="3685" name="Chart 1502">
          <a:extLst>
            <a:ext uri="{FF2B5EF4-FFF2-40B4-BE49-F238E27FC236}">
              <a16:creationId xmlns:a16="http://schemas.microsoft.com/office/drawing/2014/main" id="{00000000-0008-0000-0000-0000650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 Custom red">
      <a:dk1>
        <a:sysClr val="windowText" lastClr="000000"/>
      </a:dk1>
      <a:lt1>
        <a:sysClr val="window" lastClr="FFFFFF"/>
      </a:lt1>
      <a:dk2>
        <a:srgbClr val="204559"/>
      </a:dk2>
      <a:lt2>
        <a:srgbClr val="F4EDE4"/>
      </a:lt2>
      <a:accent1>
        <a:srgbClr val="C34141"/>
      </a:accent1>
      <a:accent2>
        <a:srgbClr val="87A33D"/>
      </a:accent2>
      <a:accent3>
        <a:srgbClr val="418AB3"/>
      </a:accent3>
      <a:accent4>
        <a:srgbClr val="FF9900"/>
      </a:accent4>
      <a:accent5>
        <a:srgbClr val="2E6AB3"/>
      </a:accent5>
      <a:accent6>
        <a:srgbClr val="925DB3"/>
      </a:accent6>
      <a:hlink>
        <a:srgbClr val="7F7F7F"/>
      </a:hlink>
      <a:folHlink>
        <a:srgbClr val="A5A5A5"/>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M1592"/>
  <sheetViews>
    <sheetView showGridLines="0" tabSelected="1" workbookViewId="0">
      <selection activeCell="L8" sqref="L8"/>
    </sheetView>
  </sheetViews>
  <sheetFormatPr baseColWidth="10" defaultColWidth="9.19921875" defaultRowHeight="13" x14ac:dyDescent="0.15"/>
  <cols>
    <col min="1" max="1" width="5.796875" customWidth="1"/>
    <col min="2" max="3" width="12.59765625" customWidth="1"/>
    <col min="4" max="4" width="14.19921875" customWidth="1"/>
    <col min="5" max="5" width="10.796875" customWidth="1"/>
    <col min="6" max="7" width="11.796875" customWidth="1"/>
    <col min="8" max="8" width="15" customWidth="1"/>
    <col min="9" max="9" width="3.59765625" customWidth="1"/>
    <col min="10" max="10" width="15.19921875" customWidth="1"/>
    <col min="11" max="13" width="13.796875" customWidth="1"/>
  </cols>
  <sheetData>
    <row r="2" spans="2:8" ht="15" customHeight="1" x14ac:dyDescent="0.15">
      <c r="B2" s="45" t="s">
        <v>0</v>
      </c>
      <c r="C2" s="46"/>
      <c r="D2" s="46"/>
      <c r="F2" s="45" t="s">
        <v>40</v>
      </c>
      <c r="G2" s="46"/>
      <c r="H2" s="46"/>
    </row>
    <row r="3" spans="2:8" ht="15" customHeight="1" x14ac:dyDescent="0.15">
      <c r="C3" s="16" t="s">
        <v>36</v>
      </c>
      <c r="D3" s="29">
        <v>533379.47</v>
      </c>
      <c r="G3" s="17" t="s">
        <v>20</v>
      </c>
      <c r="H3" s="33">
        <f ca="1">OFFSET(B30,1+D10*periods_per_year,0,1,1)</f>
        <v>46774</v>
      </c>
    </row>
    <row r="4" spans="2:8" ht="15" customHeight="1" x14ac:dyDescent="0.15">
      <c r="C4" s="16" t="s">
        <v>37</v>
      </c>
      <c r="D4" s="29">
        <v>106997.37</v>
      </c>
      <c r="G4" s="17" t="s">
        <v>21</v>
      </c>
      <c r="H4" s="34">
        <f ca="1">SUM(OFFSET(F30,2,0,D10*periods_per_year,1))</f>
        <v>55023.279999999992</v>
      </c>
    </row>
    <row r="5" spans="2:8" ht="15" customHeight="1" x14ac:dyDescent="0.15">
      <c r="C5" s="27" t="s">
        <v>43</v>
      </c>
      <c r="D5" s="28">
        <v>0</v>
      </c>
      <c r="G5" s="17" t="s">
        <v>22</v>
      </c>
      <c r="H5" s="34">
        <f ca="1">SUM(OFFSET(G30,2,0,D10*periods_per_year,1))</f>
        <v>21926.719999999994</v>
      </c>
    </row>
    <row r="6" spans="2:8" ht="15" customHeight="1" x14ac:dyDescent="0.15">
      <c r="C6" s="16" t="s">
        <v>14</v>
      </c>
      <c r="D6" s="36">
        <f>D3-D4+D5</f>
        <v>426382.1</v>
      </c>
      <c r="G6" s="20" t="s">
        <v>19</v>
      </c>
      <c r="H6" s="35">
        <f ca="1">OFFSET(H30,1+D10*periods_per_year,0,1,1)</f>
        <v>404455.38000000012</v>
      </c>
    </row>
    <row r="7" spans="2:8" ht="15" customHeight="1" x14ac:dyDescent="0.15">
      <c r="C7" s="16" t="s">
        <v>15</v>
      </c>
      <c r="D7" s="11">
        <v>4.4499999999999998E-2</v>
      </c>
    </row>
    <row r="8" spans="2:8" ht="15" customHeight="1" x14ac:dyDescent="0.15">
      <c r="C8" s="16" t="s">
        <v>16</v>
      </c>
      <c r="D8" s="14" t="s">
        <v>11</v>
      </c>
    </row>
    <row r="9" spans="2:8" ht="15" customHeight="1" x14ac:dyDescent="0.15">
      <c r="C9" s="17" t="s">
        <v>18</v>
      </c>
      <c r="D9" s="21">
        <v>30</v>
      </c>
    </row>
    <row r="10" spans="2:8" x14ac:dyDescent="0.15">
      <c r="C10" s="17" t="s">
        <v>27</v>
      </c>
      <c r="D10" s="22">
        <v>3</v>
      </c>
    </row>
    <row r="11" spans="2:8" ht="15" customHeight="1" x14ac:dyDescent="0.15">
      <c r="C11" s="16" t="s">
        <v>1</v>
      </c>
      <c r="D11" s="13">
        <v>45710</v>
      </c>
    </row>
    <row r="12" spans="2:8" x14ac:dyDescent="0.15">
      <c r="C12" s="16" t="s">
        <v>17</v>
      </c>
      <c r="D12" s="23" t="s">
        <v>45</v>
      </c>
    </row>
    <row r="13" spans="2:8" ht="14" x14ac:dyDescent="0.15">
      <c r="C13" s="38" t="s">
        <v>10</v>
      </c>
      <c r="D13" s="41">
        <f>IF(D12="Acc Bi-Weekly",ROUND(-PMT((((1+MortgageCalculator!D7/CP)^(CP/12))-1),term*12,loan_amount)/2,2),IF(D12="Acc Weekly",ROUND((-PMT((((1+MortgageCalculator!D7/CP)^(CP/12))-1),term*12,loan_amount))/4,2),ROUND(-PMT(rate,nper,loan_amount),2)))</f>
        <v>2137.5</v>
      </c>
    </row>
    <row r="14" spans="2:8" ht="15" customHeight="1" x14ac:dyDescent="0.15">
      <c r="D14" s="52" t="str">
        <f>IF(nper&gt;1560,"Spreadsheet Only Valid Up to 1560 Payments",".")</f>
        <v>.</v>
      </c>
    </row>
    <row r="15" spans="2:8" x14ac:dyDescent="0.15">
      <c r="C15" s="27" t="s">
        <v>38</v>
      </c>
      <c r="D15" s="37">
        <f>D3</f>
        <v>533379.47</v>
      </c>
    </row>
    <row r="16" spans="2:8" x14ac:dyDescent="0.15">
      <c r="C16" s="27" t="s">
        <v>33</v>
      </c>
      <c r="D16" s="28">
        <v>0</v>
      </c>
    </row>
    <row r="17" spans="1:13" x14ac:dyDescent="0.15">
      <c r="C17" s="27" t="s">
        <v>34</v>
      </c>
      <c r="D17" s="28">
        <v>0</v>
      </c>
    </row>
    <row r="18" spans="1:13" x14ac:dyDescent="0.15">
      <c r="C18" s="27" t="s">
        <v>44</v>
      </c>
      <c r="D18" s="28">
        <v>0</v>
      </c>
    </row>
    <row r="19" spans="1:13" ht="14" x14ac:dyDescent="0.15">
      <c r="C19" s="39" t="s">
        <v>35</v>
      </c>
      <c r="D19" s="40">
        <f>payment+(D16+D17+D18)/periods_per_year</f>
        <v>2137.5</v>
      </c>
    </row>
    <row r="21" spans="1:13" ht="15" customHeight="1" x14ac:dyDescent="0.15">
      <c r="B21" s="45" t="s">
        <v>29</v>
      </c>
      <c r="C21" s="46"/>
      <c r="D21" s="46"/>
      <c r="F21" s="45" t="s">
        <v>39</v>
      </c>
      <c r="G21" s="46"/>
      <c r="H21" s="46"/>
      <c r="J21" s="7"/>
      <c r="K21" s="5"/>
      <c r="L21" s="5"/>
      <c r="M21" s="5"/>
    </row>
    <row r="22" spans="1:13" ht="15" customHeight="1" x14ac:dyDescent="0.15">
      <c r="C22" s="17" t="s">
        <v>26</v>
      </c>
      <c r="D22" s="30">
        <f>((1+D7/compound_period)^(compound_period/periods_per_year))-1</f>
        <v>3.6744142126294843E-3</v>
      </c>
      <c r="G22" s="17" t="s">
        <v>24</v>
      </c>
      <c r="H22" s="15">
        <v>0</v>
      </c>
      <c r="J22" s="7"/>
    </row>
    <row r="23" spans="1:13" ht="15" customHeight="1" x14ac:dyDescent="0.15">
      <c r="C23" s="17" t="s">
        <v>2</v>
      </c>
      <c r="D23" s="31">
        <f>SUM(F32:F1591)+SUM(G32:G1591)</f>
        <v>769497.72999999975</v>
      </c>
      <c r="G23" s="17" t="s">
        <v>28</v>
      </c>
      <c r="H23" s="12">
        <v>1</v>
      </c>
      <c r="J23" s="7"/>
    </row>
    <row r="24" spans="1:13" ht="15" customHeight="1" x14ac:dyDescent="0.15">
      <c r="C24" s="17" t="s">
        <v>3</v>
      </c>
      <c r="D24" s="31">
        <f>SUM(F31:F1591)</f>
        <v>343115.62999999954</v>
      </c>
      <c r="G24" s="17" t="s">
        <v>25</v>
      </c>
      <c r="H24" s="15">
        <v>0</v>
      </c>
      <c r="J24" s="7"/>
    </row>
    <row r="25" spans="1:13" x14ac:dyDescent="0.15">
      <c r="C25" s="17" t="s">
        <v>12</v>
      </c>
      <c r="D25" s="32">
        <f>MAX(A31:A1592)</f>
        <v>360</v>
      </c>
      <c r="E25" s="26" t="str">
        <f>"("&amp;ROUND(D25/periods_per_year,2)&amp;" years)"</f>
        <v>(30 years)</v>
      </c>
      <c r="J25" s="7"/>
    </row>
    <row r="26" spans="1:13" x14ac:dyDescent="0.15">
      <c r="C26" s="17" t="s">
        <v>13</v>
      </c>
      <c r="D26" s="33">
        <f>MAX(B31:B1592)</f>
        <v>56636</v>
      </c>
      <c r="H26" s="25" t="s">
        <v>32</v>
      </c>
    </row>
    <row r="27" spans="1:13" ht="14" x14ac:dyDescent="0.15">
      <c r="C27" s="38" t="s">
        <v>31</v>
      </c>
      <c r="D27" s="42">
        <f>IF((H28-D24)&lt;0,0,(H28-D24))</f>
        <v>3.4924596548080444E-10</v>
      </c>
      <c r="G27" s="17" t="s">
        <v>2</v>
      </c>
      <c r="H27" s="34">
        <f>SUM(NoExtra!D:D)+SUM(NoExtra!E:E)</f>
        <v>769497.72999999986</v>
      </c>
    </row>
    <row r="28" spans="1:13" x14ac:dyDescent="0.15">
      <c r="G28" s="17" t="s">
        <v>3</v>
      </c>
      <c r="H28" s="34">
        <f>H27-loan_amount</f>
        <v>343115.62999999989</v>
      </c>
    </row>
    <row r="30" spans="1:13" ht="43" thickBot="1" x14ac:dyDescent="0.2">
      <c r="A30" s="50" t="s">
        <v>4</v>
      </c>
      <c r="B30" s="51" t="s">
        <v>5</v>
      </c>
      <c r="C30" s="51" t="s">
        <v>10</v>
      </c>
      <c r="D30" s="51" t="s">
        <v>23</v>
      </c>
      <c r="E30" s="51" t="s">
        <v>6</v>
      </c>
      <c r="F30" s="51" t="s">
        <v>7</v>
      </c>
      <c r="G30" s="51" t="s">
        <v>8</v>
      </c>
      <c r="H30" s="51" t="s">
        <v>9</v>
      </c>
    </row>
    <row r="31" spans="1:13" x14ac:dyDescent="0.15">
      <c r="A31" s="47"/>
      <c r="B31" s="48"/>
      <c r="C31" s="47"/>
      <c r="D31" s="47"/>
      <c r="E31" s="47"/>
      <c r="F31" s="47"/>
      <c r="G31" s="47"/>
      <c r="H31" s="49">
        <f>loan_amount</f>
        <v>426382.1</v>
      </c>
    </row>
    <row r="32" spans="1:13" x14ac:dyDescent="0.15">
      <c r="A32" s="2">
        <f t="shared" ref="A32:A95" si="0">IF(H31="","",IF(OR(A31&gt;=nper,ROUND(H31,2)&lt;=0),"",A31+1))</f>
        <v>1</v>
      </c>
      <c r="B32" s="3">
        <f>IF(A32="","",IF(periods_per_year=26,IF(A32=1,fpdate,B31+14),IF(periods_per_year=52,IF(A32=1,fpdate,B31+7),DATE(YEAR(fpdate),MONTH(fpdate)+(A32-1)*months_per_period,IF(periods_per_year=24,IF((1-MOD(A32,2))=1,DAY(fpdate)+14,DAY(fpdate)),DAY(fpdate))))))</f>
        <v>45710</v>
      </c>
      <c r="C32" s="4">
        <f t="shared" ref="C32:C95" si="1">IF(A32="","",IF(OR(A32=nper,payment&gt;ROUND((1+rate)*H31,2)),ROUND((1+rate)*H31,2),payment))</f>
        <v>2137.5</v>
      </c>
      <c r="D32" s="4">
        <f t="shared" ref="D32:D95" si="2">IF(OR(H31&lt;=payment,A32=""),"",MIN(H31-(C32-F32),IF($H$24&gt;0,IF(MOD(A32,periods_per_year)=0,$H$24,0),0)+IF(extra_payment_interval=0,0,IF(MOD(A32,extra_payment_interval)=0,$H$22,0))))</f>
        <v>0</v>
      </c>
      <c r="E32" s="6"/>
      <c r="F32" s="4">
        <f t="shared" ref="F32:F95" si="3">IF(A32="","",ROUND(rate*H31,2))</f>
        <v>1566.7</v>
      </c>
      <c r="G32" s="4">
        <f t="shared" ref="G32:G95" si="4">IF(A32="","",C32-F32+E32+IF(D32="",0,D32))</f>
        <v>570.79999999999995</v>
      </c>
      <c r="H32" s="4">
        <f t="shared" ref="H32:H95" si="5">IF(A32="","",H31-G32)</f>
        <v>425811.3</v>
      </c>
      <c r="I32" s="4"/>
    </row>
    <row r="33" spans="1:9" x14ac:dyDescent="0.15">
      <c r="A33" s="2">
        <f t="shared" si="0"/>
        <v>2</v>
      </c>
      <c r="B33" s="3">
        <f>IF(A33="","",IF(periods_per_year=26,IF(A33=1,fpdate,B32+14),IF(periods_per_year=52,IF(A33=1,fpdate,B32+7),DATE(YEAR(fpdate),MONTH(fpdate)+(A33-1)*months_per_period,IF(periods_per_year=24,IF((1-MOD(A33,2))=1,DAY(fpdate)+14,DAY(fpdate)),DAY(fpdate))))))</f>
        <v>45738</v>
      </c>
      <c r="C33" s="4">
        <f t="shared" si="1"/>
        <v>2137.5</v>
      </c>
      <c r="D33" s="4">
        <f t="shared" si="2"/>
        <v>0</v>
      </c>
      <c r="E33" s="6"/>
      <c r="F33" s="4">
        <f t="shared" si="3"/>
        <v>1564.61</v>
      </c>
      <c r="G33" s="4">
        <f t="shared" si="4"/>
        <v>572.8900000000001</v>
      </c>
      <c r="H33" s="4">
        <f t="shared" si="5"/>
        <v>425238.41</v>
      </c>
      <c r="I33" s="4"/>
    </row>
    <row r="34" spans="1:9" x14ac:dyDescent="0.15">
      <c r="A34" s="2">
        <f t="shared" si="0"/>
        <v>3</v>
      </c>
      <c r="B34" s="3">
        <f>IF(A34="","",IF(periods_per_year=26,IF(A34=1,fpdate,B33+14),IF(periods_per_year=52,IF(A34=1,fpdate,B33+7),DATE(YEAR(fpdate),MONTH(fpdate)+(A34-1)*months_per_period,IF(periods_per_year=24,IF((1-MOD(A34,2))=1,DAY(fpdate)+14,DAY(fpdate)),DAY(fpdate))))))</f>
        <v>45769</v>
      </c>
      <c r="C34" s="4">
        <f t="shared" si="1"/>
        <v>2137.5</v>
      </c>
      <c r="D34" s="4">
        <f t="shared" si="2"/>
        <v>0</v>
      </c>
      <c r="E34" s="6"/>
      <c r="F34" s="4">
        <f t="shared" si="3"/>
        <v>1562.5</v>
      </c>
      <c r="G34" s="4">
        <f t="shared" si="4"/>
        <v>575</v>
      </c>
      <c r="H34" s="4">
        <f t="shared" si="5"/>
        <v>424663.41</v>
      </c>
      <c r="I34" s="4"/>
    </row>
    <row r="35" spans="1:9" x14ac:dyDescent="0.15">
      <c r="A35" s="2">
        <f t="shared" si="0"/>
        <v>4</v>
      </c>
      <c r="B35" s="3">
        <f>IF(A35="","",IF(periods_per_year=26,IF(A35=1,fpdate,B34+14),IF(periods_per_year=52,IF(A35=1,fpdate,B34+7),DATE(YEAR(fpdate),MONTH(fpdate)+(A35-1)*months_per_period,IF(periods_per_year=24,IF((1-MOD(A35,2))=1,DAY(fpdate)+14,DAY(fpdate)),DAY(fpdate))))))</f>
        <v>45799</v>
      </c>
      <c r="C35" s="4">
        <f t="shared" si="1"/>
        <v>2137.5</v>
      </c>
      <c r="D35" s="4">
        <f t="shared" si="2"/>
        <v>0</v>
      </c>
      <c r="E35" s="6"/>
      <c r="F35" s="4">
        <f t="shared" si="3"/>
        <v>1560.39</v>
      </c>
      <c r="G35" s="4">
        <f t="shared" si="4"/>
        <v>577.1099999999999</v>
      </c>
      <c r="H35" s="4">
        <f t="shared" si="5"/>
        <v>424086.3</v>
      </c>
      <c r="I35" s="4"/>
    </row>
    <row r="36" spans="1:9" x14ac:dyDescent="0.15">
      <c r="A36" s="2">
        <f t="shared" si="0"/>
        <v>5</v>
      </c>
      <c r="B36" s="3">
        <f>IF(A36="","",IF(periods_per_year=26,IF(A36=1,fpdate,B35+14),IF(periods_per_year=52,IF(A36=1,fpdate,B35+7),DATE(YEAR(fpdate),MONTH(fpdate)+(A36-1)*months_per_period,IF(periods_per_year=24,IF((1-MOD(A36,2))=1,DAY(fpdate)+14,DAY(fpdate)),DAY(fpdate))))))</f>
        <v>45830</v>
      </c>
      <c r="C36" s="4">
        <f t="shared" si="1"/>
        <v>2137.5</v>
      </c>
      <c r="D36" s="4">
        <f t="shared" si="2"/>
        <v>0</v>
      </c>
      <c r="E36" s="6"/>
      <c r="F36" s="4">
        <f t="shared" si="3"/>
        <v>1558.27</v>
      </c>
      <c r="G36" s="4">
        <f t="shared" si="4"/>
        <v>579.23</v>
      </c>
      <c r="H36" s="4">
        <f t="shared" si="5"/>
        <v>423507.07</v>
      </c>
      <c r="I36" s="4"/>
    </row>
    <row r="37" spans="1:9" x14ac:dyDescent="0.15">
      <c r="A37" s="2">
        <f t="shared" si="0"/>
        <v>6</v>
      </c>
      <c r="B37" s="3">
        <f>IF(A37="","",IF(periods_per_year=26,IF(A37=1,fpdate,B36+14),IF(periods_per_year=52,IF(A37=1,fpdate,B36+7),DATE(YEAR(fpdate),MONTH(fpdate)+(A37-1)*months_per_period,IF(periods_per_year=24,IF((1-MOD(A37,2))=1,DAY(fpdate)+14,DAY(fpdate)),DAY(fpdate))))))</f>
        <v>45860</v>
      </c>
      <c r="C37" s="4">
        <f t="shared" si="1"/>
        <v>2137.5</v>
      </c>
      <c r="D37" s="4">
        <f t="shared" si="2"/>
        <v>0</v>
      </c>
      <c r="E37" s="6"/>
      <c r="F37" s="4">
        <f t="shared" si="3"/>
        <v>1556.14</v>
      </c>
      <c r="G37" s="4">
        <f t="shared" si="4"/>
        <v>581.3599999999999</v>
      </c>
      <c r="H37" s="4">
        <f t="shared" si="5"/>
        <v>422925.71</v>
      </c>
      <c r="I37" s="4"/>
    </row>
    <row r="38" spans="1:9" x14ac:dyDescent="0.15">
      <c r="A38" s="2">
        <f t="shared" si="0"/>
        <v>7</v>
      </c>
      <c r="B38" s="3">
        <f>IF(A38="","",IF(periods_per_year=26,IF(A38=1,fpdate,B37+14),IF(periods_per_year=52,IF(A38=1,fpdate,B37+7),DATE(YEAR(fpdate),MONTH(fpdate)+(A38-1)*months_per_period,IF(periods_per_year=24,IF((1-MOD(A38,2))=1,DAY(fpdate)+14,DAY(fpdate)),DAY(fpdate))))))</f>
        <v>45891</v>
      </c>
      <c r="C38" s="4">
        <f t="shared" si="1"/>
        <v>2137.5</v>
      </c>
      <c r="D38" s="4">
        <f t="shared" si="2"/>
        <v>0</v>
      </c>
      <c r="E38" s="6"/>
      <c r="F38" s="4">
        <f t="shared" si="3"/>
        <v>1554</v>
      </c>
      <c r="G38" s="4">
        <f t="shared" si="4"/>
        <v>583.5</v>
      </c>
      <c r="H38" s="4">
        <f t="shared" si="5"/>
        <v>422342.21</v>
      </c>
      <c r="I38" s="4"/>
    </row>
    <row r="39" spans="1:9" x14ac:dyDescent="0.15">
      <c r="A39" s="2">
        <f t="shared" si="0"/>
        <v>8</v>
      </c>
      <c r="B39" s="3">
        <f>IF(A39="","",IF(periods_per_year=26,IF(A39=1,fpdate,B38+14),IF(periods_per_year=52,IF(A39=1,fpdate,B38+7),DATE(YEAR(fpdate),MONTH(fpdate)+(A39-1)*months_per_period,IF(periods_per_year=24,IF((1-MOD(A39,2))=1,DAY(fpdate)+14,DAY(fpdate)),DAY(fpdate))))))</f>
        <v>45922</v>
      </c>
      <c r="C39" s="4">
        <f t="shared" si="1"/>
        <v>2137.5</v>
      </c>
      <c r="D39" s="4">
        <f t="shared" si="2"/>
        <v>0</v>
      </c>
      <c r="E39" s="6"/>
      <c r="F39" s="4">
        <f t="shared" si="3"/>
        <v>1551.86</v>
      </c>
      <c r="G39" s="4">
        <f t="shared" si="4"/>
        <v>585.6400000000001</v>
      </c>
      <c r="H39" s="4">
        <f t="shared" si="5"/>
        <v>421756.57</v>
      </c>
      <c r="I39" s="4"/>
    </row>
    <row r="40" spans="1:9" x14ac:dyDescent="0.15">
      <c r="A40" s="2">
        <f t="shared" si="0"/>
        <v>9</v>
      </c>
      <c r="B40" s="3">
        <f>IF(A40="","",IF(periods_per_year=26,IF(A40=1,fpdate,B39+14),IF(periods_per_year=52,IF(A40=1,fpdate,B39+7),DATE(YEAR(fpdate),MONTH(fpdate)+(A40-1)*months_per_period,IF(periods_per_year=24,IF((1-MOD(A40,2))=1,DAY(fpdate)+14,DAY(fpdate)),DAY(fpdate))))))</f>
        <v>45952</v>
      </c>
      <c r="C40" s="4">
        <f t="shared" si="1"/>
        <v>2137.5</v>
      </c>
      <c r="D40" s="4">
        <f t="shared" si="2"/>
        <v>0</v>
      </c>
      <c r="E40" s="6"/>
      <c r="F40" s="4">
        <f t="shared" si="3"/>
        <v>1549.71</v>
      </c>
      <c r="G40" s="4">
        <f t="shared" si="4"/>
        <v>587.79</v>
      </c>
      <c r="H40" s="4">
        <f t="shared" si="5"/>
        <v>421168.78</v>
      </c>
      <c r="I40" s="4"/>
    </row>
    <row r="41" spans="1:9" x14ac:dyDescent="0.15">
      <c r="A41" s="2">
        <f t="shared" si="0"/>
        <v>10</v>
      </c>
      <c r="B41" s="3">
        <f>IF(A41="","",IF(periods_per_year=26,IF(A41=1,fpdate,B40+14),IF(periods_per_year=52,IF(A41=1,fpdate,B40+7),DATE(YEAR(fpdate),MONTH(fpdate)+(A41-1)*months_per_period,IF(periods_per_year=24,IF((1-MOD(A41,2))=1,DAY(fpdate)+14,DAY(fpdate)),DAY(fpdate))))))</f>
        <v>45983</v>
      </c>
      <c r="C41" s="4">
        <f t="shared" si="1"/>
        <v>2137.5</v>
      </c>
      <c r="D41" s="4">
        <f t="shared" si="2"/>
        <v>0</v>
      </c>
      <c r="E41" s="6"/>
      <c r="F41" s="4">
        <f t="shared" si="3"/>
        <v>1547.55</v>
      </c>
      <c r="G41" s="4">
        <f t="shared" si="4"/>
        <v>589.95000000000005</v>
      </c>
      <c r="H41" s="4">
        <f t="shared" si="5"/>
        <v>420578.83</v>
      </c>
      <c r="I41" s="4"/>
    </row>
    <row r="42" spans="1:9" x14ac:dyDescent="0.15">
      <c r="A42" s="2">
        <f t="shared" si="0"/>
        <v>11</v>
      </c>
      <c r="B42" s="3">
        <f>IF(A42="","",IF(periods_per_year=26,IF(A42=1,fpdate,B41+14),IF(periods_per_year=52,IF(A42=1,fpdate,B41+7),DATE(YEAR(fpdate),MONTH(fpdate)+(A42-1)*months_per_period,IF(periods_per_year=24,IF((1-MOD(A42,2))=1,DAY(fpdate)+14,DAY(fpdate)),DAY(fpdate))))))</f>
        <v>46013</v>
      </c>
      <c r="C42" s="4">
        <f t="shared" si="1"/>
        <v>2137.5</v>
      </c>
      <c r="D42" s="4">
        <f t="shared" si="2"/>
        <v>0</v>
      </c>
      <c r="E42" s="6"/>
      <c r="F42" s="4">
        <f t="shared" si="3"/>
        <v>1545.38</v>
      </c>
      <c r="G42" s="4">
        <f t="shared" si="4"/>
        <v>592.11999999999989</v>
      </c>
      <c r="H42" s="4">
        <f t="shared" si="5"/>
        <v>419986.71</v>
      </c>
      <c r="I42" s="4"/>
    </row>
    <row r="43" spans="1:9" x14ac:dyDescent="0.15">
      <c r="A43" s="2">
        <f t="shared" si="0"/>
        <v>12</v>
      </c>
      <c r="B43" s="3">
        <f>IF(A43="","",IF(periods_per_year=26,IF(A43=1,fpdate,B42+14),IF(periods_per_year=52,IF(A43=1,fpdate,B42+7),DATE(YEAR(fpdate),MONTH(fpdate)+(A43-1)*months_per_period,IF(periods_per_year=24,IF((1-MOD(A43,2))=1,DAY(fpdate)+14,DAY(fpdate)),DAY(fpdate))))))</f>
        <v>46044</v>
      </c>
      <c r="C43" s="4">
        <f t="shared" si="1"/>
        <v>2137.5</v>
      </c>
      <c r="D43" s="4">
        <f t="shared" si="2"/>
        <v>0</v>
      </c>
      <c r="E43" s="6"/>
      <c r="F43" s="4">
        <f t="shared" si="3"/>
        <v>1543.21</v>
      </c>
      <c r="G43" s="4">
        <f t="shared" si="4"/>
        <v>594.29</v>
      </c>
      <c r="H43" s="4">
        <f t="shared" si="5"/>
        <v>419392.42000000004</v>
      </c>
      <c r="I43" s="4"/>
    </row>
    <row r="44" spans="1:9" x14ac:dyDescent="0.15">
      <c r="A44" s="2">
        <f t="shared" si="0"/>
        <v>13</v>
      </c>
      <c r="B44" s="3">
        <f>IF(A44="","",IF(periods_per_year=26,IF(A44=1,fpdate,B43+14),IF(periods_per_year=52,IF(A44=1,fpdate,B43+7),DATE(YEAR(fpdate),MONTH(fpdate)+(A44-1)*months_per_period,IF(periods_per_year=24,IF((1-MOD(A44,2))=1,DAY(fpdate)+14,DAY(fpdate)),DAY(fpdate))))))</f>
        <v>46075</v>
      </c>
      <c r="C44" s="4">
        <f t="shared" si="1"/>
        <v>2137.5</v>
      </c>
      <c r="D44" s="4">
        <f t="shared" si="2"/>
        <v>0</v>
      </c>
      <c r="E44" s="6"/>
      <c r="F44" s="4">
        <f t="shared" si="3"/>
        <v>1541.02</v>
      </c>
      <c r="G44" s="4">
        <f t="shared" si="4"/>
        <v>596.48</v>
      </c>
      <c r="H44" s="4">
        <f t="shared" si="5"/>
        <v>418795.94000000006</v>
      </c>
      <c r="I44" s="4"/>
    </row>
    <row r="45" spans="1:9" x14ac:dyDescent="0.15">
      <c r="A45" s="2">
        <f t="shared" si="0"/>
        <v>14</v>
      </c>
      <c r="B45" s="3">
        <f>IF(A45="","",IF(periods_per_year=26,IF(A45=1,fpdate,B44+14),IF(periods_per_year=52,IF(A45=1,fpdate,B44+7),DATE(YEAR(fpdate),MONTH(fpdate)+(A45-1)*months_per_period,IF(periods_per_year=24,IF((1-MOD(A45,2))=1,DAY(fpdate)+14,DAY(fpdate)),DAY(fpdate))))))</f>
        <v>46103</v>
      </c>
      <c r="C45" s="4">
        <f t="shared" si="1"/>
        <v>2137.5</v>
      </c>
      <c r="D45" s="4">
        <f t="shared" si="2"/>
        <v>0</v>
      </c>
      <c r="E45" s="6"/>
      <c r="F45" s="4">
        <f t="shared" si="3"/>
        <v>1538.83</v>
      </c>
      <c r="G45" s="4">
        <f t="shared" si="4"/>
        <v>598.67000000000007</v>
      </c>
      <c r="H45" s="4">
        <f t="shared" si="5"/>
        <v>418197.27000000008</v>
      </c>
      <c r="I45" s="4"/>
    </row>
    <row r="46" spans="1:9" x14ac:dyDescent="0.15">
      <c r="A46" s="2">
        <f t="shared" si="0"/>
        <v>15</v>
      </c>
      <c r="B46" s="3">
        <f>IF(A46="","",IF(periods_per_year=26,IF(A46=1,fpdate,B45+14),IF(periods_per_year=52,IF(A46=1,fpdate,B45+7),DATE(YEAR(fpdate),MONTH(fpdate)+(A46-1)*months_per_period,IF(periods_per_year=24,IF((1-MOD(A46,2))=1,DAY(fpdate)+14,DAY(fpdate)),DAY(fpdate))))))</f>
        <v>46134</v>
      </c>
      <c r="C46" s="4">
        <f t="shared" si="1"/>
        <v>2137.5</v>
      </c>
      <c r="D46" s="4">
        <f t="shared" si="2"/>
        <v>0</v>
      </c>
      <c r="E46" s="6"/>
      <c r="F46" s="4">
        <f t="shared" si="3"/>
        <v>1536.63</v>
      </c>
      <c r="G46" s="4">
        <f t="shared" si="4"/>
        <v>600.86999999999989</v>
      </c>
      <c r="H46" s="4">
        <f t="shared" si="5"/>
        <v>417596.40000000008</v>
      </c>
      <c r="I46" s="4"/>
    </row>
    <row r="47" spans="1:9" x14ac:dyDescent="0.15">
      <c r="A47" s="2">
        <f t="shared" si="0"/>
        <v>16</v>
      </c>
      <c r="B47" s="3">
        <f>IF(A47="","",IF(periods_per_year=26,IF(A47=1,fpdate,B46+14),IF(periods_per_year=52,IF(A47=1,fpdate,B46+7),DATE(YEAR(fpdate),MONTH(fpdate)+(A47-1)*months_per_period,IF(periods_per_year=24,IF((1-MOD(A47,2))=1,DAY(fpdate)+14,DAY(fpdate)),DAY(fpdate))))))</f>
        <v>46164</v>
      </c>
      <c r="C47" s="4">
        <f t="shared" si="1"/>
        <v>2137.5</v>
      </c>
      <c r="D47" s="4">
        <f t="shared" si="2"/>
        <v>0</v>
      </c>
      <c r="E47" s="6"/>
      <c r="F47" s="4">
        <f t="shared" si="3"/>
        <v>1534.42</v>
      </c>
      <c r="G47" s="4">
        <f t="shared" si="4"/>
        <v>603.07999999999993</v>
      </c>
      <c r="H47" s="4">
        <f t="shared" si="5"/>
        <v>416993.32000000007</v>
      </c>
      <c r="I47" s="4"/>
    </row>
    <row r="48" spans="1:9" x14ac:dyDescent="0.15">
      <c r="A48" s="2">
        <f t="shared" si="0"/>
        <v>17</v>
      </c>
      <c r="B48" s="3">
        <f>IF(A48="","",IF(periods_per_year=26,IF(A48=1,fpdate,B47+14),IF(periods_per_year=52,IF(A48=1,fpdate,B47+7),DATE(YEAR(fpdate),MONTH(fpdate)+(A48-1)*months_per_period,IF(periods_per_year=24,IF((1-MOD(A48,2))=1,DAY(fpdate)+14,DAY(fpdate)),DAY(fpdate))))))</f>
        <v>46195</v>
      </c>
      <c r="C48" s="4">
        <f t="shared" si="1"/>
        <v>2137.5</v>
      </c>
      <c r="D48" s="4">
        <f t="shared" si="2"/>
        <v>0</v>
      </c>
      <c r="E48" s="6"/>
      <c r="F48" s="4">
        <f t="shared" si="3"/>
        <v>1532.21</v>
      </c>
      <c r="G48" s="4">
        <f t="shared" si="4"/>
        <v>605.29</v>
      </c>
      <c r="H48" s="4">
        <f t="shared" si="5"/>
        <v>416388.03000000009</v>
      </c>
      <c r="I48" s="4"/>
    </row>
    <row r="49" spans="1:9" x14ac:dyDescent="0.15">
      <c r="A49" s="2">
        <f t="shared" si="0"/>
        <v>18</v>
      </c>
      <c r="B49" s="3">
        <f>IF(A49="","",IF(periods_per_year=26,IF(A49=1,fpdate,B48+14),IF(periods_per_year=52,IF(A49=1,fpdate,B48+7),DATE(YEAR(fpdate),MONTH(fpdate)+(A49-1)*months_per_period,IF(periods_per_year=24,IF((1-MOD(A49,2))=1,DAY(fpdate)+14,DAY(fpdate)),DAY(fpdate))))))</f>
        <v>46225</v>
      </c>
      <c r="C49" s="4">
        <f t="shared" si="1"/>
        <v>2137.5</v>
      </c>
      <c r="D49" s="4">
        <f t="shared" si="2"/>
        <v>0</v>
      </c>
      <c r="E49" s="6"/>
      <c r="F49" s="4">
        <f t="shared" si="3"/>
        <v>1529.98</v>
      </c>
      <c r="G49" s="4">
        <f t="shared" si="4"/>
        <v>607.52</v>
      </c>
      <c r="H49" s="4">
        <f t="shared" si="5"/>
        <v>415780.51000000007</v>
      </c>
      <c r="I49" s="4"/>
    </row>
    <row r="50" spans="1:9" x14ac:dyDescent="0.15">
      <c r="A50" s="2">
        <f t="shared" si="0"/>
        <v>19</v>
      </c>
      <c r="B50" s="3">
        <f>IF(A50="","",IF(periods_per_year=26,IF(A50=1,fpdate,B49+14),IF(periods_per_year=52,IF(A50=1,fpdate,B49+7),DATE(YEAR(fpdate),MONTH(fpdate)+(A50-1)*months_per_period,IF(periods_per_year=24,IF((1-MOD(A50,2))=1,DAY(fpdate)+14,DAY(fpdate)),DAY(fpdate))))))</f>
        <v>46256</v>
      </c>
      <c r="C50" s="4">
        <f t="shared" si="1"/>
        <v>2137.5</v>
      </c>
      <c r="D50" s="4">
        <f t="shared" si="2"/>
        <v>0</v>
      </c>
      <c r="E50" s="6"/>
      <c r="F50" s="4">
        <f t="shared" si="3"/>
        <v>1527.75</v>
      </c>
      <c r="G50" s="4">
        <f t="shared" si="4"/>
        <v>609.75</v>
      </c>
      <c r="H50" s="4">
        <f t="shared" si="5"/>
        <v>415170.76000000007</v>
      </c>
      <c r="I50" s="4"/>
    </row>
    <row r="51" spans="1:9" x14ac:dyDescent="0.15">
      <c r="A51" s="2">
        <f t="shared" si="0"/>
        <v>20</v>
      </c>
      <c r="B51" s="3">
        <f>IF(A51="","",IF(periods_per_year=26,IF(A51=1,fpdate,B50+14),IF(periods_per_year=52,IF(A51=1,fpdate,B50+7),DATE(YEAR(fpdate),MONTH(fpdate)+(A51-1)*months_per_period,IF(periods_per_year=24,IF((1-MOD(A51,2))=1,DAY(fpdate)+14,DAY(fpdate)),DAY(fpdate))))))</f>
        <v>46287</v>
      </c>
      <c r="C51" s="4">
        <f t="shared" si="1"/>
        <v>2137.5</v>
      </c>
      <c r="D51" s="4">
        <f t="shared" si="2"/>
        <v>0</v>
      </c>
      <c r="E51" s="6"/>
      <c r="F51" s="4">
        <f t="shared" si="3"/>
        <v>1525.51</v>
      </c>
      <c r="G51" s="4">
        <f t="shared" si="4"/>
        <v>611.99</v>
      </c>
      <c r="H51" s="4">
        <f t="shared" si="5"/>
        <v>414558.77000000008</v>
      </c>
      <c r="I51" s="4"/>
    </row>
    <row r="52" spans="1:9" x14ac:dyDescent="0.15">
      <c r="A52" s="2">
        <f t="shared" si="0"/>
        <v>21</v>
      </c>
      <c r="B52" s="3">
        <f>IF(A52="","",IF(periods_per_year=26,IF(A52=1,fpdate,B51+14),IF(periods_per_year=52,IF(A52=1,fpdate,B51+7),DATE(YEAR(fpdate),MONTH(fpdate)+(A52-1)*months_per_period,IF(periods_per_year=24,IF((1-MOD(A52,2))=1,DAY(fpdate)+14,DAY(fpdate)),DAY(fpdate))))))</f>
        <v>46317</v>
      </c>
      <c r="C52" s="4">
        <f t="shared" si="1"/>
        <v>2137.5</v>
      </c>
      <c r="D52" s="4">
        <f t="shared" si="2"/>
        <v>0</v>
      </c>
      <c r="E52" s="6"/>
      <c r="F52" s="4">
        <f t="shared" si="3"/>
        <v>1523.26</v>
      </c>
      <c r="G52" s="4">
        <f t="shared" si="4"/>
        <v>614.24</v>
      </c>
      <c r="H52" s="4">
        <f t="shared" si="5"/>
        <v>413944.53000000009</v>
      </c>
      <c r="I52" s="4"/>
    </row>
    <row r="53" spans="1:9" x14ac:dyDescent="0.15">
      <c r="A53" s="2">
        <f t="shared" si="0"/>
        <v>22</v>
      </c>
      <c r="B53" s="3">
        <f>IF(A53="","",IF(periods_per_year=26,IF(A53=1,fpdate,B52+14),IF(periods_per_year=52,IF(A53=1,fpdate,B52+7),DATE(YEAR(fpdate),MONTH(fpdate)+(A53-1)*months_per_period,IF(periods_per_year=24,IF((1-MOD(A53,2))=1,DAY(fpdate)+14,DAY(fpdate)),DAY(fpdate))))))</f>
        <v>46348</v>
      </c>
      <c r="C53" s="4">
        <f t="shared" si="1"/>
        <v>2137.5</v>
      </c>
      <c r="D53" s="4">
        <f t="shared" si="2"/>
        <v>0</v>
      </c>
      <c r="E53" s="6"/>
      <c r="F53" s="4">
        <f t="shared" si="3"/>
        <v>1521</v>
      </c>
      <c r="G53" s="4">
        <f t="shared" si="4"/>
        <v>616.5</v>
      </c>
      <c r="H53" s="4">
        <f t="shared" si="5"/>
        <v>413328.03000000009</v>
      </c>
      <c r="I53" s="4"/>
    </row>
    <row r="54" spans="1:9" x14ac:dyDescent="0.15">
      <c r="A54" s="2">
        <f t="shared" si="0"/>
        <v>23</v>
      </c>
      <c r="B54" s="3">
        <f>IF(A54="","",IF(periods_per_year=26,IF(A54=1,fpdate,B53+14),IF(periods_per_year=52,IF(A54=1,fpdate,B53+7),DATE(YEAR(fpdate),MONTH(fpdate)+(A54-1)*months_per_period,IF(periods_per_year=24,IF((1-MOD(A54,2))=1,DAY(fpdate)+14,DAY(fpdate)),DAY(fpdate))))))</f>
        <v>46378</v>
      </c>
      <c r="C54" s="4">
        <f t="shared" si="1"/>
        <v>2137.5</v>
      </c>
      <c r="D54" s="4">
        <f t="shared" si="2"/>
        <v>0</v>
      </c>
      <c r="E54" s="6"/>
      <c r="F54" s="4">
        <f t="shared" si="3"/>
        <v>1518.74</v>
      </c>
      <c r="G54" s="4">
        <f t="shared" si="4"/>
        <v>618.76</v>
      </c>
      <c r="H54" s="4">
        <f t="shared" si="5"/>
        <v>412709.27000000008</v>
      </c>
      <c r="I54" s="4"/>
    </row>
    <row r="55" spans="1:9" x14ac:dyDescent="0.15">
      <c r="A55" s="2">
        <f t="shared" si="0"/>
        <v>24</v>
      </c>
      <c r="B55" s="3">
        <f>IF(A55="","",IF(periods_per_year=26,IF(A55=1,fpdate,B54+14),IF(periods_per_year=52,IF(A55=1,fpdate,B54+7),DATE(YEAR(fpdate),MONTH(fpdate)+(A55-1)*months_per_period,IF(periods_per_year=24,IF((1-MOD(A55,2))=1,DAY(fpdate)+14,DAY(fpdate)),DAY(fpdate))))))</f>
        <v>46409</v>
      </c>
      <c r="C55" s="4">
        <f t="shared" si="1"/>
        <v>2137.5</v>
      </c>
      <c r="D55" s="4">
        <f t="shared" si="2"/>
        <v>0</v>
      </c>
      <c r="E55" s="6"/>
      <c r="F55" s="4">
        <f t="shared" si="3"/>
        <v>1516.46</v>
      </c>
      <c r="G55" s="4">
        <f t="shared" si="4"/>
        <v>621.04</v>
      </c>
      <c r="H55" s="4">
        <f t="shared" si="5"/>
        <v>412088.2300000001</v>
      </c>
      <c r="I55" s="4"/>
    </row>
    <row r="56" spans="1:9" x14ac:dyDescent="0.15">
      <c r="A56" s="2">
        <f t="shared" si="0"/>
        <v>25</v>
      </c>
      <c r="B56" s="3">
        <f>IF(A56="","",IF(periods_per_year=26,IF(A56=1,fpdate,B55+14),IF(periods_per_year=52,IF(A56=1,fpdate,B55+7),DATE(YEAR(fpdate),MONTH(fpdate)+(A56-1)*months_per_period,IF(periods_per_year=24,IF((1-MOD(A56,2))=1,DAY(fpdate)+14,DAY(fpdate)),DAY(fpdate))))))</f>
        <v>46440</v>
      </c>
      <c r="C56" s="4">
        <f t="shared" si="1"/>
        <v>2137.5</v>
      </c>
      <c r="D56" s="4">
        <f t="shared" si="2"/>
        <v>0</v>
      </c>
      <c r="E56" s="6"/>
      <c r="F56" s="4">
        <f t="shared" si="3"/>
        <v>1514.18</v>
      </c>
      <c r="G56" s="4">
        <f t="shared" si="4"/>
        <v>623.31999999999994</v>
      </c>
      <c r="H56" s="4">
        <f t="shared" si="5"/>
        <v>411464.91000000009</v>
      </c>
      <c r="I56" s="4"/>
    </row>
    <row r="57" spans="1:9" x14ac:dyDescent="0.15">
      <c r="A57" s="2">
        <f t="shared" si="0"/>
        <v>26</v>
      </c>
      <c r="B57" s="3">
        <f>IF(A57="","",IF(periods_per_year=26,IF(A57=1,fpdate,B56+14),IF(periods_per_year=52,IF(A57=1,fpdate,B56+7),DATE(YEAR(fpdate),MONTH(fpdate)+(A57-1)*months_per_period,IF(periods_per_year=24,IF((1-MOD(A57,2))=1,DAY(fpdate)+14,DAY(fpdate)),DAY(fpdate))))))</f>
        <v>46468</v>
      </c>
      <c r="C57" s="4">
        <f t="shared" si="1"/>
        <v>2137.5</v>
      </c>
      <c r="D57" s="4">
        <f t="shared" si="2"/>
        <v>0</v>
      </c>
      <c r="E57" s="6"/>
      <c r="F57" s="4">
        <f t="shared" si="3"/>
        <v>1511.89</v>
      </c>
      <c r="G57" s="4">
        <f t="shared" si="4"/>
        <v>625.6099999999999</v>
      </c>
      <c r="H57" s="4">
        <f t="shared" si="5"/>
        <v>410839.3000000001</v>
      </c>
      <c r="I57" s="4"/>
    </row>
    <row r="58" spans="1:9" x14ac:dyDescent="0.15">
      <c r="A58" s="2">
        <f t="shared" si="0"/>
        <v>27</v>
      </c>
      <c r="B58" s="3">
        <f>IF(A58="","",IF(periods_per_year=26,IF(A58=1,fpdate,B57+14),IF(periods_per_year=52,IF(A58=1,fpdate,B57+7),DATE(YEAR(fpdate),MONTH(fpdate)+(A58-1)*months_per_period,IF(periods_per_year=24,IF((1-MOD(A58,2))=1,DAY(fpdate)+14,DAY(fpdate)),DAY(fpdate))))))</f>
        <v>46499</v>
      </c>
      <c r="C58" s="4">
        <f t="shared" si="1"/>
        <v>2137.5</v>
      </c>
      <c r="D58" s="4">
        <f t="shared" si="2"/>
        <v>0</v>
      </c>
      <c r="E58" s="6"/>
      <c r="F58" s="4">
        <f t="shared" si="3"/>
        <v>1509.59</v>
      </c>
      <c r="G58" s="4">
        <f t="shared" si="4"/>
        <v>627.91000000000008</v>
      </c>
      <c r="H58" s="4">
        <f t="shared" si="5"/>
        <v>410211.39000000013</v>
      </c>
      <c r="I58" s="4"/>
    </row>
    <row r="59" spans="1:9" x14ac:dyDescent="0.15">
      <c r="A59" s="2">
        <f t="shared" si="0"/>
        <v>28</v>
      </c>
      <c r="B59" s="3">
        <f>IF(A59="","",IF(periods_per_year=26,IF(A59=1,fpdate,B58+14),IF(periods_per_year=52,IF(A59=1,fpdate,B58+7),DATE(YEAR(fpdate),MONTH(fpdate)+(A59-1)*months_per_period,IF(periods_per_year=24,IF((1-MOD(A59,2))=1,DAY(fpdate)+14,DAY(fpdate)),DAY(fpdate))))))</f>
        <v>46529</v>
      </c>
      <c r="C59" s="4">
        <f t="shared" si="1"/>
        <v>2137.5</v>
      </c>
      <c r="D59" s="4">
        <f t="shared" si="2"/>
        <v>0</v>
      </c>
      <c r="E59" s="6"/>
      <c r="F59" s="4">
        <f t="shared" si="3"/>
        <v>1507.29</v>
      </c>
      <c r="G59" s="4">
        <f t="shared" si="4"/>
        <v>630.21</v>
      </c>
      <c r="H59" s="4">
        <f t="shared" si="5"/>
        <v>409581.18000000011</v>
      </c>
      <c r="I59" s="4"/>
    </row>
    <row r="60" spans="1:9" x14ac:dyDescent="0.15">
      <c r="A60" s="2">
        <f t="shared" si="0"/>
        <v>29</v>
      </c>
      <c r="B60" s="3">
        <f>IF(A60="","",IF(periods_per_year=26,IF(A60=1,fpdate,B59+14),IF(periods_per_year=52,IF(A60=1,fpdate,B59+7),DATE(YEAR(fpdate),MONTH(fpdate)+(A60-1)*months_per_period,IF(periods_per_year=24,IF((1-MOD(A60,2))=1,DAY(fpdate)+14,DAY(fpdate)),DAY(fpdate))))))</f>
        <v>46560</v>
      </c>
      <c r="C60" s="4">
        <f t="shared" si="1"/>
        <v>2137.5</v>
      </c>
      <c r="D60" s="4">
        <f t="shared" si="2"/>
        <v>0</v>
      </c>
      <c r="E60" s="6"/>
      <c r="F60" s="4">
        <f t="shared" si="3"/>
        <v>1504.97</v>
      </c>
      <c r="G60" s="4">
        <f t="shared" si="4"/>
        <v>632.53</v>
      </c>
      <c r="H60" s="4">
        <f t="shared" si="5"/>
        <v>408948.65000000008</v>
      </c>
      <c r="I60" s="4"/>
    </row>
    <row r="61" spans="1:9" x14ac:dyDescent="0.15">
      <c r="A61" s="2">
        <f t="shared" si="0"/>
        <v>30</v>
      </c>
      <c r="B61" s="3">
        <f>IF(A61="","",IF(periods_per_year=26,IF(A61=1,fpdate,B60+14),IF(periods_per_year=52,IF(A61=1,fpdate,B60+7),DATE(YEAR(fpdate),MONTH(fpdate)+(A61-1)*months_per_period,IF(periods_per_year=24,IF((1-MOD(A61,2))=1,DAY(fpdate)+14,DAY(fpdate)),DAY(fpdate))))))</f>
        <v>46590</v>
      </c>
      <c r="C61" s="4">
        <f t="shared" si="1"/>
        <v>2137.5</v>
      </c>
      <c r="D61" s="4">
        <f t="shared" si="2"/>
        <v>0</v>
      </c>
      <c r="E61" s="6"/>
      <c r="F61" s="4">
        <f t="shared" si="3"/>
        <v>1502.65</v>
      </c>
      <c r="G61" s="4">
        <f t="shared" si="4"/>
        <v>634.84999999999991</v>
      </c>
      <c r="H61" s="4">
        <f t="shared" si="5"/>
        <v>408313.8000000001</v>
      </c>
      <c r="I61" s="4"/>
    </row>
    <row r="62" spans="1:9" x14ac:dyDescent="0.15">
      <c r="A62" s="2">
        <f t="shared" si="0"/>
        <v>31</v>
      </c>
      <c r="B62" s="3">
        <f>IF(A62="","",IF(periods_per_year=26,IF(A62=1,fpdate,B61+14),IF(periods_per_year=52,IF(A62=1,fpdate,B61+7),DATE(YEAR(fpdate),MONTH(fpdate)+(A62-1)*months_per_period,IF(periods_per_year=24,IF((1-MOD(A62,2))=1,DAY(fpdate)+14,DAY(fpdate)),DAY(fpdate))))))</f>
        <v>46621</v>
      </c>
      <c r="C62" s="4">
        <f t="shared" si="1"/>
        <v>2137.5</v>
      </c>
      <c r="D62" s="4">
        <f t="shared" si="2"/>
        <v>0</v>
      </c>
      <c r="E62" s="6"/>
      <c r="F62" s="4">
        <f t="shared" si="3"/>
        <v>1500.31</v>
      </c>
      <c r="G62" s="4">
        <f t="shared" si="4"/>
        <v>637.19000000000005</v>
      </c>
      <c r="H62" s="4">
        <f t="shared" si="5"/>
        <v>407676.6100000001</v>
      </c>
      <c r="I62" s="4"/>
    </row>
    <row r="63" spans="1:9" x14ac:dyDescent="0.15">
      <c r="A63" s="2">
        <f t="shared" si="0"/>
        <v>32</v>
      </c>
      <c r="B63" s="3">
        <f>IF(A63="","",IF(periods_per_year=26,IF(A63=1,fpdate,B62+14),IF(periods_per_year=52,IF(A63=1,fpdate,B62+7),DATE(YEAR(fpdate),MONTH(fpdate)+(A63-1)*months_per_period,IF(periods_per_year=24,IF((1-MOD(A63,2))=1,DAY(fpdate)+14,DAY(fpdate)),DAY(fpdate))))))</f>
        <v>46652</v>
      </c>
      <c r="C63" s="4">
        <f t="shared" si="1"/>
        <v>2137.5</v>
      </c>
      <c r="D63" s="4">
        <f t="shared" si="2"/>
        <v>0</v>
      </c>
      <c r="E63" s="6"/>
      <c r="F63" s="4">
        <f t="shared" si="3"/>
        <v>1497.97</v>
      </c>
      <c r="G63" s="4">
        <f t="shared" si="4"/>
        <v>639.53</v>
      </c>
      <c r="H63" s="4">
        <f t="shared" si="5"/>
        <v>407037.08000000007</v>
      </c>
      <c r="I63" s="4"/>
    </row>
    <row r="64" spans="1:9" x14ac:dyDescent="0.15">
      <c r="A64" s="2">
        <f t="shared" si="0"/>
        <v>33</v>
      </c>
      <c r="B64" s="3">
        <f>IF(A64="","",IF(periods_per_year=26,IF(A64=1,fpdate,B63+14),IF(periods_per_year=52,IF(A64=1,fpdate,B63+7),DATE(YEAR(fpdate),MONTH(fpdate)+(A64-1)*months_per_period,IF(periods_per_year=24,IF((1-MOD(A64,2))=1,DAY(fpdate)+14,DAY(fpdate)),DAY(fpdate))))))</f>
        <v>46682</v>
      </c>
      <c r="C64" s="4">
        <f t="shared" si="1"/>
        <v>2137.5</v>
      </c>
      <c r="D64" s="4">
        <f t="shared" si="2"/>
        <v>0</v>
      </c>
      <c r="E64" s="6"/>
      <c r="F64" s="4">
        <f t="shared" si="3"/>
        <v>1495.62</v>
      </c>
      <c r="G64" s="4">
        <f t="shared" si="4"/>
        <v>641.88000000000011</v>
      </c>
      <c r="H64" s="4">
        <f t="shared" si="5"/>
        <v>406395.20000000007</v>
      </c>
      <c r="I64" s="4"/>
    </row>
    <row r="65" spans="1:9" x14ac:dyDescent="0.15">
      <c r="A65" s="2">
        <f t="shared" si="0"/>
        <v>34</v>
      </c>
      <c r="B65" s="3">
        <f>IF(A65="","",IF(periods_per_year=26,IF(A65=1,fpdate,B64+14),IF(periods_per_year=52,IF(A65=1,fpdate,B64+7),DATE(YEAR(fpdate),MONTH(fpdate)+(A65-1)*months_per_period,IF(periods_per_year=24,IF((1-MOD(A65,2))=1,DAY(fpdate)+14,DAY(fpdate)),DAY(fpdate))))))</f>
        <v>46713</v>
      </c>
      <c r="C65" s="4">
        <f t="shared" si="1"/>
        <v>2137.5</v>
      </c>
      <c r="D65" s="4">
        <f t="shared" si="2"/>
        <v>0</v>
      </c>
      <c r="E65" s="6"/>
      <c r="F65" s="4">
        <f t="shared" si="3"/>
        <v>1493.26</v>
      </c>
      <c r="G65" s="4">
        <f t="shared" si="4"/>
        <v>644.24</v>
      </c>
      <c r="H65" s="4">
        <f t="shared" si="5"/>
        <v>405750.96000000008</v>
      </c>
      <c r="I65" s="4"/>
    </row>
    <row r="66" spans="1:9" x14ac:dyDescent="0.15">
      <c r="A66" s="2">
        <f t="shared" si="0"/>
        <v>35</v>
      </c>
      <c r="B66" s="3">
        <f>IF(A66="","",IF(periods_per_year=26,IF(A66=1,fpdate,B65+14),IF(periods_per_year=52,IF(A66=1,fpdate,B65+7),DATE(YEAR(fpdate),MONTH(fpdate)+(A66-1)*months_per_period,IF(periods_per_year=24,IF((1-MOD(A66,2))=1,DAY(fpdate)+14,DAY(fpdate)),DAY(fpdate))))))</f>
        <v>46743</v>
      </c>
      <c r="C66" s="4">
        <f t="shared" si="1"/>
        <v>2137.5</v>
      </c>
      <c r="D66" s="4">
        <f t="shared" si="2"/>
        <v>0</v>
      </c>
      <c r="E66" s="6"/>
      <c r="F66" s="4">
        <f t="shared" si="3"/>
        <v>1490.9</v>
      </c>
      <c r="G66" s="4">
        <f t="shared" si="4"/>
        <v>646.59999999999991</v>
      </c>
      <c r="H66" s="4">
        <f t="shared" si="5"/>
        <v>405104.3600000001</v>
      </c>
      <c r="I66" s="4"/>
    </row>
    <row r="67" spans="1:9" x14ac:dyDescent="0.15">
      <c r="A67" s="2">
        <f t="shared" si="0"/>
        <v>36</v>
      </c>
      <c r="B67" s="3">
        <f>IF(A67="","",IF(periods_per_year=26,IF(A67=1,fpdate,B66+14),IF(periods_per_year=52,IF(A67=1,fpdate,B66+7),DATE(YEAR(fpdate),MONTH(fpdate)+(A67-1)*months_per_period,IF(periods_per_year=24,IF((1-MOD(A67,2))=1,DAY(fpdate)+14,DAY(fpdate)),DAY(fpdate))))))</f>
        <v>46774</v>
      </c>
      <c r="C67" s="4">
        <f t="shared" si="1"/>
        <v>2137.5</v>
      </c>
      <c r="D67" s="4">
        <f t="shared" si="2"/>
        <v>0</v>
      </c>
      <c r="E67" s="6"/>
      <c r="F67" s="4">
        <f t="shared" si="3"/>
        <v>1488.52</v>
      </c>
      <c r="G67" s="4">
        <f t="shared" si="4"/>
        <v>648.98</v>
      </c>
      <c r="H67" s="4">
        <f t="shared" si="5"/>
        <v>404455.38000000012</v>
      </c>
      <c r="I67" s="4"/>
    </row>
    <row r="68" spans="1:9" x14ac:dyDescent="0.15">
      <c r="A68" s="2">
        <f t="shared" si="0"/>
        <v>37</v>
      </c>
      <c r="B68" s="3">
        <f>IF(A68="","",IF(periods_per_year=26,IF(A68=1,fpdate,B67+14),IF(periods_per_year=52,IF(A68=1,fpdate,B67+7),DATE(YEAR(fpdate),MONTH(fpdate)+(A68-1)*months_per_period,IF(periods_per_year=24,IF((1-MOD(A68,2))=1,DAY(fpdate)+14,DAY(fpdate)),DAY(fpdate))))))</f>
        <v>46805</v>
      </c>
      <c r="C68" s="4">
        <f t="shared" si="1"/>
        <v>2137.5</v>
      </c>
      <c r="D68" s="4">
        <f t="shared" si="2"/>
        <v>0</v>
      </c>
      <c r="E68" s="6"/>
      <c r="F68" s="4">
        <f t="shared" si="3"/>
        <v>1486.14</v>
      </c>
      <c r="G68" s="4">
        <f t="shared" si="4"/>
        <v>651.3599999999999</v>
      </c>
      <c r="H68" s="4">
        <f t="shared" si="5"/>
        <v>403804.02000000014</v>
      </c>
      <c r="I68" s="4"/>
    </row>
    <row r="69" spans="1:9" x14ac:dyDescent="0.15">
      <c r="A69" s="2">
        <f t="shared" si="0"/>
        <v>38</v>
      </c>
      <c r="B69" s="3">
        <f>IF(A69="","",IF(periods_per_year=26,IF(A69=1,fpdate,B68+14),IF(periods_per_year=52,IF(A69=1,fpdate,B68+7),DATE(YEAR(fpdate),MONTH(fpdate)+(A69-1)*months_per_period,IF(periods_per_year=24,IF((1-MOD(A69,2))=1,DAY(fpdate)+14,DAY(fpdate)),DAY(fpdate))))))</f>
        <v>46834</v>
      </c>
      <c r="C69" s="4">
        <f t="shared" si="1"/>
        <v>2137.5</v>
      </c>
      <c r="D69" s="4">
        <f t="shared" si="2"/>
        <v>0</v>
      </c>
      <c r="E69" s="6"/>
      <c r="F69" s="4">
        <f t="shared" si="3"/>
        <v>1483.74</v>
      </c>
      <c r="G69" s="4">
        <f t="shared" si="4"/>
        <v>653.76</v>
      </c>
      <c r="H69" s="4">
        <f t="shared" si="5"/>
        <v>403150.26000000013</v>
      </c>
      <c r="I69" s="4"/>
    </row>
    <row r="70" spans="1:9" x14ac:dyDescent="0.15">
      <c r="A70" s="2">
        <f t="shared" si="0"/>
        <v>39</v>
      </c>
      <c r="B70" s="3">
        <f>IF(A70="","",IF(periods_per_year=26,IF(A70=1,fpdate,B69+14),IF(periods_per_year=52,IF(A70=1,fpdate,B69+7),DATE(YEAR(fpdate),MONTH(fpdate)+(A70-1)*months_per_period,IF(periods_per_year=24,IF((1-MOD(A70,2))=1,DAY(fpdate)+14,DAY(fpdate)),DAY(fpdate))))))</f>
        <v>46865</v>
      </c>
      <c r="C70" s="4">
        <f t="shared" si="1"/>
        <v>2137.5</v>
      </c>
      <c r="D70" s="4">
        <f t="shared" si="2"/>
        <v>0</v>
      </c>
      <c r="E70" s="6"/>
      <c r="F70" s="4">
        <f t="shared" si="3"/>
        <v>1481.34</v>
      </c>
      <c r="G70" s="4">
        <f t="shared" si="4"/>
        <v>656.16000000000008</v>
      </c>
      <c r="H70" s="4">
        <f t="shared" si="5"/>
        <v>402494.10000000015</v>
      </c>
      <c r="I70" s="4"/>
    </row>
    <row r="71" spans="1:9" x14ac:dyDescent="0.15">
      <c r="A71" s="2">
        <f t="shared" si="0"/>
        <v>40</v>
      </c>
      <c r="B71" s="3">
        <f>IF(A71="","",IF(periods_per_year=26,IF(A71=1,fpdate,B70+14),IF(periods_per_year=52,IF(A71=1,fpdate,B70+7),DATE(YEAR(fpdate),MONTH(fpdate)+(A71-1)*months_per_period,IF(periods_per_year=24,IF((1-MOD(A71,2))=1,DAY(fpdate)+14,DAY(fpdate)),DAY(fpdate))))))</f>
        <v>46895</v>
      </c>
      <c r="C71" s="4">
        <f t="shared" si="1"/>
        <v>2137.5</v>
      </c>
      <c r="D71" s="4">
        <f t="shared" si="2"/>
        <v>0</v>
      </c>
      <c r="E71" s="6"/>
      <c r="F71" s="4">
        <f t="shared" si="3"/>
        <v>1478.93</v>
      </c>
      <c r="G71" s="4">
        <f t="shared" si="4"/>
        <v>658.56999999999994</v>
      </c>
      <c r="H71" s="4">
        <f t="shared" si="5"/>
        <v>401835.53000000014</v>
      </c>
      <c r="I71" s="4"/>
    </row>
    <row r="72" spans="1:9" x14ac:dyDescent="0.15">
      <c r="A72" s="2">
        <f t="shared" si="0"/>
        <v>41</v>
      </c>
      <c r="B72" s="3">
        <f>IF(A72="","",IF(periods_per_year=26,IF(A72=1,fpdate,B71+14),IF(periods_per_year=52,IF(A72=1,fpdate,B71+7),DATE(YEAR(fpdate),MONTH(fpdate)+(A72-1)*months_per_period,IF(periods_per_year=24,IF((1-MOD(A72,2))=1,DAY(fpdate)+14,DAY(fpdate)),DAY(fpdate))))))</f>
        <v>46926</v>
      </c>
      <c r="C72" s="4">
        <f t="shared" si="1"/>
        <v>2137.5</v>
      </c>
      <c r="D72" s="4">
        <f t="shared" si="2"/>
        <v>0</v>
      </c>
      <c r="E72" s="6"/>
      <c r="F72" s="4">
        <f t="shared" si="3"/>
        <v>1476.51</v>
      </c>
      <c r="G72" s="4">
        <f t="shared" si="4"/>
        <v>660.99</v>
      </c>
      <c r="H72" s="4">
        <f t="shared" si="5"/>
        <v>401174.54000000015</v>
      </c>
      <c r="I72" s="4"/>
    </row>
    <row r="73" spans="1:9" x14ac:dyDescent="0.15">
      <c r="A73" s="2">
        <f t="shared" si="0"/>
        <v>42</v>
      </c>
      <c r="B73" s="3">
        <f>IF(A73="","",IF(periods_per_year=26,IF(A73=1,fpdate,B72+14),IF(periods_per_year=52,IF(A73=1,fpdate,B72+7),DATE(YEAR(fpdate),MONTH(fpdate)+(A73-1)*months_per_period,IF(periods_per_year=24,IF((1-MOD(A73,2))=1,DAY(fpdate)+14,DAY(fpdate)),DAY(fpdate))))))</f>
        <v>46956</v>
      </c>
      <c r="C73" s="4">
        <f t="shared" si="1"/>
        <v>2137.5</v>
      </c>
      <c r="D73" s="4">
        <f t="shared" si="2"/>
        <v>0</v>
      </c>
      <c r="E73" s="6"/>
      <c r="F73" s="4">
        <f t="shared" si="3"/>
        <v>1474.08</v>
      </c>
      <c r="G73" s="4">
        <f t="shared" si="4"/>
        <v>663.42000000000007</v>
      </c>
      <c r="H73" s="4">
        <f t="shared" si="5"/>
        <v>400511.12000000017</v>
      </c>
      <c r="I73" s="4"/>
    </row>
    <row r="74" spans="1:9" x14ac:dyDescent="0.15">
      <c r="A74" s="2">
        <f t="shared" si="0"/>
        <v>43</v>
      </c>
      <c r="B74" s="3">
        <f>IF(A74="","",IF(periods_per_year=26,IF(A74=1,fpdate,B73+14),IF(periods_per_year=52,IF(A74=1,fpdate,B73+7),DATE(YEAR(fpdate),MONTH(fpdate)+(A74-1)*months_per_period,IF(periods_per_year=24,IF((1-MOD(A74,2))=1,DAY(fpdate)+14,DAY(fpdate)),DAY(fpdate))))))</f>
        <v>46987</v>
      </c>
      <c r="C74" s="4">
        <f t="shared" si="1"/>
        <v>2137.5</v>
      </c>
      <c r="D74" s="4">
        <f t="shared" si="2"/>
        <v>0</v>
      </c>
      <c r="E74" s="6"/>
      <c r="F74" s="4">
        <f t="shared" si="3"/>
        <v>1471.64</v>
      </c>
      <c r="G74" s="4">
        <f t="shared" si="4"/>
        <v>665.8599999999999</v>
      </c>
      <c r="H74" s="4">
        <f t="shared" si="5"/>
        <v>399845.26000000018</v>
      </c>
      <c r="I74" s="4"/>
    </row>
    <row r="75" spans="1:9" x14ac:dyDescent="0.15">
      <c r="A75" s="2">
        <f t="shared" si="0"/>
        <v>44</v>
      </c>
      <c r="B75" s="3">
        <f>IF(A75="","",IF(periods_per_year=26,IF(A75=1,fpdate,B74+14),IF(periods_per_year=52,IF(A75=1,fpdate,B74+7),DATE(YEAR(fpdate),MONTH(fpdate)+(A75-1)*months_per_period,IF(periods_per_year=24,IF((1-MOD(A75,2))=1,DAY(fpdate)+14,DAY(fpdate)),DAY(fpdate))))))</f>
        <v>47018</v>
      </c>
      <c r="C75" s="4">
        <f t="shared" si="1"/>
        <v>2137.5</v>
      </c>
      <c r="D75" s="4">
        <f t="shared" si="2"/>
        <v>0</v>
      </c>
      <c r="E75" s="6"/>
      <c r="F75" s="4">
        <f t="shared" si="3"/>
        <v>1469.2</v>
      </c>
      <c r="G75" s="4">
        <f t="shared" si="4"/>
        <v>668.3</v>
      </c>
      <c r="H75" s="4">
        <f t="shared" si="5"/>
        <v>399176.9600000002</v>
      </c>
      <c r="I75" s="4"/>
    </row>
    <row r="76" spans="1:9" x14ac:dyDescent="0.15">
      <c r="A76" s="2">
        <f t="shared" si="0"/>
        <v>45</v>
      </c>
      <c r="B76" s="3">
        <f>IF(A76="","",IF(periods_per_year=26,IF(A76=1,fpdate,B75+14),IF(periods_per_year=52,IF(A76=1,fpdate,B75+7),DATE(YEAR(fpdate),MONTH(fpdate)+(A76-1)*months_per_period,IF(periods_per_year=24,IF((1-MOD(A76,2))=1,DAY(fpdate)+14,DAY(fpdate)),DAY(fpdate))))))</f>
        <v>47048</v>
      </c>
      <c r="C76" s="4">
        <f t="shared" si="1"/>
        <v>2137.5</v>
      </c>
      <c r="D76" s="4">
        <f t="shared" si="2"/>
        <v>0</v>
      </c>
      <c r="E76" s="6"/>
      <c r="F76" s="4">
        <f t="shared" si="3"/>
        <v>1466.74</v>
      </c>
      <c r="G76" s="4">
        <f t="shared" si="4"/>
        <v>670.76</v>
      </c>
      <c r="H76" s="4">
        <f t="shared" si="5"/>
        <v>398506.20000000019</v>
      </c>
      <c r="I76" s="4"/>
    </row>
    <row r="77" spans="1:9" x14ac:dyDescent="0.15">
      <c r="A77" s="2">
        <f t="shared" si="0"/>
        <v>46</v>
      </c>
      <c r="B77" s="3">
        <f>IF(A77="","",IF(periods_per_year=26,IF(A77=1,fpdate,B76+14),IF(periods_per_year=52,IF(A77=1,fpdate,B76+7),DATE(YEAR(fpdate),MONTH(fpdate)+(A77-1)*months_per_period,IF(periods_per_year=24,IF((1-MOD(A77,2))=1,DAY(fpdate)+14,DAY(fpdate)),DAY(fpdate))))))</f>
        <v>47079</v>
      </c>
      <c r="C77" s="4">
        <f t="shared" si="1"/>
        <v>2137.5</v>
      </c>
      <c r="D77" s="4">
        <f t="shared" si="2"/>
        <v>0</v>
      </c>
      <c r="E77" s="6"/>
      <c r="F77" s="4">
        <f t="shared" si="3"/>
        <v>1464.28</v>
      </c>
      <c r="G77" s="4">
        <f t="shared" si="4"/>
        <v>673.22</v>
      </c>
      <c r="H77" s="4">
        <f t="shared" si="5"/>
        <v>397832.98000000021</v>
      </c>
      <c r="I77" s="4"/>
    </row>
    <row r="78" spans="1:9" x14ac:dyDescent="0.15">
      <c r="A78" s="2">
        <f t="shared" si="0"/>
        <v>47</v>
      </c>
      <c r="B78" s="3">
        <f>IF(A78="","",IF(periods_per_year=26,IF(A78=1,fpdate,B77+14),IF(periods_per_year=52,IF(A78=1,fpdate,B77+7),DATE(YEAR(fpdate),MONTH(fpdate)+(A78-1)*months_per_period,IF(periods_per_year=24,IF((1-MOD(A78,2))=1,DAY(fpdate)+14,DAY(fpdate)),DAY(fpdate))))))</f>
        <v>47109</v>
      </c>
      <c r="C78" s="4">
        <f t="shared" si="1"/>
        <v>2137.5</v>
      </c>
      <c r="D78" s="4">
        <f t="shared" si="2"/>
        <v>0</v>
      </c>
      <c r="E78" s="6"/>
      <c r="F78" s="4">
        <f t="shared" si="3"/>
        <v>1461.8</v>
      </c>
      <c r="G78" s="4">
        <f t="shared" si="4"/>
        <v>675.7</v>
      </c>
      <c r="H78" s="4">
        <f t="shared" si="5"/>
        <v>397157.2800000002</v>
      </c>
      <c r="I78" s="4"/>
    </row>
    <row r="79" spans="1:9" x14ac:dyDescent="0.15">
      <c r="A79" s="2">
        <f t="shared" si="0"/>
        <v>48</v>
      </c>
      <c r="B79" s="3">
        <f>IF(A79="","",IF(periods_per_year=26,IF(A79=1,fpdate,B78+14),IF(periods_per_year=52,IF(A79=1,fpdate,B78+7),DATE(YEAR(fpdate),MONTH(fpdate)+(A79-1)*months_per_period,IF(periods_per_year=24,IF((1-MOD(A79,2))=1,DAY(fpdate)+14,DAY(fpdate)),DAY(fpdate))))))</f>
        <v>47140</v>
      </c>
      <c r="C79" s="4">
        <f t="shared" si="1"/>
        <v>2137.5</v>
      </c>
      <c r="D79" s="4">
        <f t="shared" si="2"/>
        <v>0</v>
      </c>
      <c r="E79" s="6"/>
      <c r="F79" s="4">
        <f t="shared" si="3"/>
        <v>1459.32</v>
      </c>
      <c r="G79" s="4">
        <f t="shared" si="4"/>
        <v>678.18000000000006</v>
      </c>
      <c r="H79" s="4">
        <f t="shared" si="5"/>
        <v>396479.10000000021</v>
      </c>
      <c r="I79" s="4"/>
    </row>
    <row r="80" spans="1:9" x14ac:dyDescent="0.15">
      <c r="A80" s="2">
        <f t="shared" si="0"/>
        <v>49</v>
      </c>
      <c r="B80" s="3">
        <f>IF(A80="","",IF(periods_per_year=26,IF(A80=1,fpdate,B79+14),IF(periods_per_year=52,IF(A80=1,fpdate,B79+7),DATE(YEAR(fpdate),MONTH(fpdate)+(A80-1)*months_per_period,IF(periods_per_year=24,IF((1-MOD(A80,2))=1,DAY(fpdate)+14,DAY(fpdate)),DAY(fpdate))))))</f>
        <v>47171</v>
      </c>
      <c r="C80" s="4">
        <f t="shared" si="1"/>
        <v>2137.5</v>
      </c>
      <c r="D80" s="4">
        <f t="shared" si="2"/>
        <v>0</v>
      </c>
      <c r="E80" s="6"/>
      <c r="F80" s="4">
        <f t="shared" si="3"/>
        <v>1456.83</v>
      </c>
      <c r="G80" s="4">
        <f t="shared" si="4"/>
        <v>680.67000000000007</v>
      </c>
      <c r="H80" s="4">
        <f t="shared" si="5"/>
        <v>395798.43000000023</v>
      </c>
      <c r="I80" s="4"/>
    </row>
    <row r="81" spans="1:9" x14ac:dyDescent="0.15">
      <c r="A81" s="2">
        <f t="shared" si="0"/>
        <v>50</v>
      </c>
      <c r="B81" s="3">
        <f>IF(A81="","",IF(periods_per_year=26,IF(A81=1,fpdate,B80+14),IF(periods_per_year=52,IF(A81=1,fpdate,B80+7),DATE(YEAR(fpdate),MONTH(fpdate)+(A81-1)*months_per_period,IF(periods_per_year=24,IF((1-MOD(A81,2))=1,DAY(fpdate)+14,DAY(fpdate)),DAY(fpdate))))))</f>
        <v>47199</v>
      </c>
      <c r="C81" s="4">
        <f t="shared" si="1"/>
        <v>2137.5</v>
      </c>
      <c r="D81" s="4">
        <f t="shared" si="2"/>
        <v>0</v>
      </c>
      <c r="E81" s="6"/>
      <c r="F81" s="4">
        <f t="shared" si="3"/>
        <v>1454.33</v>
      </c>
      <c r="G81" s="4">
        <f t="shared" si="4"/>
        <v>683.17000000000007</v>
      </c>
      <c r="H81" s="4">
        <f t="shared" si="5"/>
        <v>395115.26000000024</v>
      </c>
      <c r="I81" s="4"/>
    </row>
    <row r="82" spans="1:9" x14ac:dyDescent="0.15">
      <c r="A82" s="2">
        <f t="shared" si="0"/>
        <v>51</v>
      </c>
      <c r="B82" s="3">
        <f>IF(A82="","",IF(periods_per_year=26,IF(A82=1,fpdate,B81+14),IF(periods_per_year=52,IF(A82=1,fpdate,B81+7),DATE(YEAR(fpdate),MONTH(fpdate)+(A82-1)*months_per_period,IF(periods_per_year=24,IF((1-MOD(A82,2))=1,DAY(fpdate)+14,DAY(fpdate)),DAY(fpdate))))))</f>
        <v>47230</v>
      </c>
      <c r="C82" s="4">
        <f t="shared" si="1"/>
        <v>2137.5</v>
      </c>
      <c r="D82" s="4">
        <f t="shared" si="2"/>
        <v>0</v>
      </c>
      <c r="E82" s="6"/>
      <c r="F82" s="4">
        <f t="shared" si="3"/>
        <v>1451.82</v>
      </c>
      <c r="G82" s="4">
        <f t="shared" si="4"/>
        <v>685.68000000000006</v>
      </c>
      <c r="H82" s="4">
        <f t="shared" si="5"/>
        <v>394429.58000000025</v>
      </c>
      <c r="I82" s="4"/>
    </row>
    <row r="83" spans="1:9" x14ac:dyDescent="0.15">
      <c r="A83" s="2">
        <f t="shared" si="0"/>
        <v>52</v>
      </c>
      <c r="B83" s="3">
        <f>IF(A83="","",IF(periods_per_year=26,IF(A83=1,fpdate,B82+14),IF(periods_per_year=52,IF(A83=1,fpdate,B82+7),DATE(YEAR(fpdate),MONTH(fpdate)+(A83-1)*months_per_period,IF(periods_per_year=24,IF((1-MOD(A83,2))=1,DAY(fpdate)+14,DAY(fpdate)),DAY(fpdate))))))</f>
        <v>47260</v>
      </c>
      <c r="C83" s="4">
        <f t="shared" si="1"/>
        <v>2137.5</v>
      </c>
      <c r="D83" s="4">
        <f t="shared" si="2"/>
        <v>0</v>
      </c>
      <c r="E83" s="6"/>
      <c r="F83" s="4">
        <f t="shared" si="3"/>
        <v>1449.3</v>
      </c>
      <c r="G83" s="4">
        <f t="shared" si="4"/>
        <v>688.2</v>
      </c>
      <c r="H83" s="4">
        <f t="shared" si="5"/>
        <v>393741.38000000024</v>
      </c>
      <c r="I83" s="4"/>
    </row>
    <row r="84" spans="1:9" x14ac:dyDescent="0.15">
      <c r="A84" s="2">
        <f t="shared" si="0"/>
        <v>53</v>
      </c>
      <c r="B84" s="3">
        <f>IF(A84="","",IF(periods_per_year=26,IF(A84=1,fpdate,B83+14),IF(periods_per_year=52,IF(A84=1,fpdate,B83+7),DATE(YEAR(fpdate),MONTH(fpdate)+(A84-1)*months_per_period,IF(periods_per_year=24,IF((1-MOD(A84,2))=1,DAY(fpdate)+14,DAY(fpdate)),DAY(fpdate))))))</f>
        <v>47291</v>
      </c>
      <c r="C84" s="4">
        <f t="shared" si="1"/>
        <v>2137.5</v>
      </c>
      <c r="D84" s="4">
        <f t="shared" si="2"/>
        <v>0</v>
      </c>
      <c r="E84" s="6"/>
      <c r="F84" s="4">
        <f t="shared" si="3"/>
        <v>1446.77</v>
      </c>
      <c r="G84" s="4">
        <f t="shared" si="4"/>
        <v>690.73</v>
      </c>
      <c r="H84" s="4">
        <f t="shared" si="5"/>
        <v>393050.65000000026</v>
      </c>
      <c r="I84" s="4"/>
    </row>
    <row r="85" spans="1:9" x14ac:dyDescent="0.15">
      <c r="A85" s="2">
        <f t="shared" si="0"/>
        <v>54</v>
      </c>
      <c r="B85" s="3">
        <f>IF(A85="","",IF(periods_per_year=26,IF(A85=1,fpdate,B84+14),IF(periods_per_year=52,IF(A85=1,fpdate,B84+7),DATE(YEAR(fpdate),MONTH(fpdate)+(A85-1)*months_per_period,IF(periods_per_year=24,IF((1-MOD(A85,2))=1,DAY(fpdate)+14,DAY(fpdate)),DAY(fpdate))))))</f>
        <v>47321</v>
      </c>
      <c r="C85" s="4">
        <f t="shared" si="1"/>
        <v>2137.5</v>
      </c>
      <c r="D85" s="4">
        <f t="shared" si="2"/>
        <v>0</v>
      </c>
      <c r="E85" s="6"/>
      <c r="F85" s="4">
        <f t="shared" si="3"/>
        <v>1444.23</v>
      </c>
      <c r="G85" s="4">
        <f t="shared" si="4"/>
        <v>693.27</v>
      </c>
      <c r="H85" s="4">
        <f t="shared" si="5"/>
        <v>392357.38000000024</v>
      </c>
      <c r="I85" s="4"/>
    </row>
    <row r="86" spans="1:9" x14ac:dyDescent="0.15">
      <c r="A86" s="2">
        <f t="shared" si="0"/>
        <v>55</v>
      </c>
      <c r="B86" s="3">
        <f>IF(A86="","",IF(periods_per_year=26,IF(A86=1,fpdate,B85+14),IF(periods_per_year=52,IF(A86=1,fpdate,B85+7),DATE(YEAR(fpdate),MONTH(fpdate)+(A86-1)*months_per_period,IF(periods_per_year=24,IF((1-MOD(A86,2))=1,DAY(fpdate)+14,DAY(fpdate)),DAY(fpdate))))))</f>
        <v>47352</v>
      </c>
      <c r="C86" s="4">
        <f t="shared" si="1"/>
        <v>2137.5</v>
      </c>
      <c r="D86" s="4">
        <f t="shared" si="2"/>
        <v>0</v>
      </c>
      <c r="E86" s="6"/>
      <c r="F86" s="4">
        <f t="shared" si="3"/>
        <v>1441.68</v>
      </c>
      <c r="G86" s="4">
        <f t="shared" si="4"/>
        <v>695.81999999999994</v>
      </c>
      <c r="H86" s="4">
        <f t="shared" si="5"/>
        <v>391661.56000000023</v>
      </c>
      <c r="I86" s="4"/>
    </row>
    <row r="87" spans="1:9" x14ac:dyDescent="0.15">
      <c r="A87" s="2">
        <f t="shared" si="0"/>
        <v>56</v>
      </c>
      <c r="B87" s="3">
        <f>IF(A87="","",IF(periods_per_year=26,IF(A87=1,fpdate,B86+14),IF(periods_per_year=52,IF(A87=1,fpdate,B86+7),DATE(YEAR(fpdate),MONTH(fpdate)+(A87-1)*months_per_period,IF(periods_per_year=24,IF((1-MOD(A87,2))=1,DAY(fpdate)+14,DAY(fpdate)),DAY(fpdate))))))</f>
        <v>47383</v>
      </c>
      <c r="C87" s="4">
        <f t="shared" si="1"/>
        <v>2137.5</v>
      </c>
      <c r="D87" s="4">
        <f t="shared" si="2"/>
        <v>0</v>
      </c>
      <c r="E87" s="6"/>
      <c r="F87" s="4">
        <f t="shared" si="3"/>
        <v>1439.13</v>
      </c>
      <c r="G87" s="4">
        <f t="shared" si="4"/>
        <v>698.36999999999989</v>
      </c>
      <c r="H87" s="4">
        <f t="shared" si="5"/>
        <v>390963.19000000024</v>
      </c>
      <c r="I87" s="4"/>
    </row>
    <row r="88" spans="1:9" x14ac:dyDescent="0.15">
      <c r="A88" s="2">
        <f t="shared" si="0"/>
        <v>57</v>
      </c>
      <c r="B88" s="3">
        <f>IF(A88="","",IF(periods_per_year=26,IF(A88=1,fpdate,B87+14),IF(periods_per_year=52,IF(A88=1,fpdate,B87+7),DATE(YEAR(fpdate),MONTH(fpdate)+(A88-1)*months_per_period,IF(periods_per_year=24,IF((1-MOD(A88,2))=1,DAY(fpdate)+14,DAY(fpdate)),DAY(fpdate))))))</f>
        <v>47413</v>
      </c>
      <c r="C88" s="4">
        <f t="shared" si="1"/>
        <v>2137.5</v>
      </c>
      <c r="D88" s="4">
        <f t="shared" si="2"/>
        <v>0</v>
      </c>
      <c r="E88" s="6"/>
      <c r="F88" s="4">
        <f t="shared" si="3"/>
        <v>1436.56</v>
      </c>
      <c r="G88" s="4">
        <f t="shared" si="4"/>
        <v>700.94</v>
      </c>
      <c r="H88" s="4">
        <f t="shared" si="5"/>
        <v>390262.25000000023</v>
      </c>
      <c r="I88" s="4"/>
    </row>
    <row r="89" spans="1:9" x14ac:dyDescent="0.15">
      <c r="A89" s="2">
        <f t="shared" si="0"/>
        <v>58</v>
      </c>
      <c r="B89" s="3">
        <f>IF(A89="","",IF(periods_per_year=26,IF(A89=1,fpdate,B88+14),IF(periods_per_year=52,IF(A89=1,fpdate,B88+7),DATE(YEAR(fpdate),MONTH(fpdate)+(A89-1)*months_per_period,IF(periods_per_year=24,IF((1-MOD(A89,2))=1,DAY(fpdate)+14,DAY(fpdate)),DAY(fpdate))))))</f>
        <v>47444</v>
      </c>
      <c r="C89" s="4">
        <f t="shared" si="1"/>
        <v>2137.5</v>
      </c>
      <c r="D89" s="4">
        <f t="shared" si="2"/>
        <v>0</v>
      </c>
      <c r="E89" s="6"/>
      <c r="F89" s="4">
        <f t="shared" si="3"/>
        <v>1433.99</v>
      </c>
      <c r="G89" s="4">
        <f t="shared" si="4"/>
        <v>703.51</v>
      </c>
      <c r="H89" s="4">
        <f t="shared" si="5"/>
        <v>389558.74000000022</v>
      </c>
      <c r="I89" s="4"/>
    </row>
    <row r="90" spans="1:9" x14ac:dyDescent="0.15">
      <c r="A90" s="2">
        <f t="shared" si="0"/>
        <v>59</v>
      </c>
      <c r="B90" s="3">
        <f>IF(A90="","",IF(periods_per_year=26,IF(A90=1,fpdate,B89+14),IF(periods_per_year=52,IF(A90=1,fpdate,B89+7),DATE(YEAR(fpdate),MONTH(fpdate)+(A90-1)*months_per_period,IF(periods_per_year=24,IF((1-MOD(A90,2))=1,DAY(fpdate)+14,DAY(fpdate)),DAY(fpdate))))))</f>
        <v>47474</v>
      </c>
      <c r="C90" s="4">
        <f t="shared" si="1"/>
        <v>2137.5</v>
      </c>
      <c r="D90" s="4">
        <f t="shared" si="2"/>
        <v>0</v>
      </c>
      <c r="E90" s="6"/>
      <c r="F90" s="4">
        <f t="shared" si="3"/>
        <v>1431.4</v>
      </c>
      <c r="G90" s="4">
        <f t="shared" si="4"/>
        <v>706.09999999999991</v>
      </c>
      <c r="H90" s="4">
        <f t="shared" si="5"/>
        <v>388852.64000000025</v>
      </c>
      <c r="I90" s="4"/>
    </row>
    <row r="91" spans="1:9" x14ac:dyDescent="0.15">
      <c r="A91" s="2">
        <f t="shared" si="0"/>
        <v>60</v>
      </c>
      <c r="B91" s="3">
        <f>IF(A91="","",IF(periods_per_year=26,IF(A91=1,fpdate,B90+14),IF(periods_per_year=52,IF(A91=1,fpdate,B90+7),DATE(YEAR(fpdate),MONTH(fpdate)+(A91-1)*months_per_period,IF(periods_per_year=24,IF((1-MOD(A91,2))=1,DAY(fpdate)+14,DAY(fpdate)),DAY(fpdate))))))</f>
        <v>47505</v>
      </c>
      <c r="C91" s="4">
        <f t="shared" si="1"/>
        <v>2137.5</v>
      </c>
      <c r="D91" s="4">
        <f t="shared" si="2"/>
        <v>0</v>
      </c>
      <c r="E91" s="6"/>
      <c r="F91" s="4">
        <f t="shared" si="3"/>
        <v>1428.81</v>
      </c>
      <c r="G91" s="4">
        <f t="shared" si="4"/>
        <v>708.69</v>
      </c>
      <c r="H91" s="4">
        <f t="shared" si="5"/>
        <v>388143.95000000024</v>
      </c>
      <c r="I91" s="4"/>
    </row>
    <row r="92" spans="1:9" x14ac:dyDescent="0.15">
      <c r="A92" s="2">
        <f t="shared" si="0"/>
        <v>61</v>
      </c>
      <c r="B92" s="3">
        <f>IF(A92="","",IF(periods_per_year=26,IF(A92=1,fpdate,B91+14),IF(periods_per_year=52,IF(A92=1,fpdate,B91+7),DATE(YEAR(fpdate),MONTH(fpdate)+(A92-1)*months_per_period,IF(periods_per_year=24,IF((1-MOD(A92,2))=1,DAY(fpdate)+14,DAY(fpdate)),DAY(fpdate))))))</f>
        <v>47536</v>
      </c>
      <c r="C92" s="4">
        <f t="shared" si="1"/>
        <v>2137.5</v>
      </c>
      <c r="D92" s="4">
        <f t="shared" si="2"/>
        <v>0</v>
      </c>
      <c r="E92" s="6"/>
      <c r="F92" s="4">
        <f t="shared" si="3"/>
        <v>1426.2</v>
      </c>
      <c r="G92" s="4">
        <f t="shared" si="4"/>
        <v>711.3</v>
      </c>
      <c r="H92" s="4">
        <f t="shared" si="5"/>
        <v>387432.65000000026</v>
      </c>
      <c r="I92" s="4"/>
    </row>
    <row r="93" spans="1:9" x14ac:dyDescent="0.15">
      <c r="A93" s="2">
        <f t="shared" si="0"/>
        <v>62</v>
      </c>
      <c r="B93" s="3">
        <f>IF(A93="","",IF(periods_per_year=26,IF(A93=1,fpdate,B92+14),IF(periods_per_year=52,IF(A93=1,fpdate,B92+7),DATE(YEAR(fpdate),MONTH(fpdate)+(A93-1)*months_per_period,IF(periods_per_year=24,IF((1-MOD(A93,2))=1,DAY(fpdate)+14,DAY(fpdate)),DAY(fpdate))))))</f>
        <v>47564</v>
      </c>
      <c r="C93" s="4">
        <f t="shared" si="1"/>
        <v>2137.5</v>
      </c>
      <c r="D93" s="4">
        <f t="shared" si="2"/>
        <v>0</v>
      </c>
      <c r="E93" s="6"/>
      <c r="F93" s="4">
        <f t="shared" si="3"/>
        <v>1423.59</v>
      </c>
      <c r="G93" s="4">
        <f t="shared" si="4"/>
        <v>713.91000000000008</v>
      </c>
      <c r="H93" s="4">
        <f t="shared" si="5"/>
        <v>386718.74000000028</v>
      </c>
      <c r="I93" s="4"/>
    </row>
    <row r="94" spans="1:9" x14ac:dyDescent="0.15">
      <c r="A94" s="2">
        <f t="shared" si="0"/>
        <v>63</v>
      </c>
      <c r="B94" s="3">
        <f>IF(A94="","",IF(periods_per_year=26,IF(A94=1,fpdate,B93+14),IF(periods_per_year=52,IF(A94=1,fpdate,B93+7),DATE(YEAR(fpdate),MONTH(fpdate)+(A94-1)*months_per_period,IF(periods_per_year=24,IF((1-MOD(A94,2))=1,DAY(fpdate)+14,DAY(fpdate)),DAY(fpdate))))))</f>
        <v>47595</v>
      </c>
      <c r="C94" s="4">
        <f t="shared" si="1"/>
        <v>2137.5</v>
      </c>
      <c r="D94" s="4">
        <f t="shared" si="2"/>
        <v>0</v>
      </c>
      <c r="E94" s="6"/>
      <c r="F94" s="4">
        <f t="shared" si="3"/>
        <v>1420.96</v>
      </c>
      <c r="G94" s="4">
        <f t="shared" si="4"/>
        <v>716.54</v>
      </c>
      <c r="H94" s="4">
        <f t="shared" si="5"/>
        <v>386002.2000000003</v>
      </c>
      <c r="I94" s="4"/>
    </row>
    <row r="95" spans="1:9" x14ac:dyDescent="0.15">
      <c r="A95" s="2">
        <f t="shared" si="0"/>
        <v>64</v>
      </c>
      <c r="B95" s="3">
        <f>IF(A95="","",IF(periods_per_year=26,IF(A95=1,fpdate,B94+14),IF(periods_per_year=52,IF(A95=1,fpdate,B94+7),DATE(YEAR(fpdate),MONTH(fpdate)+(A95-1)*months_per_period,IF(periods_per_year=24,IF((1-MOD(A95,2))=1,DAY(fpdate)+14,DAY(fpdate)),DAY(fpdate))))))</f>
        <v>47625</v>
      </c>
      <c r="C95" s="4">
        <f t="shared" si="1"/>
        <v>2137.5</v>
      </c>
      <c r="D95" s="4">
        <f t="shared" si="2"/>
        <v>0</v>
      </c>
      <c r="E95" s="6"/>
      <c r="F95" s="4">
        <f t="shared" si="3"/>
        <v>1418.33</v>
      </c>
      <c r="G95" s="4">
        <f t="shared" si="4"/>
        <v>719.17000000000007</v>
      </c>
      <c r="H95" s="4">
        <f t="shared" si="5"/>
        <v>385283.03000000032</v>
      </c>
      <c r="I95" s="4"/>
    </row>
    <row r="96" spans="1:9" x14ac:dyDescent="0.15">
      <c r="A96" s="2">
        <f t="shared" ref="A96:A159" si="6">IF(H95="","",IF(OR(A95&gt;=nper,ROUND(H95,2)&lt;=0),"",A95+1))</f>
        <v>65</v>
      </c>
      <c r="B96" s="3">
        <f>IF(A96="","",IF(periods_per_year=26,IF(A96=1,fpdate,B95+14),IF(periods_per_year=52,IF(A96=1,fpdate,B95+7),DATE(YEAR(fpdate),MONTH(fpdate)+(A96-1)*months_per_period,IF(periods_per_year=24,IF((1-MOD(A96,2))=1,DAY(fpdate)+14,DAY(fpdate)),DAY(fpdate))))))</f>
        <v>47656</v>
      </c>
      <c r="C96" s="4">
        <f t="shared" ref="C96:C159" si="7">IF(A96="","",IF(OR(A96=nper,payment&gt;ROUND((1+rate)*H95,2)),ROUND((1+rate)*H95,2),payment))</f>
        <v>2137.5</v>
      </c>
      <c r="D96" s="4">
        <f t="shared" ref="D96:D159" si="8">IF(OR(H95&lt;=payment,A96=""),"",MIN(H95-(C96-F96),IF($H$24&gt;0,IF(MOD(A96,periods_per_year)=0,$H$24,0),0)+IF(extra_payment_interval=0,0,IF(MOD(A96,extra_payment_interval)=0,$H$22,0))))</f>
        <v>0</v>
      </c>
      <c r="E96" s="6"/>
      <c r="F96" s="4">
        <f t="shared" ref="F96:F159" si="9">IF(A96="","",ROUND(rate*H95,2))</f>
        <v>1415.69</v>
      </c>
      <c r="G96" s="4">
        <f t="shared" ref="G96:G159" si="10">IF(A96="","",C96-F96+E96+IF(D96="",0,D96))</f>
        <v>721.81</v>
      </c>
      <c r="H96" s="4">
        <f t="shared" ref="H96:H159" si="11">IF(A96="","",H95-G96)</f>
        <v>384561.22000000032</v>
      </c>
      <c r="I96" s="4"/>
    </row>
    <row r="97" spans="1:9" x14ac:dyDescent="0.15">
      <c r="A97" s="2">
        <f t="shared" si="6"/>
        <v>66</v>
      </c>
      <c r="B97" s="3">
        <f>IF(A97="","",IF(periods_per_year=26,IF(A97=1,fpdate,B96+14),IF(periods_per_year=52,IF(A97=1,fpdate,B96+7),DATE(YEAR(fpdate),MONTH(fpdate)+(A97-1)*months_per_period,IF(periods_per_year=24,IF((1-MOD(A97,2))=1,DAY(fpdate)+14,DAY(fpdate)),DAY(fpdate))))))</f>
        <v>47686</v>
      </c>
      <c r="C97" s="4">
        <f t="shared" si="7"/>
        <v>2137.5</v>
      </c>
      <c r="D97" s="4">
        <f t="shared" si="8"/>
        <v>0</v>
      </c>
      <c r="E97" s="6"/>
      <c r="F97" s="4">
        <f t="shared" si="9"/>
        <v>1413.04</v>
      </c>
      <c r="G97" s="4">
        <f t="shared" si="10"/>
        <v>724.46</v>
      </c>
      <c r="H97" s="4">
        <f t="shared" si="11"/>
        <v>383836.7600000003</v>
      </c>
      <c r="I97" s="4"/>
    </row>
    <row r="98" spans="1:9" x14ac:dyDescent="0.15">
      <c r="A98" s="2">
        <f t="shared" si="6"/>
        <v>67</v>
      </c>
      <c r="B98" s="3">
        <f>IF(A98="","",IF(periods_per_year=26,IF(A98=1,fpdate,B97+14),IF(periods_per_year=52,IF(A98=1,fpdate,B97+7),DATE(YEAR(fpdate),MONTH(fpdate)+(A98-1)*months_per_period,IF(periods_per_year=24,IF((1-MOD(A98,2))=1,DAY(fpdate)+14,DAY(fpdate)),DAY(fpdate))))))</f>
        <v>47717</v>
      </c>
      <c r="C98" s="4">
        <f t="shared" si="7"/>
        <v>2137.5</v>
      </c>
      <c r="D98" s="4">
        <f t="shared" si="8"/>
        <v>0</v>
      </c>
      <c r="E98" s="6"/>
      <c r="F98" s="4">
        <f t="shared" si="9"/>
        <v>1410.38</v>
      </c>
      <c r="G98" s="4">
        <f t="shared" si="10"/>
        <v>727.11999999999989</v>
      </c>
      <c r="H98" s="4">
        <f t="shared" si="11"/>
        <v>383109.64000000031</v>
      </c>
      <c r="I98" s="4"/>
    </row>
    <row r="99" spans="1:9" x14ac:dyDescent="0.15">
      <c r="A99" s="2">
        <f t="shared" si="6"/>
        <v>68</v>
      </c>
      <c r="B99" s="3">
        <f>IF(A99="","",IF(periods_per_year=26,IF(A99=1,fpdate,B98+14),IF(periods_per_year=52,IF(A99=1,fpdate,B98+7),DATE(YEAR(fpdate),MONTH(fpdate)+(A99-1)*months_per_period,IF(periods_per_year=24,IF((1-MOD(A99,2))=1,DAY(fpdate)+14,DAY(fpdate)),DAY(fpdate))))))</f>
        <v>47748</v>
      </c>
      <c r="C99" s="4">
        <f t="shared" si="7"/>
        <v>2137.5</v>
      </c>
      <c r="D99" s="4">
        <f t="shared" si="8"/>
        <v>0</v>
      </c>
      <c r="E99" s="6"/>
      <c r="F99" s="4">
        <f t="shared" si="9"/>
        <v>1407.7</v>
      </c>
      <c r="G99" s="4">
        <f t="shared" si="10"/>
        <v>729.8</v>
      </c>
      <c r="H99" s="4">
        <f t="shared" si="11"/>
        <v>382379.84000000032</v>
      </c>
      <c r="I99" s="4"/>
    </row>
    <row r="100" spans="1:9" x14ac:dyDescent="0.15">
      <c r="A100" s="2">
        <f t="shared" si="6"/>
        <v>69</v>
      </c>
      <c r="B100" s="3">
        <f>IF(A100="","",IF(periods_per_year=26,IF(A100=1,fpdate,B99+14),IF(periods_per_year=52,IF(A100=1,fpdate,B99+7),DATE(YEAR(fpdate),MONTH(fpdate)+(A100-1)*months_per_period,IF(periods_per_year=24,IF((1-MOD(A100,2))=1,DAY(fpdate)+14,DAY(fpdate)),DAY(fpdate))))))</f>
        <v>47778</v>
      </c>
      <c r="C100" s="4">
        <f t="shared" si="7"/>
        <v>2137.5</v>
      </c>
      <c r="D100" s="4">
        <f t="shared" si="8"/>
        <v>0</v>
      </c>
      <c r="E100" s="6"/>
      <c r="F100" s="4">
        <f t="shared" si="9"/>
        <v>1405.02</v>
      </c>
      <c r="G100" s="4">
        <f t="shared" si="10"/>
        <v>732.48</v>
      </c>
      <c r="H100" s="4">
        <f t="shared" si="11"/>
        <v>381647.36000000034</v>
      </c>
      <c r="I100" s="4"/>
    </row>
    <row r="101" spans="1:9" x14ac:dyDescent="0.15">
      <c r="A101" s="2">
        <f t="shared" si="6"/>
        <v>70</v>
      </c>
      <c r="B101" s="3">
        <f>IF(A101="","",IF(periods_per_year=26,IF(A101=1,fpdate,B100+14),IF(periods_per_year=52,IF(A101=1,fpdate,B100+7),DATE(YEAR(fpdate),MONTH(fpdate)+(A101-1)*months_per_period,IF(periods_per_year=24,IF((1-MOD(A101,2))=1,DAY(fpdate)+14,DAY(fpdate)),DAY(fpdate))))))</f>
        <v>47809</v>
      </c>
      <c r="C101" s="4">
        <f t="shared" si="7"/>
        <v>2137.5</v>
      </c>
      <c r="D101" s="4">
        <f t="shared" si="8"/>
        <v>0</v>
      </c>
      <c r="E101" s="6"/>
      <c r="F101" s="4">
        <f t="shared" si="9"/>
        <v>1402.33</v>
      </c>
      <c r="G101" s="4">
        <f t="shared" si="10"/>
        <v>735.17000000000007</v>
      </c>
      <c r="H101" s="4">
        <f t="shared" si="11"/>
        <v>380912.19000000035</v>
      </c>
      <c r="I101" s="4"/>
    </row>
    <row r="102" spans="1:9" x14ac:dyDescent="0.15">
      <c r="A102" s="2">
        <f t="shared" si="6"/>
        <v>71</v>
      </c>
      <c r="B102" s="3">
        <f>IF(A102="","",IF(periods_per_year=26,IF(A102=1,fpdate,B101+14),IF(periods_per_year=52,IF(A102=1,fpdate,B101+7),DATE(YEAR(fpdate),MONTH(fpdate)+(A102-1)*months_per_period,IF(periods_per_year=24,IF((1-MOD(A102,2))=1,DAY(fpdate)+14,DAY(fpdate)),DAY(fpdate))))))</f>
        <v>47839</v>
      </c>
      <c r="C102" s="4">
        <f t="shared" si="7"/>
        <v>2137.5</v>
      </c>
      <c r="D102" s="4">
        <f t="shared" si="8"/>
        <v>0</v>
      </c>
      <c r="E102" s="6"/>
      <c r="F102" s="4">
        <f t="shared" si="9"/>
        <v>1399.63</v>
      </c>
      <c r="G102" s="4">
        <f t="shared" si="10"/>
        <v>737.86999999999989</v>
      </c>
      <c r="H102" s="4">
        <f t="shared" si="11"/>
        <v>380174.32000000036</v>
      </c>
      <c r="I102" s="4"/>
    </row>
    <row r="103" spans="1:9" x14ac:dyDescent="0.15">
      <c r="A103" s="2">
        <f t="shared" si="6"/>
        <v>72</v>
      </c>
      <c r="B103" s="3">
        <f>IF(A103="","",IF(periods_per_year=26,IF(A103=1,fpdate,B102+14),IF(periods_per_year=52,IF(A103=1,fpdate,B102+7),DATE(YEAR(fpdate),MONTH(fpdate)+(A103-1)*months_per_period,IF(periods_per_year=24,IF((1-MOD(A103,2))=1,DAY(fpdate)+14,DAY(fpdate)),DAY(fpdate))))))</f>
        <v>47870</v>
      </c>
      <c r="C103" s="4">
        <f t="shared" si="7"/>
        <v>2137.5</v>
      </c>
      <c r="D103" s="4">
        <f t="shared" si="8"/>
        <v>0</v>
      </c>
      <c r="E103" s="6"/>
      <c r="F103" s="4">
        <f t="shared" si="9"/>
        <v>1396.92</v>
      </c>
      <c r="G103" s="4">
        <f t="shared" si="10"/>
        <v>740.57999999999993</v>
      </c>
      <c r="H103" s="4">
        <f t="shared" si="11"/>
        <v>379433.74000000034</v>
      </c>
      <c r="I103" s="4"/>
    </row>
    <row r="104" spans="1:9" x14ac:dyDescent="0.15">
      <c r="A104" s="2">
        <f t="shared" si="6"/>
        <v>73</v>
      </c>
      <c r="B104" s="3">
        <f>IF(A104="","",IF(periods_per_year=26,IF(A104=1,fpdate,B103+14),IF(periods_per_year=52,IF(A104=1,fpdate,B103+7),DATE(YEAR(fpdate),MONTH(fpdate)+(A104-1)*months_per_period,IF(periods_per_year=24,IF((1-MOD(A104,2))=1,DAY(fpdate)+14,DAY(fpdate)),DAY(fpdate))))))</f>
        <v>47901</v>
      </c>
      <c r="C104" s="4">
        <f t="shared" si="7"/>
        <v>2137.5</v>
      </c>
      <c r="D104" s="4">
        <f t="shared" si="8"/>
        <v>0</v>
      </c>
      <c r="E104" s="6"/>
      <c r="F104" s="4">
        <f t="shared" si="9"/>
        <v>1394.2</v>
      </c>
      <c r="G104" s="4">
        <f t="shared" si="10"/>
        <v>743.3</v>
      </c>
      <c r="H104" s="4">
        <f t="shared" si="11"/>
        <v>378690.44000000035</v>
      </c>
      <c r="I104" s="4"/>
    </row>
    <row r="105" spans="1:9" x14ac:dyDescent="0.15">
      <c r="A105" s="2">
        <f t="shared" si="6"/>
        <v>74</v>
      </c>
      <c r="B105" s="3">
        <f>IF(A105="","",IF(periods_per_year=26,IF(A105=1,fpdate,B104+14),IF(periods_per_year=52,IF(A105=1,fpdate,B104+7),DATE(YEAR(fpdate),MONTH(fpdate)+(A105-1)*months_per_period,IF(periods_per_year=24,IF((1-MOD(A105,2))=1,DAY(fpdate)+14,DAY(fpdate)),DAY(fpdate))))))</f>
        <v>47929</v>
      </c>
      <c r="C105" s="4">
        <f t="shared" si="7"/>
        <v>2137.5</v>
      </c>
      <c r="D105" s="4">
        <f t="shared" si="8"/>
        <v>0</v>
      </c>
      <c r="E105" s="6"/>
      <c r="F105" s="4">
        <f t="shared" si="9"/>
        <v>1391.47</v>
      </c>
      <c r="G105" s="4">
        <f t="shared" si="10"/>
        <v>746.03</v>
      </c>
      <c r="H105" s="4">
        <f t="shared" si="11"/>
        <v>377944.41000000032</v>
      </c>
      <c r="I105" s="4"/>
    </row>
    <row r="106" spans="1:9" x14ac:dyDescent="0.15">
      <c r="A106" s="2">
        <f t="shared" si="6"/>
        <v>75</v>
      </c>
      <c r="B106" s="3">
        <f>IF(A106="","",IF(periods_per_year=26,IF(A106=1,fpdate,B105+14),IF(periods_per_year=52,IF(A106=1,fpdate,B105+7),DATE(YEAR(fpdate),MONTH(fpdate)+(A106-1)*months_per_period,IF(periods_per_year=24,IF((1-MOD(A106,2))=1,DAY(fpdate)+14,DAY(fpdate)),DAY(fpdate))))))</f>
        <v>47960</v>
      </c>
      <c r="C106" s="4">
        <f t="shared" si="7"/>
        <v>2137.5</v>
      </c>
      <c r="D106" s="4">
        <f t="shared" si="8"/>
        <v>0</v>
      </c>
      <c r="E106" s="6"/>
      <c r="F106" s="4">
        <f t="shared" si="9"/>
        <v>1388.72</v>
      </c>
      <c r="G106" s="4">
        <f t="shared" si="10"/>
        <v>748.78</v>
      </c>
      <c r="H106" s="4">
        <f t="shared" si="11"/>
        <v>377195.6300000003</v>
      </c>
      <c r="I106" s="4"/>
    </row>
    <row r="107" spans="1:9" x14ac:dyDescent="0.15">
      <c r="A107" s="2">
        <f t="shared" si="6"/>
        <v>76</v>
      </c>
      <c r="B107" s="3">
        <f>IF(A107="","",IF(periods_per_year=26,IF(A107=1,fpdate,B106+14),IF(periods_per_year=52,IF(A107=1,fpdate,B106+7),DATE(YEAR(fpdate),MONTH(fpdate)+(A107-1)*months_per_period,IF(periods_per_year=24,IF((1-MOD(A107,2))=1,DAY(fpdate)+14,DAY(fpdate)),DAY(fpdate))))))</f>
        <v>47990</v>
      </c>
      <c r="C107" s="4">
        <f t="shared" si="7"/>
        <v>2137.5</v>
      </c>
      <c r="D107" s="4">
        <f t="shared" si="8"/>
        <v>0</v>
      </c>
      <c r="E107" s="6"/>
      <c r="F107" s="4">
        <f t="shared" si="9"/>
        <v>1385.97</v>
      </c>
      <c r="G107" s="4">
        <f t="shared" si="10"/>
        <v>751.53</v>
      </c>
      <c r="H107" s="4">
        <f t="shared" si="11"/>
        <v>376444.10000000027</v>
      </c>
      <c r="I107" s="4"/>
    </row>
    <row r="108" spans="1:9" x14ac:dyDescent="0.15">
      <c r="A108" s="2">
        <f t="shared" si="6"/>
        <v>77</v>
      </c>
      <c r="B108" s="3">
        <f>IF(A108="","",IF(periods_per_year=26,IF(A108=1,fpdate,B107+14),IF(periods_per_year=52,IF(A108=1,fpdate,B107+7),DATE(YEAR(fpdate),MONTH(fpdate)+(A108-1)*months_per_period,IF(periods_per_year=24,IF((1-MOD(A108,2))=1,DAY(fpdate)+14,DAY(fpdate)),DAY(fpdate))))))</f>
        <v>48021</v>
      </c>
      <c r="C108" s="4">
        <f t="shared" si="7"/>
        <v>2137.5</v>
      </c>
      <c r="D108" s="4">
        <f t="shared" si="8"/>
        <v>0</v>
      </c>
      <c r="E108" s="6"/>
      <c r="F108" s="4">
        <f t="shared" si="9"/>
        <v>1383.21</v>
      </c>
      <c r="G108" s="4">
        <f t="shared" si="10"/>
        <v>754.29</v>
      </c>
      <c r="H108" s="4">
        <f t="shared" si="11"/>
        <v>375689.81000000029</v>
      </c>
      <c r="I108" s="4"/>
    </row>
    <row r="109" spans="1:9" x14ac:dyDescent="0.15">
      <c r="A109" s="2">
        <f t="shared" si="6"/>
        <v>78</v>
      </c>
      <c r="B109" s="3">
        <f>IF(A109="","",IF(periods_per_year=26,IF(A109=1,fpdate,B108+14),IF(periods_per_year=52,IF(A109=1,fpdate,B108+7),DATE(YEAR(fpdate),MONTH(fpdate)+(A109-1)*months_per_period,IF(periods_per_year=24,IF((1-MOD(A109,2))=1,DAY(fpdate)+14,DAY(fpdate)),DAY(fpdate))))))</f>
        <v>48051</v>
      </c>
      <c r="C109" s="4">
        <f t="shared" si="7"/>
        <v>2137.5</v>
      </c>
      <c r="D109" s="4">
        <f t="shared" si="8"/>
        <v>0</v>
      </c>
      <c r="E109" s="6"/>
      <c r="F109" s="4">
        <f t="shared" si="9"/>
        <v>1380.44</v>
      </c>
      <c r="G109" s="4">
        <f t="shared" si="10"/>
        <v>757.06</v>
      </c>
      <c r="H109" s="4">
        <f t="shared" si="11"/>
        <v>374932.75000000029</v>
      </c>
      <c r="I109" s="4"/>
    </row>
    <row r="110" spans="1:9" x14ac:dyDescent="0.15">
      <c r="A110" s="2">
        <f t="shared" si="6"/>
        <v>79</v>
      </c>
      <c r="B110" s="3">
        <f>IF(A110="","",IF(periods_per_year=26,IF(A110=1,fpdate,B109+14),IF(periods_per_year=52,IF(A110=1,fpdate,B109+7),DATE(YEAR(fpdate),MONTH(fpdate)+(A110-1)*months_per_period,IF(periods_per_year=24,IF((1-MOD(A110,2))=1,DAY(fpdate)+14,DAY(fpdate)),DAY(fpdate))))))</f>
        <v>48082</v>
      </c>
      <c r="C110" s="4">
        <f t="shared" si="7"/>
        <v>2137.5</v>
      </c>
      <c r="D110" s="4">
        <f t="shared" si="8"/>
        <v>0</v>
      </c>
      <c r="E110" s="6"/>
      <c r="F110" s="4">
        <f t="shared" si="9"/>
        <v>1377.66</v>
      </c>
      <c r="G110" s="4">
        <f t="shared" si="10"/>
        <v>759.83999999999992</v>
      </c>
      <c r="H110" s="4">
        <f t="shared" si="11"/>
        <v>374172.91000000027</v>
      </c>
      <c r="I110" s="4"/>
    </row>
    <row r="111" spans="1:9" x14ac:dyDescent="0.15">
      <c r="A111" s="2">
        <f t="shared" si="6"/>
        <v>80</v>
      </c>
      <c r="B111" s="3">
        <f>IF(A111="","",IF(periods_per_year=26,IF(A111=1,fpdate,B110+14),IF(periods_per_year=52,IF(A111=1,fpdate,B110+7),DATE(YEAR(fpdate),MONTH(fpdate)+(A111-1)*months_per_period,IF(periods_per_year=24,IF((1-MOD(A111,2))=1,DAY(fpdate)+14,DAY(fpdate)),DAY(fpdate))))))</f>
        <v>48113</v>
      </c>
      <c r="C111" s="4">
        <f t="shared" si="7"/>
        <v>2137.5</v>
      </c>
      <c r="D111" s="4">
        <f t="shared" si="8"/>
        <v>0</v>
      </c>
      <c r="E111" s="6"/>
      <c r="F111" s="4">
        <f t="shared" si="9"/>
        <v>1374.87</v>
      </c>
      <c r="G111" s="4">
        <f t="shared" si="10"/>
        <v>762.63000000000011</v>
      </c>
      <c r="H111" s="4">
        <f t="shared" si="11"/>
        <v>373410.28000000026</v>
      </c>
      <c r="I111" s="4"/>
    </row>
    <row r="112" spans="1:9" x14ac:dyDescent="0.15">
      <c r="A112" s="2">
        <f t="shared" si="6"/>
        <v>81</v>
      </c>
      <c r="B112" s="3">
        <f>IF(A112="","",IF(periods_per_year=26,IF(A112=1,fpdate,B111+14),IF(periods_per_year=52,IF(A112=1,fpdate,B111+7),DATE(YEAR(fpdate),MONTH(fpdate)+(A112-1)*months_per_period,IF(periods_per_year=24,IF((1-MOD(A112,2))=1,DAY(fpdate)+14,DAY(fpdate)),DAY(fpdate))))))</f>
        <v>48143</v>
      </c>
      <c r="C112" s="4">
        <f t="shared" si="7"/>
        <v>2137.5</v>
      </c>
      <c r="D112" s="4">
        <f t="shared" si="8"/>
        <v>0</v>
      </c>
      <c r="E112" s="6"/>
      <c r="F112" s="4">
        <f t="shared" si="9"/>
        <v>1372.06</v>
      </c>
      <c r="G112" s="4">
        <f t="shared" si="10"/>
        <v>765.44</v>
      </c>
      <c r="H112" s="4">
        <f t="shared" si="11"/>
        <v>372644.84000000026</v>
      </c>
      <c r="I112" s="4"/>
    </row>
    <row r="113" spans="1:9" x14ac:dyDescent="0.15">
      <c r="A113" s="2">
        <f t="shared" si="6"/>
        <v>82</v>
      </c>
      <c r="B113" s="3">
        <f>IF(A113="","",IF(periods_per_year=26,IF(A113=1,fpdate,B112+14),IF(periods_per_year=52,IF(A113=1,fpdate,B112+7),DATE(YEAR(fpdate),MONTH(fpdate)+(A113-1)*months_per_period,IF(periods_per_year=24,IF((1-MOD(A113,2))=1,DAY(fpdate)+14,DAY(fpdate)),DAY(fpdate))))))</f>
        <v>48174</v>
      </c>
      <c r="C113" s="4">
        <f t="shared" si="7"/>
        <v>2137.5</v>
      </c>
      <c r="D113" s="4">
        <f t="shared" si="8"/>
        <v>0</v>
      </c>
      <c r="E113" s="6"/>
      <c r="F113" s="4">
        <f t="shared" si="9"/>
        <v>1369.25</v>
      </c>
      <c r="G113" s="4">
        <f t="shared" si="10"/>
        <v>768.25</v>
      </c>
      <c r="H113" s="4">
        <f t="shared" si="11"/>
        <v>371876.59000000026</v>
      </c>
      <c r="I113" s="4"/>
    </row>
    <row r="114" spans="1:9" x14ac:dyDescent="0.15">
      <c r="A114" s="2">
        <f t="shared" si="6"/>
        <v>83</v>
      </c>
      <c r="B114" s="3">
        <f>IF(A114="","",IF(periods_per_year=26,IF(A114=1,fpdate,B113+14),IF(periods_per_year=52,IF(A114=1,fpdate,B113+7),DATE(YEAR(fpdate),MONTH(fpdate)+(A114-1)*months_per_period,IF(periods_per_year=24,IF((1-MOD(A114,2))=1,DAY(fpdate)+14,DAY(fpdate)),DAY(fpdate))))))</f>
        <v>48204</v>
      </c>
      <c r="C114" s="4">
        <f t="shared" si="7"/>
        <v>2137.5</v>
      </c>
      <c r="D114" s="4">
        <f t="shared" si="8"/>
        <v>0</v>
      </c>
      <c r="E114" s="6"/>
      <c r="F114" s="4">
        <f t="shared" si="9"/>
        <v>1366.43</v>
      </c>
      <c r="G114" s="4">
        <f t="shared" si="10"/>
        <v>771.06999999999994</v>
      </c>
      <c r="H114" s="4">
        <f t="shared" si="11"/>
        <v>371105.52000000025</v>
      </c>
      <c r="I114" s="4"/>
    </row>
    <row r="115" spans="1:9" x14ac:dyDescent="0.15">
      <c r="A115" s="2">
        <f t="shared" si="6"/>
        <v>84</v>
      </c>
      <c r="B115" s="3">
        <f>IF(A115="","",IF(periods_per_year=26,IF(A115=1,fpdate,B114+14),IF(periods_per_year=52,IF(A115=1,fpdate,B114+7),DATE(YEAR(fpdate),MONTH(fpdate)+(A115-1)*months_per_period,IF(periods_per_year=24,IF((1-MOD(A115,2))=1,DAY(fpdate)+14,DAY(fpdate)),DAY(fpdate))))))</f>
        <v>48235</v>
      </c>
      <c r="C115" s="4">
        <f t="shared" si="7"/>
        <v>2137.5</v>
      </c>
      <c r="D115" s="4">
        <f t="shared" si="8"/>
        <v>0</v>
      </c>
      <c r="E115" s="6"/>
      <c r="F115" s="4">
        <f t="shared" si="9"/>
        <v>1363.6</v>
      </c>
      <c r="G115" s="4">
        <f t="shared" si="10"/>
        <v>773.90000000000009</v>
      </c>
      <c r="H115" s="4">
        <f t="shared" si="11"/>
        <v>370331.62000000023</v>
      </c>
      <c r="I115" s="4"/>
    </row>
    <row r="116" spans="1:9" x14ac:dyDescent="0.15">
      <c r="A116" s="2">
        <f t="shared" si="6"/>
        <v>85</v>
      </c>
      <c r="B116" s="3">
        <f>IF(A116="","",IF(periods_per_year=26,IF(A116=1,fpdate,B115+14),IF(periods_per_year=52,IF(A116=1,fpdate,B115+7),DATE(YEAR(fpdate),MONTH(fpdate)+(A116-1)*months_per_period,IF(periods_per_year=24,IF((1-MOD(A116,2))=1,DAY(fpdate)+14,DAY(fpdate)),DAY(fpdate))))))</f>
        <v>48266</v>
      </c>
      <c r="C116" s="4">
        <f t="shared" si="7"/>
        <v>2137.5</v>
      </c>
      <c r="D116" s="4">
        <f t="shared" si="8"/>
        <v>0</v>
      </c>
      <c r="E116" s="6"/>
      <c r="F116" s="4">
        <f t="shared" si="9"/>
        <v>1360.75</v>
      </c>
      <c r="G116" s="4">
        <f t="shared" si="10"/>
        <v>776.75</v>
      </c>
      <c r="H116" s="4">
        <f t="shared" si="11"/>
        <v>369554.87000000023</v>
      </c>
      <c r="I116" s="4"/>
    </row>
    <row r="117" spans="1:9" x14ac:dyDescent="0.15">
      <c r="A117" s="2">
        <f t="shared" si="6"/>
        <v>86</v>
      </c>
      <c r="B117" s="3">
        <f>IF(A117="","",IF(periods_per_year=26,IF(A117=1,fpdate,B116+14),IF(periods_per_year=52,IF(A117=1,fpdate,B116+7),DATE(YEAR(fpdate),MONTH(fpdate)+(A117-1)*months_per_period,IF(periods_per_year=24,IF((1-MOD(A117,2))=1,DAY(fpdate)+14,DAY(fpdate)),DAY(fpdate))))))</f>
        <v>48295</v>
      </c>
      <c r="C117" s="4">
        <f t="shared" si="7"/>
        <v>2137.5</v>
      </c>
      <c r="D117" s="4">
        <f t="shared" si="8"/>
        <v>0</v>
      </c>
      <c r="E117" s="6"/>
      <c r="F117" s="4">
        <f t="shared" si="9"/>
        <v>1357.9</v>
      </c>
      <c r="G117" s="4">
        <f t="shared" si="10"/>
        <v>779.59999999999991</v>
      </c>
      <c r="H117" s="4">
        <f t="shared" si="11"/>
        <v>368775.27000000025</v>
      </c>
      <c r="I117" s="4"/>
    </row>
    <row r="118" spans="1:9" x14ac:dyDescent="0.15">
      <c r="A118" s="2">
        <f t="shared" si="6"/>
        <v>87</v>
      </c>
      <c r="B118" s="3">
        <f>IF(A118="","",IF(periods_per_year=26,IF(A118=1,fpdate,B117+14),IF(periods_per_year=52,IF(A118=1,fpdate,B117+7),DATE(YEAR(fpdate),MONTH(fpdate)+(A118-1)*months_per_period,IF(periods_per_year=24,IF((1-MOD(A118,2))=1,DAY(fpdate)+14,DAY(fpdate)),DAY(fpdate))))))</f>
        <v>48326</v>
      </c>
      <c r="C118" s="4">
        <f t="shared" si="7"/>
        <v>2137.5</v>
      </c>
      <c r="D118" s="4">
        <f t="shared" si="8"/>
        <v>0</v>
      </c>
      <c r="E118" s="6"/>
      <c r="F118" s="4">
        <f t="shared" si="9"/>
        <v>1355.03</v>
      </c>
      <c r="G118" s="4">
        <f t="shared" si="10"/>
        <v>782.47</v>
      </c>
      <c r="H118" s="4">
        <f t="shared" si="11"/>
        <v>367992.80000000028</v>
      </c>
      <c r="I118" s="4"/>
    </row>
    <row r="119" spans="1:9" x14ac:dyDescent="0.15">
      <c r="A119" s="2">
        <f t="shared" si="6"/>
        <v>88</v>
      </c>
      <c r="B119" s="3">
        <f>IF(A119="","",IF(periods_per_year=26,IF(A119=1,fpdate,B118+14),IF(periods_per_year=52,IF(A119=1,fpdate,B118+7),DATE(YEAR(fpdate),MONTH(fpdate)+(A119-1)*months_per_period,IF(periods_per_year=24,IF((1-MOD(A119,2))=1,DAY(fpdate)+14,DAY(fpdate)),DAY(fpdate))))))</f>
        <v>48356</v>
      </c>
      <c r="C119" s="4">
        <f t="shared" si="7"/>
        <v>2137.5</v>
      </c>
      <c r="D119" s="4">
        <f t="shared" si="8"/>
        <v>0</v>
      </c>
      <c r="E119" s="6"/>
      <c r="F119" s="4">
        <f t="shared" si="9"/>
        <v>1352.16</v>
      </c>
      <c r="G119" s="4">
        <f t="shared" si="10"/>
        <v>785.33999999999992</v>
      </c>
      <c r="H119" s="4">
        <f t="shared" si="11"/>
        <v>367207.46000000025</v>
      </c>
      <c r="I119" s="4"/>
    </row>
    <row r="120" spans="1:9" x14ac:dyDescent="0.15">
      <c r="A120" s="2">
        <f t="shared" si="6"/>
        <v>89</v>
      </c>
      <c r="B120" s="3">
        <f>IF(A120="","",IF(periods_per_year=26,IF(A120=1,fpdate,B119+14),IF(periods_per_year=52,IF(A120=1,fpdate,B119+7),DATE(YEAR(fpdate),MONTH(fpdate)+(A120-1)*months_per_period,IF(periods_per_year=24,IF((1-MOD(A120,2))=1,DAY(fpdate)+14,DAY(fpdate)),DAY(fpdate))))))</f>
        <v>48387</v>
      </c>
      <c r="C120" s="4">
        <f t="shared" si="7"/>
        <v>2137.5</v>
      </c>
      <c r="D120" s="4">
        <f t="shared" si="8"/>
        <v>0</v>
      </c>
      <c r="E120" s="6"/>
      <c r="F120" s="4">
        <f t="shared" si="9"/>
        <v>1349.27</v>
      </c>
      <c r="G120" s="4">
        <f t="shared" si="10"/>
        <v>788.23</v>
      </c>
      <c r="H120" s="4">
        <f t="shared" si="11"/>
        <v>366419.23000000027</v>
      </c>
      <c r="I120" s="4"/>
    </row>
    <row r="121" spans="1:9" x14ac:dyDescent="0.15">
      <c r="A121" s="2">
        <f t="shared" si="6"/>
        <v>90</v>
      </c>
      <c r="B121" s="3">
        <f>IF(A121="","",IF(periods_per_year=26,IF(A121=1,fpdate,B120+14),IF(periods_per_year=52,IF(A121=1,fpdate,B120+7),DATE(YEAR(fpdate),MONTH(fpdate)+(A121-1)*months_per_period,IF(periods_per_year=24,IF((1-MOD(A121,2))=1,DAY(fpdate)+14,DAY(fpdate)),DAY(fpdate))))))</f>
        <v>48417</v>
      </c>
      <c r="C121" s="4">
        <f t="shared" si="7"/>
        <v>2137.5</v>
      </c>
      <c r="D121" s="4">
        <f t="shared" si="8"/>
        <v>0</v>
      </c>
      <c r="E121" s="6"/>
      <c r="F121" s="4">
        <f t="shared" si="9"/>
        <v>1346.38</v>
      </c>
      <c r="G121" s="4">
        <f t="shared" si="10"/>
        <v>791.11999999999989</v>
      </c>
      <c r="H121" s="4">
        <f t="shared" si="11"/>
        <v>365628.11000000028</v>
      </c>
      <c r="I121" s="4"/>
    </row>
    <row r="122" spans="1:9" x14ac:dyDescent="0.15">
      <c r="A122" s="2">
        <f t="shared" si="6"/>
        <v>91</v>
      </c>
      <c r="B122" s="3">
        <f>IF(A122="","",IF(periods_per_year=26,IF(A122=1,fpdate,B121+14),IF(periods_per_year=52,IF(A122=1,fpdate,B121+7),DATE(YEAR(fpdate),MONTH(fpdate)+(A122-1)*months_per_period,IF(periods_per_year=24,IF((1-MOD(A122,2))=1,DAY(fpdate)+14,DAY(fpdate)),DAY(fpdate))))))</f>
        <v>48448</v>
      </c>
      <c r="C122" s="4">
        <f t="shared" si="7"/>
        <v>2137.5</v>
      </c>
      <c r="D122" s="4">
        <f t="shared" si="8"/>
        <v>0</v>
      </c>
      <c r="E122" s="6"/>
      <c r="F122" s="4">
        <f t="shared" si="9"/>
        <v>1343.47</v>
      </c>
      <c r="G122" s="4">
        <f t="shared" si="10"/>
        <v>794.03</v>
      </c>
      <c r="H122" s="4">
        <f t="shared" si="11"/>
        <v>364834.08000000025</v>
      </c>
      <c r="I122" s="4"/>
    </row>
    <row r="123" spans="1:9" x14ac:dyDescent="0.15">
      <c r="A123" s="2">
        <f t="shared" si="6"/>
        <v>92</v>
      </c>
      <c r="B123" s="3">
        <f>IF(A123="","",IF(periods_per_year=26,IF(A123=1,fpdate,B122+14),IF(periods_per_year=52,IF(A123=1,fpdate,B122+7),DATE(YEAR(fpdate),MONTH(fpdate)+(A123-1)*months_per_period,IF(periods_per_year=24,IF((1-MOD(A123,2))=1,DAY(fpdate)+14,DAY(fpdate)),DAY(fpdate))))))</f>
        <v>48479</v>
      </c>
      <c r="C123" s="4">
        <f t="shared" si="7"/>
        <v>2137.5</v>
      </c>
      <c r="D123" s="4">
        <f t="shared" si="8"/>
        <v>0</v>
      </c>
      <c r="E123" s="6"/>
      <c r="F123" s="4">
        <f t="shared" si="9"/>
        <v>1340.55</v>
      </c>
      <c r="G123" s="4">
        <f t="shared" si="10"/>
        <v>796.95</v>
      </c>
      <c r="H123" s="4">
        <f t="shared" si="11"/>
        <v>364037.13000000024</v>
      </c>
      <c r="I123" s="4"/>
    </row>
    <row r="124" spans="1:9" x14ac:dyDescent="0.15">
      <c r="A124" s="2">
        <f t="shared" si="6"/>
        <v>93</v>
      </c>
      <c r="B124" s="3">
        <f>IF(A124="","",IF(periods_per_year=26,IF(A124=1,fpdate,B123+14),IF(periods_per_year=52,IF(A124=1,fpdate,B123+7),DATE(YEAR(fpdate),MONTH(fpdate)+(A124-1)*months_per_period,IF(periods_per_year=24,IF((1-MOD(A124,2))=1,DAY(fpdate)+14,DAY(fpdate)),DAY(fpdate))))))</f>
        <v>48509</v>
      </c>
      <c r="C124" s="4">
        <f t="shared" si="7"/>
        <v>2137.5</v>
      </c>
      <c r="D124" s="4">
        <f t="shared" si="8"/>
        <v>0</v>
      </c>
      <c r="E124" s="6"/>
      <c r="F124" s="4">
        <f t="shared" si="9"/>
        <v>1337.62</v>
      </c>
      <c r="G124" s="4">
        <f t="shared" si="10"/>
        <v>799.88000000000011</v>
      </c>
      <c r="H124" s="4">
        <f t="shared" si="11"/>
        <v>363237.25000000023</v>
      </c>
      <c r="I124" s="4"/>
    </row>
    <row r="125" spans="1:9" x14ac:dyDescent="0.15">
      <c r="A125" s="2">
        <f t="shared" si="6"/>
        <v>94</v>
      </c>
      <c r="B125" s="3">
        <f>IF(A125="","",IF(periods_per_year=26,IF(A125=1,fpdate,B124+14),IF(periods_per_year=52,IF(A125=1,fpdate,B124+7),DATE(YEAR(fpdate),MONTH(fpdate)+(A125-1)*months_per_period,IF(periods_per_year=24,IF((1-MOD(A125,2))=1,DAY(fpdate)+14,DAY(fpdate)),DAY(fpdate))))))</f>
        <v>48540</v>
      </c>
      <c r="C125" s="4">
        <f t="shared" si="7"/>
        <v>2137.5</v>
      </c>
      <c r="D125" s="4">
        <f t="shared" si="8"/>
        <v>0</v>
      </c>
      <c r="E125" s="6"/>
      <c r="F125" s="4">
        <f t="shared" si="9"/>
        <v>1334.68</v>
      </c>
      <c r="G125" s="4">
        <f t="shared" si="10"/>
        <v>802.81999999999994</v>
      </c>
      <c r="H125" s="4">
        <f t="shared" si="11"/>
        <v>362434.43000000023</v>
      </c>
      <c r="I125" s="4"/>
    </row>
    <row r="126" spans="1:9" x14ac:dyDescent="0.15">
      <c r="A126" s="2">
        <f t="shared" si="6"/>
        <v>95</v>
      </c>
      <c r="B126" s="3">
        <f>IF(A126="","",IF(periods_per_year=26,IF(A126=1,fpdate,B125+14),IF(periods_per_year=52,IF(A126=1,fpdate,B125+7),DATE(YEAR(fpdate),MONTH(fpdate)+(A126-1)*months_per_period,IF(periods_per_year=24,IF((1-MOD(A126,2))=1,DAY(fpdate)+14,DAY(fpdate)),DAY(fpdate))))))</f>
        <v>48570</v>
      </c>
      <c r="C126" s="4">
        <f t="shared" si="7"/>
        <v>2137.5</v>
      </c>
      <c r="D126" s="4">
        <f t="shared" si="8"/>
        <v>0</v>
      </c>
      <c r="E126" s="6"/>
      <c r="F126" s="4">
        <f t="shared" si="9"/>
        <v>1331.73</v>
      </c>
      <c r="G126" s="4">
        <f t="shared" si="10"/>
        <v>805.77</v>
      </c>
      <c r="H126" s="4">
        <f t="shared" si="11"/>
        <v>361628.66000000021</v>
      </c>
      <c r="I126" s="4"/>
    </row>
    <row r="127" spans="1:9" x14ac:dyDescent="0.15">
      <c r="A127" s="2">
        <f t="shared" si="6"/>
        <v>96</v>
      </c>
      <c r="B127" s="3">
        <f>IF(A127="","",IF(periods_per_year=26,IF(A127=1,fpdate,B126+14),IF(periods_per_year=52,IF(A127=1,fpdate,B126+7),DATE(YEAR(fpdate),MONTH(fpdate)+(A127-1)*months_per_period,IF(periods_per_year=24,IF((1-MOD(A127,2))=1,DAY(fpdate)+14,DAY(fpdate)),DAY(fpdate))))))</f>
        <v>48601</v>
      </c>
      <c r="C127" s="4">
        <f t="shared" si="7"/>
        <v>2137.5</v>
      </c>
      <c r="D127" s="4">
        <f t="shared" si="8"/>
        <v>0</v>
      </c>
      <c r="E127" s="6"/>
      <c r="F127" s="4">
        <f t="shared" si="9"/>
        <v>1328.77</v>
      </c>
      <c r="G127" s="4">
        <f t="shared" si="10"/>
        <v>808.73</v>
      </c>
      <c r="H127" s="4">
        <f t="shared" si="11"/>
        <v>360819.93000000023</v>
      </c>
      <c r="I127" s="4"/>
    </row>
    <row r="128" spans="1:9" x14ac:dyDescent="0.15">
      <c r="A128" s="2">
        <f t="shared" si="6"/>
        <v>97</v>
      </c>
      <c r="B128" s="3">
        <f>IF(A128="","",IF(periods_per_year=26,IF(A128=1,fpdate,B127+14),IF(periods_per_year=52,IF(A128=1,fpdate,B127+7),DATE(YEAR(fpdate),MONTH(fpdate)+(A128-1)*months_per_period,IF(periods_per_year=24,IF((1-MOD(A128,2))=1,DAY(fpdate)+14,DAY(fpdate)),DAY(fpdate))))))</f>
        <v>48632</v>
      </c>
      <c r="C128" s="4">
        <f t="shared" si="7"/>
        <v>2137.5</v>
      </c>
      <c r="D128" s="4">
        <f t="shared" si="8"/>
        <v>0</v>
      </c>
      <c r="E128" s="6"/>
      <c r="F128" s="4">
        <f t="shared" si="9"/>
        <v>1325.8</v>
      </c>
      <c r="G128" s="4">
        <f t="shared" si="10"/>
        <v>811.7</v>
      </c>
      <c r="H128" s="4">
        <f t="shared" si="11"/>
        <v>360008.23000000021</v>
      </c>
      <c r="I128" s="4"/>
    </row>
    <row r="129" spans="1:9" x14ac:dyDescent="0.15">
      <c r="A129" s="2">
        <f t="shared" si="6"/>
        <v>98</v>
      </c>
      <c r="B129" s="3">
        <f>IF(A129="","",IF(periods_per_year=26,IF(A129=1,fpdate,B128+14),IF(periods_per_year=52,IF(A129=1,fpdate,B128+7),DATE(YEAR(fpdate),MONTH(fpdate)+(A129-1)*months_per_period,IF(periods_per_year=24,IF((1-MOD(A129,2))=1,DAY(fpdate)+14,DAY(fpdate)),DAY(fpdate))))))</f>
        <v>48660</v>
      </c>
      <c r="C129" s="4">
        <f t="shared" si="7"/>
        <v>2137.5</v>
      </c>
      <c r="D129" s="4">
        <f t="shared" si="8"/>
        <v>0</v>
      </c>
      <c r="E129" s="6"/>
      <c r="F129" s="4">
        <f t="shared" si="9"/>
        <v>1322.82</v>
      </c>
      <c r="G129" s="4">
        <f t="shared" si="10"/>
        <v>814.68000000000006</v>
      </c>
      <c r="H129" s="4">
        <f t="shared" si="11"/>
        <v>359193.55000000022</v>
      </c>
      <c r="I129" s="4"/>
    </row>
    <row r="130" spans="1:9" x14ac:dyDescent="0.15">
      <c r="A130" s="2">
        <f t="shared" si="6"/>
        <v>99</v>
      </c>
      <c r="B130" s="3">
        <f>IF(A130="","",IF(periods_per_year=26,IF(A130=1,fpdate,B129+14),IF(periods_per_year=52,IF(A130=1,fpdate,B129+7),DATE(YEAR(fpdate),MONTH(fpdate)+(A130-1)*months_per_period,IF(periods_per_year=24,IF((1-MOD(A130,2))=1,DAY(fpdate)+14,DAY(fpdate)),DAY(fpdate))))))</f>
        <v>48691</v>
      </c>
      <c r="C130" s="4">
        <f t="shared" si="7"/>
        <v>2137.5</v>
      </c>
      <c r="D130" s="4">
        <f t="shared" si="8"/>
        <v>0</v>
      </c>
      <c r="E130" s="6"/>
      <c r="F130" s="4">
        <f t="shared" si="9"/>
        <v>1319.83</v>
      </c>
      <c r="G130" s="4">
        <f t="shared" si="10"/>
        <v>817.67000000000007</v>
      </c>
      <c r="H130" s="4">
        <f t="shared" si="11"/>
        <v>358375.88000000024</v>
      </c>
      <c r="I130" s="4"/>
    </row>
    <row r="131" spans="1:9" x14ac:dyDescent="0.15">
      <c r="A131" s="2">
        <f t="shared" si="6"/>
        <v>100</v>
      </c>
      <c r="B131" s="3">
        <f>IF(A131="","",IF(periods_per_year=26,IF(A131=1,fpdate,B130+14),IF(periods_per_year=52,IF(A131=1,fpdate,B130+7),DATE(YEAR(fpdate),MONTH(fpdate)+(A131-1)*months_per_period,IF(periods_per_year=24,IF((1-MOD(A131,2))=1,DAY(fpdate)+14,DAY(fpdate)),DAY(fpdate))))))</f>
        <v>48721</v>
      </c>
      <c r="C131" s="4">
        <f t="shared" si="7"/>
        <v>2137.5</v>
      </c>
      <c r="D131" s="4">
        <f t="shared" si="8"/>
        <v>0</v>
      </c>
      <c r="E131" s="6"/>
      <c r="F131" s="4">
        <f t="shared" si="9"/>
        <v>1316.82</v>
      </c>
      <c r="G131" s="4">
        <f t="shared" si="10"/>
        <v>820.68000000000006</v>
      </c>
      <c r="H131" s="4">
        <f t="shared" si="11"/>
        <v>357555.20000000024</v>
      </c>
      <c r="I131" s="4"/>
    </row>
    <row r="132" spans="1:9" x14ac:dyDescent="0.15">
      <c r="A132" s="2">
        <f t="shared" si="6"/>
        <v>101</v>
      </c>
      <c r="B132" s="3">
        <f>IF(A132="","",IF(periods_per_year=26,IF(A132=1,fpdate,B131+14),IF(periods_per_year=52,IF(A132=1,fpdate,B131+7),DATE(YEAR(fpdate),MONTH(fpdate)+(A132-1)*months_per_period,IF(periods_per_year=24,IF((1-MOD(A132,2))=1,DAY(fpdate)+14,DAY(fpdate)),DAY(fpdate))))))</f>
        <v>48752</v>
      </c>
      <c r="C132" s="4">
        <f t="shared" si="7"/>
        <v>2137.5</v>
      </c>
      <c r="D132" s="4">
        <f t="shared" si="8"/>
        <v>0</v>
      </c>
      <c r="E132" s="6"/>
      <c r="F132" s="4">
        <f t="shared" si="9"/>
        <v>1313.81</v>
      </c>
      <c r="G132" s="4">
        <f t="shared" si="10"/>
        <v>823.69</v>
      </c>
      <c r="H132" s="4">
        <f t="shared" si="11"/>
        <v>356731.51000000024</v>
      </c>
      <c r="I132" s="4"/>
    </row>
    <row r="133" spans="1:9" x14ac:dyDescent="0.15">
      <c r="A133" s="2">
        <f t="shared" si="6"/>
        <v>102</v>
      </c>
      <c r="B133" s="3">
        <f>IF(A133="","",IF(periods_per_year=26,IF(A133=1,fpdate,B132+14),IF(periods_per_year=52,IF(A133=1,fpdate,B132+7),DATE(YEAR(fpdate),MONTH(fpdate)+(A133-1)*months_per_period,IF(periods_per_year=24,IF((1-MOD(A133,2))=1,DAY(fpdate)+14,DAY(fpdate)),DAY(fpdate))))))</f>
        <v>48782</v>
      </c>
      <c r="C133" s="4">
        <f t="shared" si="7"/>
        <v>2137.5</v>
      </c>
      <c r="D133" s="4">
        <f t="shared" si="8"/>
        <v>0</v>
      </c>
      <c r="E133" s="6"/>
      <c r="F133" s="4">
        <f t="shared" si="9"/>
        <v>1310.78</v>
      </c>
      <c r="G133" s="4">
        <f t="shared" si="10"/>
        <v>826.72</v>
      </c>
      <c r="H133" s="4">
        <f t="shared" si="11"/>
        <v>355904.79000000027</v>
      </c>
      <c r="I133" s="4"/>
    </row>
    <row r="134" spans="1:9" x14ac:dyDescent="0.15">
      <c r="A134" s="2">
        <f t="shared" si="6"/>
        <v>103</v>
      </c>
      <c r="B134" s="3">
        <f>IF(A134="","",IF(periods_per_year=26,IF(A134=1,fpdate,B133+14),IF(periods_per_year=52,IF(A134=1,fpdate,B133+7),DATE(YEAR(fpdate),MONTH(fpdate)+(A134-1)*months_per_period,IF(periods_per_year=24,IF((1-MOD(A134,2))=1,DAY(fpdate)+14,DAY(fpdate)),DAY(fpdate))))))</f>
        <v>48813</v>
      </c>
      <c r="C134" s="4">
        <f t="shared" si="7"/>
        <v>2137.5</v>
      </c>
      <c r="D134" s="4">
        <f t="shared" si="8"/>
        <v>0</v>
      </c>
      <c r="E134" s="6"/>
      <c r="F134" s="4">
        <f t="shared" si="9"/>
        <v>1307.74</v>
      </c>
      <c r="G134" s="4">
        <f t="shared" si="10"/>
        <v>829.76</v>
      </c>
      <c r="H134" s="4">
        <f t="shared" si="11"/>
        <v>355075.03000000026</v>
      </c>
      <c r="I134" s="4"/>
    </row>
    <row r="135" spans="1:9" x14ac:dyDescent="0.15">
      <c r="A135" s="2">
        <f t="shared" si="6"/>
        <v>104</v>
      </c>
      <c r="B135" s="3">
        <f>IF(A135="","",IF(periods_per_year=26,IF(A135=1,fpdate,B134+14),IF(periods_per_year=52,IF(A135=1,fpdate,B134+7),DATE(YEAR(fpdate),MONTH(fpdate)+(A135-1)*months_per_period,IF(periods_per_year=24,IF((1-MOD(A135,2))=1,DAY(fpdate)+14,DAY(fpdate)),DAY(fpdate))))))</f>
        <v>48844</v>
      </c>
      <c r="C135" s="4">
        <f t="shared" si="7"/>
        <v>2137.5</v>
      </c>
      <c r="D135" s="4">
        <f t="shared" si="8"/>
        <v>0</v>
      </c>
      <c r="E135" s="6"/>
      <c r="F135" s="4">
        <f t="shared" si="9"/>
        <v>1304.69</v>
      </c>
      <c r="G135" s="4">
        <f t="shared" si="10"/>
        <v>832.81</v>
      </c>
      <c r="H135" s="4">
        <f t="shared" si="11"/>
        <v>354242.22000000026</v>
      </c>
      <c r="I135" s="4"/>
    </row>
    <row r="136" spans="1:9" x14ac:dyDescent="0.15">
      <c r="A136" s="2">
        <f t="shared" si="6"/>
        <v>105</v>
      </c>
      <c r="B136" s="3">
        <f>IF(A136="","",IF(periods_per_year=26,IF(A136=1,fpdate,B135+14),IF(periods_per_year=52,IF(A136=1,fpdate,B135+7),DATE(YEAR(fpdate),MONTH(fpdate)+(A136-1)*months_per_period,IF(periods_per_year=24,IF((1-MOD(A136,2))=1,DAY(fpdate)+14,DAY(fpdate)),DAY(fpdate))))))</f>
        <v>48874</v>
      </c>
      <c r="C136" s="4">
        <f t="shared" si="7"/>
        <v>2137.5</v>
      </c>
      <c r="D136" s="4">
        <f t="shared" si="8"/>
        <v>0</v>
      </c>
      <c r="E136" s="6"/>
      <c r="F136" s="4">
        <f t="shared" si="9"/>
        <v>1301.6300000000001</v>
      </c>
      <c r="G136" s="4">
        <f t="shared" si="10"/>
        <v>835.86999999999989</v>
      </c>
      <c r="H136" s="4">
        <f t="shared" si="11"/>
        <v>353406.35000000027</v>
      </c>
      <c r="I136" s="4"/>
    </row>
    <row r="137" spans="1:9" x14ac:dyDescent="0.15">
      <c r="A137" s="2">
        <f t="shared" si="6"/>
        <v>106</v>
      </c>
      <c r="B137" s="3">
        <f>IF(A137="","",IF(periods_per_year=26,IF(A137=1,fpdate,B136+14),IF(periods_per_year=52,IF(A137=1,fpdate,B136+7),DATE(YEAR(fpdate),MONTH(fpdate)+(A137-1)*months_per_period,IF(periods_per_year=24,IF((1-MOD(A137,2))=1,DAY(fpdate)+14,DAY(fpdate)),DAY(fpdate))))))</f>
        <v>48905</v>
      </c>
      <c r="C137" s="4">
        <f t="shared" si="7"/>
        <v>2137.5</v>
      </c>
      <c r="D137" s="4">
        <f t="shared" si="8"/>
        <v>0</v>
      </c>
      <c r="E137" s="6"/>
      <c r="F137" s="4">
        <f t="shared" si="9"/>
        <v>1298.56</v>
      </c>
      <c r="G137" s="4">
        <f t="shared" si="10"/>
        <v>838.94</v>
      </c>
      <c r="H137" s="4">
        <f t="shared" si="11"/>
        <v>352567.41000000027</v>
      </c>
      <c r="I137" s="4"/>
    </row>
    <row r="138" spans="1:9" x14ac:dyDescent="0.15">
      <c r="A138" s="2">
        <f t="shared" si="6"/>
        <v>107</v>
      </c>
      <c r="B138" s="3">
        <f>IF(A138="","",IF(periods_per_year=26,IF(A138=1,fpdate,B137+14),IF(periods_per_year=52,IF(A138=1,fpdate,B137+7),DATE(YEAR(fpdate),MONTH(fpdate)+(A138-1)*months_per_period,IF(periods_per_year=24,IF((1-MOD(A138,2))=1,DAY(fpdate)+14,DAY(fpdate)),DAY(fpdate))))))</f>
        <v>48935</v>
      </c>
      <c r="C138" s="4">
        <f t="shared" si="7"/>
        <v>2137.5</v>
      </c>
      <c r="D138" s="4">
        <f t="shared" si="8"/>
        <v>0</v>
      </c>
      <c r="E138" s="6"/>
      <c r="F138" s="4">
        <f t="shared" si="9"/>
        <v>1295.48</v>
      </c>
      <c r="G138" s="4">
        <f t="shared" si="10"/>
        <v>842.02</v>
      </c>
      <c r="H138" s="4">
        <f t="shared" si="11"/>
        <v>351725.39000000025</v>
      </c>
      <c r="I138" s="4"/>
    </row>
    <row r="139" spans="1:9" x14ac:dyDescent="0.15">
      <c r="A139" s="2">
        <f t="shared" si="6"/>
        <v>108</v>
      </c>
      <c r="B139" s="3">
        <f>IF(A139="","",IF(periods_per_year=26,IF(A139=1,fpdate,B138+14),IF(periods_per_year=52,IF(A139=1,fpdate,B138+7),DATE(YEAR(fpdate),MONTH(fpdate)+(A139-1)*months_per_period,IF(periods_per_year=24,IF((1-MOD(A139,2))=1,DAY(fpdate)+14,DAY(fpdate)),DAY(fpdate))))))</f>
        <v>48966</v>
      </c>
      <c r="C139" s="4">
        <f t="shared" si="7"/>
        <v>2137.5</v>
      </c>
      <c r="D139" s="4">
        <f t="shared" si="8"/>
        <v>0</v>
      </c>
      <c r="E139" s="6"/>
      <c r="F139" s="4">
        <f t="shared" si="9"/>
        <v>1292.3800000000001</v>
      </c>
      <c r="G139" s="4">
        <f t="shared" si="10"/>
        <v>845.11999999999989</v>
      </c>
      <c r="H139" s="4">
        <f t="shared" si="11"/>
        <v>350880.27000000025</v>
      </c>
      <c r="I139" s="4"/>
    </row>
    <row r="140" spans="1:9" x14ac:dyDescent="0.15">
      <c r="A140" s="2">
        <f t="shared" si="6"/>
        <v>109</v>
      </c>
      <c r="B140" s="3">
        <f>IF(A140="","",IF(periods_per_year=26,IF(A140=1,fpdate,B139+14),IF(periods_per_year=52,IF(A140=1,fpdate,B139+7),DATE(YEAR(fpdate),MONTH(fpdate)+(A140-1)*months_per_period,IF(periods_per_year=24,IF((1-MOD(A140,2))=1,DAY(fpdate)+14,DAY(fpdate)),DAY(fpdate))))))</f>
        <v>48997</v>
      </c>
      <c r="C140" s="4">
        <f t="shared" si="7"/>
        <v>2137.5</v>
      </c>
      <c r="D140" s="4">
        <f t="shared" si="8"/>
        <v>0</v>
      </c>
      <c r="E140" s="6"/>
      <c r="F140" s="4">
        <f t="shared" si="9"/>
        <v>1289.28</v>
      </c>
      <c r="G140" s="4">
        <f t="shared" si="10"/>
        <v>848.22</v>
      </c>
      <c r="H140" s="4">
        <f t="shared" si="11"/>
        <v>350032.05000000028</v>
      </c>
      <c r="I140" s="4"/>
    </row>
    <row r="141" spans="1:9" x14ac:dyDescent="0.15">
      <c r="A141" s="2">
        <f t="shared" si="6"/>
        <v>110</v>
      </c>
      <c r="B141" s="3">
        <f>IF(A141="","",IF(periods_per_year=26,IF(A141=1,fpdate,B140+14),IF(periods_per_year=52,IF(A141=1,fpdate,B140+7),DATE(YEAR(fpdate),MONTH(fpdate)+(A141-1)*months_per_period,IF(periods_per_year=24,IF((1-MOD(A141,2))=1,DAY(fpdate)+14,DAY(fpdate)),DAY(fpdate))))))</f>
        <v>49025</v>
      </c>
      <c r="C141" s="4">
        <f t="shared" si="7"/>
        <v>2137.5</v>
      </c>
      <c r="D141" s="4">
        <f t="shared" si="8"/>
        <v>0</v>
      </c>
      <c r="E141" s="6"/>
      <c r="F141" s="4">
        <f t="shared" si="9"/>
        <v>1286.1600000000001</v>
      </c>
      <c r="G141" s="4">
        <f t="shared" si="10"/>
        <v>851.33999999999992</v>
      </c>
      <c r="H141" s="4">
        <f t="shared" si="11"/>
        <v>349180.71000000025</v>
      </c>
      <c r="I141" s="4"/>
    </row>
    <row r="142" spans="1:9" x14ac:dyDescent="0.15">
      <c r="A142" s="2">
        <f t="shared" si="6"/>
        <v>111</v>
      </c>
      <c r="B142" s="3">
        <f>IF(A142="","",IF(periods_per_year=26,IF(A142=1,fpdate,B141+14),IF(periods_per_year=52,IF(A142=1,fpdate,B141+7),DATE(YEAR(fpdate),MONTH(fpdate)+(A142-1)*months_per_period,IF(periods_per_year=24,IF((1-MOD(A142,2))=1,DAY(fpdate)+14,DAY(fpdate)),DAY(fpdate))))))</f>
        <v>49056</v>
      </c>
      <c r="C142" s="4">
        <f t="shared" si="7"/>
        <v>2137.5</v>
      </c>
      <c r="D142" s="4">
        <f t="shared" si="8"/>
        <v>0</v>
      </c>
      <c r="E142" s="6"/>
      <c r="F142" s="4">
        <f t="shared" si="9"/>
        <v>1283.03</v>
      </c>
      <c r="G142" s="4">
        <f t="shared" si="10"/>
        <v>854.47</v>
      </c>
      <c r="H142" s="4">
        <f t="shared" si="11"/>
        <v>348326.24000000028</v>
      </c>
      <c r="I142" s="4"/>
    </row>
    <row r="143" spans="1:9" x14ac:dyDescent="0.15">
      <c r="A143" s="2">
        <f t="shared" si="6"/>
        <v>112</v>
      </c>
      <c r="B143" s="3">
        <f>IF(A143="","",IF(periods_per_year=26,IF(A143=1,fpdate,B142+14),IF(periods_per_year=52,IF(A143=1,fpdate,B142+7),DATE(YEAR(fpdate),MONTH(fpdate)+(A143-1)*months_per_period,IF(periods_per_year=24,IF((1-MOD(A143,2))=1,DAY(fpdate)+14,DAY(fpdate)),DAY(fpdate))))))</f>
        <v>49086</v>
      </c>
      <c r="C143" s="4">
        <f t="shared" si="7"/>
        <v>2137.5</v>
      </c>
      <c r="D143" s="4">
        <f t="shared" si="8"/>
        <v>0</v>
      </c>
      <c r="E143" s="6"/>
      <c r="F143" s="4">
        <f t="shared" si="9"/>
        <v>1279.8900000000001</v>
      </c>
      <c r="G143" s="4">
        <f t="shared" si="10"/>
        <v>857.6099999999999</v>
      </c>
      <c r="H143" s="4">
        <f t="shared" si="11"/>
        <v>347468.6300000003</v>
      </c>
      <c r="I143" s="4"/>
    </row>
    <row r="144" spans="1:9" x14ac:dyDescent="0.15">
      <c r="A144" s="2">
        <f t="shared" si="6"/>
        <v>113</v>
      </c>
      <c r="B144" s="3">
        <f>IF(A144="","",IF(periods_per_year=26,IF(A144=1,fpdate,B143+14),IF(periods_per_year=52,IF(A144=1,fpdate,B143+7),DATE(YEAR(fpdate),MONTH(fpdate)+(A144-1)*months_per_period,IF(periods_per_year=24,IF((1-MOD(A144,2))=1,DAY(fpdate)+14,DAY(fpdate)),DAY(fpdate))))))</f>
        <v>49117</v>
      </c>
      <c r="C144" s="4">
        <f t="shared" si="7"/>
        <v>2137.5</v>
      </c>
      <c r="D144" s="4">
        <f t="shared" si="8"/>
        <v>0</v>
      </c>
      <c r="E144" s="6"/>
      <c r="F144" s="4">
        <f t="shared" si="9"/>
        <v>1276.74</v>
      </c>
      <c r="G144" s="4">
        <f t="shared" si="10"/>
        <v>860.76</v>
      </c>
      <c r="H144" s="4">
        <f t="shared" si="11"/>
        <v>346607.87000000029</v>
      </c>
      <c r="I144" s="4"/>
    </row>
    <row r="145" spans="1:9" x14ac:dyDescent="0.15">
      <c r="A145" s="2">
        <f t="shared" si="6"/>
        <v>114</v>
      </c>
      <c r="B145" s="3">
        <f>IF(A145="","",IF(periods_per_year=26,IF(A145=1,fpdate,B144+14),IF(periods_per_year=52,IF(A145=1,fpdate,B144+7),DATE(YEAR(fpdate),MONTH(fpdate)+(A145-1)*months_per_period,IF(periods_per_year=24,IF((1-MOD(A145,2))=1,DAY(fpdate)+14,DAY(fpdate)),DAY(fpdate))))))</f>
        <v>49147</v>
      </c>
      <c r="C145" s="4">
        <f t="shared" si="7"/>
        <v>2137.5</v>
      </c>
      <c r="D145" s="4">
        <f t="shared" si="8"/>
        <v>0</v>
      </c>
      <c r="E145" s="6"/>
      <c r="F145" s="4">
        <f t="shared" si="9"/>
        <v>1273.58</v>
      </c>
      <c r="G145" s="4">
        <f t="shared" si="10"/>
        <v>863.92000000000007</v>
      </c>
      <c r="H145" s="4">
        <f t="shared" si="11"/>
        <v>345743.9500000003</v>
      </c>
      <c r="I145" s="4"/>
    </row>
    <row r="146" spans="1:9" x14ac:dyDescent="0.15">
      <c r="A146" s="2">
        <f t="shared" si="6"/>
        <v>115</v>
      </c>
      <c r="B146" s="3">
        <f>IF(A146="","",IF(periods_per_year=26,IF(A146=1,fpdate,B145+14),IF(periods_per_year=52,IF(A146=1,fpdate,B145+7),DATE(YEAR(fpdate),MONTH(fpdate)+(A146-1)*months_per_period,IF(periods_per_year=24,IF((1-MOD(A146,2))=1,DAY(fpdate)+14,DAY(fpdate)),DAY(fpdate))))))</f>
        <v>49178</v>
      </c>
      <c r="C146" s="4">
        <f t="shared" si="7"/>
        <v>2137.5</v>
      </c>
      <c r="D146" s="4">
        <f t="shared" si="8"/>
        <v>0</v>
      </c>
      <c r="E146" s="6"/>
      <c r="F146" s="4">
        <f t="shared" si="9"/>
        <v>1270.4100000000001</v>
      </c>
      <c r="G146" s="4">
        <f t="shared" si="10"/>
        <v>867.08999999999992</v>
      </c>
      <c r="H146" s="4">
        <f t="shared" si="11"/>
        <v>344876.86000000028</v>
      </c>
      <c r="I146" s="4"/>
    </row>
    <row r="147" spans="1:9" x14ac:dyDescent="0.15">
      <c r="A147" s="2">
        <f t="shared" si="6"/>
        <v>116</v>
      </c>
      <c r="B147" s="3">
        <f>IF(A147="","",IF(periods_per_year=26,IF(A147=1,fpdate,B146+14),IF(periods_per_year=52,IF(A147=1,fpdate,B146+7),DATE(YEAR(fpdate),MONTH(fpdate)+(A147-1)*months_per_period,IF(periods_per_year=24,IF((1-MOD(A147,2))=1,DAY(fpdate)+14,DAY(fpdate)),DAY(fpdate))))))</f>
        <v>49209</v>
      </c>
      <c r="C147" s="4">
        <f t="shared" si="7"/>
        <v>2137.5</v>
      </c>
      <c r="D147" s="4">
        <f t="shared" si="8"/>
        <v>0</v>
      </c>
      <c r="E147" s="6"/>
      <c r="F147" s="4">
        <f t="shared" si="9"/>
        <v>1267.22</v>
      </c>
      <c r="G147" s="4">
        <f t="shared" si="10"/>
        <v>870.28</v>
      </c>
      <c r="H147" s="4">
        <f t="shared" si="11"/>
        <v>344006.58000000025</v>
      </c>
      <c r="I147" s="4"/>
    </row>
    <row r="148" spans="1:9" x14ac:dyDescent="0.15">
      <c r="A148" s="2">
        <f t="shared" si="6"/>
        <v>117</v>
      </c>
      <c r="B148" s="3">
        <f>IF(A148="","",IF(periods_per_year=26,IF(A148=1,fpdate,B147+14),IF(periods_per_year=52,IF(A148=1,fpdate,B147+7),DATE(YEAR(fpdate),MONTH(fpdate)+(A148-1)*months_per_period,IF(periods_per_year=24,IF((1-MOD(A148,2))=1,DAY(fpdate)+14,DAY(fpdate)),DAY(fpdate))))))</f>
        <v>49239</v>
      </c>
      <c r="C148" s="4">
        <f t="shared" si="7"/>
        <v>2137.5</v>
      </c>
      <c r="D148" s="4">
        <f t="shared" si="8"/>
        <v>0</v>
      </c>
      <c r="E148" s="6"/>
      <c r="F148" s="4">
        <f t="shared" si="9"/>
        <v>1264.02</v>
      </c>
      <c r="G148" s="4">
        <f t="shared" si="10"/>
        <v>873.48</v>
      </c>
      <c r="H148" s="4">
        <f t="shared" si="11"/>
        <v>343133.10000000027</v>
      </c>
      <c r="I148" s="4"/>
    </row>
    <row r="149" spans="1:9" x14ac:dyDescent="0.15">
      <c r="A149" s="2">
        <f t="shared" si="6"/>
        <v>118</v>
      </c>
      <c r="B149" s="3">
        <f>IF(A149="","",IF(periods_per_year=26,IF(A149=1,fpdate,B148+14),IF(periods_per_year=52,IF(A149=1,fpdate,B148+7),DATE(YEAR(fpdate),MONTH(fpdate)+(A149-1)*months_per_period,IF(periods_per_year=24,IF((1-MOD(A149,2))=1,DAY(fpdate)+14,DAY(fpdate)),DAY(fpdate))))))</f>
        <v>49270</v>
      </c>
      <c r="C149" s="4">
        <f t="shared" si="7"/>
        <v>2137.5</v>
      </c>
      <c r="D149" s="4">
        <f t="shared" si="8"/>
        <v>0</v>
      </c>
      <c r="E149" s="6"/>
      <c r="F149" s="4">
        <f t="shared" si="9"/>
        <v>1260.81</v>
      </c>
      <c r="G149" s="4">
        <f t="shared" si="10"/>
        <v>876.69</v>
      </c>
      <c r="H149" s="4">
        <f t="shared" si="11"/>
        <v>342256.41000000027</v>
      </c>
      <c r="I149" s="4"/>
    </row>
    <row r="150" spans="1:9" x14ac:dyDescent="0.15">
      <c r="A150" s="2">
        <f t="shared" si="6"/>
        <v>119</v>
      </c>
      <c r="B150" s="3">
        <f>IF(A150="","",IF(periods_per_year=26,IF(A150=1,fpdate,B149+14),IF(periods_per_year=52,IF(A150=1,fpdate,B149+7),DATE(YEAR(fpdate),MONTH(fpdate)+(A150-1)*months_per_period,IF(periods_per_year=24,IF((1-MOD(A150,2))=1,DAY(fpdate)+14,DAY(fpdate)),DAY(fpdate))))))</f>
        <v>49300</v>
      </c>
      <c r="C150" s="4">
        <f t="shared" si="7"/>
        <v>2137.5</v>
      </c>
      <c r="D150" s="4">
        <f t="shared" si="8"/>
        <v>0</v>
      </c>
      <c r="E150" s="6"/>
      <c r="F150" s="4">
        <f t="shared" si="9"/>
        <v>1257.5899999999999</v>
      </c>
      <c r="G150" s="4">
        <f t="shared" si="10"/>
        <v>879.91000000000008</v>
      </c>
      <c r="H150" s="4">
        <f t="shared" si="11"/>
        <v>341376.50000000029</v>
      </c>
      <c r="I150" s="4"/>
    </row>
    <row r="151" spans="1:9" x14ac:dyDescent="0.15">
      <c r="A151" s="2">
        <f t="shared" si="6"/>
        <v>120</v>
      </c>
      <c r="B151" s="3">
        <f>IF(A151="","",IF(periods_per_year=26,IF(A151=1,fpdate,B150+14),IF(periods_per_year=52,IF(A151=1,fpdate,B150+7),DATE(YEAR(fpdate),MONTH(fpdate)+(A151-1)*months_per_period,IF(periods_per_year=24,IF((1-MOD(A151,2))=1,DAY(fpdate)+14,DAY(fpdate)),DAY(fpdate))))))</f>
        <v>49331</v>
      </c>
      <c r="C151" s="4">
        <f t="shared" si="7"/>
        <v>2137.5</v>
      </c>
      <c r="D151" s="4">
        <f t="shared" si="8"/>
        <v>0</v>
      </c>
      <c r="E151" s="6"/>
      <c r="F151" s="4">
        <f t="shared" si="9"/>
        <v>1254.3599999999999</v>
      </c>
      <c r="G151" s="4">
        <f t="shared" si="10"/>
        <v>883.1400000000001</v>
      </c>
      <c r="H151" s="4">
        <f t="shared" si="11"/>
        <v>340493.36000000028</v>
      </c>
      <c r="I151" s="4"/>
    </row>
    <row r="152" spans="1:9" x14ac:dyDescent="0.15">
      <c r="A152" s="2">
        <f t="shared" si="6"/>
        <v>121</v>
      </c>
      <c r="B152" s="3">
        <f>IF(A152="","",IF(periods_per_year=26,IF(A152=1,fpdate,B151+14),IF(periods_per_year=52,IF(A152=1,fpdate,B151+7),DATE(YEAR(fpdate),MONTH(fpdate)+(A152-1)*months_per_period,IF(periods_per_year=24,IF((1-MOD(A152,2))=1,DAY(fpdate)+14,DAY(fpdate)),DAY(fpdate))))))</f>
        <v>49362</v>
      </c>
      <c r="C152" s="4">
        <f t="shared" si="7"/>
        <v>2137.5</v>
      </c>
      <c r="D152" s="4">
        <f t="shared" si="8"/>
        <v>0</v>
      </c>
      <c r="E152" s="6"/>
      <c r="F152" s="4">
        <f t="shared" si="9"/>
        <v>1251.1099999999999</v>
      </c>
      <c r="G152" s="4">
        <f t="shared" si="10"/>
        <v>886.3900000000001</v>
      </c>
      <c r="H152" s="4">
        <f t="shared" si="11"/>
        <v>339606.97000000026</v>
      </c>
      <c r="I152" s="4"/>
    </row>
    <row r="153" spans="1:9" x14ac:dyDescent="0.15">
      <c r="A153" s="2">
        <f t="shared" si="6"/>
        <v>122</v>
      </c>
      <c r="B153" s="3">
        <f>IF(A153="","",IF(periods_per_year=26,IF(A153=1,fpdate,B152+14),IF(periods_per_year=52,IF(A153=1,fpdate,B152+7),DATE(YEAR(fpdate),MONTH(fpdate)+(A153-1)*months_per_period,IF(periods_per_year=24,IF((1-MOD(A153,2))=1,DAY(fpdate)+14,DAY(fpdate)),DAY(fpdate))))))</f>
        <v>49390</v>
      </c>
      <c r="C153" s="4">
        <f t="shared" si="7"/>
        <v>2137.5</v>
      </c>
      <c r="D153" s="4">
        <f t="shared" si="8"/>
        <v>0</v>
      </c>
      <c r="E153" s="6"/>
      <c r="F153" s="4">
        <f t="shared" si="9"/>
        <v>1247.8599999999999</v>
      </c>
      <c r="G153" s="4">
        <f t="shared" si="10"/>
        <v>889.6400000000001</v>
      </c>
      <c r="H153" s="4">
        <f t="shared" si="11"/>
        <v>338717.33000000025</v>
      </c>
      <c r="I153" s="4"/>
    </row>
    <row r="154" spans="1:9" x14ac:dyDescent="0.15">
      <c r="A154" s="2">
        <f t="shared" si="6"/>
        <v>123</v>
      </c>
      <c r="B154" s="3">
        <f>IF(A154="","",IF(periods_per_year=26,IF(A154=1,fpdate,B153+14),IF(periods_per_year=52,IF(A154=1,fpdate,B153+7),DATE(YEAR(fpdate),MONTH(fpdate)+(A154-1)*months_per_period,IF(periods_per_year=24,IF((1-MOD(A154,2))=1,DAY(fpdate)+14,DAY(fpdate)),DAY(fpdate))))))</f>
        <v>49421</v>
      </c>
      <c r="C154" s="4">
        <f t="shared" si="7"/>
        <v>2137.5</v>
      </c>
      <c r="D154" s="4">
        <f t="shared" si="8"/>
        <v>0</v>
      </c>
      <c r="E154" s="6"/>
      <c r="F154" s="4">
        <f t="shared" si="9"/>
        <v>1244.5899999999999</v>
      </c>
      <c r="G154" s="4">
        <f t="shared" si="10"/>
        <v>892.91000000000008</v>
      </c>
      <c r="H154" s="4">
        <f t="shared" si="11"/>
        <v>337824.42000000027</v>
      </c>
      <c r="I154" s="4"/>
    </row>
    <row r="155" spans="1:9" x14ac:dyDescent="0.15">
      <c r="A155" s="2">
        <f t="shared" si="6"/>
        <v>124</v>
      </c>
      <c r="B155" s="3">
        <f>IF(A155="","",IF(periods_per_year=26,IF(A155=1,fpdate,B154+14),IF(periods_per_year=52,IF(A155=1,fpdate,B154+7),DATE(YEAR(fpdate),MONTH(fpdate)+(A155-1)*months_per_period,IF(periods_per_year=24,IF((1-MOD(A155,2))=1,DAY(fpdate)+14,DAY(fpdate)),DAY(fpdate))))))</f>
        <v>49451</v>
      </c>
      <c r="C155" s="4">
        <f t="shared" si="7"/>
        <v>2137.5</v>
      </c>
      <c r="D155" s="4">
        <f t="shared" si="8"/>
        <v>0</v>
      </c>
      <c r="E155" s="6"/>
      <c r="F155" s="4">
        <f t="shared" si="9"/>
        <v>1241.31</v>
      </c>
      <c r="G155" s="4">
        <f t="shared" si="10"/>
        <v>896.19</v>
      </c>
      <c r="H155" s="4">
        <f t="shared" si="11"/>
        <v>336928.23000000027</v>
      </c>
      <c r="I155" s="4"/>
    </row>
    <row r="156" spans="1:9" x14ac:dyDescent="0.15">
      <c r="A156" s="2">
        <f t="shared" si="6"/>
        <v>125</v>
      </c>
      <c r="B156" s="3">
        <f>IF(A156="","",IF(periods_per_year=26,IF(A156=1,fpdate,B155+14),IF(periods_per_year=52,IF(A156=1,fpdate,B155+7),DATE(YEAR(fpdate),MONTH(fpdate)+(A156-1)*months_per_period,IF(periods_per_year=24,IF((1-MOD(A156,2))=1,DAY(fpdate)+14,DAY(fpdate)),DAY(fpdate))))))</f>
        <v>49482</v>
      </c>
      <c r="C156" s="4">
        <f t="shared" si="7"/>
        <v>2137.5</v>
      </c>
      <c r="D156" s="4">
        <f t="shared" si="8"/>
        <v>0</v>
      </c>
      <c r="E156" s="6"/>
      <c r="F156" s="4">
        <f t="shared" si="9"/>
        <v>1238.01</v>
      </c>
      <c r="G156" s="4">
        <f t="shared" si="10"/>
        <v>899.49</v>
      </c>
      <c r="H156" s="4">
        <f t="shared" si="11"/>
        <v>336028.74000000028</v>
      </c>
      <c r="I156" s="4"/>
    </row>
    <row r="157" spans="1:9" x14ac:dyDescent="0.15">
      <c r="A157" s="2">
        <f t="shared" si="6"/>
        <v>126</v>
      </c>
      <c r="B157" s="3">
        <f>IF(A157="","",IF(periods_per_year=26,IF(A157=1,fpdate,B156+14),IF(periods_per_year=52,IF(A157=1,fpdate,B156+7),DATE(YEAR(fpdate),MONTH(fpdate)+(A157-1)*months_per_period,IF(periods_per_year=24,IF((1-MOD(A157,2))=1,DAY(fpdate)+14,DAY(fpdate)),DAY(fpdate))))))</f>
        <v>49512</v>
      </c>
      <c r="C157" s="4">
        <f t="shared" si="7"/>
        <v>2137.5</v>
      </c>
      <c r="D157" s="4">
        <f t="shared" si="8"/>
        <v>0</v>
      </c>
      <c r="E157" s="6"/>
      <c r="F157" s="4">
        <f t="shared" si="9"/>
        <v>1234.71</v>
      </c>
      <c r="G157" s="4">
        <f t="shared" si="10"/>
        <v>902.79</v>
      </c>
      <c r="H157" s="4">
        <f t="shared" si="11"/>
        <v>335125.9500000003</v>
      </c>
      <c r="I157" s="4"/>
    </row>
    <row r="158" spans="1:9" x14ac:dyDescent="0.15">
      <c r="A158" s="2">
        <f t="shared" si="6"/>
        <v>127</v>
      </c>
      <c r="B158" s="3">
        <f>IF(A158="","",IF(periods_per_year=26,IF(A158=1,fpdate,B157+14),IF(periods_per_year=52,IF(A158=1,fpdate,B157+7),DATE(YEAR(fpdate),MONTH(fpdate)+(A158-1)*months_per_period,IF(periods_per_year=24,IF((1-MOD(A158,2))=1,DAY(fpdate)+14,DAY(fpdate)),DAY(fpdate))))))</f>
        <v>49543</v>
      </c>
      <c r="C158" s="4">
        <f t="shared" si="7"/>
        <v>2137.5</v>
      </c>
      <c r="D158" s="4">
        <f t="shared" si="8"/>
        <v>0</v>
      </c>
      <c r="E158" s="6"/>
      <c r="F158" s="4">
        <f t="shared" si="9"/>
        <v>1231.3900000000001</v>
      </c>
      <c r="G158" s="4">
        <f t="shared" si="10"/>
        <v>906.1099999999999</v>
      </c>
      <c r="H158" s="4">
        <f t="shared" si="11"/>
        <v>334219.84000000032</v>
      </c>
      <c r="I158" s="4"/>
    </row>
    <row r="159" spans="1:9" x14ac:dyDescent="0.15">
      <c r="A159" s="2">
        <f t="shared" si="6"/>
        <v>128</v>
      </c>
      <c r="B159" s="3">
        <f>IF(A159="","",IF(periods_per_year=26,IF(A159=1,fpdate,B158+14),IF(periods_per_year=52,IF(A159=1,fpdate,B158+7),DATE(YEAR(fpdate),MONTH(fpdate)+(A159-1)*months_per_period,IF(periods_per_year=24,IF((1-MOD(A159,2))=1,DAY(fpdate)+14,DAY(fpdate)),DAY(fpdate))))))</f>
        <v>49574</v>
      </c>
      <c r="C159" s="4">
        <f t="shared" si="7"/>
        <v>2137.5</v>
      </c>
      <c r="D159" s="4">
        <f t="shared" si="8"/>
        <v>0</v>
      </c>
      <c r="E159" s="6"/>
      <c r="F159" s="4">
        <f t="shared" si="9"/>
        <v>1228.06</v>
      </c>
      <c r="G159" s="4">
        <f t="shared" si="10"/>
        <v>909.44</v>
      </c>
      <c r="H159" s="4">
        <f t="shared" si="11"/>
        <v>333310.40000000031</v>
      </c>
      <c r="I159" s="4"/>
    </row>
    <row r="160" spans="1:9" x14ac:dyDescent="0.15">
      <c r="A160" s="2">
        <f t="shared" ref="A160:A223" si="12">IF(H159="","",IF(OR(A159&gt;=nper,ROUND(H159,2)&lt;=0),"",A159+1))</f>
        <v>129</v>
      </c>
      <c r="B160" s="3">
        <f>IF(A160="","",IF(periods_per_year=26,IF(A160=1,fpdate,B159+14),IF(periods_per_year=52,IF(A160=1,fpdate,B159+7),DATE(YEAR(fpdate),MONTH(fpdate)+(A160-1)*months_per_period,IF(periods_per_year=24,IF((1-MOD(A160,2))=1,DAY(fpdate)+14,DAY(fpdate)),DAY(fpdate))))))</f>
        <v>49604</v>
      </c>
      <c r="C160" s="4">
        <f t="shared" ref="C160:C223" si="13">IF(A160="","",IF(OR(A160=nper,payment&gt;ROUND((1+rate)*H159,2)),ROUND((1+rate)*H159,2),payment))</f>
        <v>2137.5</v>
      </c>
      <c r="D160" s="4">
        <f t="shared" ref="D160:D223" si="14">IF(OR(H159&lt;=payment,A160=""),"",MIN(H159-(C160-F160),IF($H$24&gt;0,IF(MOD(A160,periods_per_year)=0,$H$24,0),0)+IF(extra_payment_interval=0,0,IF(MOD(A160,extra_payment_interval)=0,$H$22,0))))</f>
        <v>0</v>
      </c>
      <c r="E160" s="6"/>
      <c r="F160" s="4">
        <f t="shared" ref="F160:F223" si="15">IF(A160="","",ROUND(rate*H159,2))</f>
        <v>1224.72</v>
      </c>
      <c r="G160" s="4">
        <f t="shared" ref="G160:G223" si="16">IF(A160="","",C160-F160+E160+IF(D160="",0,D160))</f>
        <v>912.78</v>
      </c>
      <c r="H160" s="4">
        <f t="shared" ref="H160:H223" si="17">IF(A160="","",H159-G160)</f>
        <v>332397.62000000029</v>
      </c>
      <c r="I160" s="4"/>
    </row>
    <row r="161" spans="1:9" x14ac:dyDescent="0.15">
      <c r="A161" s="2">
        <f t="shared" si="12"/>
        <v>130</v>
      </c>
      <c r="B161" s="3">
        <f>IF(A161="","",IF(periods_per_year=26,IF(A161=1,fpdate,B160+14),IF(periods_per_year=52,IF(A161=1,fpdate,B160+7),DATE(YEAR(fpdate),MONTH(fpdate)+(A161-1)*months_per_period,IF(periods_per_year=24,IF((1-MOD(A161,2))=1,DAY(fpdate)+14,DAY(fpdate)),DAY(fpdate))))))</f>
        <v>49635</v>
      </c>
      <c r="C161" s="4">
        <f t="shared" si="13"/>
        <v>2137.5</v>
      </c>
      <c r="D161" s="4">
        <f t="shared" si="14"/>
        <v>0</v>
      </c>
      <c r="E161" s="6"/>
      <c r="F161" s="4">
        <f t="shared" si="15"/>
        <v>1221.3699999999999</v>
      </c>
      <c r="G161" s="4">
        <f t="shared" si="16"/>
        <v>916.13000000000011</v>
      </c>
      <c r="H161" s="4">
        <f t="shared" si="17"/>
        <v>331481.49000000028</v>
      </c>
      <c r="I161" s="4"/>
    </row>
    <row r="162" spans="1:9" x14ac:dyDescent="0.15">
      <c r="A162" s="2">
        <f t="shared" si="12"/>
        <v>131</v>
      </c>
      <c r="B162" s="3">
        <f>IF(A162="","",IF(periods_per_year=26,IF(A162=1,fpdate,B161+14),IF(periods_per_year=52,IF(A162=1,fpdate,B161+7),DATE(YEAR(fpdate),MONTH(fpdate)+(A162-1)*months_per_period,IF(periods_per_year=24,IF((1-MOD(A162,2))=1,DAY(fpdate)+14,DAY(fpdate)),DAY(fpdate))))))</f>
        <v>49665</v>
      </c>
      <c r="C162" s="4">
        <f t="shared" si="13"/>
        <v>2137.5</v>
      </c>
      <c r="D162" s="4">
        <f t="shared" si="14"/>
        <v>0</v>
      </c>
      <c r="E162" s="6"/>
      <c r="F162" s="4">
        <f t="shared" si="15"/>
        <v>1218</v>
      </c>
      <c r="G162" s="4">
        <f t="shared" si="16"/>
        <v>919.5</v>
      </c>
      <c r="H162" s="4">
        <f t="shared" si="17"/>
        <v>330561.99000000028</v>
      </c>
      <c r="I162" s="4"/>
    </row>
    <row r="163" spans="1:9" x14ac:dyDescent="0.15">
      <c r="A163" s="2">
        <f t="shared" si="12"/>
        <v>132</v>
      </c>
      <c r="B163" s="3">
        <f>IF(A163="","",IF(periods_per_year=26,IF(A163=1,fpdate,B162+14),IF(periods_per_year=52,IF(A163=1,fpdate,B162+7),DATE(YEAR(fpdate),MONTH(fpdate)+(A163-1)*months_per_period,IF(periods_per_year=24,IF((1-MOD(A163,2))=1,DAY(fpdate)+14,DAY(fpdate)),DAY(fpdate))))))</f>
        <v>49696</v>
      </c>
      <c r="C163" s="4">
        <f t="shared" si="13"/>
        <v>2137.5</v>
      </c>
      <c r="D163" s="4">
        <f t="shared" si="14"/>
        <v>0</v>
      </c>
      <c r="E163" s="6"/>
      <c r="F163" s="4">
        <f t="shared" si="15"/>
        <v>1214.6199999999999</v>
      </c>
      <c r="G163" s="4">
        <f t="shared" si="16"/>
        <v>922.88000000000011</v>
      </c>
      <c r="H163" s="4">
        <f t="shared" si="17"/>
        <v>329639.11000000028</v>
      </c>
      <c r="I163" s="4"/>
    </row>
    <row r="164" spans="1:9" x14ac:dyDescent="0.15">
      <c r="A164" s="2">
        <f t="shared" si="12"/>
        <v>133</v>
      </c>
      <c r="B164" s="3">
        <f>IF(A164="","",IF(periods_per_year=26,IF(A164=1,fpdate,B163+14),IF(periods_per_year=52,IF(A164=1,fpdate,B163+7),DATE(YEAR(fpdate),MONTH(fpdate)+(A164-1)*months_per_period,IF(periods_per_year=24,IF((1-MOD(A164,2))=1,DAY(fpdate)+14,DAY(fpdate)),DAY(fpdate))))))</f>
        <v>49727</v>
      </c>
      <c r="C164" s="4">
        <f t="shared" si="13"/>
        <v>2137.5</v>
      </c>
      <c r="D164" s="4">
        <f t="shared" si="14"/>
        <v>0</v>
      </c>
      <c r="E164" s="6"/>
      <c r="F164" s="4">
        <f t="shared" si="15"/>
        <v>1211.23</v>
      </c>
      <c r="G164" s="4">
        <f t="shared" si="16"/>
        <v>926.27</v>
      </c>
      <c r="H164" s="4">
        <f t="shared" si="17"/>
        <v>328712.84000000026</v>
      </c>
      <c r="I164" s="4"/>
    </row>
    <row r="165" spans="1:9" x14ac:dyDescent="0.15">
      <c r="A165" s="2">
        <f t="shared" si="12"/>
        <v>134</v>
      </c>
      <c r="B165" s="3">
        <f>IF(A165="","",IF(periods_per_year=26,IF(A165=1,fpdate,B164+14),IF(periods_per_year=52,IF(A165=1,fpdate,B164+7),DATE(YEAR(fpdate),MONTH(fpdate)+(A165-1)*months_per_period,IF(periods_per_year=24,IF((1-MOD(A165,2))=1,DAY(fpdate)+14,DAY(fpdate)),DAY(fpdate))))))</f>
        <v>49756</v>
      </c>
      <c r="C165" s="4">
        <f t="shared" si="13"/>
        <v>2137.5</v>
      </c>
      <c r="D165" s="4">
        <f t="shared" si="14"/>
        <v>0</v>
      </c>
      <c r="E165" s="6"/>
      <c r="F165" s="4">
        <f t="shared" si="15"/>
        <v>1207.83</v>
      </c>
      <c r="G165" s="4">
        <f t="shared" si="16"/>
        <v>929.67000000000007</v>
      </c>
      <c r="H165" s="4">
        <f t="shared" si="17"/>
        <v>327783.17000000027</v>
      </c>
      <c r="I165" s="4"/>
    </row>
    <row r="166" spans="1:9" x14ac:dyDescent="0.15">
      <c r="A166" s="2">
        <f t="shared" si="12"/>
        <v>135</v>
      </c>
      <c r="B166" s="3">
        <f>IF(A166="","",IF(periods_per_year=26,IF(A166=1,fpdate,B165+14),IF(periods_per_year=52,IF(A166=1,fpdate,B165+7),DATE(YEAR(fpdate),MONTH(fpdate)+(A166-1)*months_per_period,IF(periods_per_year=24,IF((1-MOD(A166,2))=1,DAY(fpdate)+14,DAY(fpdate)),DAY(fpdate))))))</f>
        <v>49787</v>
      </c>
      <c r="C166" s="4">
        <f t="shared" si="13"/>
        <v>2137.5</v>
      </c>
      <c r="D166" s="4">
        <f t="shared" si="14"/>
        <v>0</v>
      </c>
      <c r="E166" s="6"/>
      <c r="F166" s="4">
        <f t="shared" si="15"/>
        <v>1204.4100000000001</v>
      </c>
      <c r="G166" s="4">
        <f t="shared" si="16"/>
        <v>933.08999999999992</v>
      </c>
      <c r="H166" s="4">
        <f t="shared" si="17"/>
        <v>326850.08000000025</v>
      </c>
      <c r="I166" s="4"/>
    </row>
    <row r="167" spans="1:9" x14ac:dyDescent="0.15">
      <c r="A167" s="2">
        <f t="shared" si="12"/>
        <v>136</v>
      </c>
      <c r="B167" s="3">
        <f>IF(A167="","",IF(periods_per_year=26,IF(A167=1,fpdate,B166+14),IF(periods_per_year=52,IF(A167=1,fpdate,B166+7),DATE(YEAR(fpdate),MONTH(fpdate)+(A167-1)*months_per_period,IF(periods_per_year=24,IF((1-MOD(A167,2))=1,DAY(fpdate)+14,DAY(fpdate)),DAY(fpdate))))))</f>
        <v>49817</v>
      </c>
      <c r="C167" s="4">
        <f t="shared" si="13"/>
        <v>2137.5</v>
      </c>
      <c r="D167" s="4">
        <f t="shared" si="14"/>
        <v>0</v>
      </c>
      <c r="E167" s="6"/>
      <c r="F167" s="4">
        <f t="shared" si="15"/>
        <v>1200.98</v>
      </c>
      <c r="G167" s="4">
        <f t="shared" si="16"/>
        <v>936.52</v>
      </c>
      <c r="H167" s="4">
        <f t="shared" si="17"/>
        <v>325913.56000000023</v>
      </c>
      <c r="I167" s="4"/>
    </row>
    <row r="168" spans="1:9" x14ac:dyDescent="0.15">
      <c r="A168" s="2">
        <f t="shared" si="12"/>
        <v>137</v>
      </c>
      <c r="B168" s="3">
        <f>IF(A168="","",IF(periods_per_year=26,IF(A168=1,fpdate,B167+14),IF(periods_per_year=52,IF(A168=1,fpdate,B167+7),DATE(YEAR(fpdate),MONTH(fpdate)+(A168-1)*months_per_period,IF(periods_per_year=24,IF((1-MOD(A168,2))=1,DAY(fpdate)+14,DAY(fpdate)),DAY(fpdate))))))</f>
        <v>49848</v>
      </c>
      <c r="C168" s="4">
        <f t="shared" si="13"/>
        <v>2137.5</v>
      </c>
      <c r="D168" s="4">
        <f t="shared" si="14"/>
        <v>0</v>
      </c>
      <c r="E168" s="6"/>
      <c r="F168" s="4">
        <f t="shared" si="15"/>
        <v>1197.54</v>
      </c>
      <c r="G168" s="4">
        <f t="shared" si="16"/>
        <v>939.96</v>
      </c>
      <c r="H168" s="4">
        <f t="shared" si="17"/>
        <v>324973.60000000021</v>
      </c>
      <c r="I168" s="4"/>
    </row>
    <row r="169" spans="1:9" x14ac:dyDescent="0.15">
      <c r="A169" s="2">
        <f t="shared" si="12"/>
        <v>138</v>
      </c>
      <c r="B169" s="3">
        <f>IF(A169="","",IF(periods_per_year=26,IF(A169=1,fpdate,B168+14),IF(periods_per_year=52,IF(A169=1,fpdate,B168+7),DATE(YEAR(fpdate),MONTH(fpdate)+(A169-1)*months_per_period,IF(periods_per_year=24,IF((1-MOD(A169,2))=1,DAY(fpdate)+14,DAY(fpdate)),DAY(fpdate))))))</f>
        <v>49878</v>
      </c>
      <c r="C169" s="4">
        <f t="shared" si="13"/>
        <v>2137.5</v>
      </c>
      <c r="D169" s="4">
        <f t="shared" si="14"/>
        <v>0</v>
      </c>
      <c r="E169" s="6"/>
      <c r="F169" s="4">
        <f t="shared" si="15"/>
        <v>1194.0899999999999</v>
      </c>
      <c r="G169" s="4">
        <f t="shared" si="16"/>
        <v>943.41000000000008</v>
      </c>
      <c r="H169" s="4">
        <f t="shared" si="17"/>
        <v>324030.19000000024</v>
      </c>
      <c r="I169" s="4"/>
    </row>
    <row r="170" spans="1:9" x14ac:dyDescent="0.15">
      <c r="A170" s="2">
        <f t="shared" si="12"/>
        <v>139</v>
      </c>
      <c r="B170" s="3">
        <f>IF(A170="","",IF(periods_per_year=26,IF(A170=1,fpdate,B169+14),IF(periods_per_year=52,IF(A170=1,fpdate,B169+7),DATE(YEAR(fpdate),MONTH(fpdate)+(A170-1)*months_per_period,IF(periods_per_year=24,IF((1-MOD(A170,2))=1,DAY(fpdate)+14,DAY(fpdate)),DAY(fpdate))))))</f>
        <v>49909</v>
      </c>
      <c r="C170" s="4">
        <f t="shared" si="13"/>
        <v>2137.5</v>
      </c>
      <c r="D170" s="4">
        <f t="shared" si="14"/>
        <v>0</v>
      </c>
      <c r="E170" s="6"/>
      <c r="F170" s="4">
        <f t="shared" si="15"/>
        <v>1190.6199999999999</v>
      </c>
      <c r="G170" s="4">
        <f t="shared" si="16"/>
        <v>946.88000000000011</v>
      </c>
      <c r="H170" s="4">
        <f t="shared" si="17"/>
        <v>323083.31000000023</v>
      </c>
      <c r="I170" s="4"/>
    </row>
    <row r="171" spans="1:9" x14ac:dyDescent="0.15">
      <c r="A171" s="2">
        <f t="shared" si="12"/>
        <v>140</v>
      </c>
      <c r="B171" s="3">
        <f>IF(A171="","",IF(periods_per_year=26,IF(A171=1,fpdate,B170+14),IF(periods_per_year=52,IF(A171=1,fpdate,B170+7),DATE(YEAR(fpdate),MONTH(fpdate)+(A171-1)*months_per_period,IF(periods_per_year=24,IF((1-MOD(A171,2))=1,DAY(fpdate)+14,DAY(fpdate)),DAY(fpdate))))))</f>
        <v>49940</v>
      </c>
      <c r="C171" s="4">
        <f t="shared" si="13"/>
        <v>2137.5</v>
      </c>
      <c r="D171" s="4">
        <f t="shared" si="14"/>
        <v>0</v>
      </c>
      <c r="E171" s="6"/>
      <c r="F171" s="4">
        <f t="shared" si="15"/>
        <v>1187.1400000000001</v>
      </c>
      <c r="G171" s="4">
        <f t="shared" si="16"/>
        <v>950.3599999999999</v>
      </c>
      <c r="H171" s="4">
        <f t="shared" si="17"/>
        <v>322132.95000000024</v>
      </c>
      <c r="I171" s="4"/>
    </row>
    <row r="172" spans="1:9" x14ac:dyDescent="0.15">
      <c r="A172" s="2">
        <f t="shared" si="12"/>
        <v>141</v>
      </c>
      <c r="B172" s="3">
        <f>IF(A172="","",IF(periods_per_year=26,IF(A172=1,fpdate,B171+14),IF(periods_per_year=52,IF(A172=1,fpdate,B171+7),DATE(YEAR(fpdate),MONTH(fpdate)+(A172-1)*months_per_period,IF(periods_per_year=24,IF((1-MOD(A172,2))=1,DAY(fpdate)+14,DAY(fpdate)),DAY(fpdate))))))</f>
        <v>49970</v>
      </c>
      <c r="C172" s="4">
        <f t="shared" si="13"/>
        <v>2137.5</v>
      </c>
      <c r="D172" s="4">
        <f t="shared" si="14"/>
        <v>0</v>
      </c>
      <c r="E172" s="6"/>
      <c r="F172" s="4">
        <f t="shared" si="15"/>
        <v>1183.6500000000001</v>
      </c>
      <c r="G172" s="4">
        <f t="shared" si="16"/>
        <v>953.84999999999991</v>
      </c>
      <c r="H172" s="4">
        <f t="shared" si="17"/>
        <v>321179.10000000027</v>
      </c>
      <c r="I172" s="4"/>
    </row>
    <row r="173" spans="1:9" x14ac:dyDescent="0.15">
      <c r="A173" s="2">
        <f t="shared" si="12"/>
        <v>142</v>
      </c>
      <c r="B173" s="3">
        <f>IF(A173="","",IF(periods_per_year=26,IF(A173=1,fpdate,B172+14),IF(periods_per_year=52,IF(A173=1,fpdate,B172+7),DATE(YEAR(fpdate),MONTH(fpdate)+(A173-1)*months_per_period,IF(periods_per_year=24,IF((1-MOD(A173,2))=1,DAY(fpdate)+14,DAY(fpdate)),DAY(fpdate))))))</f>
        <v>50001</v>
      </c>
      <c r="C173" s="4">
        <f t="shared" si="13"/>
        <v>2137.5</v>
      </c>
      <c r="D173" s="4">
        <f t="shared" si="14"/>
        <v>0</v>
      </c>
      <c r="E173" s="6"/>
      <c r="F173" s="4">
        <f t="shared" si="15"/>
        <v>1180.1500000000001</v>
      </c>
      <c r="G173" s="4">
        <f t="shared" si="16"/>
        <v>957.34999999999991</v>
      </c>
      <c r="H173" s="4">
        <f t="shared" si="17"/>
        <v>320221.75000000029</v>
      </c>
      <c r="I173" s="4"/>
    </row>
    <row r="174" spans="1:9" x14ac:dyDescent="0.15">
      <c r="A174" s="2">
        <f t="shared" si="12"/>
        <v>143</v>
      </c>
      <c r="B174" s="3">
        <f>IF(A174="","",IF(periods_per_year=26,IF(A174=1,fpdate,B173+14),IF(periods_per_year=52,IF(A174=1,fpdate,B173+7),DATE(YEAR(fpdate),MONTH(fpdate)+(A174-1)*months_per_period,IF(periods_per_year=24,IF((1-MOD(A174,2))=1,DAY(fpdate)+14,DAY(fpdate)),DAY(fpdate))))))</f>
        <v>50031</v>
      </c>
      <c r="C174" s="4">
        <f t="shared" si="13"/>
        <v>2137.5</v>
      </c>
      <c r="D174" s="4">
        <f t="shared" si="14"/>
        <v>0</v>
      </c>
      <c r="E174" s="6"/>
      <c r="F174" s="4">
        <f t="shared" si="15"/>
        <v>1176.6300000000001</v>
      </c>
      <c r="G174" s="4">
        <f t="shared" si="16"/>
        <v>960.86999999999989</v>
      </c>
      <c r="H174" s="4">
        <f t="shared" si="17"/>
        <v>319260.8800000003</v>
      </c>
      <c r="I174" s="4"/>
    </row>
    <row r="175" spans="1:9" x14ac:dyDescent="0.15">
      <c r="A175" s="2">
        <f t="shared" si="12"/>
        <v>144</v>
      </c>
      <c r="B175" s="3">
        <f>IF(A175="","",IF(periods_per_year=26,IF(A175=1,fpdate,B174+14),IF(periods_per_year=52,IF(A175=1,fpdate,B174+7),DATE(YEAR(fpdate),MONTH(fpdate)+(A175-1)*months_per_period,IF(periods_per_year=24,IF((1-MOD(A175,2))=1,DAY(fpdate)+14,DAY(fpdate)),DAY(fpdate))))))</f>
        <v>50062</v>
      </c>
      <c r="C175" s="4">
        <f t="shared" si="13"/>
        <v>2137.5</v>
      </c>
      <c r="D175" s="4">
        <f t="shared" si="14"/>
        <v>0</v>
      </c>
      <c r="E175" s="6"/>
      <c r="F175" s="4">
        <f t="shared" si="15"/>
        <v>1173.0999999999999</v>
      </c>
      <c r="G175" s="4">
        <f t="shared" si="16"/>
        <v>964.40000000000009</v>
      </c>
      <c r="H175" s="4">
        <f t="shared" si="17"/>
        <v>318296.48000000027</v>
      </c>
      <c r="I175" s="4"/>
    </row>
    <row r="176" spans="1:9" x14ac:dyDescent="0.15">
      <c r="A176" s="2">
        <f t="shared" si="12"/>
        <v>145</v>
      </c>
      <c r="B176" s="3">
        <f>IF(A176="","",IF(periods_per_year=26,IF(A176=1,fpdate,B175+14),IF(periods_per_year=52,IF(A176=1,fpdate,B175+7),DATE(YEAR(fpdate),MONTH(fpdate)+(A176-1)*months_per_period,IF(periods_per_year=24,IF((1-MOD(A176,2))=1,DAY(fpdate)+14,DAY(fpdate)),DAY(fpdate))))))</f>
        <v>50093</v>
      </c>
      <c r="C176" s="4">
        <f t="shared" si="13"/>
        <v>2137.5</v>
      </c>
      <c r="D176" s="4">
        <f t="shared" si="14"/>
        <v>0</v>
      </c>
      <c r="E176" s="6"/>
      <c r="F176" s="4">
        <f t="shared" si="15"/>
        <v>1169.55</v>
      </c>
      <c r="G176" s="4">
        <f t="shared" si="16"/>
        <v>967.95</v>
      </c>
      <c r="H176" s="4">
        <f t="shared" si="17"/>
        <v>317328.53000000026</v>
      </c>
      <c r="I176" s="4"/>
    </row>
    <row r="177" spans="1:9" x14ac:dyDescent="0.15">
      <c r="A177" s="2">
        <f t="shared" si="12"/>
        <v>146</v>
      </c>
      <c r="B177" s="3">
        <f>IF(A177="","",IF(periods_per_year=26,IF(A177=1,fpdate,B176+14),IF(periods_per_year=52,IF(A177=1,fpdate,B176+7),DATE(YEAR(fpdate),MONTH(fpdate)+(A177-1)*months_per_period,IF(periods_per_year=24,IF((1-MOD(A177,2))=1,DAY(fpdate)+14,DAY(fpdate)),DAY(fpdate))))))</f>
        <v>50121</v>
      </c>
      <c r="C177" s="4">
        <f t="shared" si="13"/>
        <v>2137.5</v>
      </c>
      <c r="D177" s="4">
        <f t="shared" si="14"/>
        <v>0</v>
      </c>
      <c r="E177" s="6"/>
      <c r="F177" s="4">
        <f t="shared" si="15"/>
        <v>1166</v>
      </c>
      <c r="G177" s="4">
        <f t="shared" si="16"/>
        <v>971.5</v>
      </c>
      <c r="H177" s="4">
        <f t="shared" si="17"/>
        <v>316357.03000000026</v>
      </c>
      <c r="I177" s="4"/>
    </row>
    <row r="178" spans="1:9" x14ac:dyDescent="0.15">
      <c r="A178" s="2">
        <f t="shared" si="12"/>
        <v>147</v>
      </c>
      <c r="B178" s="3">
        <f>IF(A178="","",IF(periods_per_year=26,IF(A178=1,fpdate,B177+14),IF(periods_per_year=52,IF(A178=1,fpdate,B177+7),DATE(YEAR(fpdate),MONTH(fpdate)+(A178-1)*months_per_period,IF(periods_per_year=24,IF((1-MOD(A178,2))=1,DAY(fpdate)+14,DAY(fpdate)),DAY(fpdate))))))</f>
        <v>50152</v>
      </c>
      <c r="C178" s="4">
        <f t="shared" si="13"/>
        <v>2137.5</v>
      </c>
      <c r="D178" s="4">
        <f t="shared" si="14"/>
        <v>0</v>
      </c>
      <c r="E178" s="6"/>
      <c r="F178" s="4">
        <f t="shared" si="15"/>
        <v>1162.43</v>
      </c>
      <c r="G178" s="4">
        <f t="shared" si="16"/>
        <v>975.06999999999994</v>
      </c>
      <c r="H178" s="4">
        <f t="shared" si="17"/>
        <v>315381.96000000025</v>
      </c>
      <c r="I178" s="4"/>
    </row>
    <row r="179" spans="1:9" x14ac:dyDescent="0.15">
      <c r="A179" s="2">
        <f t="shared" si="12"/>
        <v>148</v>
      </c>
      <c r="B179" s="3">
        <f>IF(A179="","",IF(periods_per_year=26,IF(A179=1,fpdate,B178+14),IF(periods_per_year=52,IF(A179=1,fpdate,B178+7),DATE(YEAR(fpdate),MONTH(fpdate)+(A179-1)*months_per_period,IF(periods_per_year=24,IF((1-MOD(A179,2))=1,DAY(fpdate)+14,DAY(fpdate)),DAY(fpdate))))))</f>
        <v>50182</v>
      </c>
      <c r="C179" s="4">
        <f t="shared" si="13"/>
        <v>2137.5</v>
      </c>
      <c r="D179" s="4">
        <f t="shared" si="14"/>
        <v>0</v>
      </c>
      <c r="E179" s="6"/>
      <c r="F179" s="4">
        <f t="shared" si="15"/>
        <v>1158.8399999999999</v>
      </c>
      <c r="G179" s="4">
        <f t="shared" si="16"/>
        <v>978.66000000000008</v>
      </c>
      <c r="H179" s="4">
        <f t="shared" si="17"/>
        <v>314403.30000000028</v>
      </c>
      <c r="I179" s="4"/>
    </row>
    <row r="180" spans="1:9" x14ac:dyDescent="0.15">
      <c r="A180" s="2">
        <f t="shared" si="12"/>
        <v>149</v>
      </c>
      <c r="B180" s="3">
        <f>IF(A180="","",IF(periods_per_year=26,IF(A180=1,fpdate,B179+14),IF(periods_per_year=52,IF(A180=1,fpdate,B179+7),DATE(YEAR(fpdate),MONTH(fpdate)+(A180-1)*months_per_period,IF(periods_per_year=24,IF((1-MOD(A180,2))=1,DAY(fpdate)+14,DAY(fpdate)),DAY(fpdate))))))</f>
        <v>50213</v>
      </c>
      <c r="C180" s="4">
        <f t="shared" si="13"/>
        <v>2137.5</v>
      </c>
      <c r="D180" s="4">
        <f t="shared" si="14"/>
        <v>0</v>
      </c>
      <c r="E180" s="6"/>
      <c r="F180" s="4">
        <f t="shared" si="15"/>
        <v>1155.25</v>
      </c>
      <c r="G180" s="4">
        <f t="shared" si="16"/>
        <v>982.25</v>
      </c>
      <c r="H180" s="4">
        <f t="shared" si="17"/>
        <v>313421.05000000028</v>
      </c>
      <c r="I180" s="4"/>
    </row>
    <row r="181" spans="1:9" x14ac:dyDescent="0.15">
      <c r="A181" s="2">
        <f t="shared" si="12"/>
        <v>150</v>
      </c>
      <c r="B181" s="3">
        <f>IF(A181="","",IF(periods_per_year=26,IF(A181=1,fpdate,B180+14),IF(periods_per_year=52,IF(A181=1,fpdate,B180+7),DATE(YEAR(fpdate),MONTH(fpdate)+(A181-1)*months_per_period,IF(periods_per_year=24,IF((1-MOD(A181,2))=1,DAY(fpdate)+14,DAY(fpdate)),DAY(fpdate))))))</f>
        <v>50243</v>
      </c>
      <c r="C181" s="4">
        <f t="shared" si="13"/>
        <v>2137.5</v>
      </c>
      <c r="D181" s="4">
        <f t="shared" si="14"/>
        <v>0</v>
      </c>
      <c r="E181" s="6"/>
      <c r="F181" s="4">
        <f t="shared" si="15"/>
        <v>1151.6400000000001</v>
      </c>
      <c r="G181" s="4">
        <f t="shared" si="16"/>
        <v>985.8599999999999</v>
      </c>
      <c r="H181" s="4">
        <f t="shared" si="17"/>
        <v>312435.19000000029</v>
      </c>
      <c r="I181" s="4"/>
    </row>
    <row r="182" spans="1:9" x14ac:dyDescent="0.15">
      <c r="A182" s="2">
        <f t="shared" si="12"/>
        <v>151</v>
      </c>
      <c r="B182" s="3">
        <f>IF(A182="","",IF(periods_per_year=26,IF(A182=1,fpdate,B181+14),IF(periods_per_year=52,IF(A182=1,fpdate,B181+7),DATE(YEAR(fpdate),MONTH(fpdate)+(A182-1)*months_per_period,IF(periods_per_year=24,IF((1-MOD(A182,2))=1,DAY(fpdate)+14,DAY(fpdate)),DAY(fpdate))))))</f>
        <v>50274</v>
      </c>
      <c r="C182" s="4">
        <f t="shared" si="13"/>
        <v>2137.5</v>
      </c>
      <c r="D182" s="4">
        <f t="shared" si="14"/>
        <v>0</v>
      </c>
      <c r="E182" s="6"/>
      <c r="F182" s="4">
        <f t="shared" si="15"/>
        <v>1148.02</v>
      </c>
      <c r="G182" s="4">
        <f t="shared" si="16"/>
        <v>989.48</v>
      </c>
      <c r="H182" s="4">
        <f t="shared" si="17"/>
        <v>311445.71000000031</v>
      </c>
      <c r="I182" s="4"/>
    </row>
    <row r="183" spans="1:9" x14ac:dyDescent="0.15">
      <c r="A183" s="2">
        <f t="shared" si="12"/>
        <v>152</v>
      </c>
      <c r="B183" s="3">
        <f>IF(A183="","",IF(periods_per_year=26,IF(A183=1,fpdate,B182+14),IF(periods_per_year=52,IF(A183=1,fpdate,B182+7),DATE(YEAR(fpdate),MONTH(fpdate)+(A183-1)*months_per_period,IF(periods_per_year=24,IF((1-MOD(A183,2))=1,DAY(fpdate)+14,DAY(fpdate)),DAY(fpdate))))))</f>
        <v>50305</v>
      </c>
      <c r="C183" s="4">
        <f t="shared" si="13"/>
        <v>2137.5</v>
      </c>
      <c r="D183" s="4">
        <f t="shared" si="14"/>
        <v>0</v>
      </c>
      <c r="E183" s="6"/>
      <c r="F183" s="4">
        <f t="shared" si="15"/>
        <v>1144.3800000000001</v>
      </c>
      <c r="G183" s="4">
        <f t="shared" si="16"/>
        <v>993.11999999999989</v>
      </c>
      <c r="H183" s="4">
        <f t="shared" si="17"/>
        <v>310452.59000000032</v>
      </c>
      <c r="I183" s="4"/>
    </row>
    <row r="184" spans="1:9" x14ac:dyDescent="0.15">
      <c r="A184" s="2">
        <f t="shared" si="12"/>
        <v>153</v>
      </c>
      <c r="B184" s="3">
        <f>IF(A184="","",IF(periods_per_year=26,IF(A184=1,fpdate,B183+14),IF(periods_per_year=52,IF(A184=1,fpdate,B183+7),DATE(YEAR(fpdate),MONTH(fpdate)+(A184-1)*months_per_period,IF(periods_per_year=24,IF((1-MOD(A184,2))=1,DAY(fpdate)+14,DAY(fpdate)),DAY(fpdate))))))</f>
        <v>50335</v>
      </c>
      <c r="C184" s="4">
        <f t="shared" si="13"/>
        <v>2137.5</v>
      </c>
      <c r="D184" s="4">
        <f t="shared" si="14"/>
        <v>0</v>
      </c>
      <c r="E184" s="6"/>
      <c r="F184" s="4">
        <f t="shared" si="15"/>
        <v>1140.73</v>
      </c>
      <c r="G184" s="4">
        <f t="shared" si="16"/>
        <v>996.77</v>
      </c>
      <c r="H184" s="4">
        <f t="shared" si="17"/>
        <v>309455.8200000003</v>
      </c>
      <c r="I184" s="4"/>
    </row>
    <row r="185" spans="1:9" x14ac:dyDescent="0.15">
      <c r="A185" s="2">
        <f t="shared" si="12"/>
        <v>154</v>
      </c>
      <c r="B185" s="3">
        <f>IF(A185="","",IF(periods_per_year=26,IF(A185=1,fpdate,B184+14),IF(periods_per_year=52,IF(A185=1,fpdate,B184+7),DATE(YEAR(fpdate),MONTH(fpdate)+(A185-1)*months_per_period,IF(periods_per_year=24,IF((1-MOD(A185,2))=1,DAY(fpdate)+14,DAY(fpdate)),DAY(fpdate))))))</f>
        <v>50366</v>
      </c>
      <c r="C185" s="4">
        <f t="shared" si="13"/>
        <v>2137.5</v>
      </c>
      <c r="D185" s="4">
        <f t="shared" si="14"/>
        <v>0</v>
      </c>
      <c r="E185" s="6"/>
      <c r="F185" s="4">
        <f t="shared" si="15"/>
        <v>1137.07</v>
      </c>
      <c r="G185" s="4">
        <f t="shared" si="16"/>
        <v>1000.4300000000001</v>
      </c>
      <c r="H185" s="4">
        <f t="shared" si="17"/>
        <v>308455.39000000031</v>
      </c>
      <c r="I185" s="4"/>
    </row>
    <row r="186" spans="1:9" x14ac:dyDescent="0.15">
      <c r="A186" s="2">
        <f t="shared" si="12"/>
        <v>155</v>
      </c>
      <c r="B186" s="3">
        <f>IF(A186="","",IF(periods_per_year=26,IF(A186=1,fpdate,B185+14),IF(periods_per_year=52,IF(A186=1,fpdate,B185+7),DATE(YEAR(fpdate),MONTH(fpdate)+(A186-1)*months_per_period,IF(periods_per_year=24,IF((1-MOD(A186,2))=1,DAY(fpdate)+14,DAY(fpdate)),DAY(fpdate))))))</f>
        <v>50396</v>
      </c>
      <c r="C186" s="4">
        <f t="shared" si="13"/>
        <v>2137.5</v>
      </c>
      <c r="D186" s="4">
        <f t="shared" si="14"/>
        <v>0</v>
      </c>
      <c r="E186" s="6"/>
      <c r="F186" s="4">
        <f t="shared" si="15"/>
        <v>1133.3900000000001</v>
      </c>
      <c r="G186" s="4">
        <f t="shared" si="16"/>
        <v>1004.1099999999999</v>
      </c>
      <c r="H186" s="4">
        <f t="shared" si="17"/>
        <v>307451.28000000032</v>
      </c>
      <c r="I186" s="4"/>
    </row>
    <row r="187" spans="1:9" x14ac:dyDescent="0.15">
      <c r="A187" s="2">
        <f t="shared" si="12"/>
        <v>156</v>
      </c>
      <c r="B187" s="3">
        <f>IF(A187="","",IF(periods_per_year=26,IF(A187=1,fpdate,B186+14),IF(periods_per_year=52,IF(A187=1,fpdate,B186+7),DATE(YEAR(fpdate),MONTH(fpdate)+(A187-1)*months_per_period,IF(periods_per_year=24,IF((1-MOD(A187,2))=1,DAY(fpdate)+14,DAY(fpdate)),DAY(fpdate))))))</f>
        <v>50427</v>
      </c>
      <c r="C187" s="4">
        <f t="shared" si="13"/>
        <v>2137.5</v>
      </c>
      <c r="D187" s="4">
        <f t="shared" si="14"/>
        <v>0</v>
      </c>
      <c r="E187" s="6"/>
      <c r="F187" s="4">
        <f t="shared" si="15"/>
        <v>1129.7</v>
      </c>
      <c r="G187" s="4">
        <f t="shared" si="16"/>
        <v>1007.8</v>
      </c>
      <c r="H187" s="4">
        <f t="shared" si="17"/>
        <v>306443.48000000033</v>
      </c>
      <c r="I187" s="4"/>
    </row>
    <row r="188" spans="1:9" x14ac:dyDescent="0.15">
      <c r="A188" s="2">
        <f t="shared" si="12"/>
        <v>157</v>
      </c>
      <c r="B188" s="3">
        <f>IF(A188="","",IF(periods_per_year=26,IF(A188=1,fpdate,B187+14),IF(periods_per_year=52,IF(A188=1,fpdate,B187+7),DATE(YEAR(fpdate),MONTH(fpdate)+(A188-1)*months_per_period,IF(periods_per_year=24,IF((1-MOD(A188,2))=1,DAY(fpdate)+14,DAY(fpdate)),DAY(fpdate))))))</f>
        <v>50458</v>
      </c>
      <c r="C188" s="4">
        <f t="shared" si="13"/>
        <v>2137.5</v>
      </c>
      <c r="D188" s="4">
        <f t="shared" si="14"/>
        <v>0</v>
      </c>
      <c r="E188" s="6"/>
      <c r="F188" s="4">
        <f t="shared" si="15"/>
        <v>1126</v>
      </c>
      <c r="G188" s="4">
        <f t="shared" si="16"/>
        <v>1011.5</v>
      </c>
      <c r="H188" s="4">
        <f t="shared" si="17"/>
        <v>305431.98000000033</v>
      </c>
      <c r="I188" s="4"/>
    </row>
    <row r="189" spans="1:9" x14ac:dyDescent="0.15">
      <c r="A189" s="2">
        <f t="shared" si="12"/>
        <v>158</v>
      </c>
      <c r="B189" s="3">
        <f>IF(A189="","",IF(periods_per_year=26,IF(A189=1,fpdate,B188+14),IF(periods_per_year=52,IF(A189=1,fpdate,B188+7),DATE(YEAR(fpdate),MONTH(fpdate)+(A189-1)*months_per_period,IF(periods_per_year=24,IF((1-MOD(A189,2))=1,DAY(fpdate)+14,DAY(fpdate)),DAY(fpdate))))))</f>
        <v>50486</v>
      </c>
      <c r="C189" s="4">
        <f t="shared" si="13"/>
        <v>2137.5</v>
      </c>
      <c r="D189" s="4">
        <f t="shared" si="14"/>
        <v>0</v>
      </c>
      <c r="E189" s="6"/>
      <c r="F189" s="4">
        <f t="shared" si="15"/>
        <v>1122.28</v>
      </c>
      <c r="G189" s="4">
        <f t="shared" si="16"/>
        <v>1015.22</v>
      </c>
      <c r="H189" s="4">
        <f t="shared" si="17"/>
        <v>304416.76000000036</v>
      </c>
      <c r="I189" s="4"/>
    </row>
    <row r="190" spans="1:9" x14ac:dyDescent="0.15">
      <c r="A190" s="2">
        <f t="shared" si="12"/>
        <v>159</v>
      </c>
      <c r="B190" s="3">
        <f>IF(A190="","",IF(periods_per_year=26,IF(A190=1,fpdate,B189+14),IF(periods_per_year=52,IF(A190=1,fpdate,B189+7),DATE(YEAR(fpdate),MONTH(fpdate)+(A190-1)*months_per_period,IF(periods_per_year=24,IF((1-MOD(A190,2))=1,DAY(fpdate)+14,DAY(fpdate)),DAY(fpdate))))))</f>
        <v>50517</v>
      </c>
      <c r="C190" s="4">
        <f t="shared" si="13"/>
        <v>2137.5</v>
      </c>
      <c r="D190" s="4">
        <f t="shared" si="14"/>
        <v>0</v>
      </c>
      <c r="E190" s="6"/>
      <c r="F190" s="4">
        <f t="shared" si="15"/>
        <v>1118.55</v>
      </c>
      <c r="G190" s="4">
        <f t="shared" si="16"/>
        <v>1018.95</v>
      </c>
      <c r="H190" s="4">
        <f t="shared" si="17"/>
        <v>303397.81000000035</v>
      </c>
      <c r="I190" s="4"/>
    </row>
    <row r="191" spans="1:9" x14ac:dyDescent="0.15">
      <c r="A191" s="2">
        <f t="shared" si="12"/>
        <v>160</v>
      </c>
      <c r="B191" s="3">
        <f>IF(A191="","",IF(periods_per_year=26,IF(A191=1,fpdate,B190+14),IF(periods_per_year=52,IF(A191=1,fpdate,B190+7),DATE(YEAR(fpdate),MONTH(fpdate)+(A191-1)*months_per_period,IF(periods_per_year=24,IF((1-MOD(A191,2))=1,DAY(fpdate)+14,DAY(fpdate)),DAY(fpdate))))))</f>
        <v>50547</v>
      </c>
      <c r="C191" s="4">
        <f t="shared" si="13"/>
        <v>2137.5</v>
      </c>
      <c r="D191" s="4">
        <f t="shared" si="14"/>
        <v>0</v>
      </c>
      <c r="E191" s="6"/>
      <c r="F191" s="4">
        <f t="shared" si="15"/>
        <v>1114.81</v>
      </c>
      <c r="G191" s="4">
        <f t="shared" si="16"/>
        <v>1022.69</v>
      </c>
      <c r="H191" s="4">
        <f t="shared" si="17"/>
        <v>302375.12000000034</v>
      </c>
      <c r="I191" s="4"/>
    </row>
    <row r="192" spans="1:9" x14ac:dyDescent="0.15">
      <c r="A192" s="2">
        <f t="shared" si="12"/>
        <v>161</v>
      </c>
      <c r="B192" s="3">
        <f>IF(A192="","",IF(periods_per_year=26,IF(A192=1,fpdate,B191+14),IF(periods_per_year=52,IF(A192=1,fpdate,B191+7),DATE(YEAR(fpdate),MONTH(fpdate)+(A192-1)*months_per_period,IF(periods_per_year=24,IF((1-MOD(A192,2))=1,DAY(fpdate)+14,DAY(fpdate)),DAY(fpdate))))))</f>
        <v>50578</v>
      </c>
      <c r="C192" s="4">
        <f t="shared" si="13"/>
        <v>2137.5</v>
      </c>
      <c r="D192" s="4">
        <f t="shared" si="14"/>
        <v>0</v>
      </c>
      <c r="E192" s="6"/>
      <c r="F192" s="4">
        <f t="shared" si="15"/>
        <v>1111.05</v>
      </c>
      <c r="G192" s="4">
        <f t="shared" si="16"/>
        <v>1026.45</v>
      </c>
      <c r="H192" s="4">
        <f t="shared" si="17"/>
        <v>301348.67000000033</v>
      </c>
      <c r="I192" s="4"/>
    </row>
    <row r="193" spans="1:9" x14ac:dyDescent="0.15">
      <c r="A193" s="2">
        <f t="shared" si="12"/>
        <v>162</v>
      </c>
      <c r="B193" s="3">
        <f>IF(A193="","",IF(periods_per_year=26,IF(A193=1,fpdate,B192+14),IF(periods_per_year=52,IF(A193=1,fpdate,B192+7),DATE(YEAR(fpdate),MONTH(fpdate)+(A193-1)*months_per_period,IF(periods_per_year=24,IF((1-MOD(A193,2))=1,DAY(fpdate)+14,DAY(fpdate)),DAY(fpdate))))))</f>
        <v>50608</v>
      </c>
      <c r="C193" s="4">
        <f t="shared" si="13"/>
        <v>2137.5</v>
      </c>
      <c r="D193" s="4">
        <f t="shared" si="14"/>
        <v>0</v>
      </c>
      <c r="E193" s="6"/>
      <c r="F193" s="4">
        <f t="shared" si="15"/>
        <v>1107.28</v>
      </c>
      <c r="G193" s="4">
        <f t="shared" si="16"/>
        <v>1030.22</v>
      </c>
      <c r="H193" s="4">
        <f t="shared" si="17"/>
        <v>300318.45000000036</v>
      </c>
      <c r="I193" s="4"/>
    </row>
    <row r="194" spans="1:9" x14ac:dyDescent="0.15">
      <c r="A194" s="2">
        <f t="shared" si="12"/>
        <v>163</v>
      </c>
      <c r="B194" s="3">
        <f>IF(A194="","",IF(periods_per_year=26,IF(A194=1,fpdate,B193+14),IF(periods_per_year=52,IF(A194=1,fpdate,B193+7),DATE(YEAR(fpdate),MONTH(fpdate)+(A194-1)*months_per_period,IF(periods_per_year=24,IF((1-MOD(A194,2))=1,DAY(fpdate)+14,DAY(fpdate)),DAY(fpdate))))))</f>
        <v>50639</v>
      </c>
      <c r="C194" s="4">
        <f t="shared" si="13"/>
        <v>2137.5</v>
      </c>
      <c r="D194" s="4">
        <f t="shared" si="14"/>
        <v>0</v>
      </c>
      <c r="E194" s="6"/>
      <c r="F194" s="4">
        <f t="shared" si="15"/>
        <v>1103.49</v>
      </c>
      <c r="G194" s="4">
        <f t="shared" si="16"/>
        <v>1034.01</v>
      </c>
      <c r="H194" s="4">
        <f t="shared" si="17"/>
        <v>299284.44000000035</v>
      </c>
      <c r="I194" s="4"/>
    </row>
    <row r="195" spans="1:9" x14ac:dyDescent="0.15">
      <c r="A195" s="2">
        <f t="shared" si="12"/>
        <v>164</v>
      </c>
      <c r="B195" s="3">
        <f>IF(A195="","",IF(periods_per_year=26,IF(A195=1,fpdate,B194+14),IF(periods_per_year=52,IF(A195=1,fpdate,B194+7),DATE(YEAR(fpdate),MONTH(fpdate)+(A195-1)*months_per_period,IF(periods_per_year=24,IF((1-MOD(A195,2))=1,DAY(fpdate)+14,DAY(fpdate)),DAY(fpdate))))))</f>
        <v>50670</v>
      </c>
      <c r="C195" s="4">
        <f t="shared" si="13"/>
        <v>2137.5</v>
      </c>
      <c r="D195" s="4">
        <f t="shared" si="14"/>
        <v>0</v>
      </c>
      <c r="E195" s="6"/>
      <c r="F195" s="4">
        <f t="shared" si="15"/>
        <v>1099.69</v>
      </c>
      <c r="G195" s="4">
        <f t="shared" si="16"/>
        <v>1037.81</v>
      </c>
      <c r="H195" s="4">
        <f t="shared" si="17"/>
        <v>298246.63000000035</v>
      </c>
      <c r="I195" s="4"/>
    </row>
    <row r="196" spans="1:9" x14ac:dyDescent="0.15">
      <c r="A196" s="2">
        <f t="shared" si="12"/>
        <v>165</v>
      </c>
      <c r="B196" s="3">
        <f>IF(A196="","",IF(periods_per_year=26,IF(A196=1,fpdate,B195+14),IF(periods_per_year=52,IF(A196=1,fpdate,B195+7),DATE(YEAR(fpdate),MONTH(fpdate)+(A196-1)*months_per_period,IF(periods_per_year=24,IF((1-MOD(A196,2))=1,DAY(fpdate)+14,DAY(fpdate)),DAY(fpdate))))))</f>
        <v>50700</v>
      </c>
      <c r="C196" s="4">
        <f t="shared" si="13"/>
        <v>2137.5</v>
      </c>
      <c r="D196" s="4">
        <f t="shared" si="14"/>
        <v>0</v>
      </c>
      <c r="E196" s="6"/>
      <c r="F196" s="4">
        <f t="shared" si="15"/>
        <v>1095.8800000000001</v>
      </c>
      <c r="G196" s="4">
        <f t="shared" si="16"/>
        <v>1041.6199999999999</v>
      </c>
      <c r="H196" s="4">
        <f t="shared" si="17"/>
        <v>297205.01000000036</v>
      </c>
      <c r="I196" s="4"/>
    </row>
    <row r="197" spans="1:9" x14ac:dyDescent="0.15">
      <c r="A197" s="2">
        <f t="shared" si="12"/>
        <v>166</v>
      </c>
      <c r="B197" s="3">
        <f>IF(A197="","",IF(periods_per_year=26,IF(A197=1,fpdate,B196+14),IF(periods_per_year=52,IF(A197=1,fpdate,B196+7),DATE(YEAR(fpdate),MONTH(fpdate)+(A197-1)*months_per_period,IF(periods_per_year=24,IF((1-MOD(A197,2))=1,DAY(fpdate)+14,DAY(fpdate)),DAY(fpdate))))))</f>
        <v>50731</v>
      </c>
      <c r="C197" s="4">
        <f t="shared" si="13"/>
        <v>2137.5</v>
      </c>
      <c r="D197" s="4">
        <f t="shared" si="14"/>
        <v>0</v>
      </c>
      <c r="E197" s="6"/>
      <c r="F197" s="4">
        <f t="shared" si="15"/>
        <v>1092.05</v>
      </c>
      <c r="G197" s="4">
        <f t="shared" si="16"/>
        <v>1045.45</v>
      </c>
      <c r="H197" s="4">
        <f t="shared" si="17"/>
        <v>296159.56000000035</v>
      </c>
      <c r="I197" s="4"/>
    </row>
    <row r="198" spans="1:9" x14ac:dyDescent="0.15">
      <c r="A198" s="2">
        <f t="shared" si="12"/>
        <v>167</v>
      </c>
      <c r="B198" s="3">
        <f>IF(A198="","",IF(periods_per_year=26,IF(A198=1,fpdate,B197+14),IF(periods_per_year=52,IF(A198=1,fpdate,B197+7),DATE(YEAR(fpdate),MONTH(fpdate)+(A198-1)*months_per_period,IF(periods_per_year=24,IF((1-MOD(A198,2))=1,DAY(fpdate)+14,DAY(fpdate)),DAY(fpdate))))))</f>
        <v>50761</v>
      </c>
      <c r="C198" s="4">
        <f t="shared" si="13"/>
        <v>2137.5</v>
      </c>
      <c r="D198" s="4">
        <f t="shared" si="14"/>
        <v>0</v>
      </c>
      <c r="E198" s="6"/>
      <c r="F198" s="4">
        <f t="shared" si="15"/>
        <v>1088.21</v>
      </c>
      <c r="G198" s="4">
        <f t="shared" si="16"/>
        <v>1049.29</v>
      </c>
      <c r="H198" s="4">
        <f t="shared" si="17"/>
        <v>295110.27000000037</v>
      </c>
      <c r="I198" s="4"/>
    </row>
    <row r="199" spans="1:9" x14ac:dyDescent="0.15">
      <c r="A199" s="2">
        <f t="shared" si="12"/>
        <v>168</v>
      </c>
      <c r="B199" s="3">
        <f>IF(A199="","",IF(periods_per_year=26,IF(A199=1,fpdate,B198+14),IF(periods_per_year=52,IF(A199=1,fpdate,B198+7),DATE(YEAR(fpdate),MONTH(fpdate)+(A199-1)*months_per_period,IF(periods_per_year=24,IF((1-MOD(A199,2))=1,DAY(fpdate)+14,DAY(fpdate)),DAY(fpdate))))))</f>
        <v>50792</v>
      </c>
      <c r="C199" s="4">
        <f t="shared" si="13"/>
        <v>2137.5</v>
      </c>
      <c r="D199" s="4">
        <f t="shared" si="14"/>
        <v>0</v>
      </c>
      <c r="E199" s="6"/>
      <c r="F199" s="4">
        <f t="shared" si="15"/>
        <v>1084.3599999999999</v>
      </c>
      <c r="G199" s="4">
        <f t="shared" si="16"/>
        <v>1053.1400000000001</v>
      </c>
      <c r="H199" s="4">
        <f t="shared" si="17"/>
        <v>294057.13000000035</v>
      </c>
      <c r="I199" s="4"/>
    </row>
    <row r="200" spans="1:9" x14ac:dyDescent="0.15">
      <c r="A200" s="2">
        <f t="shared" si="12"/>
        <v>169</v>
      </c>
      <c r="B200" s="3">
        <f>IF(A200="","",IF(periods_per_year=26,IF(A200=1,fpdate,B199+14),IF(periods_per_year=52,IF(A200=1,fpdate,B199+7),DATE(YEAR(fpdate),MONTH(fpdate)+(A200-1)*months_per_period,IF(periods_per_year=24,IF((1-MOD(A200,2))=1,DAY(fpdate)+14,DAY(fpdate)),DAY(fpdate))))))</f>
        <v>50823</v>
      </c>
      <c r="C200" s="4">
        <f t="shared" si="13"/>
        <v>2137.5</v>
      </c>
      <c r="D200" s="4">
        <f t="shared" si="14"/>
        <v>0</v>
      </c>
      <c r="E200" s="6"/>
      <c r="F200" s="4">
        <f t="shared" si="15"/>
        <v>1080.49</v>
      </c>
      <c r="G200" s="4">
        <f t="shared" si="16"/>
        <v>1057.01</v>
      </c>
      <c r="H200" s="4">
        <f t="shared" si="17"/>
        <v>293000.12000000034</v>
      </c>
      <c r="I200" s="4"/>
    </row>
    <row r="201" spans="1:9" x14ac:dyDescent="0.15">
      <c r="A201" s="2">
        <f t="shared" si="12"/>
        <v>170</v>
      </c>
      <c r="B201" s="3">
        <f>IF(A201="","",IF(periods_per_year=26,IF(A201=1,fpdate,B200+14),IF(periods_per_year=52,IF(A201=1,fpdate,B200+7),DATE(YEAR(fpdate),MONTH(fpdate)+(A201-1)*months_per_period,IF(periods_per_year=24,IF((1-MOD(A201,2))=1,DAY(fpdate)+14,DAY(fpdate)),DAY(fpdate))))))</f>
        <v>50851</v>
      </c>
      <c r="C201" s="4">
        <f t="shared" si="13"/>
        <v>2137.5</v>
      </c>
      <c r="D201" s="4">
        <f t="shared" si="14"/>
        <v>0</v>
      </c>
      <c r="E201" s="6"/>
      <c r="F201" s="4">
        <f t="shared" si="15"/>
        <v>1076.5999999999999</v>
      </c>
      <c r="G201" s="4">
        <f t="shared" si="16"/>
        <v>1060.9000000000001</v>
      </c>
      <c r="H201" s="4">
        <f t="shared" si="17"/>
        <v>291939.22000000032</v>
      </c>
      <c r="I201" s="4"/>
    </row>
    <row r="202" spans="1:9" x14ac:dyDescent="0.15">
      <c r="A202" s="2">
        <f t="shared" si="12"/>
        <v>171</v>
      </c>
      <c r="B202" s="3">
        <f>IF(A202="","",IF(periods_per_year=26,IF(A202=1,fpdate,B201+14),IF(periods_per_year=52,IF(A202=1,fpdate,B201+7),DATE(YEAR(fpdate),MONTH(fpdate)+(A202-1)*months_per_period,IF(periods_per_year=24,IF((1-MOD(A202,2))=1,DAY(fpdate)+14,DAY(fpdate)),DAY(fpdate))))))</f>
        <v>50882</v>
      </c>
      <c r="C202" s="4">
        <f t="shared" si="13"/>
        <v>2137.5</v>
      </c>
      <c r="D202" s="4">
        <f t="shared" si="14"/>
        <v>0</v>
      </c>
      <c r="E202" s="6"/>
      <c r="F202" s="4">
        <f t="shared" si="15"/>
        <v>1072.71</v>
      </c>
      <c r="G202" s="4">
        <f t="shared" si="16"/>
        <v>1064.79</v>
      </c>
      <c r="H202" s="4">
        <f t="shared" si="17"/>
        <v>290874.43000000034</v>
      </c>
      <c r="I202" s="4"/>
    </row>
    <row r="203" spans="1:9" x14ac:dyDescent="0.15">
      <c r="A203" s="2">
        <f t="shared" si="12"/>
        <v>172</v>
      </c>
      <c r="B203" s="3">
        <f>IF(A203="","",IF(periods_per_year=26,IF(A203=1,fpdate,B202+14),IF(periods_per_year=52,IF(A203=1,fpdate,B202+7),DATE(YEAR(fpdate),MONTH(fpdate)+(A203-1)*months_per_period,IF(periods_per_year=24,IF((1-MOD(A203,2))=1,DAY(fpdate)+14,DAY(fpdate)),DAY(fpdate))))))</f>
        <v>50912</v>
      </c>
      <c r="C203" s="4">
        <f t="shared" si="13"/>
        <v>2137.5</v>
      </c>
      <c r="D203" s="4">
        <f t="shared" si="14"/>
        <v>0</v>
      </c>
      <c r="E203" s="6"/>
      <c r="F203" s="4">
        <f t="shared" si="15"/>
        <v>1068.79</v>
      </c>
      <c r="G203" s="4">
        <f t="shared" si="16"/>
        <v>1068.71</v>
      </c>
      <c r="H203" s="4">
        <f t="shared" si="17"/>
        <v>289805.72000000032</v>
      </c>
      <c r="I203" s="4"/>
    </row>
    <row r="204" spans="1:9" x14ac:dyDescent="0.15">
      <c r="A204" s="2">
        <f t="shared" si="12"/>
        <v>173</v>
      </c>
      <c r="B204" s="3">
        <f>IF(A204="","",IF(periods_per_year=26,IF(A204=1,fpdate,B203+14),IF(periods_per_year=52,IF(A204=1,fpdate,B203+7),DATE(YEAR(fpdate),MONTH(fpdate)+(A204-1)*months_per_period,IF(periods_per_year=24,IF((1-MOD(A204,2))=1,DAY(fpdate)+14,DAY(fpdate)),DAY(fpdate))))))</f>
        <v>50943</v>
      </c>
      <c r="C204" s="4">
        <f t="shared" si="13"/>
        <v>2137.5</v>
      </c>
      <c r="D204" s="4">
        <f t="shared" si="14"/>
        <v>0</v>
      </c>
      <c r="E204" s="6"/>
      <c r="F204" s="4">
        <f t="shared" si="15"/>
        <v>1064.8699999999999</v>
      </c>
      <c r="G204" s="4">
        <f t="shared" si="16"/>
        <v>1072.6300000000001</v>
      </c>
      <c r="H204" s="4">
        <f t="shared" si="17"/>
        <v>288733.09000000032</v>
      </c>
      <c r="I204" s="4"/>
    </row>
    <row r="205" spans="1:9" x14ac:dyDescent="0.15">
      <c r="A205" s="2">
        <f t="shared" si="12"/>
        <v>174</v>
      </c>
      <c r="B205" s="3">
        <f>IF(A205="","",IF(periods_per_year=26,IF(A205=1,fpdate,B204+14),IF(periods_per_year=52,IF(A205=1,fpdate,B204+7),DATE(YEAR(fpdate),MONTH(fpdate)+(A205-1)*months_per_period,IF(periods_per_year=24,IF((1-MOD(A205,2))=1,DAY(fpdate)+14,DAY(fpdate)),DAY(fpdate))))))</f>
        <v>50973</v>
      </c>
      <c r="C205" s="4">
        <f t="shared" si="13"/>
        <v>2137.5</v>
      </c>
      <c r="D205" s="4">
        <f t="shared" si="14"/>
        <v>0</v>
      </c>
      <c r="E205" s="6"/>
      <c r="F205" s="4">
        <f t="shared" si="15"/>
        <v>1060.92</v>
      </c>
      <c r="G205" s="4">
        <f t="shared" si="16"/>
        <v>1076.58</v>
      </c>
      <c r="H205" s="4">
        <f t="shared" si="17"/>
        <v>287656.5100000003</v>
      </c>
      <c r="I205" s="4"/>
    </row>
    <row r="206" spans="1:9" x14ac:dyDescent="0.15">
      <c r="A206" s="2">
        <f t="shared" si="12"/>
        <v>175</v>
      </c>
      <c r="B206" s="3">
        <f>IF(A206="","",IF(periods_per_year=26,IF(A206=1,fpdate,B205+14),IF(periods_per_year=52,IF(A206=1,fpdate,B205+7),DATE(YEAR(fpdate),MONTH(fpdate)+(A206-1)*months_per_period,IF(periods_per_year=24,IF((1-MOD(A206,2))=1,DAY(fpdate)+14,DAY(fpdate)),DAY(fpdate))))))</f>
        <v>51004</v>
      </c>
      <c r="C206" s="4">
        <f t="shared" si="13"/>
        <v>2137.5</v>
      </c>
      <c r="D206" s="4">
        <f t="shared" si="14"/>
        <v>0</v>
      </c>
      <c r="E206" s="6"/>
      <c r="F206" s="4">
        <f t="shared" si="15"/>
        <v>1056.97</v>
      </c>
      <c r="G206" s="4">
        <f t="shared" si="16"/>
        <v>1080.53</v>
      </c>
      <c r="H206" s="4">
        <f t="shared" si="17"/>
        <v>286575.98000000027</v>
      </c>
      <c r="I206" s="4"/>
    </row>
    <row r="207" spans="1:9" x14ac:dyDescent="0.15">
      <c r="A207" s="2">
        <f t="shared" si="12"/>
        <v>176</v>
      </c>
      <c r="B207" s="3">
        <f>IF(A207="","",IF(periods_per_year=26,IF(A207=1,fpdate,B206+14),IF(periods_per_year=52,IF(A207=1,fpdate,B206+7),DATE(YEAR(fpdate),MONTH(fpdate)+(A207-1)*months_per_period,IF(periods_per_year=24,IF((1-MOD(A207,2))=1,DAY(fpdate)+14,DAY(fpdate)),DAY(fpdate))))))</f>
        <v>51035</v>
      </c>
      <c r="C207" s="4">
        <f t="shared" si="13"/>
        <v>2137.5</v>
      </c>
      <c r="D207" s="4">
        <f t="shared" si="14"/>
        <v>0</v>
      </c>
      <c r="E207" s="6"/>
      <c r="F207" s="4">
        <f t="shared" si="15"/>
        <v>1053</v>
      </c>
      <c r="G207" s="4">
        <f t="shared" si="16"/>
        <v>1084.5</v>
      </c>
      <c r="H207" s="4">
        <f t="shared" si="17"/>
        <v>285491.48000000027</v>
      </c>
      <c r="I207" s="4"/>
    </row>
    <row r="208" spans="1:9" x14ac:dyDescent="0.15">
      <c r="A208" s="2">
        <f t="shared" si="12"/>
        <v>177</v>
      </c>
      <c r="B208" s="3">
        <f>IF(A208="","",IF(periods_per_year=26,IF(A208=1,fpdate,B207+14),IF(periods_per_year=52,IF(A208=1,fpdate,B207+7),DATE(YEAR(fpdate),MONTH(fpdate)+(A208-1)*months_per_period,IF(periods_per_year=24,IF((1-MOD(A208,2))=1,DAY(fpdate)+14,DAY(fpdate)),DAY(fpdate))))))</f>
        <v>51065</v>
      </c>
      <c r="C208" s="4">
        <f t="shared" si="13"/>
        <v>2137.5</v>
      </c>
      <c r="D208" s="4">
        <f t="shared" si="14"/>
        <v>0</v>
      </c>
      <c r="E208" s="6"/>
      <c r="F208" s="4">
        <f t="shared" si="15"/>
        <v>1049.01</v>
      </c>
      <c r="G208" s="4">
        <f t="shared" si="16"/>
        <v>1088.49</v>
      </c>
      <c r="H208" s="4">
        <f t="shared" si="17"/>
        <v>284402.99000000028</v>
      </c>
      <c r="I208" s="4"/>
    </row>
    <row r="209" spans="1:9" x14ac:dyDescent="0.15">
      <c r="A209" s="2">
        <f t="shared" si="12"/>
        <v>178</v>
      </c>
      <c r="B209" s="3">
        <f>IF(A209="","",IF(periods_per_year=26,IF(A209=1,fpdate,B208+14),IF(periods_per_year=52,IF(A209=1,fpdate,B208+7),DATE(YEAR(fpdate),MONTH(fpdate)+(A209-1)*months_per_period,IF(periods_per_year=24,IF((1-MOD(A209,2))=1,DAY(fpdate)+14,DAY(fpdate)),DAY(fpdate))))))</f>
        <v>51096</v>
      </c>
      <c r="C209" s="4">
        <f t="shared" si="13"/>
        <v>2137.5</v>
      </c>
      <c r="D209" s="4">
        <f t="shared" si="14"/>
        <v>0</v>
      </c>
      <c r="E209" s="6"/>
      <c r="F209" s="4">
        <f t="shared" si="15"/>
        <v>1045.01</v>
      </c>
      <c r="G209" s="4">
        <f t="shared" si="16"/>
        <v>1092.49</v>
      </c>
      <c r="H209" s="4">
        <f t="shared" si="17"/>
        <v>283310.50000000029</v>
      </c>
      <c r="I209" s="4"/>
    </row>
    <row r="210" spans="1:9" x14ac:dyDescent="0.15">
      <c r="A210" s="2">
        <f t="shared" si="12"/>
        <v>179</v>
      </c>
      <c r="B210" s="3">
        <f>IF(A210="","",IF(periods_per_year=26,IF(A210=1,fpdate,B209+14),IF(periods_per_year=52,IF(A210=1,fpdate,B209+7),DATE(YEAR(fpdate),MONTH(fpdate)+(A210-1)*months_per_period,IF(periods_per_year=24,IF((1-MOD(A210,2))=1,DAY(fpdate)+14,DAY(fpdate)),DAY(fpdate))))))</f>
        <v>51126</v>
      </c>
      <c r="C210" s="4">
        <f t="shared" si="13"/>
        <v>2137.5</v>
      </c>
      <c r="D210" s="4">
        <f t="shared" si="14"/>
        <v>0</v>
      </c>
      <c r="E210" s="6"/>
      <c r="F210" s="4">
        <f t="shared" si="15"/>
        <v>1041</v>
      </c>
      <c r="G210" s="4">
        <f t="shared" si="16"/>
        <v>1096.5</v>
      </c>
      <c r="H210" s="4">
        <f t="shared" si="17"/>
        <v>282214.00000000029</v>
      </c>
      <c r="I210" s="4"/>
    </row>
    <row r="211" spans="1:9" x14ac:dyDescent="0.15">
      <c r="A211" s="2">
        <f t="shared" si="12"/>
        <v>180</v>
      </c>
      <c r="B211" s="3">
        <f>IF(A211="","",IF(periods_per_year=26,IF(A211=1,fpdate,B210+14),IF(periods_per_year=52,IF(A211=1,fpdate,B210+7),DATE(YEAR(fpdate),MONTH(fpdate)+(A211-1)*months_per_period,IF(periods_per_year=24,IF((1-MOD(A211,2))=1,DAY(fpdate)+14,DAY(fpdate)),DAY(fpdate))))))</f>
        <v>51157</v>
      </c>
      <c r="C211" s="4">
        <f t="shared" si="13"/>
        <v>2137.5</v>
      </c>
      <c r="D211" s="4">
        <f t="shared" si="14"/>
        <v>0</v>
      </c>
      <c r="E211" s="6"/>
      <c r="F211" s="4">
        <f t="shared" si="15"/>
        <v>1036.97</v>
      </c>
      <c r="G211" s="4">
        <f t="shared" si="16"/>
        <v>1100.53</v>
      </c>
      <c r="H211" s="4">
        <f t="shared" si="17"/>
        <v>281113.47000000026</v>
      </c>
      <c r="I211" s="4"/>
    </row>
    <row r="212" spans="1:9" x14ac:dyDescent="0.15">
      <c r="A212" s="2">
        <f t="shared" si="12"/>
        <v>181</v>
      </c>
      <c r="B212" s="3">
        <f>IF(A212="","",IF(periods_per_year=26,IF(A212=1,fpdate,B211+14),IF(periods_per_year=52,IF(A212=1,fpdate,B211+7),DATE(YEAR(fpdate),MONTH(fpdate)+(A212-1)*months_per_period,IF(periods_per_year=24,IF((1-MOD(A212,2))=1,DAY(fpdate)+14,DAY(fpdate)),DAY(fpdate))))))</f>
        <v>51188</v>
      </c>
      <c r="C212" s="4">
        <f t="shared" si="13"/>
        <v>2137.5</v>
      </c>
      <c r="D212" s="4">
        <f t="shared" si="14"/>
        <v>0</v>
      </c>
      <c r="E212" s="6"/>
      <c r="F212" s="4">
        <f t="shared" si="15"/>
        <v>1032.93</v>
      </c>
      <c r="G212" s="4">
        <f t="shared" si="16"/>
        <v>1104.57</v>
      </c>
      <c r="H212" s="4">
        <f t="shared" si="17"/>
        <v>280008.90000000026</v>
      </c>
      <c r="I212" s="4"/>
    </row>
    <row r="213" spans="1:9" x14ac:dyDescent="0.15">
      <c r="A213" s="2">
        <f t="shared" si="12"/>
        <v>182</v>
      </c>
      <c r="B213" s="3">
        <f>IF(A213="","",IF(periods_per_year=26,IF(A213=1,fpdate,B212+14),IF(periods_per_year=52,IF(A213=1,fpdate,B212+7),DATE(YEAR(fpdate),MONTH(fpdate)+(A213-1)*months_per_period,IF(periods_per_year=24,IF((1-MOD(A213,2))=1,DAY(fpdate)+14,DAY(fpdate)),DAY(fpdate))))))</f>
        <v>51217</v>
      </c>
      <c r="C213" s="4">
        <f t="shared" si="13"/>
        <v>2137.5</v>
      </c>
      <c r="D213" s="4">
        <f t="shared" si="14"/>
        <v>0</v>
      </c>
      <c r="E213" s="6"/>
      <c r="F213" s="4">
        <f t="shared" si="15"/>
        <v>1028.8699999999999</v>
      </c>
      <c r="G213" s="4">
        <f t="shared" si="16"/>
        <v>1108.6300000000001</v>
      </c>
      <c r="H213" s="4">
        <f t="shared" si="17"/>
        <v>278900.27000000025</v>
      </c>
      <c r="I213" s="4"/>
    </row>
    <row r="214" spans="1:9" x14ac:dyDescent="0.15">
      <c r="A214" s="2">
        <f t="shared" si="12"/>
        <v>183</v>
      </c>
      <c r="B214" s="3">
        <f>IF(A214="","",IF(periods_per_year=26,IF(A214=1,fpdate,B213+14),IF(periods_per_year=52,IF(A214=1,fpdate,B213+7),DATE(YEAR(fpdate),MONTH(fpdate)+(A214-1)*months_per_period,IF(periods_per_year=24,IF((1-MOD(A214,2))=1,DAY(fpdate)+14,DAY(fpdate)),DAY(fpdate))))))</f>
        <v>51248</v>
      </c>
      <c r="C214" s="4">
        <f t="shared" si="13"/>
        <v>2137.5</v>
      </c>
      <c r="D214" s="4">
        <f t="shared" si="14"/>
        <v>0</v>
      </c>
      <c r="E214" s="6"/>
      <c r="F214" s="4">
        <f t="shared" si="15"/>
        <v>1024.8</v>
      </c>
      <c r="G214" s="4">
        <f t="shared" si="16"/>
        <v>1112.7</v>
      </c>
      <c r="H214" s="4">
        <f t="shared" si="17"/>
        <v>277787.57000000024</v>
      </c>
      <c r="I214" s="4"/>
    </row>
    <row r="215" spans="1:9" x14ac:dyDescent="0.15">
      <c r="A215" s="2">
        <f t="shared" si="12"/>
        <v>184</v>
      </c>
      <c r="B215" s="3">
        <f>IF(A215="","",IF(periods_per_year=26,IF(A215=1,fpdate,B214+14),IF(periods_per_year=52,IF(A215=1,fpdate,B214+7),DATE(YEAR(fpdate),MONTH(fpdate)+(A215-1)*months_per_period,IF(periods_per_year=24,IF((1-MOD(A215,2))=1,DAY(fpdate)+14,DAY(fpdate)),DAY(fpdate))))))</f>
        <v>51278</v>
      </c>
      <c r="C215" s="4">
        <f t="shared" si="13"/>
        <v>2137.5</v>
      </c>
      <c r="D215" s="4">
        <f t="shared" si="14"/>
        <v>0</v>
      </c>
      <c r="E215" s="6"/>
      <c r="F215" s="4">
        <f t="shared" si="15"/>
        <v>1020.71</v>
      </c>
      <c r="G215" s="4">
        <f t="shared" si="16"/>
        <v>1116.79</v>
      </c>
      <c r="H215" s="4">
        <f t="shared" si="17"/>
        <v>276670.78000000026</v>
      </c>
      <c r="I215" s="4"/>
    </row>
    <row r="216" spans="1:9" x14ac:dyDescent="0.15">
      <c r="A216" s="2">
        <f t="shared" si="12"/>
        <v>185</v>
      </c>
      <c r="B216" s="3">
        <f>IF(A216="","",IF(periods_per_year=26,IF(A216=1,fpdate,B215+14),IF(periods_per_year=52,IF(A216=1,fpdate,B215+7),DATE(YEAR(fpdate),MONTH(fpdate)+(A216-1)*months_per_period,IF(periods_per_year=24,IF((1-MOD(A216,2))=1,DAY(fpdate)+14,DAY(fpdate)),DAY(fpdate))))))</f>
        <v>51309</v>
      </c>
      <c r="C216" s="4">
        <f t="shared" si="13"/>
        <v>2137.5</v>
      </c>
      <c r="D216" s="4">
        <f t="shared" si="14"/>
        <v>0</v>
      </c>
      <c r="E216" s="6"/>
      <c r="F216" s="4">
        <f t="shared" si="15"/>
        <v>1016.6</v>
      </c>
      <c r="G216" s="4">
        <f t="shared" si="16"/>
        <v>1120.9000000000001</v>
      </c>
      <c r="H216" s="4">
        <f t="shared" si="17"/>
        <v>275549.88000000024</v>
      </c>
      <c r="I216" s="4"/>
    </row>
    <row r="217" spans="1:9" x14ac:dyDescent="0.15">
      <c r="A217" s="2">
        <f t="shared" si="12"/>
        <v>186</v>
      </c>
      <c r="B217" s="3">
        <f>IF(A217="","",IF(periods_per_year=26,IF(A217=1,fpdate,B216+14),IF(periods_per_year=52,IF(A217=1,fpdate,B216+7),DATE(YEAR(fpdate),MONTH(fpdate)+(A217-1)*months_per_period,IF(periods_per_year=24,IF((1-MOD(A217,2))=1,DAY(fpdate)+14,DAY(fpdate)),DAY(fpdate))))))</f>
        <v>51339</v>
      </c>
      <c r="C217" s="4">
        <f t="shared" si="13"/>
        <v>2137.5</v>
      </c>
      <c r="D217" s="4">
        <f t="shared" si="14"/>
        <v>0</v>
      </c>
      <c r="E217" s="6"/>
      <c r="F217" s="4">
        <f t="shared" si="15"/>
        <v>1012.48</v>
      </c>
      <c r="G217" s="4">
        <f t="shared" si="16"/>
        <v>1125.02</v>
      </c>
      <c r="H217" s="4">
        <f t="shared" si="17"/>
        <v>274424.86000000022</v>
      </c>
      <c r="I217" s="4"/>
    </row>
    <row r="218" spans="1:9" x14ac:dyDescent="0.15">
      <c r="A218" s="2">
        <f t="shared" si="12"/>
        <v>187</v>
      </c>
      <c r="B218" s="3">
        <f>IF(A218="","",IF(periods_per_year=26,IF(A218=1,fpdate,B217+14),IF(periods_per_year=52,IF(A218=1,fpdate,B217+7),DATE(YEAR(fpdate),MONTH(fpdate)+(A218-1)*months_per_period,IF(periods_per_year=24,IF((1-MOD(A218,2))=1,DAY(fpdate)+14,DAY(fpdate)),DAY(fpdate))))))</f>
        <v>51370</v>
      </c>
      <c r="C218" s="4">
        <f t="shared" si="13"/>
        <v>2137.5</v>
      </c>
      <c r="D218" s="4">
        <f t="shared" si="14"/>
        <v>0</v>
      </c>
      <c r="E218" s="6"/>
      <c r="F218" s="4">
        <f t="shared" si="15"/>
        <v>1008.35</v>
      </c>
      <c r="G218" s="4">
        <f t="shared" si="16"/>
        <v>1129.1500000000001</v>
      </c>
      <c r="H218" s="4">
        <f t="shared" si="17"/>
        <v>273295.7100000002</v>
      </c>
      <c r="I218" s="4"/>
    </row>
    <row r="219" spans="1:9" x14ac:dyDescent="0.15">
      <c r="A219" s="2">
        <f t="shared" si="12"/>
        <v>188</v>
      </c>
      <c r="B219" s="3">
        <f>IF(A219="","",IF(periods_per_year=26,IF(A219=1,fpdate,B218+14),IF(periods_per_year=52,IF(A219=1,fpdate,B218+7),DATE(YEAR(fpdate),MONTH(fpdate)+(A219-1)*months_per_period,IF(periods_per_year=24,IF((1-MOD(A219,2))=1,DAY(fpdate)+14,DAY(fpdate)),DAY(fpdate))))))</f>
        <v>51401</v>
      </c>
      <c r="C219" s="4">
        <f t="shared" si="13"/>
        <v>2137.5</v>
      </c>
      <c r="D219" s="4">
        <f t="shared" si="14"/>
        <v>0</v>
      </c>
      <c r="E219" s="6"/>
      <c r="F219" s="4">
        <f t="shared" si="15"/>
        <v>1004.2</v>
      </c>
      <c r="G219" s="4">
        <f t="shared" si="16"/>
        <v>1133.3</v>
      </c>
      <c r="H219" s="4">
        <f t="shared" si="17"/>
        <v>272162.41000000021</v>
      </c>
      <c r="I219" s="4"/>
    </row>
    <row r="220" spans="1:9" x14ac:dyDescent="0.15">
      <c r="A220" s="2">
        <f t="shared" si="12"/>
        <v>189</v>
      </c>
      <c r="B220" s="3">
        <f>IF(A220="","",IF(periods_per_year=26,IF(A220=1,fpdate,B219+14),IF(periods_per_year=52,IF(A220=1,fpdate,B219+7),DATE(YEAR(fpdate),MONTH(fpdate)+(A220-1)*months_per_period,IF(periods_per_year=24,IF((1-MOD(A220,2))=1,DAY(fpdate)+14,DAY(fpdate)),DAY(fpdate))))))</f>
        <v>51431</v>
      </c>
      <c r="C220" s="4">
        <f t="shared" si="13"/>
        <v>2137.5</v>
      </c>
      <c r="D220" s="4">
        <f t="shared" si="14"/>
        <v>0</v>
      </c>
      <c r="E220" s="6"/>
      <c r="F220" s="4">
        <f t="shared" si="15"/>
        <v>1000.04</v>
      </c>
      <c r="G220" s="4">
        <f t="shared" si="16"/>
        <v>1137.46</v>
      </c>
      <c r="H220" s="4">
        <f t="shared" si="17"/>
        <v>271024.95000000019</v>
      </c>
      <c r="I220" s="4"/>
    </row>
    <row r="221" spans="1:9" x14ac:dyDescent="0.15">
      <c r="A221" s="2">
        <f t="shared" si="12"/>
        <v>190</v>
      </c>
      <c r="B221" s="3">
        <f>IF(A221="","",IF(periods_per_year=26,IF(A221=1,fpdate,B220+14),IF(periods_per_year=52,IF(A221=1,fpdate,B220+7),DATE(YEAR(fpdate),MONTH(fpdate)+(A221-1)*months_per_period,IF(periods_per_year=24,IF((1-MOD(A221,2))=1,DAY(fpdate)+14,DAY(fpdate)),DAY(fpdate))))))</f>
        <v>51462</v>
      </c>
      <c r="C221" s="4">
        <f t="shared" si="13"/>
        <v>2137.5</v>
      </c>
      <c r="D221" s="4">
        <f t="shared" si="14"/>
        <v>0</v>
      </c>
      <c r="E221" s="6"/>
      <c r="F221" s="4">
        <f t="shared" si="15"/>
        <v>995.86</v>
      </c>
      <c r="G221" s="4">
        <f t="shared" si="16"/>
        <v>1141.6399999999999</v>
      </c>
      <c r="H221" s="4">
        <f t="shared" si="17"/>
        <v>269883.31000000017</v>
      </c>
      <c r="I221" s="4"/>
    </row>
    <row r="222" spans="1:9" x14ac:dyDescent="0.15">
      <c r="A222" s="2">
        <f t="shared" si="12"/>
        <v>191</v>
      </c>
      <c r="B222" s="3">
        <f>IF(A222="","",IF(periods_per_year=26,IF(A222=1,fpdate,B221+14),IF(periods_per_year=52,IF(A222=1,fpdate,B221+7),DATE(YEAR(fpdate),MONTH(fpdate)+(A222-1)*months_per_period,IF(periods_per_year=24,IF((1-MOD(A222,2))=1,DAY(fpdate)+14,DAY(fpdate)),DAY(fpdate))))))</f>
        <v>51492</v>
      </c>
      <c r="C222" s="4">
        <f t="shared" si="13"/>
        <v>2137.5</v>
      </c>
      <c r="D222" s="4">
        <f t="shared" si="14"/>
        <v>0</v>
      </c>
      <c r="E222" s="6"/>
      <c r="F222" s="4">
        <f t="shared" si="15"/>
        <v>991.66</v>
      </c>
      <c r="G222" s="4">
        <f t="shared" si="16"/>
        <v>1145.8400000000001</v>
      </c>
      <c r="H222" s="4">
        <f t="shared" si="17"/>
        <v>268737.47000000015</v>
      </c>
      <c r="I222" s="4"/>
    </row>
    <row r="223" spans="1:9" x14ac:dyDescent="0.15">
      <c r="A223" s="2">
        <f t="shared" si="12"/>
        <v>192</v>
      </c>
      <c r="B223" s="3">
        <f>IF(A223="","",IF(periods_per_year=26,IF(A223=1,fpdate,B222+14),IF(periods_per_year=52,IF(A223=1,fpdate,B222+7),DATE(YEAR(fpdate),MONTH(fpdate)+(A223-1)*months_per_period,IF(periods_per_year=24,IF((1-MOD(A223,2))=1,DAY(fpdate)+14,DAY(fpdate)),DAY(fpdate))))))</f>
        <v>51523</v>
      </c>
      <c r="C223" s="4">
        <f t="shared" si="13"/>
        <v>2137.5</v>
      </c>
      <c r="D223" s="4">
        <f t="shared" si="14"/>
        <v>0</v>
      </c>
      <c r="E223" s="6"/>
      <c r="F223" s="4">
        <f t="shared" si="15"/>
        <v>987.45</v>
      </c>
      <c r="G223" s="4">
        <f t="shared" si="16"/>
        <v>1150.05</v>
      </c>
      <c r="H223" s="4">
        <f t="shared" si="17"/>
        <v>267587.42000000016</v>
      </c>
      <c r="I223" s="4"/>
    </row>
    <row r="224" spans="1:9" x14ac:dyDescent="0.15">
      <c r="A224" s="2">
        <f t="shared" ref="A224:A287" si="18">IF(H223="","",IF(OR(A223&gt;=nper,ROUND(H223,2)&lt;=0),"",A223+1))</f>
        <v>193</v>
      </c>
      <c r="B224" s="3">
        <f>IF(A224="","",IF(periods_per_year=26,IF(A224=1,fpdate,B223+14),IF(periods_per_year=52,IF(A224=1,fpdate,B223+7),DATE(YEAR(fpdate),MONTH(fpdate)+(A224-1)*months_per_period,IF(periods_per_year=24,IF((1-MOD(A224,2))=1,DAY(fpdate)+14,DAY(fpdate)),DAY(fpdate))))))</f>
        <v>51554</v>
      </c>
      <c r="C224" s="4">
        <f t="shared" ref="C224:C287" si="19">IF(A224="","",IF(OR(A224=nper,payment&gt;ROUND((1+rate)*H223,2)),ROUND((1+rate)*H223,2),payment))</f>
        <v>2137.5</v>
      </c>
      <c r="D224" s="4">
        <f t="shared" ref="D224:D287" si="20">IF(OR(H223&lt;=payment,A224=""),"",MIN(H223-(C224-F224),IF($H$24&gt;0,IF(MOD(A224,periods_per_year)=0,$H$24,0),0)+IF(extra_payment_interval=0,0,IF(MOD(A224,extra_payment_interval)=0,$H$22,0))))</f>
        <v>0</v>
      </c>
      <c r="E224" s="6"/>
      <c r="F224" s="4">
        <f t="shared" ref="F224:F287" si="21">IF(A224="","",ROUND(rate*H223,2))</f>
        <v>983.23</v>
      </c>
      <c r="G224" s="4">
        <f t="shared" ref="G224:G287" si="22">IF(A224="","",C224-F224+E224+IF(D224="",0,D224))</f>
        <v>1154.27</v>
      </c>
      <c r="H224" s="4">
        <f t="shared" ref="H224:H287" si="23">IF(A224="","",H223-G224)</f>
        <v>266433.15000000014</v>
      </c>
      <c r="I224" s="4"/>
    </row>
    <row r="225" spans="1:9" x14ac:dyDescent="0.15">
      <c r="A225" s="2">
        <f t="shared" si="18"/>
        <v>194</v>
      </c>
      <c r="B225" s="3">
        <f>IF(A225="","",IF(periods_per_year=26,IF(A225=1,fpdate,B224+14),IF(periods_per_year=52,IF(A225=1,fpdate,B224+7),DATE(YEAR(fpdate),MONTH(fpdate)+(A225-1)*months_per_period,IF(periods_per_year=24,IF((1-MOD(A225,2))=1,DAY(fpdate)+14,DAY(fpdate)),DAY(fpdate))))))</f>
        <v>51582</v>
      </c>
      <c r="C225" s="4">
        <f t="shared" si="19"/>
        <v>2137.5</v>
      </c>
      <c r="D225" s="4">
        <f t="shared" si="20"/>
        <v>0</v>
      </c>
      <c r="E225" s="6"/>
      <c r="F225" s="4">
        <f t="shared" si="21"/>
        <v>978.99</v>
      </c>
      <c r="G225" s="4">
        <f t="shared" si="22"/>
        <v>1158.51</v>
      </c>
      <c r="H225" s="4">
        <f t="shared" si="23"/>
        <v>265274.64000000013</v>
      </c>
      <c r="I225" s="4"/>
    </row>
    <row r="226" spans="1:9" x14ac:dyDescent="0.15">
      <c r="A226" s="2">
        <f t="shared" si="18"/>
        <v>195</v>
      </c>
      <c r="B226" s="3">
        <f>IF(A226="","",IF(periods_per_year=26,IF(A226=1,fpdate,B225+14),IF(periods_per_year=52,IF(A226=1,fpdate,B225+7),DATE(YEAR(fpdate),MONTH(fpdate)+(A226-1)*months_per_period,IF(periods_per_year=24,IF((1-MOD(A226,2))=1,DAY(fpdate)+14,DAY(fpdate)),DAY(fpdate))))))</f>
        <v>51613</v>
      </c>
      <c r="C226" s="4">
        <f t="shared" si="19"/>
        <v>2137.5</v>
      </c>
      <c r="D226" s="4">
        <f t="shared" si="20"/>
        <v>0</v>
      </c>
      <c r="E226" s="6"/>
      <c r="F226" s="4">
        <f t="shared" si="21"/>
        <v>974.73</v>
      </c>
      <c r="G226" s="4">
        <f t="shared" si="22"/>
        <v>1162.77</v>
      </c>
      <c r="H226" s="4">
        <f t="shared" si="23"/>
        <v>264111.87000000011</v>
      </c>
      <c r="I226" s="4"/>
    </row>
    <row r="227" spans="1:9" x14ac:dyDescent="0.15">
      <c r="A227" s="2">
        <f t="shared" si="18"/>
        <v>196</v>
      </c>
      <c r="B227" s="3">
        <f>IF(A227="","",IF(periods_per_year=26,IF(A227=1,fpdate,B226+14),IF(periods_per_year=52,IF(A227=1,fpdate,B226+7),DATE(YEAR(fpdate),MONTH(fpdate)+(A227-1)*months_per_period,IF(periods_per_year=24,IF((1-MOD(A227,2))=1,DAY(fpdate)+14,DAY(fpdate)),DAY(fpdate))))))</f>
        <v>51643</v>
      </c>
      <c r="C227" s="4">
        <f t="shared" si="19"/>
        <v>2137.5</v>
      </c>
      <c r="D227" s="4">
        <f t="shared" si="20"/>
        <v>0</v>
      </c>
      <c r="E227" s="6"/>
      <c r="F227" s="4">
        <f t="shared" si="21"/>
        <v>970.46</v>
      </c>
      <c r="G227" s="4">
        <f t="shared" si="22"/>
        <v>1167.04</v>
      </c>
      <c r="H227" s="4">
        <f t="shared" si="23"/>
        <v>262944.83000000013</v>
      </c>
      <c r="I227" s="4"/>
    </row>
    <row r="228" spans="1:9" x14ac:dyDescent="0.15">
      <c r="A228" s="2">
        <f t="shared" si="18"/>
        <v>197</v>
      </c>
      <c r="B228" s="3">
        <f>IF(A228="","",IF(periods_per_year=26,IF(A228=1,fpdate,B227+14),IF(periods_per_year=52,IF(A228=1,fpdate,B227+7),DATE(YEAR(fpdate),MONTH(fpdate)+(A228-1)*months_per_period,IF(periods_per_year=24,IF((1-MOD(A228,2))=1,DAY(fpdate)+14,DAY(fpdate)),DAY(fpdate))))))</f>
        <v>51674</v>
      </c>
      <c r="C228" s="4">
        <f t="shared" si="19"/>
        <v>2137.5</v>
      </c>
      <c r="D228" s="4">
        <f t="shared" si="20"/>
        <v>0</v>
      </c>
      <c r="E228" s="6"/>
      <c r="F228" s="4">
        <f t="shared" si="21"/>
        <v>966.17</v>
      </c>
      <c r="G228" s="4">
        <f t="shared" si="22"/>
        <v>1171.33</v>
      </c>
      <c r="H228" s="4">
        <f t="shared" si="23"/>
        <v>261773.50000000015</v>
      </c>
      <c r="I228" s="4"/>
    </row>
    <row r="229" spans="1:9" x14ac:dyDescent="0.15">
      <c r="A229" s="2">
        <f t="shared" si="18"/>
        <v>198</v>
      </c>
      <c r="B229" s="3">
        <f>IF(A229="","",IF(periods_per_year=26,IF(A229=1,fpdate,B228+14),IF(periods_per_year=52,IF(A229=1,fpdate,B228+7),DATE(YEAR(fpdate),MONTH(fpdate)+(A229-1)*months_per_period,IF(periods_per_year=24,IF((1-MOD(A229,2))=1,DAY(fpdate)+14,DAY(fpdate)),DAY(fpdate))))))</f>
        <v>51704</v>
      </c>
      <c r="C229" s="4">
        <f t="shared" si="19"/>
        <v>2137.5</v>
      </c>
      <c r="D229" s="4">
        <f t="shared" si="20"/>
        <v>0</v>
      </c>
      <c r="E229" s="6"/>
      <c r="F229" s="4">
        <f t="shared" si="21"/>
        <v>961.86</v>
      </c>
      <c r="G229" s="4">
        <f t="shared" si="22"/>
        <v>1175.6399999999999</v>
      </c>
      <c r="H229" s="4">
        <f t="shared" si="23"/>
        <v>260597.86000000013</v>
      </c>
      <c r="I229" s="4"/>
    </row>
    <row r="230" spans="1:9" x14ac:dyDescent="0.15">
      <c r="A230" s="2">
        <f t="shared" si="18"/>
        <v>199</v>
      </c>
      <c r="B230" s="3">
        <f>IF(A230="","",IF(periods_per_year=26,IF(A230=1,fpdate,B229+14),IF(periods_per_year=52,IF(A230=1,fpdate,B229+7),DATE(YEAR(fpdate),MONTH(fpdate)+(A230-1)*months_per_period,IF(periods_per_year=24,IF((1-MOD(A230,2))=1,DAY(fpdate)+14,DAY(fpdate)),DAY(fpdate))))))</f>
        <v>51735</v>
      </c>
      <c r="C230" s="4">
        <f t="shared" si="19"/>
        <v>2137.5</v>
      </c>
      <c r="D230" s="4">
        <f t="shared" si="20"/>
        <v>0</v>
      </c>
      <c r="E230" s="6"/>
      <c r="F230" s="4">
        <f t="shared" si="21"/>
        <v>957.54</v>
      </c>
      <c r="G230" s="4">
        <f t="shared" si="22"/>
        <v>1179.96</v>
      </c>
      <c r="H230" s="4">
        <f t="shared" si="23"/>
        <v>259417.90000000014</v>
      </c>
      <c r="I230" s="4"/>
    </row>
    <row r="231" spans="1:9" x14ac:dyDescent="0.15">
      <c r="A231" s="2">
        <f t="shared" si="18"/>
        <v>200</v>
      </c>
      <c r="B231" s="3">
        <f>IF(A231="","",IF(periods_per_year=26,IF(A231=1,fpdate,B230+14),IF(periods_per_year=52,IF(A231=1,fpdate,B230+7),DATE(YEAR(fpdate),MONTH(fpdate)+(A231-1)*months_per_period,IF(periods_per_year=24,IF((1-MOD(A231,2))=1,DAY(fpdate)+14,DAY(fpdate)),DAY(fpdate))))))</f>
        <v>51766</v>
      </c>
      <c r="C231" s="4">
        <f t="shared" si="19"/>
        <v>2137.5</v>
      </c>
      <c r="D231" s="4">
        <f t="shared" si="20"/>
        <v>0</v>
      </c>
      <c r="E231" s="6"/>
      <c r="F231" s="4">
        <f t="shared" si="21"/>
        <v>953.21</v>
      </c>
      <c r="G231" s="4">
        <f t="shared" si="22"/>
        <v>1184.29</v>
      </c>
      <c r="H231" s="4">
        <f t="shared" si="23"/>
        <v>258233.61000000013</v>
      </c>
      <c r="I231" s="4"/>
    </row>
    <row r="232" spans="1:9" x14ac:dyDescent="0.15">
      <c r="A232" s="2">
        <f t="shared" si="18"/>
        <v>201</v>
      </c>
      <c r="B232" s="3">
        <f>IF(A232="","",IF(periods_per_year=26,IF(A232=1,fpdate,B231+14),IF(periods_per_year=52,IF(A232=1,fpdate,B231+7),DATE(YEAR(fpdate),MONTH(fpdate)+(A232-1)*months_per_period,IF(periods_per_year=24,IF((1-MOD(A232,2))=1,DAY(fpdate)+14,DAY(fpdate)),DAY(fpdate))))))</f>
        <v>51796</v>
      </c>
      <c r="C232" s="4">
        <f t="shared" si="19"/>
        <v>2137.5</v>
      </c>
      <c r="D232" s="4">
        <f t="shared" si="20"/>
        <v>0</v>
      </c>
      <c r="E232" s="6"/>
      <c r="F232" s="4">
        <f t="shared" si="21"/>
        <v>948.86</v>
      </c>
      <c r="G232" s="4">
        <f t="shared" si="22"/>
        <v>1188.6399999999999</v>
      </c>
      <c r="H232" s="4">
        <f t="shared" si="23"/>
        <v>257044.97000000012</v>
      </c>
      <c r="I232" s="4"/>
    </row>
    <row r="233" spans="1:9" x14ac:dyDescent="0.15">
      <c r="A233" s="2">
        <f t="shared" si="18"/>
        <v>202</v>
      </c>
      <c r="B233" s="3">
        <f>IF(A233="","",IF(periods_per_year=26,IF(A233=1,fpdate,B232+14),IF(periods_per_year=52,IF(A233=1,fpdate,B232+7),DATE(YEAR(fpdate),MONTH(fpdate)+(A233-1)*months_per_period,IF(periods_per_year=24,IF((1-MOD(A233,2))=1,DAY(fpdate)+14,DAY(fpdate)),DAY(fpdate))))))</f>
        <v>51827</v>
      </c>
      <c r="C233" s="4">
        <f t="shared" si="19"/>
        <v>2137.5</v>
      </c>
      <c r="D233" s="4">
        <f t="shared" si="20"/>
        <v>0</v>
      </c>
      <c r="E233" s="6"/>
      <c r="F233" s="4">
        <f t="shared" si="21"/>
        <v>944.49</v>
      </c>
      <c r="G233" s="4">
        <f t="shared" si="22"/>
        <v>1193.01</v>
      </c>
      <c r="H233" s="4">
        <f t="shared" si="23"/>
        <v>255851.96000000011</v>
      </c>
      <c r="I233" s="4"/>
    </row>
    <row r="234" spans="1:9" x14ac:dyDescent="0.15">
      <c r="A234" s="2">
        <f t="shared" si="18"/>
        <v>203</v>
      </c>
      <c r="B234" s="3">
        <f>IF(A234="","",IF(periods_per_year=26,IF(A234=1,fpdate,B233+14),IF(periods_per_year=52,IF(A234=1,fpdate,B233+7),DATE(YEAR(fpdate),MONTH(fpdate)+(A234-1)*months_per_period,IF(periods_per_year=24,IF((1-MOD(A234,2))=1,DAY(fpdate)+14,DAY(fpdate)),DAY(fpdate))))))</f>
        <v>51857</v>
      </c>
      <c r="C234" s="4">
        <f t="shared" si="19"/>
        <v>2137.5</v>
      </c>
      <c r="D234" s="4">
        <f t="shared" si="20"/>
        <v>0</v>
      </c>
      <c r="E234" s="6"/>
      <c r="F234" s="4">
        <f t="shared" si="21"/>
        <v>940.11</v>
      </c>
      <c r="G234" s="4">
        <f t="shared" si="22"/>
        <v>1197.3899999999999</v>
      </c>
      <c r="H234" s="4">
        <f t="shared" si="23"/>
        <v>254654.57000000009</v>
      </c>
      <c r="I234" s="4"/>
    </row>
    <row r="235" spans="1:9" x14ac:dyDescent="0.15">
      <c r="A235" s="2">
        <f t="shared" si="18"/>
        <v>204</v>
      </c>
      <c r="B235" s="3">
        <f>IF(A235="","",IF(periods_per_year=26,IF(A235=1,fpdate,B234+14),IF(periods_per_year=52,IF(A235=1,fpdate,B234+7),DATE(YEAR(fpdate),MONTH(fpdate)+(A235-1)*months_per_period,IF(periods_per_year=24,IF((1-MOD(A235,2))=1,DAY(fpdate)+14,DAY(fpdate)),DAY(fpdate))))))</f>
        <v>51888</v>
      </c>
      <c r="C235" s="4">
        <f t="shared" si="19"/>
        <v>2137.5</v>
      </c>
      <c r="D235" s="4">
        <f t="shared" si="20"/>
        <v>0</v>
      </c>
      <c r="E235" s="6"/>
      <c r="F235" s="4">
        <f t="shared" si="21"/>
        <v>935.71</v>
      </c>
      <c r="G235" s="4">
        <f t="shared" si="22"/>
        <v>1201.79</v>
      </c>
      <c r="H235" s="4">
        <f t="shared" si="23"/>
        <v>253452.78000000009</v>
      </c>
      <c r="I235" s="4"/>
    </row>
    <row r="236" spans="1:9" x14ac:dyDescent="0.15">
      <c r="A236" s="2">
        <f t="shared" si="18"/>
        <v>205</v>
      </c>
      <c r="B236" s="3">
        <f>IF(A236="","",IF(periods_per_year=26,IF(A236=1,fpdate,B235+14),IF(periods_per_year=52,IF(A236=1,fpdate,B235+7),DATE(YEAR(fpdate),MONTH(fpdate)+(A236-1)*months_per_period,IF(periods_per_year=24,IF((1-MOD(A236,2))=1,DAY(fpdate)+14,DAY(fpdate)),DAY(fpdate))))))</f>
        <v>51919</v>
      </c>
      <c r="C236" s="4">
        <f t="shared" si="19"/>
        <v>2137.5</v>
      </c>
      <c r="D236" s="4">
        <f t="shared" si="20"/>
        <v>0</v>
      </c>
      <c r="E236" s="6"/>
      <c r="F236" s="4">
        <f t="shared" si="21"/>
        <v>931.29</v>
      </c>
      <c r="G236" s="4">
        <f t="shared" si="22"/>
        <v>1206.21</v>
      </c>
      <c r="H236" s="4">
        <f t="shared" si="23"/>
        <v>252246.57000000009</v>
      </c>
      <c r="I236" s="4"/>
    </row>
    <row r="237" spans="1:9" x14ac:dyDescent="0.15">
      <c r="A237" s="2">
        <f t="shared" si="18"/>
        <v>206</v>
      </c>
      <c r="B237" s="3">
        <f>IF(A237="","",IF(periods_per_year=26,IF(A237=1,fpdate,B236+14),IF(periods_per_year=52,IF(A237=1,fpdate,B236+7),DATE(YEAR(fpdate),MONTH(fpdate)+(A237-1)*months_per_period,IF(periods_per_year=24,IF((1-MOD(A237,2))=1,DAY(fpdate)+14,DAY(fpdate)),DAY(fpdate))))))</f>
        <v>51947</v>
      </c>
      <c r="C237" s="4">
        <f t="shared" si="19"/>
        <v>2137.5</v>
      </c>
      <c r="D237" s="4">
        <f t="shared" si="20"/>
        <v>0</v>
      </c>
      <c r="E237" s="6"/>
      <c r="F237" s="4">
        <f t="shared" si="21"/>
        <v>926.86</v>
      </c>
      <c r="G237" s="4">
        <f t="shared" si="22"/>
        <v>1210.6399999999999</v>
      </c>
      <c r="H237" s="4">
        <f t="shared" si="23"/>
        <v>251035.93000000008</v>
      </c>
      <c r="I237" s="4"/>
    </row>
    <row r="238" spans="1:9" x14ac:dyDescent="0.15">
      <c r="A238" s="2">
        <f t="shared" si="18"/>
        <v>207</v>
      </c>
      <c r="B238" s="3">
        <f>IF(A238="","",IF(periods_per_year=26,IF(A238=1,fpdate,B237+14),IF(periods_per_year=52,IF(A238=1,fpdate,B237+7),DATE(YEAR(fpdate),MONTH(fpdate)+(A238-1)*months_per_period,IF(periods_per_year=24,IF((1-MOD(A238,2))=1,DAY(fpdate)+14,DAY(fpdate)),DAY(fpdate))))))</f>
        <v>51978</v>
      </c>
      <c r="C238" s="4">
        <f t="shared" si="19"/>
        <v>2137.5</v>
      </c>
      <c r="D238" s="4">
        <f t="shared" si="20"/>
        <v>0</v>
      </c>
      <c r="E238" s="6"/>
      <c r="F238" s="4">
        <f t="shared" si="21"/>
        <v>922.41</v>
      </c>
      <c r="G238" s="4">
        <f t="shared" si="22"/>
        <v>1215.0900000000001</v>
      </c>
      <c r="H238" s="4">
        <f t="shared" si="23"/>
        <v>249820.84000000008</v>
      </c>
      <c r="I238" s="4"/>
    </row>
    <row r="239" spans="1:9" x14ac:dyDescent="0.15">
      <c r="A239" s="2">
        <f t="shared" si="18"/>
        <v>208</v>
      </c>
      <c r="B239" s="3">
        <f>IF(A239="","",IF(periods_per_year=26,IF(A239=1,fpdate,B238+14),IF(periods_per_year=52,IF(A239=1,fpdate,B238+7),DATE(YEAR(fpdate),MONTH(fpdate)+(A239-1)*months_per_period,IF(periods_per_year=24,IF((1-MOD(A239,2))=1,DAY(fpdate)+14,DAY(fpdate)),DAY(fpdate))))))</f>
        <v>52008</v>
      </c>
      <c r="C239" s="4">
        <f t="shared" si="19"/>
        <v>2137.5</v>
      </c>
      <c r="D239" s="4">
        <f t="shared" si="20"/>
        <v>0</v>
      </c>
      <c r="E239" s="6"/>
      <c r="F239" s="4">
        <f t="shared" si="21"/>
        <v>917.95</v>
      </c>
      <c r="G239" s="4">
        <f t="shared" si="22"/>
        <v>1219.55</v>
      </c>
      <c r="H239" s="4">
        <f t="shared" si="23"/>
        <v>248601.2900000001</v>
      </c>
      <c r="I239" s="4"/>
    </row>
    <row r="240" spans="1:9" x14ac:dyDescent="0.15">
      <c r="A240" s="2">
        <f t="shared" si="18"/>
        <v>209</v>
      </c>
      <c r="B240" s="3">
        <f>IF(A240="","",IF(periods_per_year=26,IF(A240=1,fpdate,B239+14),IF(periods_per_year=52,IF(A240=1,fpdate,B239+7),DATE(YEAR(fpdate),MONTH(fpdate)+(A240-1)*months_per_period,IF(periods_per_year=24,IF((1-MOD(A240,2))=1,DAY(fpdate)+14,DAY(fpdate)),DAY(fpdate))))))</f>
        <v>52039</v>
      </c>
      <c r="C240" s="4">
        <f t="shared" si="19"/>
        <v>2137.5</v>
      </c>
      <c r="D240" s="4">
        <f t="shared" si="20"/>
        <v>0</v>
      </c>
      <c r="E240" s="6"/>
      <c r="F240" s="4">
        <f t="shared" si="21"/>
        <v>913.46</v>
      </c>
      <c r="G240" s="4">
        <f t="shared" si="22"/>
        <v>1224.04</v>
      </c>
      <c r="H240" s="4">
        <f t="shared" si="23"/>
        <v>247377.25000000009</v>
      </c>
      <c r="I240" s="4"/>
    </row>
    <row r="241" spans="1:9" x14ac:dyDescent="0.15">
      <c r="A241" s="2">
        <f t="shared" si="18"/>
        <v>210</v>
      </c>
      <c r="B241" s="3">
        <f>IF(A241="","",IF(periods_per_year=26,IF(A241=1,fpdate,B240+14),IF(periods_per_year=52,IF(A241=1,fpdate,B240+7),DATE(YEAR(fpdate),MONTH(fpdate)+(A241-1)*months_per_period,IF(periods_per_year=24,IF((1-MOD(A241,2))=1,DAY(fpdate)+14,DAY(fpdate)),DAY(fpdate))))))</f>
        <v>52069</v>
      </c>
      <c r="C241" s="4">
        <f t="shared" si="19"/>
        <v>2137.5</v>
      </c>
      <c r="D241" s="4">
        <f t="shared" si="20"/>
        <v>0</v>
      </c>
      <c r="E241" s="6"/>
      <c r="F241" s="4">
        <f t="shared" si="21"/>
        <v>908.97</v>
      </c>
      <c r="G241" s="4">
        <f t="shared" si="22"/>
        <v>1228.53</v>
      </c>
      <c r="H241" s="4">
        <f t="shared" si="23"/>
        <v>246148.72000000009</v>
      </c>
      <c r="I241" s="4"/>
    </row>
    <row r="242" spans="1:9" x14ac:dyDescent="0.15">
      <c r="A242" s="2">
        <f t="shared" si="18"/>
        <v>211</v>
      </c>
      <c r="B242" s="3">
        <f>IF(A242="","",IF(periods_per_year=26,IF(A242=1,fpdate,B241+14),IF(periods_per_year=52,IF(A242=1,fpdate,B241+7),DATE(YEAR(fpdate),MONTH(fpdate)+(A242-1)*months_per_period,IF(periods_per_year=24,IF((1-MOD(A242,2))=1,DAY(fpdate)+14,DAY(fpdate)),DAY(fpdate))))))</f>
        <v>52100</v>
      </c>
      <c r="C242" s="4">
        <f t="shared" si="19"/>
        <v>2137.5</v>
      </c>
      <c r="D242" s="4">
        <f t="shared" si="20"/>
        <v>0</v>
      </c>
      <c r="E242" s="6"/>
      <c r="F242" s="4">
        <f t="shared" si="21"/>
        <v>904.45</v>
      </c>
      <c r="G242" s="4">
        <f t="shared" si="22"/>
        <v>1233.05</v>
      </c>
      <c r="H242" s="4">
        <f t="shared" si="23"/>
        <v>244915.6700000001</v>
      </c>
      <c r="I242" s="4"/>
    </row>
    <row r="243" spans="1:9" x14ac:dyDescent="0.15">
      <c r="A243" s="2">
        <f t="shared" si="18"/>
        <v>212</v>
      </c>
      <c r="B243" s="3">
        <f>IF(A243="","",IF(periods_per_year=26,IF(A243=1,fpdate,B242+14),IF(periods_per_year=52,IF(A243=1,fpdate,B242+7),DATE(YEAR(fpdate),MONTH(fpdate)+(A243-1)*months_per_period,IF(periods_per_year=24,IF((1-MOD(A243,2))=1,DAY(fpdate)+14,DAY(fpdate)),DAY(fpdate))))))</f>
        <v>52131</v>
      </c>
      <c r="C243" s="4">
        <f t="shared" si="19"/>
        <v>2137.5</v>
      </c>
      <c r="D243" s="4">
        <f t="shared" si="20"/>
        <v>0</v>
      </c>
      <c r="E243" s="6"/>
      <c r="F243" s="4">
        <f t="shared" si="21"/>
        <v>899.92</v>
      </c>
      <c r="G243" s="4">
        <f t="shared" si="22"/>
        <v>1237.58</v>
      </c>
      <c r="H243" s="4">
        <f t="shared" si="23"/>
        <v>243678.09000000011</v>
      </c>
      <c r="I243" s="4"/>
    </row>
    <row r="244" spans="1:9" x14ac:dyDescent="0.15">
      <c r="A244" s="2">
        <f t="shared" si="18"/>
        <v>213</v>
      </c>
      <c r="B244" s="3">
        <f>IF(A244="","",IF(periods_per_year=26,IF(A244=1,fpdate,B243+14),IF(periods_per_year=52,IF(A244=1,fpdate,B243+7),DATE(YEAR(fpdate),MONTH(fpdate)+(A244-1)*months_per_period,IF(periods_per_year=24,IF((1-MOD(A244,2))=1,DAY(fpdate)+14,DAY(fpdate)),DAY(fpdate))))))</f>
        <v>52161</v>
      </c>
      <c r="C244" s="4">
        <f t="shared" si="19"/>
        <v>2137.5</v>
      </c>
      <c r="D244" s="4">
        <f t="shared" si="20"/>
        <v>0</v>
      </c>
      <c r="E244" s="6"/>
      <c r="F244" s="4">
        <f t="shared" si="21"/>
        <v>895.37</v>
      </c>
      <c r="G244" s="4">
        <f t="shared" si="22"/>
        <v>1242.1300000000001</v>
      </c>
      <c r="H244" s="4">
        <f t="shared" si="23"/>
        <v>242435.96000000011</v>
      </c>
      <c r="I244" s="4"/>
    </row>
    <row r="245" spans="1:9" x14ac:dyDescent="0.15">
      <c r="A245" s="2">
        <f t="shared" si="18"/>
        <v>214</v>
      </c>
      <c r="B245" s="3">
        <f>IF(A245="","",IF(periods_per_year=26,IF(A245=1,fpdate,B244+14),IF(periods_per_year=52,IF(A245=1,fpdate,B244+7),DATE(YEAR(fpdate),MONTH(fpdate)+(A245-1)*months_per_period,IF(periods_per_year=24,IF((1-MOD(A245,2))=1,DAY(fpdate)+14,DAY(fpdate)),DAY(fpdate))))))</f>
        <v>52192</v>
      </c>
      <c r="C245" s="4">
        <f t="shared" si="19"/>
        <v>2137.5</v>
      </c>
      <c r="D245" s="4">
        <f t="shared" si="20"/>
        <v>0</v>
      </c>
      <c r="E245" s="6"/>
      <c r="F245" s="4">
        <f t="shared" si="21"/>
        <v>890.81</v>
      </c>
      <c r="G245" s="4">
        <f t="shared" si="22"/>
        <v>1246.69</v>
      </c>
      <c r="H245" s="4">
        <f t="shared" si="23"/>
        <v>241189.27000000011</v>
      </c>
      <c r="I245" s="4"/>
    </row>
    <row r="246" spans="1:9" x14ac:dyDescent="0.15">
      <c r="A246" s="2">
        <f t="shared" si="18"/>
        <v>215</v>
      </c>
      <c r="B246" s="3">
        <f>IF(A246="","",IF(periods_per_year=26,IF(A246=1,fpdate,B245+14),IF(periods_per_year=52,IF(A246=1,fpdate,B245+7),DATE(YEAR(fpdate),MONTH(fpdate)+(A246-1)*months_per_period,IF(periods_per_year=24,IF((1-MOD(A246,2))=1,DAY(fpdate)+14,DAY(fpdate)),DAY(fpdate))))))</f>
        <v>52222</v>
      </c>
      <c r="C246" s="4">
        <f t="shared" si="19"/>
        <v>2137.5</v>
      </c>
      <c r="D246" s="4">
        <f t="shared" si="20"/>
        <v>0</v>
      </c>
      <c r="E246" s="6"/>
      <c r="F246" s="4">
        <f t="shared" si="21"/>
        <v>886.23</v>
      </c>
      <c r="G246" s="4">
        <f t="shared" si="22"/>
        <v>1251.27</v>
      </c>
      <c r="H246" s="4">
        <f t="shared" si="23"/>
        <v>239938.00000000012</v>
      </c>
      <c r="I246" s="4"/>
    </row>
    <row r="247" spans="1:9" x14ac:dyDescent="0.15">
      <c r="A247" s="2">
        <f t="shared" si="18"/>
        <v>216</v>
      </c>
      <c r="B247" s="3">
        <f>IF(A247="","",IF(periods_per_year=26,IF(A247=1,fpdate,B246+14),IF(periods_per_year=52,IF(A247=1,fpdate,B246+7),DATE(YEAR(fpdate),MONTH(fpdate)+(A247-1)*months_per_period,IF(periods_per_year=24,IF((1-MOD(A247,2))=1,DAY(fpdate)+14,DAY(fpdate)),DAY(fpdate))))))</f>
        <v>52253</v>
      </c>
      <c r="C247" s="4">
        <f t="shared" si="19"/>
        <v>2137.5</v>
      </c>
      <c r="D247" s="4">
        <f t="shared" si="20"/>
        <v>0</v>
      </c>
      <c r="E247" s="6"/>
      <c r="F247" s="4">
        <f t="shared" si="21"/>
        <v>881.63</v>
      </c>
      <c r="G247" s="4">
        <f t="shared" si="22"/>
        <v>1255.8699999999999</v>
      </c>
      <c r="H247" s="4">
        <f t="shared" si="23"/>
        <v>238682.13000000012</v>
      </c>
      <c r="I247" s="4"/>
    </row>
    <row r="248" spans="1:9" x14ac:dyDescent="0.15">
      <c r="A248" s="2">
        <f t="shared" si="18"/>
        <v>217</v>
      </c>
      <c r="B248" s="3">
        <f>IF(A248="","",IF(periods_per_year=26,IF(A248=1,fpdate,B247+14),IF(periods_per_year=52,IF(A248=1,fpdate,B247+7),DATE(YEAR(fpdate),MONTH(fpdate)+(A248-1)*months_per_period,IF(periods_per_year=24,IF((1-MOD(A248,2))=1,DAY(fpdate)+14,DAY(fpdate)),DAY(fpdate))))))</f>
        <v>52284</v>
      </c>
      <c r="C248" s="4">
        <f t="shared" si="19"/>
        <v>2137.5</v>
      </c>
      <c r="D248" s="4">
        <f t="shared" si="20"/>
        <v>0</v>
      </c>
      <c r="E248" s="6"/>
      <c r="F248" s="4">
        <f t="shared" si="21"/>
        <v>877.02</v>
      </c>
      <c r="G248" s="4">
        <f t="shared" si="22"/>
        <v>1260.48</v>
      </c>
      <c r="H248" s="4">
        <f t="shared" si="23"/>
        <v>237421.65000000011</v>
      </c>
      <c r="I248" s="4"/>
    </row>
    <row r="249" spans="1:9" x14ac:dyDescent="0.15">
      <c r="A249" s="2">
        <f t="shared" si="18"/>
        <v>218</v>
      </c>
      <c r="B249" s="3">
        <f>IF(A249="","",IF(periods_per_year=26,IF(A249=1,fpdate,B248+14),IF(periods_per_year=52,IF(A249=1,fpdate,B248+7),DATE(YEAR(fpdate),MONTH(fpdate)+(A249-1)*months_per_period,IF(periods_per_year=24,IF((1-MOD(A249,2))=1,DAY(fpdate)+14,DAY(fpdate)),DAY(fpdate))))))</f>
        <v>52312</v>
      </c>
      <c r="C249" s="4">
        <f t="shared" si="19"/>
        <v>2137.5</v>
      </c>
      <c r="D249" s="4">
        <f t="shared" si="20"/>
        <v>0</v>
      </c>
      <c r="E249" s="6"/>
      <c r="F249" s="4">
        <f t="shared" si="21"/>
        <v>872.39</v>
      </c>
      <c r="G249" s="4">
        <f t="shared" si="22"/>
        <v>1265.1100000000001</v>
      </c>
      <c r="H249" s="4">
        <f t="shared" si="23"/>
        <v>236156.54000000012</v>
      </c>
      <c r="I249" s="4"/>
    </row>
    <row r="250" spans="1:9" x14ac:dyDescent="0.15">
      <c r="A250" s="2">
        <f t="shared" si="18"/>
        <v>219</v>
      </c>
      <c r="B250" s="3">
        <f>IF(A250="","",IF(periods_per_year=26,IF(A250=1,fpdate,B249+14),IF(periods_per_year=52,IF(A250=1,fpdate,B249+7),DATE(YEAR(fpdate),MONTH(fpdate)+(A250-1)*months_per_period,IF(periods_per_year=24,IF((1-MOD(A250,2))=1,DAY(fpdate)+14,DAY(fpdate)),DAY(fpdate))))))</f>
        <v>52343</v>
      </c>
      <c r="C250" s="4">
        <f t="shared" si="19"/>
        <v>2137.5</v>
      </c>
      <c r="D250" s="4">
        <f t="shared" si="20"/>
        <v>0</v>
      </c>
      <c r="E250" s="6"/>
      <c r="F250" s="4">
        <f t="shared" si="21"/>
        <v>867.74</v>
      </c>
      <c r="G250" s="4">
        <f t="shared" si="22"/>
        <v>1269.76</v>
      </c>
      <c r="H250" s="4">
        <f t="shared" si="23"/>
        <v>234886.78000000012</v>
      </c>
      <c r="I250" s="4"/>
    </row>
    <row r="251" spans="1:9" x14ac:dyDescent="0.15">
      <c r="A251" s="2">
        <f t="shared" si="18"/>
        <v>220</v>
      </c>
      <c r="B251" s="3">
        <f>IF(A251="","",IF(periods_per_year=26,IF(A251=1,fpdate,B250+14),IF(periods_per_year=52,IF(A251=1,fpdate,B250+7),DATE(YEAR(fpdate),MONTH(fpdate)+(A251-1)*months_per_period,IF(periods_per_year=24,IF((1-MOD(A251,2))=1,DAY(fpdate)+14,DAY(fpdate)),DAY(fpdate))))))</f>
        <v>52373</v>
      </c>
      <c r="C251" s="4">
        <f t="shared" si="19"/>
        <v>2137.5</v>
      </c>
      <c r="D251" s="4">
        <f t="shared" si="20"/>
        <v>0</v>
      </c>
      <c r="E251" s="6"/>
      <c r="F251" s="4">
        <f t="shared" si="21"/>
        <v>863.07</v>
      </c>
      <c r="G251" s="4">
        <f t="shared" si="22"/>
        <v>1274.4299999999998</v>
      </c>
      <c r="H251" s="4">
        <f t="shared" si="23"/>
        <v>233612.35000000012</v>
      </c>
      <c r="I251" s="4"/>
    </row>
    <row r="252" spans="1:9" x14ac:dyDescent="0.15">
      <c r="A252" s="2">
        <f t="shared" si="18"/>
        <v>221</v>
      </c>
      <c r="B252" s="3">
        <f>IF(A252="","",IF(periods_per_year=26,IF(A252=1,fpdate,B251+14),IF(periods_per_year=52,IF(A252=1,fpdate,B251+7),DATE(YEAR(fpdate),MONTH(fpdate)+(A252-1)*months_per_period,IF(periods_per_year=24,IF((1-MOD(A252,2))=1,DAY(fpdate)+14,DAY(fpdate)),DAY(fpdate))))))</f>
        <v>52404</v>
      </c>
      <c r="C252" s="4">
        <f t="shared" si="19"/>
        <v>2137.5</v>
      </c>
      <c r="D252" s="4">
        <f t="shared" si="20"/>
        <v>0</v>
      </c>
      <c r="E252" s="6"/>
      <c r="F252" s="4">
        <f t="shared" si="21"/>
        <v>858.39</v>
      </c>
      <c r="G252" s="4">
        <f t="shared" si="22"/>
        <v>1279.1100000000001</v>
      </c>
      <c r="H252" s="4">
        <f t="shared" si="23"/>
        <v>232333.24000000014</v>
      </c>
      <c r="I252" s="4"/>
    </row>
    <row r="253" spans="1:9" x14ac:dyDescent="0.15">
      <c r="A253" s="2">
        <f t="shared" si="18"/>
        <v>222</v>
      </c>
      <c r="B253" s="3">
        <f>IF(A253="","",IF(periods_per_year=26,IF(A253=1,fpdate,B252+14),IF(periods_per_year=52,IF(A253=1,fpdate,B252+7),DATE(YEAR(fpdate),MONTH(fpdate)+(A253-1)*months_per_period,IF(periods_per_year=24,IF((1-MOD(A253,2))=1,DAY(fpdate)+14,DAY(fpdate)),DAY(fpdate))))))</f>
        <v>52434</v>
      </c>
      <c r="C253" s="4">
        <f t="shared" si="19"/>
        <v>2137.5</v>
      </c>
      <c r="D253" s="4">
        <f t="shared" si="20"/>
        <v>0</v>
      </c>
      <c r="E253" s="6"/>
      <c r="F253" s="4">
        <f t="shared" si="21"/>
        <v>853.69</v>
      </c>
      <c r="G253" s="4">
        <f t="shared" si="22"/>
        <v>1283.81</v>
      </c>
      <c r="H253" s="4">
        <f t="shared" si="23"/>
        <v>231049.43000000014</v>
      </c>
      <c r="I253" s="4"/>
    </row>
    <row r="254" spans="1:9" x14ac:dyDescent="0.15">
      <c r="A254" s="2">
        <f t="shared" si="18"/>
        <v>223</v>
      </c>
      <c r="B254" s="3">
        <f>IF(A254="","",IF(periods_per_year=26,IF(A254=1,fpdate,B253+14),IF(periods_per_year=52,IF(A254=1,fpdate,B253+7),DATE(YEAR(fpdate),MONTH(fpdate)+(A254-1)*months_per_period,IF(periods_per_year=24,IF((1-MOD(A254,2))=1,DAY(fpdate)+14,DAY(fpdate)),DAY(fpdate))))))</f>
        <v>52465</v>
      </c>
      <c r="C254" s="4">
        <f t="shared" si="19"/>
        <v>2137.5</v>
      </c>
      <c r="D254" s="4">
        <f t="shared" si="20"/>
        <v>0</v>
      </c>
      <c r="E254" s="6"/>
      <c r="F254" s="4">
        <f t="shared" si="21"/>
        <v>848.97</v>
      </c>
      <c r="G254" s="4">
        <f t="shared" si="22"/>
        <v>1288.53</v>
      </c>
      <c r="H254" s="4">
        <f t="shared" si="23"/>
        <v>229760.90000000014</v>
      </c>
      <c r="I254" s="4"/>
    </row>
    <row r="255" spans="1:9" x14ac:dyDescent="0.15">
      <c r="A255" s="2">
        <f t="shared" si="18"/>
        <v>224</v>
      </c>
      <c r="B255" s="3">
        <f>IF(A255="","",IF(periods_per_year=26,IF(A255=1,fpdate,B254+14),IF(periods_per_year=52,IF(A255=1,fpdate,B254+7),DATE(YEAR(fpdate),MONTH(fpdate)+(A255-1)*months_per_period,IF(periods_per_year=24,IF((1-MOD(A255,2))=1,DAY(fpdate)+14,DAY(fpdate)),DAY(fpdate))))))</f>
        <v>52496</v>
      </c>
      <c r="C255" s="4">
        <f t="shared" si="19"/>
        <v>2137.5</v>
      </c>
      <c r="D255" s="4">
        <f t="shared" si="20"/>
        <v>0</v>
      </c>
      <c r="E255" s="6"/>
      <c r="F255" s="4">
        <f t="shared" si="21"/>
        <v>844.24</v>
      </c>
      <c r="G255" s="4">
        <f t="shared" si="22"/>
        <v>1293.26</v>
      </c>
      <c r="H255" s="4">
        <f t="shared" si="23"/>
        <v>228467.64000000013</v>
      </c>
      <c r="I255" s="4"/>
    </row>
    <row r="256" spans="1:9" x14ac:dyDescent="0.15">
      <c r="A256" s="2">
        <f t="shared" si="18"/>
        <v>225</v>
      </c>
      <c r="B256" s="3">
        <f>IF(A256="","",IF(periods_per_year=26,IF(A256=1,fpdate,B255+14),IF(periods_per_year=52,IF(A256=1,fpdate,B255+7),DATE(YEAR(fpdate),MONTH(fpdate)+(A256-1)*months_per_period,IF(periods_per_year=24,IF((1-MOD(A256,2))=1,DAY(fpdate)+14,DAY(fpdate)),DAY(fpdate))))))</f>
        <v>52526</v>
      </c>
      <c r="C256" s="4">
        <f t="shared" si="19"/>
        <v>2137.5</v>
      </c>
      <c r="D256" s="4">
        <f t="shared" si="20"/>
        <v>0</v>
      </c>
      <c r="E256" s="6"/>
      <c r="F256" s="4">
        <f t="shared" si="21"/>
        <v>839.48</v>
      </c>
      <c r="G256" s="4">
        <f t="shared" si="22"/>
        <v>1298.02</v>
      </c>
      <c r="H256" s="4">
        <f t="shared" si="23"/>
        <v>227169.62000000014</v>
      </c>
      <c r="I256" s="4"/>
    </row>
    <row r="257" spans="1:9" x14ac:dyDescent="0.15">
      <c r="A257" s="2">
        <f t="shared" si="18"/>
        <v>226</v>
      </c>
      <c r="B257" s="3">
        <f>IF(A257="","",IF(periods_per_year=26,IF(A257=1,fpdate,B256+14),IF(periods_per_year=52,IF(A257=1,fpdate,B256+7),DATE(YEAR(fpdate),MONTH(fpdate)+(A257-1)*months_per_period,IF(periods_per_year=24,IF((1-MOD(A257,2))=1,DAY(fpdate)+14,DAY(fpdate)),DAY(fpdate))))))</f>
        <v>52557</v>
      </c>
      <c r="C257" s="4">
        <f t="shared" si="19"/>
        <v>2137.5</v>
      </c>
      <c r="D257" s="4">
        <f t="shared" si="20"/>
        <v>0</v>
      </c>
      <c r="E257" s="6"/>
      <c r="F257" s="4">
        <f t="shared" si="21"/>
        <v>834.72</v>
      </c>
      <c r="G257" s="4">
        <f t="shared" si="22"/>
        <v>1302.78</v>
      </c>
      <c r="H257" s="4">
        <f t="shared" si="23"/>
        <v>225866.84000000014</v>
      </c>
      <c r="I257" s="4"/>
    </row>
    <row r="258" spans="1:9" x14ac:dyDescent="0.15">
      <c r="A258" s="2">
        <f t="shared" si="18"/>
        <v>227</v>
      </c>
      <c r="B258" s="3">
        <f>IF(A258="","",IF(periods_per_year=26,IF(A258=1,fpdate,B257+14),IF(periods_per_year=52,IF(A258=1,fpdate,B257+7),DATE(YEAR(fpdate),MONTH(fpdate)+(A258-1)*months_per_period,IF(periods_per_year=24,IF((1-MOD(A258,2))=1,DAY(fpdate)+14,DAY(fpdate)),DAY(fpdate))))))</f>
        <v>52587</v>
      </c>
      <c r="C258" s="4">
        <f t="shared" si="19"/>
        <v>2137.5</v>
      </c>
      <c r="D258" s="4">
        <f t="shared" si="20"/>
        <v>0</v>
      </c>
      <c r="E258" s="6"/>
      <c r="F258" s="4">
        <f t="shared" si="21"/>
        <v>829.93</v>
      </c>
      <c r="G258" s="4">
        <f t="shared" si="22"/>
        <v>1307.5700000000002</v>
      </c>
      <c r="H258" s="4">
        <f t="shared" si="23"/>
        <v>224559.27000000014</v>
      </c>
      <c r="I258" s="4"/>
    </row>
    <row r="259" spans="1:9" x14ac:dyDescent="0.15">
      <c r="A259" s="2">
        <f t="shared" si="18"/>
        <v>228</v>
      </c>
      <c r="B259" s="3">
        <f>IF(A259="","",IF(periods_per_year=26,IF(A259=1,fpdate,B258+14),IF(periods_per_year=52,IF(A259=1,fpdate,B258+7),DATE(YEAR(fpdate),MONTH(fpdate)+(A259-1)*months_per_period,IF(periods_per_year=24,IF((1-MOD(A259,2))=1,DAY(fpdate)+14,DAY(fpdate)),DAY(fpdate))))))</f>
        <v>52618</v>
      </c>
      <c r="C259" s="4">
        <f t="shared" si="19"/>
        <v>2137.5</v>
      </c>
      <c r="D259" s="4">
        <f t="shared" si="20"/>
        <v>0</v>
      </c>
      <c r="E259" s="6"/>
      <c r="F259" s="4">
        <f t="shared" si="21"/>
        <v>825.12</v>
      </c>
      <c r="G259" s="4">
        <f t="shared" si="22"/>
        <v>1312.38</v>
      </c>
      <c r="H259" s="4">
        <f t="shared" si="23"/>
        <v>223246.89000000013</v>
      </c>
      <c r="I259" s="4"/>
    </row>
    <row r="260" spans="1:9" x14ac:dyDescent="0.15">
      <c r="A260" s="2">
        <f t="shared" si="18"/>
        <v>229</v>
      </c>
      <c r="B260" s="3">
        <f>IF(A260="","",IF(periods_per_year=26,IF(A260=1,fpdate,B259+14),IF(periods_per_year=52,IF(A260=1,fpdate,B259+7),DATE(YEAR(fpdate),MONTH(fpdate)+(A260-1)*months_per_period,IF(periods_per_year=24,IF((1-MOD(A260,2))=1,DAY(fpdate)+14,DAY(fpdate)),DAY(fpdate))))))</f>
        <v>52649</v>
      </c>
      <c r="C260" s="4">
        <f t="shared" si="19"/>
        <v>2137.5</v>
      </c>
      <c r="D260" s="4">
        <f t="shared" si="20"/>
        <v>0</v>
      </c>
      <c r="E260" s="6"/>
      <c r="F260" s="4">
        <f t="shared" si="21"/>
        <v>820.3</v>
      </c>
      <c r="G260" s="4">
        <f t="shared" si="22"/>
        <v>1317.2</v>
      </c>
      <c r="H260" s="4">
        <f t="shared" si="23"/>
        <v>221929.69000000012</v>
      </c>
      <c r="I260" s="4"/>
    </row>
    <row r="261" spans="1:9" x14ac:dyDescent="0.15">
      <c r="A261" s="2">
        <f t="shared" si="18"/>
        <v>230</v>
      </c>
      <c r="B261" s="3">
        <f>IF(A261="","",IF(periods_per_year=26,IF(A261=1,fpdate,B260+14),IF(periods_per_year=52,IF(A261=1,fpdate,B260+7),DATE(YEAR(fpdate),MONTH(fpdate)+(A261-1)*months_per_period,IF(periods_per_year=24,IF((1-MOD(A261,2))=1,DAY(fpdate)+14,DAY(fpdate)),DAY(fpdate))))))</f>
        <v>52678</v>
      </c>
      <c r="C261" s="4">
        <f t="shared" si="19"/>
        <v>2137.5</v>
      </c>
      <c r="D261" s="4">
        <f t="shared" si="20"/>
        <v>0</v>
      </c>
      <c r="E261" s="6"/>
      <c r="F261" s="4">
        <f t="shared" si="21"/>
        <v>815.46</v>
      </c>
      <c r="G261" s="4">
        <f t="shared" si="22"/>
        <v>1322.04</v>
      </c>
      <c r="H261" s="4">
        <f t="shared" si="23"/>
        <v>220607.65000000011</v>
      </c>
      <c r="I261" s="4"/>
    </row>
    <row r="262" spans="1:9" x14ac:dyDescent="0.15">
      <c r="A262" s="2">
        <f t="shared" si="18"/>
        <v>231</v>
      </c>
      <c r="B262" s="3">
        <f>IF(A262="","",IF(periods_per_year=26,IF(A262=1,fpdate,B261+14),IF(periods_per_year=52,IF(A262=1,fpdate,B261+7),DATE(YEAR(fpdate),MONTH(fpdate)+(A262-1)*months_per_period,IF(periods_per_year=24,IF((1-MOD(A262,2))=1,DAY(fpdate)+14,DAY(fpdate)),DAY(fpdate))))))</f>
        <v>52709</v>
      </c>
      <c r="C262" s="4">
        <f t="shared" si="19"/>
        <v>2137.5</v>
      </c>
      <c r="D262" s="4">
        <f t="shared" si="20"/>
        <v>0</v>
      </c>
      <c r="E262" s="6"/>
      <c r="F262" s="4">
        <f t="shared" si="21"/>
        <v>810.6</v>
      </c>
      <c r="G262" s="4">
        <f t="shared" si="22"/>
        <v>1326.9</v>
      </c>
      <c r="H262" s="4">
        <f t="shared" si="23"/>
        <v>219280.75000000012</v>
      </c>
      <c r="I262" s="4"/>
    </row>
    <row r="263" spans="1:9" x14ac:dyDescent="0.15">
      <c r="A263" s="2">
        <f t="shared" si="18"/>
        <v>232</v>
      </c>
      <c r="B263" s="3">
        <f>IF(A263="","",IF(periods_per_year=26,IF(A263=1,fpdate,B262+14),IF(periods_per_year=52,IF(A263=1,fpdate,B262+7),DATE(YEAR(fpdate),MONTH(fpdate)+(A263-1)*months_per_period,IF(periods_per_year=24,IF((1-MOD(A263,2))=1,DAY(fpdate)+14,DAY(fpdate)),DAY(fpdate))))))</f>
        <v>52739</v>
      </c>
      <c r="C263" s="4">
        <f t="shared" si="19"/>
        <v>2137.5</v>
      </c>
      <c r="D263" s="4">
        <f t="shared" si="20"/>
        <v>0</v>
      </c>
      <c r="E263" s="6"/>
      <c r="F263" s="4">
        <f t="shared" si="21"/>
        <v>805.73</v>
      </c>
      <c r="G263" s="4">
        <f t="shared" si="22"/>
        <v>1331.77</v>
      </c>
      <c r="H263" s="4">
        <f t="shared" si="23"/>
        <v>217948.98000000013</v>
      </c>
      <c r="I263" s="4"/>
    </row>
    <row r="264" spans="1:9" x14ac:dyDescent="0.15">
      <c r="A264" s="2">
        <f t="shared" si="18"/>
        <v>233</v>
      </c>
      <c r="B264" s="3">
        <f>IF(A264="","",IF(periods_per_year=26,IF(A264=1,fpdate,B263+14),IF(periods_per_year=52,IF(A264=1,fpdate,B263+7),DATE(YEAR(fpdate),MONTH(fpdate)+(A264-1)*months_per_period,IF(periods_per_year=24,IF((1-MOD(A264,2))=1,DAY(fpdate)+14,DAY(fpdate)),DAY(fpdate))))))</f>
        <v>52770</v>
      </c>
      <c r="C264" s="4">
        <f t="shared" si="19"/>
        <v>2137.5</v>
      </c>
      <c r="D264" s="4">
        <f t="shared" si="20"/>
        <v>0</v>
      </c>
      <c r="E264" s="6"/>
      <c r="F264" s="4">
        <f t="shared" si="21"/>
        <v>800.83</v>
      </c>
      <c r="G264" s="4">
        <f t="shared" si="22"/>
        <v>1336.67</v>
      </c>
      <c r="H264" s="4">
        <f t="shared" si="23"/>
        <v>216612.31000000011</v>
      </c>
      <c r="I264" s="4"/>
    </row>
    <row r="265" spans="1:9" x14ac:dyDescent="0.15">
      <c r="A265" s="2">
        <f t="shared" si="18"/>
        <v>234</v>
      </c>
      <c r="B265" s="3">
        <f>IF(A265="","",IF(periods_per_year=26,IF(A265=1,fpdate,B264+14),IF(periods_per_year=52,IF(A265=1,fpdate,B264+7),DATE(YEAR(fpdate),MONTH(fpdate)+(A265-1)*months_per_period,IF(periods_per_year=24,IF((1-MOD(A265,2))=1,DAY(fpdate)+14,DAY(fpdate)),DAY(fpdate))))))</f>
        <v>52800</v>
      </c>
      <c r="C265" s="4">
        <f t="shared" si="19"/>
        <v>2137.5</v>
      </c>
      <c r="D265" s="4">
        <f t="shared" si="20"/>
        <v>0</v>
      </c>
      <c r="E265" s="6"/>
      <c r="F265" s="4">
        <f t="shared" si="21"/>
        <v>795.92</v>
      </c>
      <c r="G265" s="4">
        <f t="shared" si="22"/>
        <v>1341.58</v>
      </c>
      <c r="H265" s="4">
        <f t="shared" si="23"/>
        <v>215270.73000000013</v>
      </c>
      <c r="I265" s="4"/>
    </row>
    <row r="266" spans="1:9" x14ac:dyDescent="0.15">
      <c r="A266" s="2">
        <f t="shared" si="18"/>
        <v>235</v>
      </c>
      <c r="B266" s="3">
        <f>IF(A266="","",IF(periods_per_year=26,IF(A266=1,fpdate,B265+14),IF(periods_per_year=52,IF(A266=1,fpdate,B265+7),DATE(YEAR(fpdate),MONTH(fpdate)+(A266-1)*months_per_period,IF(periods_per_year=24,IF((1-MOD(A266,2))=1,DAY(fpdate)+14,DAY(fpdate)),DAY(fpdate))))))</f>
        <v>52831</v>
      </c>
      <c r="C266" s="4">
        <f t="shared" si="19"/>
        <v>2137.5</v>
      </c>
      <c r="D266" s="4">
        <f t="shared" si="20"/>
        <v>0</v>
      </c>
      <c r="E266" s="6"/>
      <c r="F266" s="4">
        <f t="shared" si="21"/>
        <v>790.99</v>
      </c>
      <c r="G266" s="4">
        <f t="shared" si="22"/>
        <v>1346.51</v>
      </c>
      <c r="H266" s="4">
        <f t="shared" si="23"/>
        <v>213924.22000000012</v>
      </c>
      <c r="I266" s="4"/>
    </row>
    <row r="267" spans="1:9" x14ac:dyDescent="0.15">
      <c r="A267" s="2">
        <f t="shared" si="18"/>
        <v>236</v>
      </c>
      <c r="B267" s="3">
        <f>IF(A267="","",IF(periods_per_year=26,IF(A267=1,fpdate,B266+14),IF(periods_per_year=52,IF(A267=1,fpdate,B266+7),DATE(YEAR(fpdate),MONTH(fpdate)+(A267-1)*months_per_period,IF(periods_per_year=24,IF((1-MOD(A267,2))=1,DAY(fpdate)+14,DAY(fpdate)),DAY(fpdate))))))</f>
        <v>52862</v>
      </c>
      <c r="C267" s="4">
        <f t="shared" si="19"/>
        <v>2137.5</v>
      </c>
      <c r="D267" s="4">
        <f t="shared" si="20"/>
        <v>0</v>
      </c>
      <c r="E267" s="6"/>
      <c r="F267" s="4">
        <f t="shared" si="21"/>
        <v>786.05</v>
      </c>
      <c r="G267" s="4">
        <f t="shared" si="22"/>
        <v>1351.45</v>
      </c>
      <c r="H267" s="4">
        <f t="shared" si="23"/>
        <v>212572.77000000011</v>
      </c>
      <c r="I267" s="4"/>
    </row>
    <row r="268" spans="1:9" x14ac:dyDescent="0.15">
      <c r="A268" s="2">
        <f t="shared" si="18"/>
        <v>237</v>
      </c>
      <c r="B268" s="3">
        <f>IF(A268="","",IF(periods_per_year=26,IF(A268=1,fpdate,B267+14),IF(periods_per_year=52,IF(A268=1,fpdate,B267+7),DATE(YEAR(fpdate),MONTH(fpdate)+(A268-1)*months_per_period,IF(periods_per_year=24,IF((1-MOD(A268,2))=1,DAY(fpdate)+14,DAY(fpdate)),DAY(fpdate))))))</f>
        <v>52892</v>
      </c>
      <c r="C268" s="4">
        <f t="shared" si="19"/>
        <v>2137.5</v>
      </c>
      <c r="D268" s="4">
        <f t="shared" si="20"/>
        <v>0</v>
      </c>
      <c r="E268" s="6"/>
      <c r="F268" s="4">
        <f t="shared" si="21"/>
        <v>781.08</v>
      </c>
      <c r="G268" s="4">
        <f t="shared" si="22"/>
        <v>1356.42</v>
      </c>
      <c r="H268" s="4">
        <f t="shared" si="23"/>
        <v>211216.35000000009</v>
      </c>
      <c r="I268" s="4"/>
    </row>
    <row r="269" spans="1:9" x14ac:dyDescent="0.15">
      <c r="A269" s="2">
        <f t="shared" si="18"/>
        <v>238</v>
      </c>
      <c r="B269" s="3">
        <f>IF(A269="","",IF(periods_per_year=26,IF(A269=1,fpdate,B268+14),IF(periods_per_year=52,IF(A269=1,fpdate,B268+7),DATE(YEAR(fpdate),MONTH(fpdate)+(A269-1)*months_per_period,IF(periods_per_year=24,IF((1-MOD(A269,2))=1,DAY(fpdate)+14,DAY(fpdate)),DAY(fpdate))))))</f>
        <v>52923</v>
      </c>
      <c r="C269" s="4">
        <f t="shared" si="19"/>
        <v>2137.5</v>
      </c>
      <c r="D269" s="4">
        <f t="shared" si="20"/>
        <v>0</v>
      </c>
      <c r="E269" s="6"/>
      <c r="F269" s="4">
        <f t="shared" si="21"/>
        <v>776.1</v>
      </c>
      <c r="G269" s="4">
        <f t="shared" si="22"/>
        <v>1361.4</v>
      </c>
      <c r="H269" s="4">
        <f t="shared" si="23"/>
        <v>209854.9500000001</v>
      </c>
      <c r="I269" s="4"/>
    </row>
    <row r="270" spans="1:9" x14ac:dyDescent="0.15">
      <c r="A270" s="2">
        <f t="shared" si="18"/>
        <v>239</v>
      </c>
      <c r="B270" s="3">
        <f>IF(A270="","",IF(periods_per_year=26,IF(A270=1,fpdate,B269+14),IF(periods_per_year=52,IF(A270=1,fpdate,B269+7),DATE(YEAR(fpdate),MONTH(fpdate)+(A270-1)*months_per_period,IF(periods_per_year=24,IF((1-MOD(A270,2))=1,DAY(fpdate)+14,DAY(fpdate)),DAY(fpdate))))))</f>
        <v>52953</v>
      </c>
      <c r="C270" s="4">
        <f t="shared" si="19"/>
        <v>2137.5</v>
      </c>
      <c r="D270" s="4">
        <f t="shared" si="20"/>
        <v>0</v>
      </c>
      <c r="E270" s="6"/>
      <c r="F270" s="4">
        <f t="shared" si="21"/>
        <v>771.09</v>
      </c>
      <c r="G270" s="4">
        <f t="shared" si="22"/>
        <v>1366.4099999999999</v>
      </c>
      <c r="H270" s="4">
        <f t="shared" si="23"/>
        <v>208488.5400000001</v>
      </c>
      <c r="I270" s="4"/>
    </row>
    <row r="271" spans="1:9" x14ac:dyDescent="0.15">
      <c r="A271" s="2">
        <f t="shared" si="18"/>
        <v>240</v>
      </c>
      <c r="B271" s="3">
        <f>IF(A271="","",IF(periods_per_year=26,IF(A271=1,fpdate,B270+14),IF(periods_per_year=52,IF(A271=1,fpdate,B270+7),DATE(YEAR(fpdate),MONTH(fpdate)+(A271-1)*months_per_period,IF(periods_per_year=24,IF((1-MOD(A271,2))=1,DAY(fpdate)+14,DAY(fpdate)),DAY(fpdate))))))</f>
        <v>52984</v>
      </c>
      <c r="C271" s="4">
        <f t="shared" si="19"/>
        <v>2137.5</v>
      </c>
      <c r="D271" s="4">
        <f t="shared" si="20"/>
        <v>0</v>
      </c>
      <c r="E271" s="6"/>
      <c r="F271" s="4">
        <f t="shared" si="21"/>
        <v>766.07</v>
      </c>
      <c r="G271" s="4">
        <f t="shared" si="22"/>
        <v>1371.4299999999998</v>
      </c>
      <c r="H271" s="4">
        <f t="shared" si="23"/>
        <v>207117.1100000001</v>
      </c>
      <c r="I271" s="4"/>
    </row>
    <row r="272" spans="1:9" x14ac:dyDescent="0.15">
      <c r="A272" s="2">
        <f t="shared" si="18"/>
        <v>241</v>
      </c>
      <c r="B272" s="3">
        <f>IF(A272="","",IF(periods_per_year=26,IF(A272=1,fpdate,B271+14),IF(periods_per_year=52,IF(A272=1,fpdate,B271+7),DATE(YEAR(fpdate),MONTH(fpdate)+(A272-1)*months_per_period,IF(periods_per_year=24,IF((1-MOD(A272,2))=1,DAY(fpdate)+14,DAY(fpdate)),DAY(fpdate))))))</f>
        <v>53015</v>
      </c>
      <c r="C272" s="4">
        <f t="shared" si="19"/>
        <v>2137.5</v>
      </c>
      <c r="D272" s="4">
        <f t="shared" si="20"/>
        <v>0</v>
      </c>
      <c r="E272" s="6"/>
      <c r="F272" s="4">
        <f t="shared" si="21"/>
        <v>761.03</v>
      </c>
      <c r="G272" s="4">
        <f t="shared" si="22"/>
        <v>1376.47</v>
      </c>
      <c r="H272" s="4">
        <f t="shared" si="23"/>
        <v>205740.6400000001</v>
      </c>
      <c r="I272" s="4"/>
    </row>
    <row r="273" spans="1:9" x14ac:dyDescent="0.15">
      <c r="A273" s="2">
        <f t="shared" si="18"/>
        <v>242</v>
      </c>
      <c r="B273" s="3">
        <f>IF(A273="","",IF(periods_per_year=26,IF(A273=1,fpdate,B272+14),IF(periods_per_year=52,IF(A273=1,fpdate,B272+7),DATE(YEAR(fpdate),MONTH(fpdate)+(A273-1)*months_per_period,IF(periods_per_year=24,IF((1-MOD(A273,2))=1,DAY(fpdate)+14,DAY(fpdate)),DAY(fpdate))))))</f>
        <v>53043</v>
      </c>
      <c r="C273" s="4">
        <f t="shared" si="19"/>
        <v>2137.5</v>
      </c>
      <c r="D273" s="4">
        <f t="shared" si="20"/>
        <v>0</v>
      </c>
      <c r="E273" s="6"/>
      <c r="F273" s="4">
        <f t="shared" si="21"/>
        <v>755.98</v>
      </c>
      <c r="G273" s="4">
        <f t="shared" si="22"/>
        <v>1381.52</v>
      </c>
      <c r="H273" s="4">
        <f t="shared" si="23"/>
        <v>204359.12000000011</v>
      </c>
      <c r="I273" s="4"/>
    </row>
    <row r="274" spans="1:9" x14ac:dyDescent="0.15">
      <c r="A274" s="2">
        <f t="shared" si="18"/>
        <v>243</v>
      </c>
      <c r="B274" s="3">
        <f>IF(A274="","",IF(periods_per_year=26,IF(A274=1,fpdate,B273+14),IF(periods_per_year=52,IF(A274=1,fpdate,B273+7),DATE(YEAR(fpdate),MONTH(fpdate)+(A274-1)*months_per_period,IF(periods_per_year=24,IF((1-MOD(A274,2))=1,DAY(fpdate)+14,DAY(fpdate)),DAY(fpdate))))))</f>
        <v>53074</v>
      </c>
      <c r="C274" s="4">
        <f t="shared" si="19"/>
        <v>2137.5</v>
      </c>
      <c r="D274" s="4">
        <f t="shared" si="20"/>
        <v>0</v>
      </c>
      <c r="E274" s="6"/>
      <c r="F274" s="4">
        <f t="shared" si="21"/>
        <v>750.9</v>
      </c>
      <c r="G274" s="4">
        <f t="shared" si="22"/>
        <v>1386.6</v>
      </c>
      <c r="H274" s="4">
        <f t="shared" si="23"/>
        <v>202972.52000000011</v>
      </c>
      <c r="I274" s="4"/>
    </row>
    <row r="275" spans="1:9" x14ac:dyDescent="0.15">
      <c r="A275" s="2">
        <f t="shared" si="18"/>
        <v>244</v>
      </c>
      <c r="B275" s="3">
        <f>IF(A275="","",IF(periods_per_year=26,IF(A275=1,fpdate,B274+14),IF(periods_per_year=52,IF(A275=1,fpdate,B274+7),DATE(YEAR(fpdate),MONTH(fpdate)+(A275-1)*months_per_period,IF(periods_per_year=24,IF((1-MOD(A275,2))=1,DAY(fpdate)+14,DAY(fpdate)),DAY(fpdate))))))</f>
        <v>53104</v>
      </c>
      <c r="C275" s="4">
        <f t="shared" si="19"/>
        <v>2137.5</v>
      </c>
      <c r="D275" s="4">
        <f t="shared" si="20"/>
        <v>0</v>
      </c>
      <c r="E275" s="6"/>
      <c r="F275" s="4">
        <f t="shared" si="21"/>
        <v>745.81</v>
      </c>
      <c r="G275" s="4">
        <f t="shared" si="22"/>
        <v>1391.69</v>
      </c>
      <c r="H275" s="4">
        <f t="shared" si="23"/>
        <v>201580.8300000001</v>
      </c>
      <c r="I275" s="4"/>
    </row>
    <row r="276" spans="1:9" x14ac:dyDescent="0.15">
      <c r="A276" s="2">
        <f t="shared" si="18"/>
        <v>245</v>
      </c>
      <c r="B276" s="3">
        <f>IF(A276="","",IF(periods_per_year=26,IF(A276=1,fpdate,B275+14),IF(periods_per_year=52,IF(A276=1,fpdate,B275+7),DATE(YEAR(fpdate),MONTH(fpdate)+(A276-1)*months_per_period,IF(periods_per_year=24,IF((1-MOD(A276,2))=1,DAY(fpdate)+14,DAY(fpdate)),DAY(fpdate))))))</f>
        <v>53135</v>
      </c>
      <c r="C276" s="4">
        <f t="shared" si="19"/>
        <v>2137.5</v>
      </c>
      <c r="D276" s="4">
        <f t="shared" si="20"/>
        <v>0</v>
      </c>
      <c r="E276" s="6"/>
      <c r="F276" s="4">
        <f t="shared" si="21"/>
        <v>740.69</v>
      </c>
      <c r="G276" s="4">
        <f t="shared" si="22"/>
        <v>1396.81</v>
      </c>
      <c r="H276" s="4">
        <f t="shared" si="23"/>
        <v>200184.02000000011</v>
      </c>
      <c r="I276" s="4"/>
    </row>
    <row r="277" spans="1:9" x14ac:dyDescent="0.15">
      <c r="A277" s="2">
        <f t="shared" si="18"/>
        <v>246</v>
      </c>
      <c r="B277" s="3">
        <f>IF(A277="","",IF(periods_per_year=26,IF(A277=1,fpdate,B276+14),IF(periods_per_year=52,IF(A277=1,fpdate,B276+7),DATE(YEAR(fpdate),MONTH(fpdate)+(A277-1)*months_per_period,IF(periods_per_year=24,IF((1-MOD(A277,2))=1,DAY(fpdate)+14,DAY(fpdate)),DAY(fpdate))))))</f>
        <v>53165</v>
      </c>
      <c r="C277" s="4">
        <f t="shared" si="19"/>
        <v>2137.5</v>
      </c>
      <c r="D277" s="4">
        <f t="shared" si="20"/>
        <v>0</v>
      </c>
      <c r="E277" s="6"/>
      <c r="F277" s="4">
        <f t="shared" si="21"/>
        <v>735.56</v>
      </c>
      <c r="G277" s="4">
        <f t="shared" si="22"/>
        <v>1401.94</v>
      </c>
      <c r="H277" s="4">
        <f t="shared" si="23"/>
        <v>198782.0800000001</v>
      </c>
      <c r="I277" s="4"/>
    </row>
    <row r="278" spans="1:9" x14ac:dyDescent="0.15">
      <c r="A278" s="2">
        <f t="shared" si="18"/>
        <v>247</v>
      </c>
      <c r="B278" s="3">
        <f>IF(A278="","",IF(periods_per_year=26,IF(A278=1,fpdate,B277+14),IF(periods_per_year=52,IF(A278=1,fpdate,B277+7),DATE(YEAR(fpdate),MONTH(fpdate)+(A278-1)*months_per_period,IF(periods_per_year=24,IF((1-MOD(A278,2))=1,DAY(fpdate)+14,DAY(fpdate)),DAY(fpdate))))))</f>
        <v>53196</v>
      </c>
      <c r="C278" s="4">
        <f t="shared" si="19"/>
        <v>2137.5</v>
      </c>
      <c r="D278" s="4">
        <f t="shared" si="20"/>
        <v>0</v>
      </c>
      <c r="E278" s="6"/>
      <c r="F278" s="4">
        <f t="shared" si="21"/>
        <v>730.41</v>
      </c>
      <c r="G278" s="4">
        <f t="shared" si="22"/>
        <v>1407.0900000000001</v>
      </c>
      <c r="H278" s="4">
        <f t="shared" si="23"/>
        <v>197374.99000000011</v>
      </c>
      <c r="I278" s="4"/>
    </row>
    <row r="279" spans="1:9" x14ac:dyDescent="0.15">
      <c r="A279" s="2">
        <f t="shared" si="18"/>
        <v>248</v>
      </c>
      <c r="B279" s="3">
        <f>IF(A279="","",IF(periods_per_year=26,IF(A279=1,fpdate,B278+14),IF(periods_per_year=52,IF(A279=1,fpdate,B278+7),DATE(YEAR(fpdate),MONTH(fpdate)+(A279-1)*months_per_period,IF(periods_per_year=24,IF((1-MOD(A279,2))=1,DAY(fpdate)+14,DAY(fpdate)),DAY(fpdate))))))</f>
        <v>53227</v>
      </c>
      <c r="C279" s="4">
        <f t="shared" si="19"/>
        <v>2137.5</v>
      </c>
      <c r="D279" s="4">
        <f t="shared" si="20"/>
        <v>0</v>
      </c>
      <c r="E279" s="6"/>
      <c r="F279" s="4">
        <f t="shared" si="21"/>
        <v>725.24</v>
      </c>
      <c r="G279" s="4">
        <f t="shared" si="22"/>
        <v>1412.26</v>
      </c>
      <c r="H279" s="4">
        <f t="shared" si="23"/>
        <v>195962.7300000001</v>
      </c>
      <c r="I279" s="4"/>
    </row>
    <row r="280" spans="1:9" x14ac:dyDescent="0.15">
      <c r="A280" s="2">
        <f t="shared" si="18"/>
        <v>249</v>
      </c>
      <c r="B280" s="3">
        <f>IF(A280="","",IF(periods_per_year=26,IF(A280=1,fpdate,B279+14),IF(periods_per_year=52,IF(A280=1,fpdate,B279+7),DATE(YEAR(fpdate),MONTH(fpdate)+(A280-1)*months_per_period,IF(periods_per_year=24,IF((1-MOD(A280,2))=1,DAY(fpdate)+14,DAY(fpdate)),DAY(fpdate))))))</f>
        <v>53257</v>
      </c>
      <c r="C280" s="4">
        <f t="shared" si="19"/>
        <v>2137.5</v>
      </c>
      <c r="D280" s="4">
        <f t="shared" si="20"/>
        <v>0</v>
      </c>
      <c r="E280" s="6"/>
      <c r="F280" s="4">
        <f t="shared" si="21"/>
        <v>720.05</v>
      </c>
      <c r="G280" s="4">
        <f t="shared" si="22"/>
        <v>1417.45</v>
      </c>
      <c r="H280" s="4">
        <f t="shared" si="23"/>
        <v>194545.28000000009</v>
      </c>
      <c r="I280" s="4"/>
    </row>
    <row r="281" spans="1:9" x14ac:dyDescent="0.15">
      <c r="A281" s="2">
        <f t="shared" si="18"/>
        <v>250</v>
      </c>
      <c r="B281" s="3">
        <f>IF(A281="","",IF(periods_per_year=26,IF(A281=1,fpdate,B280+14),IF(periods_per_year=52,IF(A281=1,fpdate,B280+7),DATE(YEAR(fpdate),MONTH(fpdate)+(A281-1)*months_per_period,IF(periods_per_year=24,IF((1-MOD(A281,2))=1,DAY(fpdate)+14,DAY(fpdate)),DAY(fpdate))))))</f>
        <v>53288</v>
      </c>
      <c r="C281" s="4">
        <f t="shared" si="19"/>
        <v>2137.5</v>
      </c>
      <c r="D281" s="4">
        <f t="shared" si="20"/>
        <v>0</v>
      </c>
      <c r="E281" s="6"/>
      <c r="F281" s="4">
        <f t="shared" si="21"/>
        <v>714.84</v>
      </c>
      <c r="G281" s="4">
        <f t="shared" si="22"/>
        <v>1422.6599999999999</v>
      </c>
      <c r="H281" s="4">
        <f t="shared" si="23"/>
        <v>193122.62000000008</v>
      </c>
      <c r="I281" s="4"/>
    </row>
    <row r="282" spans="1:9" x14ac:dyDescent="0.15">
      <c r="A282" s="2">
        <f t="shared" si="18"/>
        <v>251</v>
      </c>
      <c r="B282" s="3">
        <f>IF(A282="","",IF(periods_per_year=26,IF(A282=1,fpdate,B281+14),IF(periods_per_year=52,IF(A282=1,fpdate,B281+7),DATE(YEAR(fpdate),MONTH(fpdate)+(A282-1)*months_per_period,IF(periods_per_year=24,IF((1-MOD(A282,2))=1,DAY(fpdate)+14,DAY(fpdate)),DAY(fpdate))))))</f>
        <v>53318</v>
      </c>
      <c r="C282" s="4">
        <f t="shared" si="19"/>
        <v>2137.5</v>
      </c>
      <c r="D282" s="4">
        <f t="shared" si="20"/>
        <v>0</v>
      </c>
      <c r="E282" s="6"/>
      <c r="F282" s="4">
        <f t="shared" si="21"/>
        <v>709.61</v>
      </c>
      <c r="G282" s="4">
        <f t="shared" si="22"/>
        <v>1427.8899999999999</v>
      </c>
      <c r="H282" s="4">
        <f t="shared" si="23"/>
        <v>191694.73000000007</v>
      </c>
      <c r="I282" s="4"/>
    </row>
    <row r="283" spans="1:9" x14ac:dyDescent="0.15">
      <c r="A283" s="2">
        <f t="shared" si="18"/>
        <v>252</v>
      </c>
      <c r="B283" s="3">
        <f>IF(A283="","",IF(periods_per_year=26,IF(A283=1,fpdate,B282+14),IF(periods_per_year=52,IF(A283=1,fpdate,B282+7),DATE(YEAR(fpdate),MONTH(fpdate)+(A283-1)*months_per_period,IF(periods_per_year=24,IF((1-MOD(A283,2))=1,DAY(fpdate)+14,DAY(fpdate)),DAY(fpdate))))))</f>
        <v>53349</v>
      </c>
      <c r="C283" s="4">
        <f t="shared" si="19"/>
        <v>2137.5</v>
      </c>
      <c r="D283" s="4">
        <f t="shared" si="20"/>
        <v>0</v>
      </c>
      <c r="E283" s="6"/>
      <c r="F283" s="4">
        <f t="shared" si="21"/>
        <v>704.37</v>
      </c>
      <c r="G283" s="4">
        <f t="shared" si="22"/>
        <v>1433.13</v>
      </c>
      <c r="H283" s="4">
        <f t="shared" si="23"/>
        <v>190261.60000000006</v>
      </c>
      <c r="I283" s="4"/>
    </row>
    <row r="284" spans="1:9" x14ac:dyDescent="0.15">
      <c r="A284" s="2">
        <f t="shared" si="18"/>
        <v>253</v>
      </c>
      <c r="B284" s="3">
        <f>IF(A284="","",IF(periods_per_year=26,IF(A284=1,fpdate,B283+14),IF(periods_per_year=52,IF(A284=1,fpdate,B283+7),DATE(YEAR(fpdate),MONTH(fpdate)+(A284-1)*months_per_period,IF(periods_per_year=24,IF((1-MOD(A284,2))=1,DAY(fpdate)+14,DAY(fpdate)),DAY(fpdate))))))</f>
        <v>53380</v>
      </c>
      <c r="C284" s="4">
        <f t="shared" si="19"/>
        <v>2137.5</v>
      </c>
      <c r="D284" s="4">
        <f t="shared" si="20"/>
        <v>0</v>
      </c>
      <c r="E284" s="6"/>
      <c r="F284" s="4">
        <f t="shared" si="21"/>
        <v>699.1</v>
      </c>
      <c r="G284" s="4">
        <f t="shared" si="22"/>
        <v>1438.4</v>
      </c>
      <c r="H284" s="4">
        <f t="shared" si="23"/>
        <v>188823.20000000007</v>
      </c>
      <c r="I284" s="4"/>
    </row>
    <row r="285" spans="1:9" x14ac:dyDescent="0.15">
      <c r="A285" s="2">
        <f t="shared" si="18"/>
        <v>254</v>
      </c>
      <c r="B285" s="3">
        <f>IF(A285="","",IF(periods_per_year=26,IF(A285=1,fpdate,B284+14),IF(periods_per_year=52,IF(A285=1,fpdate,B284+7),DATE(YEAR(fpdate),MONTH(fpdate)+(A285-1)*months_per_period,IF(periods_per_year=24,IF((1-MOD(A285,2))=1,DAY(fpdate)+14,DAY(fpdate)),DAY(fpdate))))))</f>
        <v>53408</v>
      </c>
      <c r="C285" s="4">
        <f t="shared" si="19"/>
        <v>2137.5</v>
      </c>
      <c r="D285" s="4">
        <f t="shared" si="20"/>
        <v>0</v>
      </c>
      <c r="E285" s="6"/>
      <c r="F285" s="4">
        <f t="shared" si="21"/>
        <v>693.81</v>
      </c>
      <c r="G285" s="4">
        <f t="shared" si="22"/>
        <v>1443.69</v>
      </c>
      <c r="H285" s="4">
        <f t="shared" si="23"/>
        <v>187379.51000000007</v>
      </c>
      <c r="I285" s="4"/>
    </row>
    <row r="286" spans="1:9" x14ac:dyDescent="0.15">
      <c r="A286" s="2">
        <f t="shared" si="18"/>
        <v>255</v>
      </c>
      <c r="B286" s="3">
        <f>IF(A286="","",IF(periods_per_year=26,IF(A286=1,fpdate,B285+14),IF(periods_per_year=52,IF(A286=1,fpdate,B285+7),DATE(YEAR(fpdate),MONTH(fpdate)+(A286-1)*months_per_period,IF(periods_per_year=24,IF((1-MOD(A286,2))=1,DAY(fpdate)+14,DAY(fpdate)),DAY(fpdate))))))</f>
        <v>53439</v>
      </c>
      <c r="C286" s="4">
        <f t="shared" si="19"/>
        <v>2137.5</v>
      </c>
      <c r="D286" s="4">
        <f t="shared" si="20"/>
        <v>0</v>
      </c>
      <c r="E286" s="6"/>
      <c r="F286" s="4">
        <f t="shared" si="21"/>
        <v>688.51</v>
      </c>
      <c r="G286" s="4">
        <f t="shared" si="22"/>
        <v>1448.99</v>
      </c>
      <c r="H286" s="4">
        <f t="shared" si="23"/>
        <v>185930.52000000008</v>
      </c>
      <c r="I286" s="4"/>
    </row>
    <row r="287" spans="1:9" x14ac:dyDescent="0.15">
      <c r="A287" s="2">
        <f t="shared" si="18"/>
        <v>256</v>
      </c>
      <c r="B287" s="3">
        <f>IF(A287="","",IF(periods_per_year=26,IF(A287=1,fpdate,B286+14),IF(periods_per_year=52,IF(A287=1,fpdate,B286+7),DATE(YEAR(fpdate),MONTH(fpdate)+(A287-1)*months_per_period,IF(periods_per_year=24,IF((1-MOD(A287,2))=1,DAY(fpdate)+14,DAY(fpdate)),DAY(fpdate))))))</f>
        <v>53469</v>
      </c>
      <c r="C287" s="4">
        <f t="shared" si="19"/>
        <v>2137.5</v>
      </c>
      <c r="D287" s="4">
        <f t="shared" si="20"/>
        <v>0</v>
      </c>
      <c r="E287" s="6"/>
      <c r="F287" s="4">
        <f t="shared" si="21"/>
        <v>683.19</v>
      </c>
      <c r="G287" s="4">
        <f t="shared" si="22"/>
        <v>1454.31</v>
      </c>
      <c r="H287" s="4">
        <f t="shared" si="23"/>
        <v>184476.21000000008</v>
      </c>
      <c r="I287" s="4"/>
    </row>
    <row r="288" spans="1:9" x14ac:dyDescent="0.15">
      <c r="A288" s="2">
        <f t="shared" ref="A288:A351" si="24">IF(H287="","",IF(OR(A287&gt;=nper,ROUND(H287,2)&lt;=0),"",A287+1))</f>
        <v>257</v>
      </c>
      <c r="B288" s="3">
        <f>IF(A288="","",IF(periods_per_year=26,IF(A288=1,fpdate,B287+14),IF(periods_per_year=52,IF(A288=1,fpdate,B287+7),DATE(YEAR(fpdate),MONTH(fpdate)+(A288-1)*months_per_period,IF(periods_per_year=24,IF((1-MOD(A288,2))=1,DAY(fpdate)+14,DAY(fpdate)),DAY(fpdate))))))</f>
        <v>53500</v>
      </c>
      <c r="C288" s="4">
        <f t="shared" ref="C288:C351" si="25">IF(A288="","",IF(OR(A288=nper,payment&gt;ROUND((1+rate)*H287,2)),ROUND((1+rate)*H287,2),payment))</f>
        <v>2137.5</v>
      </c>
      <c r="D288" s="4">
        <f t="shared" ref="D288:D351" si="26">IF(OR(H287&lt;=payment,A288=""),"",MIN(H287-(C288-F288),IF($H$24&gt;0,IF(MOD(A288,periods_per_year)=0,$H$24,0),0)+IF(extra_payment_interval=0,0,IF(MOD(A288,extra_payment_interval)=0,$H$22,0))))</f>
        <v>0</v>
      </c>
      <c r="E288" s="6"/>
      <c r="F288" s="4">
        <f t="shared" ref="F288:F351" si="27">IF(A288="","",ROUND(rate*H287,2))</f>
        <v>677.84</v>
      </c>
      <c r="G288" s="4">
        <f t="shared" ref="G288:G351" si="28">IF(A288="","",C288-F288+E288+IF(D288="",0,D288))</f>
        <v>1459.6599999999999</v>
      </c>
      <c r="H288" s="4">
        <f t="shared" ref="H288:H351" si="29">IF(A288="","",H287-G288)</f>
        <v>183016.55000000008</v>
      </c>
      <c r="I288" s="4"/>
    </row>
    <row r="289" spans="1:9" x14ac:dyDescent="0.15">
      <c r="A289" s="2">
        <f t="shared" si="24"/>
        <v>258</v>
      </c>
      <c r="B289" s="3">
        <f>IF(A289="","",IF(periods_per_year=26,IF(A289=1,fpdate,B288+14),IF(periods_per_year=52,IF(A289=1,fpdate,B288+7),DATE(YEAR(fpdate),MONTH(fpdate)+(A289-1)*months_per_period,IF(periods_per_year=24,IF((1-MOD(A289,2))=1,DAY(fpdate)+14,DAY(fpdate)),DAY(fpdate))))))</f>
        <v>53530</v>
      </c>
      <c r="C289" s="4">
        <f t="shared" si="25"/>
        <v>2137.5</v>
      </c>
      <c r="D289" s="4">
        <f t="shared" si="26"/>
        <v>0</v>
      </c>
      <c r="E289" s="6"/>
      <c r="F289" s="4">
        <f t="shared" si="27"/>
        <v>672.48</v>
      </c>
      <c r="G289" s="4">
        <f t="shared" si="28"/>
        <v>1465.02</v>
      </c>
      <c r="H289" s="4">
        <f t="shared" si="29"/>
        <v>181551.53000000009</v>
      </c>
      <c r="I289" s="4"/>
    </row>
    <row r="290" spans="1:9" x14ac:dyDescent="0.15">
      <c r="A290" s="2">
        <f t="shared" si="24"/>
        <v>259</v>
      </c>
      <c r="B290" s="3">
        <f>IF(A290="","",IF(periods_per_year=26,IF(A290=1,fpdate,B289+14),IF(periods_per_year=52,IF(A290=1,fpdate,B289+7),DATE(YEAR(fpdate),MONTH(fpdate)+(A290-1)*months_per_period,IF(periods_per_year=24,IF((1-MOD(A290,2))=1,DAY(fpdate)+14,DAY(fpdate)),DAY(fpdate))))))</f>
        <v>53561</v>
      </c>
      <c r="C290" s="4">
        <f t="shared" si="25"/>
        <v>2137.5</v>
      </c>
      <c r="D290" s="4">
        <f t="shared" si="26"/>
        <v>0</v>
      </c>
      <c r="E290" s="6"/>
      <c r="F290" s="4">
        <f t="shared" si="27"/>
        <v>667.1</v>
      </c>
      <c r="G290" s="4">
        <f t="shared" si="28"/>
        <v>1470.4</v>
      </c>
      <c r="H290" s="4">
        <f t="shared" si="29"/>
        <v>180081.13000000009</v>
      </c>
      <c r="I290" s="4"/>
    </row>
    <row r="291" spans="1:9" x14ac:dyDescent="0.15">
      <c r="A291" s="2">
        <f t="shared" si="24"/>
        <v>260</v>
      </c>
      <c r="B291" s="3">
        <f>IF(A291="","",IF(periods_per_year=26,IF(A291=1,fpdate,B290+14),IF(periods_per_year=52,IF(A291=1,fpdate,B290+7),DATE(YEAR(fpdate),MONTH(fpdate)+(A291-1)*months_per_period,IF(periods_per_year=24,IF((1-MOD(A291,2))=1,DAY(fpdate)+14,DAY(fpdate)),DAY(fpdate))))))</f>
        <v>53592</v>
      </c>
      <c r="C291" s="4">
        <f t="shared" si="25"/>
        <v>2137.5</v>
      </c>
      <c r="D291" s="4">
        <f t="shared" si="26"/>
        <v>0</v>
      </c>
      <c r="E291" s="6"/>
      <c r="F291" s="4">
        <f t="shared" si="27"/>
        <v>661.69</v>
      </c>
      <c r="G291" s="4">
        <f t="shared" si="28"/>
        <v>1475.81</v>
      </c>
      <c r="H291" s="4">
        <f t="shared" si="29"/>
        <v>178605.32000000009</v>
      </c>
      <c r="I291" s="4"/>
    </row>
    <row r="292" spans="1:9" x14ac:dyDescent="0.15">
      <c r="A292" s="2">
        <f t="shared" si="24"/>
        <v>261</v>
      </c>
      <c r="B292" s="3">
        <f>IF(A292="","",IF(periods_per_year=26,IF(A292=1,fpdate,B291+14),IF(periods_per_year=52,IF(A292=1,fpdate,B291+7),DATE(YEAR(fpdate),MONTH(fpdate)+(A292-1)*months_per_period,IF(periods_per_year=24,IF((1-MOD(A292,2))=1,DAY(fpdate)+14,DAY(fpdate)),DAY(fpdate))))))</f>
        <v>53622</v>
      </c>
      <c r="C292" s="4">
        <f t="shared" si="25"/>
        <v>2137.5</v>
      </c>
      <c r="D292" s="4">
        <f t="shared" si="26"/>
        <v>0</v>
      </c>
      <c r="E292" s="6"/>
      <c r="F292" s="4">
        <f t="shared" si="27"/>
        <v>656.27</v>
      </c>
      <c r="G292" s="4">
        <f t="shared" si="28"/>
        <v>1481.23</v>
      </c>
      <c r="H292" s="4">
        <f t="shared" si="29"/>
        <v>177124.09000000008</v>
      </c>
      <c r="I292" s="4"/>
    </row>
    <row r="293" spans="1:9" x14ac:dyDescent="0.15">
      <c r="A293" s="2">
        <f t="shared" si="24"/>
        <v>262</v>
      </c>
      <c r="B293" s="3">
        <f>IF(A293="","",IF(periods_per_year=26,IF(A293=1,fpdate,B292+14),IF(periods_per_year=52,IF(A293=1,fpdate,B292+7),DATE(YEAR(fpdate),MONTH(fpdate)+(A293-1)*months_per_period,IF(periods_per_year=24,IF((1-MOD(A293,2))=1,DAY(fpdate)+14,DAY(fpdate)),DAY(fpdate))))))</f>
        <v>53653</v>
      </c>
      <c r="C293" s="4">
        <f t="shared" si="25"/>
        <v>2137.5</v>
      </c>
      <c r="D293" s="4">
        <f t="shared" si="26"/>
        <v>0</v>
      </c>
      <c r="E293" s="6"/>
      <c r="F293" s="4">
        <f t="shared" si="27"/>
        <v>650.83000000000004</v>
      </c>
      <c r="G293" s="4">
        <f t="shared" si="28"/>
        <v>1486.67</v>
      </c>
      <c r="H293" s="4">
        <f t="shared" si="29"/>
        <v>175637.42000000007</v>
      </c>
      <c r="I293" s="4"/>
    </row>
    <row r="294" spans="1:9" x14ac:dyDescent="0.15">
      <c r="A294" s="2">
        <f t="shared" si="24"/>
        <v>263</v>
      </c>
      <c r="B294" s="3">
        <f>IF(A294="","",IF(periods_per_year=26,IF(A294=1,fpdate,B293+14),IF(periods_per_year=52,IF(A294=1,fpdate,B293+7),DATE(YEAR(fpdate),MONTH(fpdate)+(A294-1)*months_per_period,IF(periods_per_year=24,IF((1-MOD(A294,2))=1,DAY(fpdate)+14,DAY(fpdate)),DAY(fpdate))))))</f>
        <v>53683</v>
      </c>
      <c r="C294" s="4">
        <f t="shared" si="25"/>
        <v>2137.5</v>
      </c>
      <c r="D294" s="4">
        <f t="shared" si="26"/>
        <v>0</v>
      </c>
      <c r="E294" s="6"/>
      <c r="F294" s="4">
        <f t="shared" si="27"/>
        <v>645.36</v>
      </c>
      <c r="G294" s="4">
        <f t="shared" si="28"/>
        <v>1492.1399999999999</v>
      </c>
      <c r="H294" s="4">
        <f t="shared" si="29"/>
        <v>174145.28000000006</v>
      </c>
      <c r="I294" s="4"/>
    </row>
    <row r="295" spans="1:9" x14ac:dyDescent="0.15">
      <c r="A295" s="2">
        <f t="shared" si="24"/>
        <v>264</v>
      </c>
      <c r="B295" s="3">
        <f>IF(A295="","",IF(periods_per_year=26,IF(A295=1,fpdate,B294+14),IF(periods_per_year=52,IF(A295=1,fpdate,B294+7),DATE(YEAR(fpdate),MONTH(fpdate)+(A295-1)*months_per_period,IF(periods_per_year=24,IF((1-MOD(A295,2))=1,DAY(fpdate)+14,DAY(fpdate)),DAY(fpdate))))))</f>
        <v>53714</v>
      </c>
      <c r="C295" s="4">
        <f t="shared" si="25"/>
        <v>2137.5</v>
      </c>
      <c r="D295" s="4">
        <f t="shared" si="26"/>
        <v>0</v>
      </c>
      <c r="E295" s="6"/>
      <c r="F295" s="4">
        <f t="shared" si="27"/>
        <v>639.88</v>
      </c>
      <c r="G295" s="4">
        <f t="shared" si="28"/>
        <v>1497.62</v>
      </c>
      <c r="H295" s="4">
        <f t="shared" si="29"/>
        <v>172647.66000000006</v>
      </c>
      <c r="I295" s="4"/>
    </row>
    <row r="296" spans="1:9" x14ac:dyDescent="0.15">
      <c r="A296" s="2">
        <f t="shared" si="24"/>
        <v>265</v>
      </c>
      <c r="B296" s="3">
        <f>IF(A296="","",IF(periods_per_year=26,IF(A296=1,fpdate,B295+14),IF(periods_per_year=52,IF(A296=1,fpdate,B295+7),DATE(YEAR(fpdate),MONTH(fpdate)+(A296-1)*months_per_period,IF(periods_per_year=24,IF((1-MOD(A296,2))=1,DAY(fpdate)+14,DAY(fpdate)),DAY(fpdate))))))</f>
        <v>53745</v>
      </c>
      <c r="C296" s="4">
        <f t="shared" si="25"/>
        <v>2137.5</v>
      </c>
      <c r="D296" s="4">
        <f t="shared" si="26"/>
        <v>0</v>
      </c>
      <c r="E296" s="6"/>
      <c r="F296" s="4">
        <f t="shared" si="27"/>
        <v>634.38</v>
      </c>
      <c r="G296" s="4">
        <f t="shared" si="28"/>
        <v>1503.12</v>
      </c>
      <c r="H296" s="4">
        <f t="shared" si="29"/>
        <v>171144.54000000007</v>
      </c>
      <c r="I296" s="4"/>
    </row>
    <row r="297" spans="1:9" x14ac:dyDescent="0.15">
      <c r="A297" s="2">
        <f t="shared" si="24"/>
        <v>266</v>
      </c>
      <c r="B297" s="3">
        <f>IF(A297="","",IF(periods_per_year=26,IF(A297=1,fpdate,B296+14),IF(periods_per_year=52,IF(A297=1,fpdate,B296+7),DATE(YEAR(fpdate),MONTH(fpdate)+(A297-1)*months_per_period,IF(periods_per_year=24,IF((1-MOD(A297,2))=1,DAY(fpdate)+14,DAY(fpdate)),DAY(fpdate))))))</f>
        <v>53773</v>
      </c>
      <c r="C297" s="4">
        <f t="shared" si="25"/>
        <v>2137.5</v>
      </c>
      <c r="D297" s="4">
        <f t="shared" si="26"/>
        <v>0</v>
      </c>
      <c r="E297" s="6"/>
      <c r="F297" s="4">
        <f t="shared" si="27"/>
        <v>628.86</v>
      </c>
      <c r="G297" s="4">
        <f t="shared" si="28"/>
        <v>1508.6399999999999</v>
      </c>
      <c r="H297" s="4">
        <f t="shared" si="29"/>
        <v>169635.90000000005</v>
      </c>
      <c r="I297" s="4"/>
    </row>
    <row r="298" spans="1:9" x14ac:dyDescent="0.15">
      <c r="A298" s="2">
        <f t="shared" si="24"/>
        <v>267</v>
      </c>
      <c r="B298" s="3">
        <f>IF(A298="","",IF(periods_per_year=26,IF(A298=1,fpdate,B297+14),IF(periods_per_year=52,IF(A298=1,fpdate,B297+7),DATE(YEAR(fpdate),MONTH(fpdate)+(A298-1)*months_per_period,IF(periods_per_year=24,IF((1-MOD(A298,2))=1,DAY(fpdate)+14,DAY(fpdate)),DAY(fpdate))))))</f>
        <v>53804</v>
      </c>
      <c r="C298" s="4">
        <f t="shared" si="25"/>
        <v>2137.5</v>
      </c>
      <c r="D298" s="4">
        <f t="shared" si="26"/>
        <v>0</v>
      </c>
      <c r="E298" s="6"/>
      <c r="F298" s="4">
        <f t="shared" si="27"/>
        <v>623.30999999999995</v>
      </c>
      <c r="G298" s="4">
        <f t="shared" si="28"/>
        <v>1514.19</v>
      </c>
      <c r="H298" s="4">
        <f t="shared" si="29"/>
        <v>168121.71000000005</v>
      </c>
      <c r="I298" s="4"/>
    </row>
    <row r="299" spans="1:9" x14ac:dyDescent="0.15">
      <c r="A299" s="2">
        <f t="shared" si="24"/>
        <v>268</v>
      </c>
      <c r="B299" s="3">
        <f>IF(A299="","",IF(periods_per_year=26,IF(A299=1,fpdate,B298+14),IF(periods_per_year=52,IF(A299=1,fpdate,B298+7),DATE(YEAR(fpdate),MONTH(fpdate)+(A299-1)*months_per_period,IF(periods_per_year=24,IF((1-MOD(A299,2))=1,DAY(fpdate)+14,DAY(fpdate)),DAY(fpdate))))))</f>
        <v>53834</v>
      </c>
      <c r="C299" s="4">
        <f t="shared" si="25"/>
        <v>2137.5</v>
      </c>
      <c r="D299" s="4">
        <f t="shared" si="26"/>
        <v>0</v>
      </c>
      <c r="E299" s="6"/>
      <c r="F299" s="4">
        <f t="shared" si="27"/>
        <v>617.75</v>
      </c>
      <c r="G299" s="4">
        <f t="shared" si="28"/>
        <v>1519.75</v>
      </c>
      <c r="H299" s="4">
        <f t="shared" si="29"/>
        <v>166601.96000000005</v>
      </c>
      <c r="I299" s="4"/>
    </row>
    <row r="300" spans="1:9" x14ac:dyDescent="0.15">
      <c r="A300" s="2">
        <f t="shared" si="24"/>
        <v>269</v>
      </c>
      <c r="B300" s="3">
        <f>IF(A300="","",IF(periods_per_year=26,IF(A300=1,fpdate,B299+14),IF(periods_per_year=52,IF(A300=1,fpdate,B299+7),DATE(YEAR(fpdate),MONTH(fpdate)+(A300-1)*months_per_period,IF(periods_per_year=24,IF((1-MOD(A300,2))=1,DAY(fpdate)+14,DAY(fpdate)),DAY(fpdate))))))</f>
        <v>53865</v>
      </c>
      <c r="C300" s="4">
        <f t="shared" si="25"/>
        <v>2137.5</v>
      </c>
      <c r="D300" s="4">
        <f t="shared" si="26"/>
        <v>0</v>
      </c>
      <c r="E300" s="6"/>
      <c r="F300" s="4">
        <f t="shared" si="27"/>
        <v>612.16</v>
      </c>
      <c r="G300" s="4">
        <f t="shared" si="28"/>
        <v>1525.3400000000001</v>
      </c>
      <c r="H300" s="4">
        <f t="shared" si="29"/>
        <v>165076.62000000005</v>
      </c>
      <c r="I300" s="4"/>
    </row>
    <row r="301" spans="1:9" x14ac:dyDescent="0.15">
      <c r="A301" s="2">
        <f t="shared" si="24"/>
        <v>270</v>
      </c>
      <c r="B301" s="3">
        <f>IF(A301="","",IF(periods_per_year=26,IF(A301=1,fpdate,B300+14),IF(periods_per_year=52,IF(A301=1,fpdate,B300+7),DATE(YEAR(fpdate),MONTH(fpdate)+(A301-1)*months_per_period,IF(periods_per_year=24,IF((1-MOD(A301,2))=1,DAY(fpdate)+14,DAY(fpdate)),DAY(fpdate))))))</f>
        <v>53895</v>
      </c>
      <c r="C301" s="4">
        <f t="shared" si="25"/>
        <v>2137.5</v>
      </c>
      <c r="D301" s="4">
        <f t="shared" si="26"/>
        <v>0</v>
      </c>
      <c r="E301" s="6"/>
      <c r="F301" s="4">
        <f t="shared" si="27"/>
        <v>606.55999999999995</v>
      </c>
      <c r="G301" s="4">
        <f t="shared" si="28"/>
        <v>1530.94</v>
      </c>
      <c r="H301" s="4">
        <f t="shared" si="29"/>
        <v>163545.68000000005</v>
      </c>
      <c r="I301" s="4"/>
    </row>
    <row r="302" spans="1:9" x14ac:dyDescent="0.15">
      <c r="A302" s="2">
        <f t="shared" si="24"/>
        <v>271</v>
      </c>
      <c r="B302" s="3">
        <f>IF(A302="","",IF(periods_per_year=26,IF(A302=1,fpdate,B301+14),IF(periods_per_year=52,IF(A302=1,fpdate,B301+7),DATE(YEAR(fpdate),MONTH(fpdate)+(A302-1)*months_per_period,IF(periods_per_year=24,IF((1-MOD(A302,2))=1,DAY(fpdate)+14,DAY(fpdate)),DAY(fpdate))))))</f>
        <v>53926</v>
      </c>
      <c r="C302" s="4">
        <f t="shared" si="25"/>
        <v>2137.5</v>
      </c>
      <c r="D302" s="4">
        <f t="shared" si="26"/>
        <v>0</v>
      </c>
      <c r="E302" s="6"/>
      <c r="F302" s="4">
        <f t="shared" si="27"/>
        <v>600.92999999999995</v>
      </c>
      <c r="G302" s="4">
        <f t="shared" si="28"/>
        <v>1536.5700000000002</v>
      </c>
      <c r="H302" s="4">
        <f t="shared" si="29"/>
        <v>162009.11000000004</v>
      </c>
      <c r="I302" s="4"/>
    </row>
    <row r="303" spans="1:9" x14ac:dyDescent="0.15">
      <c r="A303" s="2">
        <f t="shared" si="24"/>
        <v>272</v>
      </c>
      <c r="B303" s="3">
        <f>IF(A303="","",IF(periods_per_year=26,IF(A303=1,fpdate,B302+14),IF(periods_per_year=52,IF(A303=1,fpdate,B302+7),DATE(YEAR(fpdate),MONTH(fpdate)+(A303-1)*months_per_period,IF(periods_per_year=24,IF((1-MOD(A303,2))=1,DAY(fpdate)+14,DAY(fpdate)),DAY(fpdate))))))</f>
        <v>53957</v>
      </c>
      <c r="C303" s="4">
        <f t="shared" si="25"/>
        <v>2137.5</v>
      </c>
      <c r="D303" s="4">
        <f t="shared" si="26"/>
        <v>0</v>
      </c>
      <c r="E303" s="6"/>
      <c r="F303" s="4">
        <f t="shared" si="27"/>
        <v>595.29</v>
      </c>
      <c r="G303" s="4">
        <f t="shared" si="28"/>
        <v>1542.21</v>
      </c>
      <c r="H303" s="4">
        <f t="shared" si="29"/>
        <v>160466.90000000005</v>
      </c>
      <c r="I303" s="4"/>
    </row>
    <row r="304" spans="1:9" x14ac:dyDescent="0.15">
      <c r="A304" s="2">
        <f t="shared" si="24"/>
        <v>273</v>
      </c>
      <c r="B304" s="3">
        <f>IF(A304="","",IF(periods_per_year=26,IF(A304=1,fpdate,B303+14),IF(periods_per_year=52,IF(A304=1,fpdate,B303+7),DATE(YEAR(fpdate),MONTH(fpdate)+(A304-1)*months_per_period,IF(periods_per_year=24,IF((1-MOD(A304,2))=1,DAY(fpdate)+14,DAY(fpdate)),DAY(fpdate))))))</f>
        <v>53987</v>
      </c>
      <c r="C304" s="4">
        <f t="shared" si="25"/>
        <v>2137.5</v>
      </c>
      <c r="D304" s="4">
        <f t="shared" si="26"/>
        <v>0</v>
      </c>
      <c r="E304" s="6"/>
      <c r="F304" s="4">
        <f t="shared" si="27"/>
        <v>589.62</v>
      </c>
      <c r="G304" s="4">
        <f t="shared" si="28"/>
        <v>1547.88</v>
      </c>
      <c r="H304" s="4">
        <f t="shared" si="29"/>
        <v>158919.02000000005</v>
      </c>
      <c r="I304" s="4"/>
    </row>
    <row r="305" spans="1:9" x14ac:dyDescent="0.15">
      <c r="A305" s="2">
        <f t="shared" si="24"/>
        <v>274</v>
      </c>
      <c r="B305" s="3">
        <f>IF(A305="","",IF(periods_per_year=26,IF(A305=1,fpdate,B304+14),IF(periods_per_year=52,IF(A305=1,fpdate,B304+7),DATE(YEAR(fpdate),MONTH(fpdate)+(A305-1)*months_per_period,IF(periods_per_year=24,IF((1-MOD(A305,2))=1,DAY(fpdate)+14,DAY(fpdate)),DAY(fpdate))))))</f>
        <v>54018</v>
      </c>
      <c r="C305" s="4">
        <f t="shared" si="25"/>
        <v>2137.5</v>
      </c>
      <c r="D305" s="4">
        <f t="shared" si="26"/>
        <v>0</v>
      </c>
      <c r="E305" s="6"/>
      <c r="F305" s="4">
        <f t="shared" si="27"/>
        <v>583.92999999999995</v>
      </c>
      <c r="G305" s="4">
        <f t="shared" si="28"/>
        <v>1553.5700000000002</v>
      </c>
      <c r="H305" s="4">
        <f t="shared" si="29"/>
        <v>157365.45000000004</v>
      </c>
      <c r="I305" s="4"/>
    </row>
    <row r="306" spans="1:9" x14ac:dyDescent="0.15">
      <c r="A306" s="2">
        <f t="shared" si="24"/>
        <v>275</v>
      </c>
      <c r="B306" s="3">
        <f>IF(A306="","",IF(periods_per_year=26,IF(A306=1,fpdate,B305+14),IF(periods_per_year=52,IF(A306=1,fpdate,B305+7),DATE(YEAR(fpdate),MONTH(fpdate)+(A306-1)*months_per_period,IF(periods_per_year=24,IF((1-MOD(A306,2))=1,DAY(fpdate)+14,DAY(fpdate)),DAY(fpdate))))))</f>
        <v>54048</v>
      </c>
      <c r="C306" s="4">
        <f t="shared" si="25"/>
        <v>2137.5</v>
      </c>
      <c r="D306" s="4">
        <f t="shared" si="26"/>
        <v>0</v>
      </c>
      <c r="E306" s="6"/>
      <c r="F306" s="4">
        <f t="shared" si="27"/>
        <v>578.23</v>
      </c>
      <c r="G306" s="4">
        <f t="shared" si="28"/>
        <v>1559.27</v>
      </c>
      <c r="H306" s="4">
        <f t="shared" si="29"/>
        <v>155806.18000000005</v>
      </c>
      <c r="I306" s="4"/>
    </row>
    <row r="307" spans="1:9" x14ac:dyDescent="0.15">
      <c r="A307" s="2">
        <f t="shared" si="24"/>
        <v>276</v>
      </c>
      <c r="B307" s="3">
        <f>IF(A307="","",IF(periods_per_year=26,IF(A307=1,fpdate,B306+14),IF(periods_per_year=52,IF(A307=1,fpdate,B306+7),DATE(YEAR(fpdate),MONTH(fpdate)+(A307-1)*months_per_period,IF(periods_per_year=24,IF((1-MOD(A307,2))=1,DAY(fpdate)+14,DAY(fpdate)),DAY(fpdate))))))</f>
        <v>54079</v>
      </c>
      <c r="C307" s="4">
        <f t="shared" si="25"/>
        <v>2137.5</v>
      </c>
      <c r="D307" s="4">
        <f t="shared" si="26"/>
        <v>0</v>
      </c>
      <c r="E307" s="6"/>
      <c r="F307" s="4">
        <f t="shared" si="27"/>
        <v>572.5</v>
      </c>
      <c r="G307" s="4">
        <f t="shared" si="28"/>
        <v>1565</v>
      </c>
      <c r="H307" s="4">
        <f t="shared" si="29"/>
        <v>154241.18000000005</v>
      </c>
      <c r="I307" s="4"/>
    </row>
    <row r="308" spans="1:9" x14ac:dyDescent="0.15">
      <c r="A308" s="2">
        <f t="shared" si="24"/>
        <v>277</v>
      </c>
      <c r="B308" s="3">
        <f>IF(A308="","",IF(periods_per_year=26,IF(A308=1,fpdate,B307+14),IF(periods_per_year=52,IF(A308=1,fpdate,B307+7),DATE(YEAR(fpdate),MONTH(fpdate)+(A308-1)*months_per_period,IF(periods_per_year=24,IF((1-MOD(A308,2))=1,DAY(fpdate)+14,DAY(fpdate)),DAY(fpdate))))))</f>
        <v>54110</v>
      </c>
      <c r="C308" s="4">
        <f t="shared" si="25"/>
        <v>2137.5</v>
      </c>
      <c r="D308" s="4">
        <f t="shared" si="26"/>
        <v>0</v>
      </c>
      <c r="E308" s="6"/>
      <c r="F308" s="4">
        <f t="shared" si="27"/>
        <v>566.75</v>
      </c>
      <c r="G308" s="4">
        <f t="shared" si="28"/>
        <v>1570.75</v>
      </c>
      <c r="H308" s="4">
        <f t="shared" si="29"/>
        <v>152670.43000000005</v>
      </c>
      <c r="I308" s="4"/>
    </row>
    <row r="309" spans="1:9" x14ac:dyDescent="0.15">
      <c r="A309" s="2">
        <f t="shared" si="24"/>
        <v>278</v>
      </c>
      <c r="B309" s="3">
        <f>IF(A309="","",IF(periods_per_year=26,IF(A309=1,fpdate,B308+14),IF(periods_per_year=52,IF(A309=1,fpdate,B308+7),DATE(YEAR(fpdate),MONTH(fpdate)+(A309-1)*months_per_period,IF(periods_per_year=24,IF((1-MOD(A309,2))=1,DAY(fpdate)+14,DAY(fpdate)),DAY(fpdate))))))</f>
        <v>54139</v>
      </c>
      <c r="C309" s="4">
        <f t="shared" si="25"/>
        <v>2137.5</v>
      </c>
      <c r="D309" s="4">
        <f t="shared" si="26"/>
        <v>0</v>
      </c>
      <c r="E309" s="6"/>
      <c r="F309" s="4">
        <f t="shared" si="27"/>
        <v>560.97</v>
      </c>
      <c r="G309" s="4">
        <f t="shared" si="28"/>
        <v>1576.53</v>
      </c>
      <c r="H309" s="4">
        <f t="shared" si="29"/>
        <v>151093.90000000005</v>
      </c>
      <c r="I309" s="4"/>
    </row>
    <row r="310" spans="1:9" x14ac:dyDescent="0.15">
      <c r="A310" s="2">
        <f t="shared" si="24"/>
        <v>279</v>
      </c>
      <c r="B310" s="3">
        <f>IF(A310="","",IF(periods_per_year=26,IF(A310=1,fpdate,B309+14),IF(periods_per_year=52,IF(A310=1,fpdate,B309+7),DATE(YEAR(fpdate),MONTH(fpdate)+(A310-1)*months_per_period,IF(periods_per_year=24,IF((1-MOD(A310,2))=1,DAY(fpdate)+14,DAY(fpdate)),DAY(fpdate))))))</f>
        <v>54170</v>
      </c>
      <c r="C310" s="4">
        <f t="shared" si="25"/>
        <v>2137.5</v>
      </c>
      <c r="D310" s="4">
        <f t="shared" si="26"/>
        <v>0</v>
      </c>
      <c r="E310" s="6"/>
      <c r="F310" s="4">
        <f t="shared" si="27"/>
        <v>555.17999999999995</v>
      </c>
      <c r="G310" s="4">
        <f t="shared" si="28"/>
        <v>1582.3200000000002</v>
      </c>
      <c r="H310" s="4">
        <f t="shared" si="29"/>
        <v>149511.58000000005</v>
      </c>
      <c r="I310" s="4"/>
    </row>
    <row r="311" spans="1:9" x14ac:dyDescent="0.15">
      <c r="A311" s="2">
        <f t="shared" si="24"/>
        <v>280</v>
      </c>
      <c r="B311" s="3">
        <f>IF(A311="","",IF(periods_per_year=26,IF(A311=1,fpdate,B310+14),IF(periods_per_year=52,IF(A311=1,fpdate,B310+7),DATE(YEAR(fpdate),MONTH(fpdate)+(A311-1)*months_per_period,IF(periods_per_year=24,IF((1-MOD(A311,2))=1,DAY(fpdate)+14,DAY(fpdate)),DAY(fpdate))))))</f>
        <v>54200</v>
      </c>
      <c r="C311" s="4">
        <f t="shared" si="25"/>
        <v>2137.5</v>
      </c>
      <c r="D311" s="4">
        <f t="shared" si="26"/>
        <v>0</v>
      </c>
      <c r="E311" s="6"/>
      <c r="F311" s="4">
        <f t="shared" si="27"/>
        <v>549.37</v>
      </c>
      <c r="G311" s="4">
        <f t="shared" si="28"/>
        <v>1588.13</v>
      </c>
      <c r="H311" s="4">
        <f t="shared" si="29"/>
        <v>147923.45000000004</v>
      </c>
      <c r="I311" s="4"/>
    </row>
    <row r="312" spans="1:9" x14ac:dyDescent="0.15">
      <c r="A312" s="2">
        <f t="shared" si="24"/>
        <v>281</v>
      </c>
      <c r="B312" s="3">
        <f>IF(A312="","",IF(periods_per_year=26,IF(A312=1,fpdate,B311+14),IF(periods_per_year=52,IF(A312=1,fpdate,B311+7),DATE(YEAR(fpdate),MONTH(fpdate)+(A312-1)*months_per_period,IF(periods_per_year=24,IF((1-MOD(A312,2))=1,DAY(fpdate)+14,DAY(fpdate)),DAY(fpdate))))))</f>
        <v>54231</v>
      </c>
      <c r="C312" s="4">
        <f t="shared" si="25"/>
        <v>2137.5</v>
      </c>
      <c r="D312" s="4">
        <f t="shared" si="26"/>
        <v>0</v>
      </c>
      <c r="E312" s="6"/>
      <c r="F312" s="4">
        <f t="shared" si="27"/>
        <v>543.53</v>
      </c>
      <c r="G312" s="4">
        <f t="shared" si="28"/>
        <v>1593.97</v>
      </c>
      <c r="H312" s="4">
        <f t="shared" si="29"/>
        <v>146329.48000000004</v>
      </c>
      <c r="I312" s="4"/>
    </row>
    <row r="313" spans="1:9" x14ac:dyDescent="0.15">
      <c r="A313" s="2">
        <f t="shared" si="24"/>
        <v>282</v>
      </c>
      <c r="B313" s="3">
        <f>IF(A313="","",IF(periods_per_year=26,IF(A313=1,fpdate,B312+14),IF(periods_per_year=52,IF(A313=1,fpdate,B312+7),DATE(YEAR(fpdate),MONTH(fpdate)+(A313-1)*months_per_period,IF(periods_per_year=24,IF((1-MOD(A313,2))=1,DAY(fpdate)+14,DAY(fpdate)),DAY(fpdate))))))</f>
        <v>54261</v>
      </c>
      <c r="C313" s="4">
        <f t="shared" si="25"/>
        <v>2137.5</v>
      </c>
      <c r="D313" s="4">
        <f t="shared" si="26"/>
        <v>0</v>
      </c>
      <c r="E313" s="6"/>
      <c r="F313" s="4">
        <f t="shared" si="27"/>
        <v>537.67999999999995</v>
      </c>
      <c r="G313" s="4">
        <f t="shared" si="28"/>
        <v>1599.8200000000002</v>
      </c>
      <c r="H313" s="4">
        <f t="shared" si="29"/>
        <v>144729.66000000003</v>
      </c>
      <c r="I313" s="4"/>
    </row>
    <row r="314" spans="1:9" x14ac:dyDescent="0.15">
      <c r="A314" s="2">
        <f t="shared" si="24"/>
        <v>283</v>
      </c>
      <c r="B314" s="3">
        <f>IF(A314="","",IF(periods_per_year=26,IF(A314=1,fpdate,B313+14),IF(periods_per_year=52,IF(A314=1,fpdate,B313+7),DATE(YEAR(fpdate),MONTH(fpdate)+(A314-1)*months_per_period,IF(periods_per_year=24,IF((1-MOD(A314,2))=1,DAY(fpdate)+14,DAY(fpdate)),DAY(fpdate))))))</f>
        <v>54292</v>
      </c>
      <c r="C314" s="4">
        <f t="shared" si="25"/>
        <v>2137.5</v>
      </c>
      <c r="D314" s="4">
        <f t="shared" si="26"/>
        <v>0</v>
      </c>
      <c r="E314" s="6"/>
      <c r="F314" s="4">
        <f t="shared" si="27"/>
        <v>531.79999999999995</v>
      </c>
      <c r="G314" s="4">
        <f t="shared" si="28"/>
        <v>1605.7</v>
      </c>
      <c r="H314" s="4">
        <f t="shared" si="29"/>
        <v>143123.96000000002</v>
      </c>
      <c r="I314" s="4"/>
    </row>
    <row r="315" spans="1:9" x14ac:dyDescent="0.15">
      <c r="A315" s="2">
        <f t="shared" si="24"/>
        <v>284</v>
      </c>
      <c r="B315" s="3">
        <f>IF(A315="","",IF(periods_per_year=26,IF(A315=1,fpdate,B314+14),IF(periods_per_year=52,IF(A315=1,fpdate,B314+7),DATE(YEAR(fpdate),MONTH(fpdate)+(A315-1)*months_per_period,IF(periods_per_year=24,IF((1-MOD(A315,2))=1,DAY(fpdate)+14,DAY(fpdate)),DAY(fpdate))))))</f>
        <v>54323</v>
      </c>
      <c r="C315" s="4">
        <f t="shared" si="25"/>
        <v>2137.5</v>
      </c>
      <c r="D315" s="4">
        <f t="shared" si="26"/>
        <v>0</v>
      </c>
      <c r="E315" s="6"/>
      <c r="F315" s="4">
        <f t="shared" si="27"/>
        <v>525.9</v>
      </c>
      <c r="G315" s="4">
        <f t="shared" si="28"/>
        <v>1611.6</v>
      </c>
      <c r="H315" s="4">
        <f t="shared" si="29"/>
        <v>141512.36000000002</v>
      </c>
      <c r="I315" s="4"/>
    </row>
    <row r="316" spans="1:9" x14ac:dyDescent="0.15">
      <c r="A316" s="2">
        <f t="shared" si="24"/>
        <v>285</v>
      </c>
      <c r="B316" s="3">
        <f>IF(A316="","",IF(periods_per_year=26,IF(A316=1,fpdate,B315+14),IF(periods_per_year=52,IF(A316=1,fpdate,B315+7),DATE(YEAR(fpdate),MONTH(fpdate)+(A316-1)*months_per_period,IF(periods_per_year=24,IF((1-MOD(A316,2))=1,DAY(fpdate)+14,DAY(fpdate)),DAY(fpdate))))))</f>
        <v>54353</v>
      </c>
      <c r="C316" s="4">
        <f t="shared" si="25"/>
        <v>2137.5</v>
      </c>
      <c r="D316" s="4">
        <f t="shared" si="26"/>
        <v>0</v>
      </c>
      <c r="E316" s="6"/>
      <c r="F316" s="4">
        <f t="shared" si="27"/>
        <v>519.98</v>
      </c>
      <c r="G316" s="4">
        <f t="shared" si="28"/>
        <v>1617.52</v>
      </c>
      <c r="H316" s="4">
        <f t="shared" si="29"/>
        <v>139894.84000000003</v>
      </c>
      <c r="I316" s="4"/>
    </row>
    <row r="317" spans="1:9" x14ac:dyDescent="0.15">
      <c r="A317" s="2">
        <f t="shared" si="24"/>
        <v>286</v>
      </c>
      <c r="B317" s="3">
        <f>IF(A317="","",IF(periods_per_year=26,IF(A317=1,fpdate,B316+14),IF(periods_per_year=52,IF(A317=1,fpdate,B316+7),DATE(YEAR(fpdate),MONTH(fpdate)+(A317-1)*months_per_period,IF(periods_per_year=24,IF((1-MOD(A317,2))=1,DAY(fpdate)+14,DAY(fpdate)),DAY(fpdate))))))</f>
        <v>54384</v>
      </c>
      <c r="C317" s="4">
        <f t="shared" si="25"/>
        <v>2137.5</v>
      </c>
      <c r="D317" s="4">
        <f t="shared" si="26"/>
        <v>0</v>
      </c>
      <c r="E317" s="6"/>
      <c r="F317" s="4">
        <f t="shared" si="27"/>
        <v>514.03</v>
      </c>
      <c r="G317" s="4">
        <f t="shared" si="28"/>
        <v>1623.47</v>
      </c>
      <c r="H317" s="4">
        <f t="shared" si="29"/>
        <v>138271.37000000002</v>
      </c>
      <c r="I317" s="4"/>
    </row>
    <row r="318" spans="1:9" x14ac:dyDescent="0.15">
      <c r="A318" s="2">
        <f t="shared" si="24"/>
        <v>287</v>
      </c>
      <c r="B318" s="3">
        <f>IF(A318="","",IF(periods_per_year=26,IF(A318=1,fpdate,B317+14),IF(periods_per_year=52,IF(A318=1,fpdate,B317+7),DATE(YEAR(fpdate),MONTH(fpdate)+(A318-1)*months_per_period,IF(periods_per_year=24,IF((1-MOD(A318,2))=1,DAY(fpdate)+14,DAY(fpdate)),DAY(fpdate))))))</f>
        <v>54414</v>
      </c>
      <c r="C318" s="4">
        <f t="shared" si="25"/>
        <v>2137.5</v>
      </c>
      <c r="D318" s="4">
        <f t="shared" si="26"/>
        <v>0</v>
      </c>
      <c r="E318" s="6"/>
      <c r="F318" s="4">
        <f t="shared" si="27"/>
        <v>508.07</v>
      </c>
      <c r="G318" s="4">
        <f t="shared" si="28"/>
        <v>1629.43</v>
      </c>
      <c r="H318" s="4">
        <f t="shared" si="29"/>
        <v>136641.94000000003</v>
      </c>
      <c r="I318" s="4"/>
    </row>
    <row r="319" spans="1:9" x14ac:dyDescent="0.15">
      <c r="A319" s="2">
        <f t="shared" si="24"/>
        <v>288</v>
      </c>
      <c r="B319" s="3">
        <f>IF(A319="","",IF(periods_per_year=26,IF(A319=1,fpdate,B318+14),IF(periods_per_year=52,IF(A319=1,fpdate,B318+7),DATE(YEAR(fpdate),MONTH(fpdate)+(A319-1)*months_per_period,IF(periods_per_year=24,IF((1-MOD(A319,2))=1,DAY(fpdate)+14,DAY(fpdate)),DAY(fpdate))))))</f>
        <v>54445</v>
      </c>
      <c r="C319" s="4">
        <f t="shared" si="25"/>
        <v>2137.5</v>
      </c>
      <c r="D319" s="4">
        <f t="shared" si="26"/>
        <v>0</v>
      </c>
      <c r="E319" s="6"/>
      <c r="F319" s="4">
        <f t="shared" si="27"/>
        <v>502.08</v>
      </c>
      <c r="G319" s="4">
        <f t="shared" si="28"/>
        <v>1635.42</v>
      </c>
      <c r="H319" s="4">
        <f t="shared" si="29"/>
        <v>135006.52000000002</v>
      </c>
      <c r="I319" s="4"/>
    </row>
    <row r="320" spans="1:9" x14ac:dyDescent="0.15">
      <c r="A320" s="2">
        <f t="shared" si="24"/>
        <v>289</v>
      </c>
      <c r="B320" s="3">
        <f>IF(A320="","",IF(periods_per_year=26,IF(A320=1,fpdate,B319+14),IF(periods_per_year=52,IF(A320=1,fpdate,B319+7),DATE(YEAR(fpdate),MONTH(fpdate)+(A320-1)*months_per_period,IF(periods_per_year=24,IF((1-MOD(A320,2))=1,DAY(fpdate)+14,DAY(fpdate)),DAY(fpdate))))))</f>
        <v>54476</v>
      </c>
      <c r="C320" s="4">
        <f t="shared" si="25"/>
        <v>2137.5</v>
      </c>
      <c r="D320" s="4">
        <f t="shared" si="26"/>
        <v>0</v>
      </c>
      <c r="E320" s="6"/>
      <c r="F320" s="4">
        <f t="shared" si="27"/>
        <v>496.07</v>
      </c>
      <c r="G320" s="4">
        <f t="shared" si="28"/>
        <v>1641.43</v>
      </c>
      <c r="H320" s="4">
        <f t="shared" si="29"/>
        <v>133365.09000000003</v>
      </c>
      <c r="I320" s="4"/>
    </row>
    <row r="321" spans="1:9" x14ac:dyDescent="0.15">
      <c r="A321" s="2">
        <f t="shared" si="24"/>
        <v>290</v>
      </c>
      <c r="B321" s="3">
        <f>IF(A321="","",IF(periods_per_year=26,IF(A321=1,fpdate,B320+14),IF(periods_per_year=52,IF(A321=1,fpdate,B320+7),DATE(YEAR(fpdate),MONTH(fpdate)+(A321-1)*months_per_period,IF(periods_per_year=24,IF((1-MOD(A321,2))=1,DAY(fpdate)+14,DAY(fpdate)),DAY(fpdate))))))</f>
        <v>54504</v>
      </c>
      <c r="C321" s="4">
        <f t="shared" si="25"/>
        <v>2137.5</v>
      </c>
      <c r="D321" s="4">
        <f t="shared" si="26"/>
        <v>0</v>
      </c>
      <c r="E321" s="6"/>
      <c r="F321" s="4">
        <f t="shared" si="27"/>
        <v>490.04</v>
      </c>
      <c r="G321" s="4">
        <f t="shared" si="28"/>
        <v>1647.46</v>
      </c>
      <c r="H321" s="4">
        <f t="shared" si="29"/>
        <v>131717.63000000003</v>
      </c>
      <c r="I321" s="4"/>
    </row>
    <row r="322" spans="1:9" x14ac:dyDescent="0.15">
      <c r="A322" s="2">
        <f t="shared" si="24"/>
        <v>291</v>
      </c>
      <c r="B322" s="3">
        <f>IF(A322="","",IF(periods_per_year=26,IF(A322=1,fpdate,B321+14),IF(periods_per_year=52,IF(A322=1,fpdate,B321+7),DATE(YEAR(fpdate),MONTH(fpdate)+(A322-1)*months_per_period,IF(periods_per_year=24,IF((1-MOD(A322,2))=1,DAY(fpdate)+14,DAY(fpdate)),DAY(fpdate))))))</f>
        <v>54535</v>
      </c>
      <c r="C322" s="4">
        <f t="shared" si="25"/>
        <v>2137.5</v>
      </c>
      <c r="D322" s="4">
        <f t="shared" si="26"/>
        <v>0</v>
      </c>
      <c r="E322" s="6"/>
      <c r="F322" s="4">
        <f t="shared" si="27"/>
        <v>483.99</v>
      </c>
      <c r="G322" s="4">
        <f t="shared" si="28"/>
        <v>1653.51</v>
      </c>
      <c r="H322" s="4">
        <f t="shared" si="29"/>
        <v>130064.12000000004</v>
      </c>
      <c r="I322" s="4"/>
    </row>
    <row r="323" spans="1:9" x14ac:dyDescent="0.15">
      <c r="A323" s="2">
        <f t="shared" si="24"/>
        <v>292</v>
      </c>
      <c r="B323" s="3">
        <f>IF(A323="","",IF(periods_per_year=26,IF(A323=1,fpdate,B322+14),IF(periods_per_year=52,IF(A323=1,fpdate,B322+7),DATE(YEAR(fpdate),MONTH(fpdate)+(A323-1)*months_per_period,IF(periods_per_year=24,IF((1-MOD(A323,2))=1,DAY(fpdate)+14,DAY(fpdate)),DAY(fpdate))))))</f>
        <v>54565</v>
      </c>
      <c r="C323" s="4">
        <f t="shared" si="25"/>
        <v>2137.5</v>
      </c>
      <c r="D323" s="4">
        <f t="shared" si="26"/>
        <v>0</v>
      </c>
      <c r="E323" s="6"/>
      <c r="F323" s="4">
        <f t="shared" si="27"/>
        <v>477.91</v>
      </c>
      <c r="G323" s="4">
        <f t="shared" si="28"/>
        <v>1659.59</v>
      </c>
      <c r="H323" s="4">
        <f t="shared" si="29"/>
        <v>128404.53000000004</v>
      </c>
      <c r="I323" s="4"/>
    </row>
    <row r="324" spans="1:9" x14ac:dyDescent="0.15">
      <c r="A324" s="2">
        <f t="shared" si="24"/>
        <v>293</v>
      </c>
      <c r="B324" s="3">
        <f>IF(A324="","",IF(periods_per_year=26,IF(A324=1,fpdate,B323+14),IF(periods_per_year=52,IF(A324=1,fpdate,B323+7),DATE(YEAR(fpdate),MONTH(fpdate)+(A324-1)*months_per_period,IF(periods_per_year=24,IF((1-MOD(A324,2))=1,DAY(fpdate)+14,DAY(fpdate)),DAY(fpdate))))))</f>
        <v>54596</v>
      </c>
      <c r="C324" s="4">
        <f t="shared" si="25"/>
        <v>2137.5</v>
      </c>
      <c r="D324" s="4">
        <f t="shared" si="26"/>
        <v>0</v>
      </c>
      <c r="E324" s="6"/>
      <c r="F324" s="4">
        <f t="shared" si="27"/>
        <v>471.81</v>
      </c>
      <c r="G324" s="4">
        <f t="shared" si="28"/>
        <v>1665.69</v>
      </c>
      <c r="H324" s="4">
        <f t="shared" si="29"/>
        <v>126738.84000000004</v>
      </c>
      <c r="I324" s="4"/>
    </row>
    <row r="325" spans="1:9" x14ac:dyDescent="0.15">
      <c r="A325" s="2">
        <f t="shared" si="24"/>
        <v>294</v>
      </c>
      <c r="B325" s="3">
        <f>IF(A325="","",IF(periods_per_year=26,IF(A325=1,fpdate,B324+14),IF(periods_per_year=52,IF(A325=1,fpdate,B324+7),DATE(YEAR(fpdate),MONTH(fpdate)+(A325-1)*months_per_period,IF(periods_per_year=24,IF((1-MOD(A325,2))=1,DAY(fpdate)+14,DAY(fpdate)),DAY(fpdate))))))</f>
        <v>54626</v>
      </c>
      <c r="C325" s="4">
        <f t="shared" si="25"/>
        <v>2137.5</v>
      </c>
      <c r="D325" s="4">
        <f t="shared" si="26"/>
        <v>0</v>
      </c>
      <c r="E325" s="6"/>
      <c r="F325" s="4">
        <f t="shared" si="27"/>
        <v>465.69</v>
      </c>
      <c r="G325" s="4">
        <f t="shared" si="28"/>
        <v>1671.81</v>
      </c>
      <c r="H325" s="4">
        <f t="shared" si="29"/>
        <v>125067.03000000004</v>
      </c>
      <c r="I325" s="4"/>
    </row>
    <row r="326" spans="1:9" x14ac:dyDescent="0.15">
      <c r="A326" s="2">
        <f t="shared" si="24"/>
        <v>295</v>
      </c>
      <c r="B326" s="3">
        <f>IF(A326="","",IF(periods_per_year=26,IF(A326=1,fpdate,B325+14),IF(periods_per_year=52,IF(A326=1,fpdate,B325+7),DATE(YEAR(fpdate),MONTH(fpdate)+(A326-1)*months_per_period,IF(periods_per_year=24,IF((1-MOD(A326,2))=1,DAY(fpdate)+14,DAY(fpdate)),DAY(fpdate))))))</f>
        <v>54657</v>
      </c>
      <c r="C326" s="4">
        <f t="shared" si="25"/>
        <v>2137.5</v>
      </c>
      <c r="D326" s="4">
        <f t="shared" si="26"/>
        <v>0</v>
      </c>
      <c r="E326" s="6"/>
      <c r="F326" s="4">
        <f t="shared" si="27"/>
        <v>459.55</v>
      </c>
      <c r="G326" s="4">
        <f t="shared" si="28"/>
        <v>1677.95</v>
      </c>
      <c r="H326" s="4">
        <f t="shared" si="29"/>
        <v>123389.08000000005</v>
      </c>
      <c r="I326" s="4"/>
    </row>
    <row r="327" spans="1:9" x14ac:dyDescent="0.15">
      <c r="A327" s="2">
        <f t="shared" si="24"/>
        <v>296</v>
      </c>
      <c r="B327" s="3">
        <f>IF(A327="","",IF(periods_per_year=26,IF(A327=1,fpdate,B326+14),IF(periods_per_year=52,IF(A327=1,fpdate,B326+7),DATE(YEAR(fpdate),MONTH(fpdate)+(A327-1)*months_per_period,IF(periods_per_year=24,IF((1-MOD(A327,2))=1,DAY(fpdate)+14,DAY(fpdate)),DAY(fpdate))))))</f>
        <v>54688</v>
      </c>
      <c r="C327" s="4">
        <f t="shared" si="25"/>
        <v>2137.5</v>
      </c>
      <c r="D327" s="4">
        <f t="shared" si="26"/>
        <v>0</v>
      </c>
      <c r="E327" s="6"/>
      <c r="F327" s="4">
        <f t="shared" si="27"/>
        <v>453.38</v>
      </c>
      <c r="G327" s="4">
        <f t="shared" si="28"/>
        <v>1684.12</v>
      </c>
      <c r="H327" s="4">
        <f t="shared" si="29"/>
        <v>121704.96000000005</v>
      </c>
      <c r="I327" s="4"/>
    </row>
    <row r="328" spans="1:9" x14ac:dyDescent="0.15">
      <c r="A328" s="2">
        <f t="shared" si="24"/>
        <v>297</v>
      </c>
      <c r="B328" s="3">
        <f>IF(A328="","",IF(periods_per_year=26,IF(A328=1,fpdate,B327+14),IF(periods_per_year=52,IF(A328=1,fpdate,B327+7),DATE(YEAR(fpdate),MONTH(fpdate)+(A328-1)*months_per_period,IF(periods_per_year=24,IF((1-MOD(A328,2))=1,DAY(fpdate)+14,DAY(fpdate)),DAY(fpdate))))))</f>
        <v>54718</v>
      </c>
      <c r="C328" s="4">
        <f t="shared" si="25"/>
        <v>2137.5</v>
      </c>
      <c r="D328" s="4">
        <f t="shared" si="26"/>
        <v>0</v>
      </c>
      <c r="E328" s="6"/>
      <c r="F328" s="4">
        <f t="shared" si="27"/>
        <v>447.19</v>
      </c>
      <c r="G328" s="4">
        <f t="shared" si="28"/>
        <v>1690.31</v>
      </c>
      <c r="H328" s="4">
        <f t="shared" si="29"/>
        <v>120014.65000000005</v>
      </c>
      <c r="I328" s="4"/>
    </row>
    <row r="329" spans="1:9" x14ac:dyDescent="0.15">
      <c r="A329" s="2">
        <f t="shared" si="24"/>
        <v>298</v>
      </c>
      <c r="B329" s="3">
        <f>IF(A329="","",IF(periods_per_year=26,IF(A329=1,fpdate,B328+14),IF(periods_per_year=52,IF(A329=1,fpdate,B328+7),DATE(YEAR(fpdate),MONTH(fpdate)+(A329-1)*months_per_period,IF(periods_per_year=24,IF((1-MOD(A329,2))=1,DAY(fpdate)+14,DAY(fpdate)),DAY(fpdate))))))</f>
        <v>54749</v>
      </c>
      <c r="C329" s="4">
        <f t="shared" si="25"/>
        <v>2137.5</v>
      </c>
      <c r="D329" s="4">
        <f t="shared" si="26"/>
        <v>0</v>
      </c>
      <c r="E329" s="6"/>
      <c r="F329" s="4">
        <f t="shared" si="27"/>
        <v>440.98</v>
      </c>
      <c r="G329" s="4">
        <f t="shared" si="28"/>
        <v>1696.52</v>
      </c>
      <c r="H329" s="4">
        <f t="shared" si="29"/>
        <v>118318.13000000005</v>
      </c>
      <c r="I329" s="4"/>
    </row>
    <row r="330" spans="1:9" x14ac:dyDescent="0.15">
      <c r="A330" s="2">
        <f t="shared" si="24"/>
        <v>299</v>
      </c>
      <c r="B330" s="3">
        <f>IF(A330="","",IF(periods_per_year=26,IF(A330=1,fpdate,B329+14),IF(periods_per_year=52,IF(A330=1,fpdate,B329+7),DATE(YEAR(fpdate),MONTH(fpdate)+(A330-1)*months_per_period,IF(periods_per_year=24,IF((1-MOD(A330,2))=1,DAY(fpdate)+14,DAY(fpdate)),DAY(fpdate))))))</f>
        <v>54779</v>
      </c>
      <c r="C330" s="4">
        <f t="shared" si="25"/>
        <v>2137.5</v>
      </c>
      <c r="D330" s="4">
        <f t="shared" si="26"/>
        <v>0</v>
      </c>
      <c r="E330" s="6"/>
      <c r="F330" s="4">
        <f t="shared" si="27"/>
        <v>434.75</v>
      </c>
      <c r="G330" s="4">
        <f t="shared" si="28"/>
        <v>1702.75</v>
      </c>
      <c r="H330" s="4">
        <f t="shared" si="29"/>
        <v>116615.38000000005</v>
      </c>
      <c r="I330" s="4"/>
    </row>
    <row r="331" spans="1:9" x14ac:dyDescent="0.15">
      <c r="A331" s="2">
        <f t="shared" si="24"/>
        <v>300</v>
      </c>
      <c r="B331" s="3">
        <f>IF(A331="","",IF(periods_per_year=26,IF(A331=1,fpdate,B330+14),IF(periods_per_year=52,IF(A331=1,fpdate,B330+7),DATE(YEAR(fpdate),MONTH(fpdate)+(A331-1)*months_per_period,IF(periods_per_year=24,IF((1-MOD(A331,2))=1,DAY(fpdate)+14,DAY(fpdate)),DAY(fpdate))))))</f>
        <v>54810</v>
      </c>
      <c r="C331" s="4">
        <f t="shared" si="25"/>
        <v>2137.5</v>
      </c>
      <c r="D331" s="4">
        <f t="shared" si="26"/>
        <v>0</v>
      </c>
      <c r="E331" s="6"/>
      <c r="F331" s="4">
        <f t="shared" si="27"/>
        <v>428.49</v>
      </c>
      <c r="G331" s="4">
        <f t="shared" si="28"/>
        <v>1709.01</v>
      </c>
      <c r="H331" s="4">
        <f t="shared" si="29"/>
        <v>114906.37000000005</v>
      </c>
      <c r="I331" s="4"/>
    </row>
    <row r="332" spans="1:9" x14ac:dyDescent="0.15">
      <c r="A332" s="2">
        <f t="shared" si="24"/>
        <v>301</v>
      </c>
      <c r="B332" s="3">
        <f>IF(A332="","",IF(periods_per_year=26,IF(A332=1,fpdate,B331+14),IF(periods_per_year=52,IF(A332=1,fpdate,B331+7),DATE(YEAR(fpdate),MONTH(fpdate)+(A332-1)*months_per_period,IF(periods_per_year=24,IF((1-MOD(A332,2))=1,DAY(fpdate)+14,DAY(fpdate)),DAY(fpdate))))))</f>
        <v>54841</v>
      </c>
      <c r="C332" s="4">
        <f t="shared" si="25"/>
        <v>2137.5</v>
      </c>
      <c r="D332" s="4">
        <f t="shared" si="26"/>
        <v>0</v>
      </c>
      <c r="E332" s="6"/>
      <c r="F332" s="4">
        <f t="shared" si="27"/>
        <v>422.21</v>
      </c>
      <c r="G332" s="4">
        <f t="shared" si="28"/>
        <v>1715.29</v>
      </c>
      <c r="H332" s="4">
        <f t="shared" si="29"/>
        <v>113191.08000000006</v>
      </c>
      <c r="I332" s="4"/>
    </row>
    <row r="333" spans="1:9" x14ac:dyDescent="0.15">
      <c r="A333" s="2">
        <f t="shared" si="24"/>
        <v>302</v>
      </c>
      <c r="B333" s="3">
        <f>IF(A333="","",IF(periods_per_year=26,IF(A333=1,fpdate,B332+14),IF(periods_per_year=52,IF(A333=1,fpdate,B332+7),DATE(YEAR(fpdate),MONTH(fpdate)+(A333-1)*months_per_period,IF(periods_per_year=24,IF((1-MOD(A333,2))=1,DAY(fpdate)+14,DAY(fpdate)),DAY(fpdate))))))</f>
        <v>54869</v>
      </c>
      <c r="C333" s="4">
        <f t="shared" si="25"/>
        <v>2137.5</v>
      </c>
      <c r="D333" s="4">
        <f t="shared" si="26"/>
        <v>0</v>
      </c>
      <c r="E333" s="6"/>
      <c r="F333" s="4">
        <f t="shared" si="27"/>
        <v>415.91</v>
      </c>
      <c r="G333" s="4">
        <f t="shared" si="28"/>
        <v>1721.59</v>
      </c>
      <c r="H333" s="4">
        <f t="shared" si="29"/>
        <v>111469.49000000006</v>
      </c>
      <c r="I333" s="4"/>
    </row>
    <row r="334" spans="1:9" x14ac:dyDescent="0.15">
      <c r="A334" s="2">
        <f t="shared" si="24"/>
        <v>303</v>
      </c>
      <c r="B334" s="3">
        <f>IF(A334="","",IF(periods_per_year=26,IF(A334=1,fpdate,B333+14),IF(periods_per_year=52,IF(A334=1,fpdate,B333+7),DATE(YEAR(fpdate),MONTH(fpdate)+(A334-1)*months_per_period,IF(periods_per_year=24,IF((1-MOD(A334,2))=1,DAY(fpdate)+14,DAY(fpdate)),DAY(fpdate))))))</f>
        <v>54900</v>
      </c>
      <c r="C334" s="4">
        <f t="shared" si="25"/>
        <v>2137.5</v>
      </c>
      <c r="D334" s="4">
        <f t="shared" si="26"/>
        <v>0</v>
      </c>
      <c r="E334" s="6"/>
      <c r="F334" s="4">
        <f t="shared" si="27"/>
        <v>409.59</v>
      </c>
      <c r="G334" s="4">
        <f t="shared" si="28"/>
        <v>1727.91</v>
      </c>
      <c r="H334" s="4">
        <f t="shared" si="29"/>
        <v>109741.58000000006</v>
      </c>
      <c r="I334" s="4"/>
    </row>
    <row r="335" spans="1:9" x14ac:dyDescent="0.15">
      <c r="A335" s="2">
        <f t="shared" si="24"/>
        <v>304</v>
      </c>
      <c r="B335" s="3">
        <f>IF(A335="","",IF(periods_per_year=26,IF(A335=1,fpdate,B334+14),IF(periods_per_year=52,IF(A335=1,fpdate,B334+7),DATE(YEAR(fpdate),MONTH(fpdate)+(A335-1)*months_per_period,IF(periods_per_year=24,IF((1-MOD(A335,2))=1,DAY(fpdate)+14,DAY(fpdate)),DAY(fpdate))))))</f>
        <v>54930</v>
      </c>
      <c r="C335" s="4">
        <f t="shared" si="25"/>
        <v>2137.5</v>
      </c>
      <c r="D335" s="4">
        <f t="shared" si="26"/>
        <v>0</v>
      </c>
      <c r="E335" s="6"/>
      <c r="F335" s="4">
        <f t="shared" si="27"/>
        <v>403.24</v>
      </c>
      <c r="G335" s="4">
        <f t="shared" si="28"/>
        <v>1734.26</v>
      </c>
      <c r="H335" s="4">
        <f t="shared" si="29"/>
        <v>108007.32000000007</v>
      </c>
      <c r="I335" s="4"/>
    </row>
    <row r="336" spans="1:9" x14ac:dyDescent="0.15">
      <c r="A336" s="2">
        <f t="shared" si="24"/>
        <v>305</v>
      </c>
      <c r="B336" s="3">
        <f>IF(A336="","",IF(periods_per_year=26,IF(A336=1,fpdate,B335+14),IF(periods_per_year=52,IF(A336=1,fpdate,B335+7),DATE(YEAR(fpdate),MONTH(fpdate)+(A336-1)*months_per_period,IF(periods_per_year=24,IF((1-MOD(A336,2))=1,DAY(fpdate)+14,DAY(fpdate)),DAY(fpdate))))))</f>
        <v>54961</v>
      </c>
      <c r="C336" s="4">
        <f t="shared" si="25"/>
        <v>2137.5</v>
      </c>
      <c r="D336" s="4">
        <f t="shared" si="26"/>
        <v>0</v>
      </c>
      <c r="E336" s="6"/>
      <c r="F336" s="4">
        <f t="shared" si="27"/>
        <v>396.86</v>
      </c>
      <c r="G336" s="4">
        <f t="shared" si="28"/>
        <v>1740.6399999999999</v>
      </c>
      <c r="H336" s="4">
        <f t="shared" si="29"/>
        <v>106266.68000000007</v>
      </c>
      <c r="I336" s="4"/>
    </row>
    <row r="337" spans="1:9" x14ac:dyDescent="0.15">
      <c r="A337" s="2">
        <f t="shared" si="24"/>
        <v>306</v>
      </c>
      <c r="B337" s="3">
        <f>IF(A337="","",IF(periods_per_year=26,IF(A337=1,fpdate,B336+14),IF(periods_per_year=52,IF(A337=1,fpdate,B336+7),DATE(YEAR(fpdate),MONTH(fpdate)+(A337-1)*months_per_period,IF(periods_per_year=24,IF((1-MOD(A337,2))=1,DAY(fpdate)+14,DAY(fpdate)),DAY(fpdate))))))</f>
        <v>54991</v>
      </c>
      <c r="C337" s="4">
        <f t="shared" si="25"/>
        <v>2137.5</v>
      </c>
      <c r="D337" s="4">
        <f t="shared" si="26"/>
        <v>0</v>
      </c>
      <c r="E337" s="6"/>
      <c r="F337" s="4">
        <f t="shared" si="27"/>
        <v>390.47</v>
      </c>
      <c r="G337" s="4">
        <f t="shared" si="28"/>
        <v>1747.03</v>
      </c>
      <c r="H337" s="4">
        <f t="shared" si="29"/>
        <v>104519.65000000007</v>
      </c>
      <c r="I337" s="4"/>
    </row>
    <row r="338" spans="1:9" x14ac:dyDescent="0.15">
      <c r="A338" s="2">
        <f t="shared" si="24"/>
        <v>307</v>
      </c>
      <c r="B338" s="3">
        <f>IF(A338="","",IF(periods_per_year=26,IF(A338=1,fpdate,B337+14),IF(periods_per_year=52,IF(A338=1,fpdate,B337+7),DATE(YEAR(fpdate),MONTH(fpdate)+(A338-1)*months_per_period,IF(periods_per_year=24,IF((1-MOD(A338,2))=1,DAY(fpdate)+14,DAY(fpdate)),DAY(fpdate))))))</f>
        <v>55022</v>
      </c>
      <c r="C338" s="4">
        <f t="shared" si="25"/>
        <v>2137.5</v>
      </c>
      <c r="D338" s="4">
        <f t="shared" si="26"/>
        <v>0</v>
      </c>
      <c r="E338" s="6"/>
      <c r="F338" s="4">
        <f t="shared" si="27"/>
        <v>384.05</v>
      </c>
      <c r="G338" s="4">
        <f t="shared" si="28"/>
        <v>1753.45</v>
      </c>
      <c r="H338" s="4">
        <f t="shared" si="29"/>
        <v>102766.20000000007</v>
      </c>
      <c r="I338" s="4"/>
    </row>
    <row r="339" spans="1:9" x14ac:dyDescent="0.15">
      <c r="A339" s="2">
        <f t="shared" si="24"/>
        <v>308</v>
      </c>
      <c r="B339" s="3">
        <f>IF(A339="","",IF(periods_per_year=26,IF(A339=1,fpdate,B338+14),IF(periods_per_year=52,IF(A339=1,fpdate,B338+7),DATE(YEAR(fpdate),MONTH(fpdate)+(A339-1)*months_per_period,IF(periods_per_year=24,IF((1-MOD(A339,2))=1,DAY(fpdate)+14,DAY(fpdate)),DAY(fpdate))))))</f>
        <v>55053</v>
      </c>
      <c r="C339" s="4">
        <f t="shared" si="25"/>
        <v>2137.5</v>
      </c>
      <c r="D339" s="4">
        <f t="shared" si="26"/>
        <v>0</v>
      </c>
      <c r="E339" s="6"/>
      <c r="F339" s="4">
        <f t="shared" si="27"/>
        <v>377.61</v>
      </c>
      <c r="G339" s="4">
        <f t="shared" si="28"/>
        <v>1759.8899999999999</v>
      </c>
      <c r="H339" s="4">
        <f t="shared" si="29"/>
        <v>101006.31000000007</v>
      </c>
      <c r="I339" s="4"/>
    </row>
    <row r="340" spans="1:9" x14ac:dyDescent="0.15">
      <c r="A340" s="2">
        <f t="shared" si="24"/>
        <v>309</v>
      </c>
      <c r="B340" s="3">
        <f>IF(A340="","",IF(periods_per_year=26,IF(A340=1,fpdate,B339+14),IF(periods_per_year=52,IF(A340=1,fpdate,B339+7),DATE(YEAR(fpdate),MONTH(fpdate)+(A340-1)*months_per_period,IF(periods_per_year=24,IF((1-MOD(A340,2))=1,DAY(fpdate)+14,DAY(fpdate)),DAY(fpdate))))))</f>
        <v>55083</v>
      </c>
      <c r="C340" s="4">
        <f t="shared" si="25"/>
        <v>2137.5</v>
      </c>
      <c r="D340" s="4">
        <f t="shared" si="26"/>
        <v>0</v>
      </c>
      <c r="E340" s="6"/>
      <c r="F340" s="4">
        <f t="shared" si="27"/>
        <v>371.14</v>
      </c>
      <c r="G340" s="4">
        <f t="shared" si="28"/>
        <v>1766.3600000000001</v>
      </c>
      <c r="H340" s="4">
        <f t="shared" si="29"/>
        <v>99239.95000000007</v>
      </c>
      <c r="I340" s="4"/>
    </row>
    <row r="341" spans="1:9" x14ac:dyDescent="0.15">
      <c r="A341" s="2">
        <f t="shared" si="24"/>
        <v>310</v>
      </c>
      <c r="B341" s="3">
        <f>IF(A341="","",IF(periods_per_year=26,IF(A341=1,fpdate,B340+14),IF(periods_per_year=52,IF(A341=1,fpdate,B340+7),DATE(YEAR(fpdate),MONTH(fpdate)+(A341-1)*months_per_period,IF(periods_per_year=24,IF((1-MOD(A341,2))=1,DAY(fpdate)+14,DAY(fpdate)),DAY(fpdate))))))</f>
        <v>55114</v>
      </c>
      <c r="C341" s="4">
        <f t="shared" si="25"/>
        <v>2137.5</v>
      </c>
      <c r="D341" s="4">
        <f t="shared" si="26"/>
        <v>0</v>
      </c>
      <c r="E341" s="6"/>
      <c r="F341" s="4">
        <f t="shared" si="27"/>
        <v>364.65</v>
      </c>
      <c r="G341" s="4">
        <f t="shared" si="28"/>
        <v>1772.85</v>
      </c>
      <c r="H341" s="4">
        <f t="shared" si="29"/>
        <v>97467.100000000064</v>
      </c>
      <c r="I341" s="4"/>
    </row>
    <row r="342" spans="1:9" x14ac:dyDescent="0.15">
      <c r="A342" s="2">
        <f t="shared" si="24"/>
        <v>311</v>
      </c>
      <c r="B342" s="3">
        <f>IF(A342="","",IF(periods_per_year=26,IF(A342=1,fpdate,B341+14),IF(periods_per_year=52,IF(A342=1,fpdate,B341+7),DATE(YEAR(fpdate),MONTH(fpdate)+(A342-1)*months_per_period,IF(periods_per_year=24,IF((1-MOD(A342,2))=1,DAY(fpdate)+14,DAY(fpdate)),DAY(fpdate))))))</f>
        <v>55144</v>
      </c>
      <c r="C342" s="4">
        <f t="shared" si="25"/>
        <v>2137.5</v>
      </c>
      <c r="D342" s="4">
        <f t="shared" si="26"/>
        <v>0</v>
      </c>
      <c r="E342" s="6"/>
      <c r="F342" s="4">
        <f t="shared" si="27"/>
        <v>358.13</v>
      </c>
      <c r="G342" s="4">
        <f t="shared" si="28"/>
        <v>1779.37</v>
      </c>
      <c r="H342" s="4">
        <f t="shared" si="29"/>
        <v>95687.730000000069</v>
      </c>
      <c r="I342" s="4"/>
    </row>
    <row r="343" spans="1:9" x14ac:dyDescent="0.15">
      <c r="A343" s="2">
        <f t="shared" si="24"/>
        <v>312</v>
      </c>
      <c r="B343" s="3">
        <f>IF(A343="","",IF(periods_per_year=26,IF(A343=1,fpdate,B342+14),IF(periods_per_year=52,IF(A343=1,fpdate,B342+7),DATE(YEAR(fpdate),MONTH(fpdate)+(A343-1)*months_per_period,IF(periods_per_year=24,IF((1-MOD(A343,2))=1,DAY(fpdate)+14,DAY(fpdate)),DAY(fpdate))))))</f>
        <v>55175</v>
      </c>
      <c r="C343" s="4">
        <f t="shared" si="25"/>
        <v>2137.5</v>
      </c>
      <c r="D343" s="4">
        <f t="shared" si="26"/>
        <v>0</v>
      </c>
      <c r="E343" s="6"/>
      <c r="F343" s="4">
        <f t="shared" si="27"/>
        <v>351.6</v>
      </c>
      <c r="G343" s="4">
        <f t="shared" si="28"/>
        <v>1785.9</v>
      </c>
      <c r="H343" s="4">
        <f t="shared" si="29"/>
        <v>93901.830000000075</v>
      </c>
      <c r="I343" s="4"/>
    </row>
    <row r="344" spans="1:9" x14ac:dyDescent="0.15">
      <c r="A344" s="2">
        <f t="shared" si="24"/>
        <v>313</v>
      </c>
      <c r="B344" s="3">
        <f>IF(A344="","",IF(periods_per_year=26,IF(A344=1,fpdate,B343+14),IF(periods_per_year=52,IF(A344=1,fpdate,B343+7),DATE(YEAR(fpdate),MONTH(fpdate)+(A344-1)*months_per_period,IF(periods_per_year=24,IF((1-MOD(A344,2))=1,DAY(fpdate)+14,DAY(fpdate)),DAY(fpdate))))))</f>
        <v>55206</v>
      </c>
      <c r="C344" s="4">
        <f t="shared" si="25"/>
        <v>2137.5</v>
      </c>
      <c r="D344" s="4">
        <f t="shared" si="26"/>
        <v>0</v>
      </c>
      <c r="E344" s="6"/>
      <c r="F344" s="4">
        <f t="shared" si="27"/>
        <v>345.03</v>
      </c>
      <c r="G344" s="4">
        <f t="shared" si="28"/>
        <v>1792.47</v>
      </c>
      <c r="H344" s="4">
        <f t="shared" si="29"/>
        <v>92109.360000000073</v>
      </c>
      <c r="I344" s="4"/>
    </row>
    <row r="345" spans="1:9" x14ac:dyDescent="0.15">
      <c r="A345" s="2">
        <f t="shared" si="24"/>
        <v>314</v>
      </c>
      <c r="B345" s="3">
        <f>IF(A345="","",IF(periods_per_year=26,IF(A345=1,fpdate,B344+14),IF(periods_per_year=52,IF(A345=1,fpdate,B344+7),DATE(YEAR(fpdate),MONTH(fpdate)+(A345-1)*months_per_period,IF(periods_per_year=24,IF((1-MOD(A345,2))=1,DAY(fpdate)+14,DAY(fpdate)),DAY(fpdate))))))</f>
        <v>55234</v>
      </c>
      <c r="C345" s="4">
        <f t="shared" si="25"/>
        <v>2137.5</v>
      </c>
      <c r="D345" s="4">
        <f t="shared" si="26"/>
        <v>0</v>
      </c>
      <c r="E345" s="6"/>
      <c r="F345" s="4">
        <f t="shared" si="27"/>
        <v>338.45</v>
      </c>
      <c r="G345" s="4">
        <f t="shared" si="28"/>
        <v>1799.05</v>
      </c>
      <c r="H345" s="4">
        <f t="shared" si="29"/>
        <v>90310.31000000007</v>
      </c>
      <c r="I345" s="4"/>
    </row>
    <row r="346" spans="1:9" x14ac:dyDescent="0.15">
      <c r="A346" s="2">
        <f t="shared" si="24"/>
        <v>315</v>
      </c>
      <c r="B346" s="3">
        <f>IF(A346="","",IF(periods_per_year=26,IF(A346=1,fpdate,B345+14),IF(periods_per_year=52,IF(A346=1,fpdate,B345+7),DATE(YEAR(fpdate),MONTH(fpdate)+(A346-1)*months_per_period,IF(periods_per_year=24,IF((1-MOD(A346,2))=1,DAY(fpdate)+14,DAY(fpdate)),DAY(fpdate))))))</f>
        <v>55265</v>
      </c>
      <c r="C346" s="4">
        <f t="shared" si="25"/>
        <v>2137.5</v>
      </c>
      <c r="D346" s="4">
        <f t="shared" si="26"/>
        <v>0</v>
      </c>
      <c r="E346" s="6"/>
      <c r="F346" s="4">
        <f t="shared" si="27"/>
        <v>331.84</v>
      </c>
      <c r="G346" s="4">
        <f t="shared" si="28"/>
        <v>1805.66</v>
      </c>
      <c r="H346" s="4">
        <f t="shared" si="29"/>
        <v>88504.650000000067</v>
      </c>
      <c r="I346" s="4"/>
    </row>
    <row r="347" spans="1:9" x14ac:dyDescent="0.15">
      <c r="A347" s="2">
        <f t="shared" si="24"/>
        <v>316</v>
      </c>
      <c r="B347" s="3">
        <f>IF(A347="","",IF(periods_per_year=26,IF(A347=1,fpdate,B346+14),IF(periods_per_year=52,IF(A347=1,fpdate,B346+7),DATE(YEAR(fpdate),MONTH(fpdate)+(A347-1)*months_per_period,IF(periods_per_year=24,IF((1-MOD(A347,2))=1,DAY(fpdate)+14,DAY(fpdate)),DAY(fpdate))))))</f>
        <v>55295</v>
      </c>
      <c r="C347" s="4">
        <f t="shared" si="25"/>
        <v>2137.5</v>
      </c>
      <c r="D347" s="4">
        <f t="shared" si="26"/>
        <v>0</v>
      </c>
      <c r="E347" s="6"/>
      <c r="F347" s="4">
        <f t="shared" si="27"/>
        <v>325.2</v>
      </c>
      <c r="G347" s="4">
        <f t="shared" si="28"/>
        <v>1812.3</v>
      </c>
      <c r="H347" s="4">
        <f t="shared" si="29"/>
        <v>86692.350000000064</v>
      </c>
      <c r="I347" s="4"/>
    </row>
    <row r="348" spans="1:9" x14ac:dyDescent="0.15">
      <c r="A348" s="2">
        <f t="shared" si="24"/>
        <v>317</v>
      </c>
      <c r="B348" s="3">
        <f>IF(A348="","",IF(periods_per_year=26,IF(A348=1,fpdate,B347+14),IF(periods_per_year=52,IF(A348=1,fpdate,B347+7),DATE(YEAR(fpdate),MONTH(fpdate)+(A348-1)*months_per_period,IF(periods_per_year=24,IF((1-MOD(A348,2))=1,DAY(fpdate)+14,DAY(fpdate)),DAY(fpdate))))))</f>
        <v>55326</v>
      </c>
      <c r="C348" s="4">
        <f t="shared" si="25"/>
        <v>2137.5</v>
      </c>
      <c r="D348" s="4">
        <f t="shared" si="26"/>
        <v>0</v>
      </c>
      <c r="E348" s="6"/>
      <c r="F348" s="4">
        <f t="shared" si="27"/>
        <v>318.54000000000002</v>
      </c>
      <c r="G348" s="4">
        <f t="shared" si="28"/>
        <v>1818.96</v>
      </c>
      <c r="H348" s="4">
        <f t="shared" si="29"/>
        <v>84873.390000000058</v>
      </c>
      <c r="I348" s="4"/>
    </row>
    <row r="349" spans="1:9" x14ac:dyDescent="0.15">
      <c r="A349" s="2">
        <f t="shared" si="24"/>
        <v>318</v>
      </c>
      <c r="B349" s="3">
        <f>IF(A349="","",IF(periods_per_year=26,IF(A349=1,fpdate,B348+14),IF(periods_per_year=52,IF(A349=1,fpdate,B348+7),DATE(YEAR(fpdate),MONTH(fpdate)+(A349-1)*months_per_period,IF(periods_per_year=24,IF((1-MOD(A349,2))=1,DAY(fpdate)+14,DAY(fpdate)),DAY(fpdate))))))</f>
        <v>55356</v>
      </c>
      <c r="C349" s="4">
        <f t="shared" si="25"/>
        <v>2137.5</v>
      </c>
      <c r="D349" s="4">
        <f t="shared" si="26"/>
        <v>0</v>
      </c>
      <c r="E349" s="6"/>
      <c r="F349" s="4">
        <f t="shared" si="27"/>
        <v>311.86</v>
      </c>
      <c r="G349" s="4">
        <f t="shared" si="28"/>
        <v>1825.6399999999999</v>
      </c>
      <c r="H349" s="4">
        <f t="shared" si="29"/>
        <v>83047.750000000058</v>
      </c>
      <c r="I349" s="4"/>
    </row>
    <row r="350" spans="1:9" x14ac:dyDescent="0.15">
      <c r="A350" s="2">
        <f t="shared" si="24"/>
        <v>319</v>
      </c>
      <c r="B350" s="3">
        <f>IF(A350="","",IF(periods_per_year=26,IF(A350=1,fpdate,B349+14),IF(periods_per_year=52,IF(A350=1,fpdate,B349+7),DATE(YEAR(fpdate),MONTH(fpdate)+(A350-1)*months_per_period,IF(periods_per_year=24,IF((1-MOD(A350,2))=1,DAY(fpdate)+14,DAY(fpdate)),DAY(fpdate))))))</f>
        <v>55387</v>
      </c>
      <c r="C350" s="4">
        <f t="shared" si="25"/>
        <v>2137.5</v>
      </c>
      <c r="D350" s="4">
        <f t="shared" si="26"/>
        <v>0</v>
      </c>
      <c r="E350" s="6"/>
      <c r="F350" s="4">
        <f t="shared" si="27"/>
        <v>305.14999999999998</v>
      </c>
      <c r="G350" s="4">
        <f t="shared" si="28"/>
        <v>1832.35</v>
      </c>
      <c r="H350" s="4">
        <f t="shared" si="29"/>
        <v>81215.400000000052</v>
      </c>
      <c r="I350" s="4"/>
    </row>
    <row r="351" spans="1:9" x14ac:dyDescent="0.15">
      <c r="A351" s="2">
        <f t="shared" si="24"/>
        <v>320</v>
      </c>
      <c r="B351" s="3">
        <f>IF(A351="","",IF(periods_per_year=26,IF(A351=1,fpdate,B350+14),IF(periods_per_year=52,IF(A351=1,fpdate,B350+7),DATE(YEAR(fpdate),MONTH(fpdate)+(A351-1)*months_per_period,IF(periods_per_year=24,IF((1-MOD(A351,2))=1,DAY(fpdate)+14,DAY(fpdate)),DAY(fpdate))))))</f>
        <v>55418</v>
      </c>
      <c r="C351" s="4">
        <f t="shared" si="25"/>
        <v>2137.5</v>
      </c>
      <c r="D351" s="4">
        <f t="shared" si="26"/>
        <v>0</v>
      </c>
      <c r="E351" s="6"/>
      <c r="F351" s="4">
        <f t="shared" si="27"/>
        <v>298.42</v>
      </c>
      <c r="G351" s="4">
        <f t="shared" si="28"/>
        <v>1839.08</v>
      </c>
      <c r="H351" s="4">
        <f t="shared" si="29"/>
        <v>79376.320000000051</v>
      </c>
      <c r="I351" s="4"/>
    </row>
    <row r="352" spans="1:9" x14ac:dyDescent="0.15">
      <c r="A352" s="2">
        <f t="shared" ref="A352:A415" si="30">IF(H351="","",IF(OR(A351&gt;=nper,ROUND(H351,2)&lt;=0),"",A351+1))</f>
        <v>321</v>
      </c>
      <c r="B352" s="3">
        <f>IF(A352="","",IF(periods_per_year=26,IF(A352=1,fpdate,B351+14),IF(periods_per_year=52,IF(A352=1,fpdate,B351+7),DATE(YEAR(fpdate),MONTH(fpdate)+(A352-1)*months_per_period,IF(periods_per_year=24,IF((1-MOD(A352,2))=1,DAY(fpdate)+14,DAY(fpdate)),DAY(fpdate))))))</f>
        <v>55448</v>
      </c>
      <c r="C352" s="4">
        <f t="shared" ref="C352:C415" si="31">IF(A352="","",IF(OR(A352=nper,payment&gt;ROUND((1+rate)*H351,2)),ROUND((1+rate)*H351,2),payment))</f>
        <v>2137.5</v>
      </c>
      <c r="D352" s="4">
        <f t="shared" ref="D352:D415" si="32">IF(OR(H351&lt;=payment,A352=""),"",MIN(H351-(C352-F352),IF($H$24&gt;0,IF(MOD(A352,periods_per_year)=0,$H$24,0),0)+IF(extra_payment_interval=0,0,IF(MOD(A352,extra_payment_interval)=0,$H$22,0))))</f>
        <v>0</v>
      </c>
      <c r="E352" s="6"/>
      <c r="F352" s="4">
        <f t="shared" ref="F352:F415" si="33">IF(A352="","",ROUND(rate*H351,2))</f>
        <v>291.66000000000003</v>
      </c>
      <c r="G352" s="4">
        <f t="shared" ref="G352:G415" si="34">IF(A352="","",C352-F352+E352+IF(D352="",0,D352))</f>
        <v>1845.84</v>
      </c>
      <c r="H352" s="4">
        <f t="shared" ref="H352:H415" si="35">IF(A352="","",H351-G352)</f>
        <v>77530.480000000054</v>
      </c>
      <c r="I352" s="4"/>
    </row>
    <row r="353" spans="1:9" x14ac:dyDescent="0.15">
      <c r="A353" s="2">
        <f t="shared" si="30"/>
        <v>322</v>
      </c>
      <c r="B353" s="3">
        <f>IF(A353="","",IF(periods_per_year=26,IF(A353=1,fpdate,B352+14),IF(periods_per_year=52,IF(A353=1,fpdate,B352+7),DATE(YEAR(fpdate),MONTH(fpdate)+(A353-1)*months_per_period,IF(periods_per_year=24,IF((1-MOD(A353,2))=1,DAY(fpdate)+14,DAY(fpdate)),DAY(fpdate))))))</f>
        <v>55479</v>
      </c>
      <c r="C353" s="4">
        <f t="shared" si="31"/>
        <v>2137.5</v>
      </c>
      <c r="D353" s="4">
        <f t="shared" si="32"/>
        <v>0</v>
      </c>
      <c r="E353" s="6"/>
      <c r="F353" s="4">
        <f t="shared" si="33"/>
        <v>284.88</v>
      </c>
      <c r="G353" s="4">
        <f t="shared" si="34"/>
        <v>1852.62</v>
      </c>
      <c r="H353" s="4">
        <f t="shared" si="35"/>
        <v>75677.860000000059</v>
      </c>
      <c r="I353" s="4"/>
    </row>
    <row r="354" spans="1:9" x14ac:dyDescent="0.15">
      <c r="A354" s="2">
        <f t="shared" si="30"/>
        <v>323</v>
      </c>
      <c r="B354" s="3">
        <f>IF(A354="","",IF(periods_per_year=26,IF(A354=1,fpdate,B353+14),IF(periods_per_year=52,IF(A354=1,fpdate,B353+7),DATE(YEAR(fpdate),MONTH(fpdate)+(A354-1)*months_per_period,IF(periods_per_year=24,IF((1-MOD(A354,2))=1,DAY(fpdate)+14,DAY(fpdate)),DAY(fpdate))))))</f>
        <v>55509</v>
      </c>
      <c r="C354" s="4">
        <f t="shared" si="31"/>
        <v>2137.5</v>
      </c>
      <c r="D354" s="4">
        <f t="shared" si="32"/>
        <v>0</v>
      </c>
      <c r="E354" s="6"/>
      <c r="F354" s="4">
        <f t="shared" si="33"/>
        <v>278.07</v>
      </c>
      <c r="G354" s="4">
        <f t="shared" si="34"/>
        <v>1859.43</v>
      </c>
      <c r="H354" s="4">
        <f t="shared" si="35"/>
        <v>73818.430000000066</v>
      </c>
      <c r="I354" s="4"/>
    </row>
    <row r="355" spans="1:9" x14ac:dyDescent="0.15">
      <c r="A355" s="2">
        <f t="shared" si="30"/>
        <v>324</v>
      </c>
      <c r="B355" s="3">
        <f>IF(A355="","",IF(periods_per_year=26,IF(A355=1,fpdate,B354+14),IF(periods_per_year=52,IF(A355=1,fpdate,B354+7),DATE(YEAR(fpdate),MONTH(fpdate)+(A355-1)*months_per_period,IF(periods_per_year=24,IF((1-MOD(A355,2))=1,DAY(fpdate)+14,DAY(fpdate)),DAY(fpdate))))))</f>
        <v>55540</v>
      </c>
      <c r="C355" s="4">
        <f t="shared" si="31"/>
        <v>2137.5</v>
      </c>
      <c r="D355" s="4">
        <f t="shared" si="32"/>
        <v>0</v>
      </c>
      <c r="E355" s="6"/>
      <c r="F355" s="4">
        <f t="shared" si="33"/>
        <v>271.24</v>
      </c>
      <c r="G355" s="4">
        <f t="shared" si="34"/>
        <v>1866.26</v>
      </c>
      <c r="H355" s="4">
        <f t="shared" si="35"/>
        <v>71952.170000000071</v>
      </c>
      <c r="I355" s="4"/>
    </row>
    <row r="356" spans="1:9" x14ac:dyDescent="0.15">
      <c r="A356" s="2">
        <f t="shared" si="30"/>
        <v>325</v>
      </c>
      <c r="B356" s="3">
        <f>IF(A356="","",IF(periods_per_year=26,IF(A356=1,fpdate,B355+14),IF(periods_per_year=52,IF(A356=1,fpdate,B355+7),DATE(YEAR(fpdate),MONTH(fpdate)+(A356-1)*months_per_period,IF(periods_per_year=24,IF((1-MOD(A356,2))=1,DAY(fpdate)+14,DAY(fpdate)),DAY(fpdate))))))</f>
        <v>55571</v>
      </c>
      <c r="C356" s="4">
        <f t="shared" si="31"/>
        <v>2137.5</v>
      </c>
      <c r="D356" s="4">
        <f t="shared" si="32"/>
        <v>0</v>
      </c>
      <c r="E356" s="6"/>
      <c r="F356" s="4">
        <f t="shared" si="33"/>
        <v>264.38</v>
      </c>
      <c r="G356" s="4">
        <f t="shared" si="34"/>
        <v>1873.12</v>
      </c>
      <c r="H356" s="4">
        <f t="shared" si="35"/>
        <v>70079.050000000076</v>
      </c>
      <c r="I356" s="4"/>
    </row>
    <row r="357" spans="1:9" x14ac:dyDescent="0.15">
      <c r="A357" s="2">
        <f t="shared" si="30"/>
        <v>326</v>
      </c>
      <c r="B357" s="3">
        <f>IF(A357="","",IF(periods_per_year=26,IF(A357=1,fpdate,B356+14),IF(periods_per_year=52,IF(A357=1,fpdate,B356+7),DATE(YEAR(fpdate),MONTH(fpdate)+(A357-1)*months_per_period,IF(periods_per_year=24,IF((1-MOD(A357,2))=1,DAY(fpdate)+14,DAY(fpdate)),DAY(fpdate))))))</f>
        <v>55600</v>
      </c>
      <c r="C357" s="4">
        <f t="shared" si="31"/>
        <v>2137.5</v>
      </c>
      <c r="D357" s="4">
        <f t="shared" si="32"/>
        <v>0</v>
      </c>
      <c r="E357" s="6"/>
      <c r="F357" s="4">
        <f t="shared" si="33"/>
        <v>257.5</v>
      </c>
      <c r="G357" s="4">
        <f t="shared" si="34"/>
        <v>1880</v>
      </c>
      <c r="H357" s="4">
        <f t="shared" si="35"/>
        <v>68199.050000000076</v>
      </c>
      <c r="I357" s="4"/>
    </row>
    <row r="358" spans="1:9" x14ac:dyDescent="0.15">
      <c r="A358" s="2">
        <f t="shared" si="30"/>
        <v>327</v>
      </c>
      <c r="B358" s="3">
        <f>IF(A358="","",IF(periods_per_year=26,IF(A358=1,fpdate,B357+14),IF(periods_per_year=52,IF(A358=1,fpdate,B357+7),DATE(YEAR(fpdate),MONTH(fpdate)+(A358-1)*months_per_period,IF(periods_per_year=24,IF((1-MOD(A358,2))=1,DAY(fpdate)+14,DAY(fpdate)),DAY(fpdate))))))</f>
        <v>55631</v>
      </c>
      <c r="C358" s="4">
        <f t="shared" si="31"/>
        <v>2137.5</v>
      </c>
      <c r="D358" s="4">
        <f t="shared" si="32"/>
        <v>0</v>
      </c>
      <c r="E358" s="6"/>
      <c r="F358" s="4">
        <f t="shared" si="33"/>
        <v>250.59</v>
      </c>
      <c r="G358" s="4">
        <f t="shared" si="34"/>
        <v>1886.91</v>
      </c>
      <c r="H358" s="4">
        <f t="shared" si="35"/>
        <v>66312.140000000072</v>
      </c>
      <c r="I358" s="4"/>
    </row>
    <row r="359" spans="1:9" x14ac:dyDescent="0.15">
      <c r="A359" s="2">
        <f t="shared" si="30"/>
        <v>328</v>
      </c>
      <c r="B359" s="3">
        <f>IF(A359="","",IF(periods_per_year=26,IF(A359=1,fpdate,B358+14),IF(periods_per_year=52,IF(A359=1,fpdate,B358+7),DATE(YEAR(fpdate),MONTH(fpdate)+(A359-1)*months_per_period,IF(periods_per_year=24,IF((1-MOD(A359,2))=1,DAY(fpdate)+14,DAY(fpdate)),DAY(fpdate))))))</f>
        <v>55661</v>
      </c>
      <c r="C359" s="4">
        <f t="shared" si="31"/>
        <v>2137.5</v>
      </c>
      <c r="D359" s="4">
        <f t="shared" si="32"/>
        <v>0</v>
      </c>
      <c r="E359" s="6"/>
      <c r="F359" s="4">
        <f t="shared" si="33"/>
        <v>243.66</v>
      </c>
      <c r="G359" s="4">
        <f t="shared" si="34"/>
        <v>1893.84</v>
      </c>
      <c r="H359" s="4">
        <f t="shared" si="35"/>
        <v>64418.300000000076</v>
      </c>
      <c r="I359" s="4"/>
    </row>
    <row r="360" spans="1:9" x14ac:dyDescent="0.15">
      <c r="A360" s="2">
        <f t="shared" si="30"/>
        <v>329</v>
      </c>
      <c r="B360" s="3">
        <f>IF(A360="","",IF(periods_per_year=26,IF(A360=1,fpdate,B359+14),IF(periods_per_year=52,IF(A360=1,fpdate,B359+7),DATE(YEAR(fpdate),MONTH(fpdate)+(A360-1)*months_per_period,IF(periods_per_year=24,IF((1-MOD(A360,2))=1,DAY(fpdate)+14,DAY(fpdate)),DAY(fpdate))))))</f>
        <v>55692</v>
      </c>
      <c r="C360" s="4">
        <f t="shared" si="31"/>
        <v>2137.5</v>
      </c>
      <c r="D360" s="4">
        <f t="shared" si="32"/>
        <v>0</v>
      </c>
      <c r="E360" s="6"/>
      <c r="F360" s="4">
        <f t="shared" si="33"/>
        <v>236.7</v>
      </c>
      <c r="G360" s="4">
        <f t="shared" si="34"/>
        <v>1900.8</v>
      </c>
      <c r="H360" s="4">
        <f t="shared" si="35"/>
        <v>62517.500000000073</v>
      </c>
      <c r="I360" s="4"/>
    </row>
    <row r="361" spans="1:9" x14ac:dyDescent="0.15">
      <c r="A361" s="2">
        <f t="shared" si="30"/>
        <v>330</v>
      </c>
      <c r="B361" s="3">
        <f>IF(A361="","",IF(periods_per_year=26,IF(A361=1,fpdate,B360+14),IF(periods_per_year=52,IF(A361=1,fpdate,B360+7),DATE(YEAR(fpdate),MONTH(fpdate)+(A361-1)*months_per_period,IF(periods_per_year=24,IF((1-MOD(A361,2))=1,DAY(fpdate)+14,DAY(fpdate)),DAY(fpdate))))))</f>
        <v>55722</v>
      </c>
      <c r="C361" s="4">
        <f t="shared" si="31"/>
        <v>2137.5</v>
      </c>
      <c r="D361" s="4">
        <f t="shared" si="32"/>
        <v>0</v>
      </c>
      <c r="E361" s="6"/>
      <c r="F361" s="4">
        <f t="shared" si="33"/>
        <v>229.72</v>
      </c>
      <c r="G361" s="4">
        <f t="shared" si="34"/>
        <v>1907.78</v>
      </c>
      <c r="H361" s="4">
        <f t="shared" si="35"/>
        <v>60609.720000000074</v>
      </c>
      <c r="I361" s="4"/>
    </row>
    <row r="362" spans="1:9" x14ac:dyDescent="0.15">
      <c r="A362" s="2">
        <f t="shared" si="30"/>
        <v>331</v>
      </c>
      <c r="B362" s="3">
        <f>IF(A362="","",IF(periods_per_year=26,IF(A362=1,fpdate,B361+14),IF(periods_per_year=52,IF(A362=1,fpdate,B361+7),DATE(YEAR(fpdate),MONTH(fpdate)+(A362-1)*months_per_period,IF(periods_per_year=24,IF((1-MOD(A362,2))=1,DAY(fpdate)+14,DAY(fpdate)),DAY(fpdate))))))</f>
        <v>55753</v>
      </c>
      <c r="C362" s="4">
        <f t="shared" si="31"/>
        <v>2137.5</v>
      </c>
      <c r="D362" s="4">
        <f t="shared" si="32"/>
        <v>0</v>
      </c>
      <c r="E362" s="6"/>
      <c r="F362" s="4">
        <f t="shared" si="33"/>
        <v>222.71</v>
      </c>
      <c r="G362" s="4">
        <f t="shared" si="34"/>
        <v>1914.79</v>
      </c>
      <c r="H362" s="4">
        <f t="shared" si="35"/>
        <v>58694.930000000073</v>
      </c>
      <c r="I362" s="4"/>
    </row>
    <row r="363" spans="1:9" x14ac:dyDescent="0.15">
      <c r="A363" s="2">
        <f t="shared" si="30"/>
        <v>332</v>
      </c>
      <c r="B363" s="3">
        <f>IF(A363="","",IF(periods_per_year=26,IF(A363=1,fpdate,B362+14),IF(periods_per_year=52,IF(A363=1,fpdate,B362+7),DATE(YEAR(fpdate),MONTH(fpdate)+(A363-1)*months_per_period,IF(periods_per_year=24,IF((1-MOD(A363,2))=1,DAY(fpdate)+14,DAY(fpdate)),DAY(fpdate))))))</f>
        <v>55784</v>
      </c>
      <c r="C363" s="4">
        <f t="shared" si="31"/>
        <v>2137.5</v>
      </c>
      <c r="D363" s="4">
        <f t="shared" si="32"/>
        <v>0</v>
      </c>
      <c r="E363" s="6"/>
      <c r="F363" s="4">
        <f t="shared" si="33"/>
        <v>215.67</v>
      </c>
      <c r="G363" s="4">
        <f t="shared" si="34"/>
        <v>1921.83</v>
      </c>
      <c r="H363" s="4">
        <f t="shared" si="35"/>
        <v>56773.100000000071</v>
      </c>
      <c r="I363" s="4"/>
    </row>
    <row r="364" spans="1:9" x14ac:dyDescent="0.15">
      <c r="A364" s="2">
        <f t="shared" si="30"/>
        <v>333</v>
      </c>
      <c r="B364" s="3">
        <f>IF(A364="","",IF(periods_per_year=26,IF(A364=1,fpdate,B363+14),IF(periods_per_year=52,IF(A364=1,fpdate,B363+7),DATE(YEAR(fpdate),MONTH(fpdate)+(A364-1)*months_per_period,IF(periods_per_year=24,IF((1-MOD(A364,2))=1,DAY(fpdate)+14,DAY(fpdate)),DAY(fpdate))))))</f>
        <v>55814</v>
      </c>
      <c r="C364" s="4">
        <f t="shared" si="31"/>
        <v>2137.5</v>
      </c>
      <c r="D364" s="4">
        <f t="shared" si="32"/>
        <v>0</v>
      </c>
      <c r="E364" s="6"/>
      <c r="F364" s="4">
        <f t="shared" si="33"/>
        <v>208.61</v>
      </c>
      <c r="G364" s="4">
        <f t="shared" si="34"/>
        <v>1928.8899999999999</v>
      </c>
      <c r="H364" s="4">
        <f t="shared" si="35"/>
        <v>54844.210000000072</v>
      </c>
      <c r="I364" s="4"/>
    </row>
    <row r="365" spans="1:9" x14ac:dyDescent="0.15">
      <c r="A365" s="2">
        <f t="shared" si="30"/>
        <v>334</v>
      </c>
      <c r="B365" s="3">
        <f>IF(A365="","",IF(periods_per_year=26,IF(A365=1,fpdate,B364+14),IF(periods_per_year=52,IF(A365=1,fpdate,B364+7),DATE(YEAR(fpdate),MONTH(fpdate)+(A365-1)*months_per_period,IF(periods_per_year=24,IF((1-MOD(A365,2))=1,DAY(fpdate)+14,DAY(fpdate)),DAY(fpdate))))))</f>
        <v>55845</v>
      </c>
      <c r="C365" s="4">
        <f t="shared" si="31"/>
        <v>2137.5</v>
      </c>
      <c r="D365" s="4">
        <f t="shared" si="32"/>
        <v>0</v>
      </c>
      <c r="E365" s="6"/>
      <c r="F365" s="4">
        <f t="shared" si="33"/>
        <v>201.52</v>
      </c>
      <c r="G365" s="4">
        <f t="shared" si="34"/>
        <v>1935.98</v>
      </c>
      <c r="H365" s="4">
        <f t="shared" si="35"/>
        <v>52908.230000000069</v>
      </c>
      <c r="I365" s="4"/>
    </row>
    <row r="366" spans="1:9" x14ac:dyDescent="0.15">
      <c r="A366" s="2">
        <f t="shared" si="30"/>
        <v>335</v>
      </c>
      <c r="B366" s="3">
        <f>IF(A366="","",IF(periods_per_year=26,IF(A366=1,fpdate,B365+14),IF(periods_per_year=52,IF(A366=1,fpdate,B365+7),DATE(YEAR(fpdate),MONTH(fpdate)+(A366-1)*months_per_period,IF(periods_per_year=24,IF((1-MOD(A366,2))=1,DAY(fpdate)+14,DAY(fpdate)),DAY(fpdate))))))</f>
        <v>55875</v>
      </c>
      <c r="C366" s="4">
        <f t="shared" si="31"/>
        <v>2137.5</v>
      </c>
      <c r="D366" s="4">
        <f t="shared" si="32"/>
        <v>0</v>
      </c>
      <c r="E366" s="6"/>
      <c r="F366" s="4">
        <f t="shared" si="33"/>
        <v>194.41</v>
      </c>
      <c r="G366" s="4">
        <f t="shared" si="34"/>
        <v>1943.09</v>
      </c>
      <c r="H366" s="4">
        <f t="shared" si="35"/>
        <v>50965.140000000072</v>
      </c>
      <c r="I366" s="4"/>
    </row>
    <row r="367" spans="1:9" x14ac:dyDescent="0.15">
      <c r="A367" s="2">
        <f t="shared" si="30"/>
        <v>336</v>
      </c>
      <c r="B367" s="3">
        <f>IF(A367="","",IF(periods_per_year=26,IF(A367=1,fpdate,B366+14),IF(periods_per_year=52,IF(A367=1,fpdate,B366+7),DATE(YEAR(fpdate),MONTH(fpdate)+(A367-1)*months_per_period,IF(periods_per_year=24,IF((1-MOD(A367,2))=1,DAY(fpdate)+14,DAY(fpdate)),DAY(fpdate))))))</f>
        <v>55906</v>
      </c>
      <c r="C367" s="4">
        <f t="shared" si="31"/>
        <v>2137.5</v>
      </c>
      <c r="D367" s="4">
        <f t="shared" si="32"/>
        <v>0</v>
      </c>
      <c r="E367" s="6"/>
      <c r="F367" s="4">
        <f t="shared" si="33"/>
        <v>187.27</v>
      </c>
      <c r="G367" s="4">
        <f t="shared" si="34"/>
        <v>1950.23</v>
      </c>
      <c r="H367" s="4">
        <f t="shared" si="35"/>
        <v>49014.910000000069</v>
      </c>
      <c r="I367" s="4"/>
    </row>
    <row r="368" spans="1:9" x14ac:dyDescent="0.15">
      <c r="A368" s="2">
        <f t="shared" si="30"/>
        <v>337</v>
      </c>
      <c r="B368" s="3">
        <f>IF(A368="","",IF(periods_per_year=26,IF(A368=1,fpdate,B367+14),IF(periods_per_year=52,IF(A368=1,fpdate,B367+7),DATE(YEAR(fpdate),MONTH(fpdate)+(A368-1)*months_per_period,IF(periods_per_year=24,IF((1-MOD(A368,2))=1,DAY(fpdate)+14,DAY(fpdate)),DAY(fpdate))))))</f>
        <v>55937</v>
      </c>
      <c r="C368" s="4">
        <f t="shared" si="31"/>
        <v>2137.5</v>
      </c>
      <c r="D368" s="4">
        <f t="shared" si="32"/>
        <v>0</v>
      </c>
      <c r="E368" s="6"/>
      <c r="F368" s="4">
        <f t="shared" si="33"/>
        <v>180.1</v>
      </c>
      <c r="G368" s="4">
        <f t="shared" si="34"/>
        <v>1957.4</v>
      </c>
      <c r="H368" s="4">
        <f t="shared" si="35"/>
        <v>47057.510000000068</v>
      </c>
      <c r="I368" s="4"/>
    </row>
    <row r="369" spans="1:9" x14ac:dyDescent="0.15">
      <c r="A369" s="2">
        <f t="shared" si="30"/>
        <v>338</v>
      </c>
      <c r="B369" s="3">
        <f>IF(A369="","",IF(periods_per_year=26,IF(A369=1,fpdate,B368+14),IF(periods_per_year=52,IF(A369=1,fpdate,B368+7),DATE(YEAR(fpdate),MONTH(fpdate)+(A369-1)*months_per_period,IF(periods_per_year=24,IF((1-MOD(A369,2))=1,DAY(fpdate)+14,DAY(fpdate)),DAY(fpdate))))))</f>
        <v>55965</v>
      </c>
      <c r="C369" s="4">
        <f t="shared" si="31"/>
        <v>2137.5</v>
      </c>
      <c r="D369" s="4">
        <f t="shared" si="32"/>
        <v>0</v>
      </c>
      <c r="E369" s="6"/>
      <c r="F369" s="4">
        <f t="shared" si="33"/>
        <v>172.91</v>
      </c>
      <c r="G369" s="4">
        <f t="shared" si="34"/>
        <v>1964.59</v>
      </c>
      <c r="H369" s="4">
        <f t="shared" si="35"/>
        <v>45092.920000000071</v>
      </c>
      <c r="I369" s="4"/>
    </row>
    <row r="370" spans="1:9" x14ac:dyDescent="0.15">
      <c r="A370" s="2">
        <f t="shared" si="30"/>
        <v>339</v>
      </c>
      <c r="B370" s="3">
        <f>IF(A370="","",IF(periods_per_year=26,IF(A370=1,fpdate,B369+14),IF(periods_per_year=52,IF(A370=1,fpdate,B369+7),DATE(YEAR(fpdate),MONTH(fpdate)+(A370-1)*months_per_period,IF(periods_per_year=24,IF((1-MOD(A370,2))=1,DAY(fpdate)+14,DAY(fpdate)),DAY(fpdate))))))</f>
        <v>55996</v>
      </c>
      <c r="C370" s="4">
        <f t="shared" si="31"/>
        <v>2137.5</v>
      </c>
      <c r="D370" s="4">
        <f t="shared" si="32"/>
        <v>0</v>
      </c>
      <c r="E370" s="6"/>
      <c r="F370" s="4">
        <f t="shared" si="33"/>
        <v>165.69</v>
      </c>
      <c r="G370" s="4">
        <f t="shared" si="34"/>
        <v>1971.81</v>
      </c>
      <c r="H370" s="4">
        <f t="shared" si="35"/>
        <v>43121.110000000073</v>
      </c>
      <c r="I370" s="4"/>
    </row>
    <row r="371" spans="1:9" x14ac:dyDescent="0.15">
      <c r="A371" s="2">
        <f t="shared" si="30"/>
        <v>340</v>
      </c>
      <c r="B371" s="3">
        <f>IF(A371="","",IF(periods_per_year=26,IF(A371=1,fpdate,B370+14),IF(periods_per_year=52,IF(A371=1,fpdate,B370+7),DATE(YEAR(fpdate),MONTH(fpdate)+(A371-1)*months_per_period,IF(periods_per_year=24,IF((1-MOD(A371,2))=1,DAY(fpdate)+14,DAY(fpdate)),DAY(fpdate))))))</f>
        <v>56026</v>
      </c>
      <c r="C371" s="4">
        <f t="shared" si="31"/>
        <v>2137.5</v>
      </c>
      <c r="D371" s="4">
        <f t="shared" si="32"/>
        <v>0</v>
      </c>
      <c r="E371" s="6"/>
      <c r="F371" s="4">
        <f t="shared" si="33"/>
        <v>158.44</v>
      </c>
      <c r="G371" s="4">
        <f t="shared" si="34"/>
        <v>1979.06</v>
      </c>
      <c r="H371" s="4">
        <f t="shared" si="35"/>
        <v>41142.050000000076</v>
      </c>
      <c r="I371" s="4"/>
    </row>
    <row r="372" spans="1:9" x14ac:dyDescent="0.15">
      <c r="A372" s="2">
        <f t="shared" si="30"/>
        <v>341</v>
      </c>
      <c r="B372" s="3">
        <f>IF(A372="","",IF(periods_per_year=26,IF(A372=1,fpdate,B371+14),IF(periods_per_year=52,IF(A372=1,fpdate,B371+7),DATE(YEAR(fpdate),MONTH(fpdate)+(A372-1)*months_per_period,IF(periods_per_year=24,IF((1-MOD(A372,2))=1,DAY(fpdate)+14,DAY(fpdate)),DAY(fpdate))))))</f>
        <v>56057</v>
      </c>
      <c r="C372" s="4">
        <f t="shared" si="31"/>
        <v>2137.5</v>
      </c>
      <c r="D372" s="4">
        <f t="shared" si="32"/>
        <v>0</v>
      </c>
      <c r="E372" s="6"/>
      <c r="F372" s="4">
        <f t="shared" si="33"/>
        <v>151.16999999999999</v>
      </c>
      <c r="G372" s="4">
        <f t="shared" si="34"/>
        <v>1986.33</v>
      </c>
      <c r="H372" s="4">
        <f t="shared" si="35"/>
        <v>39155.720000000074</v>
      </c>
      <c r="I372" s="4"/>
    </row>
    <row r="373" spans="1:9" x14ac:dyDescent="0.15">
      <c r="A373" s="2">
        <f t="shared" si="30"/>
        <v>342</v>
      </c>
      <c r="B373" s="3">
        <f>IF(A373="","",IF(periods_per_year=26,IF(A373=1,fpdate,B372+14),IF(periods_per_year=52,IF(A373=1,fpdate,B372+7),DATE(YEAR(fpdate),MONTH(fpdate)+(A373-1)*months_per_period,IF(periods_per_year=24,IF((1-MOD(A373,2))=1,DAY(fpdate)+14,DAY(fpdate)),DAY(fpdate))))))</f>
        <v>56087</v>
      </c>
      <c r="C373" s="4">
        <f t="shared" si="31"/>
        <v>2137.5</v>
      </c>
      <c r="D373" s="4">
        <f t="shared" si="32"/>
        <v>0</v>
      </c>
      <c r="E373" s="6"/>
      <c r="F373" s="4">
        <f t="shared" si="33"/>
        <v>143.87</v>
      </c>
      <c r="G373" s="4">
        <f t="shared" si="34"/>
        <v>1993.63</v>
      </c>
      <c r="H373" s="4">
        <f t="shared" si="35"/>
        <v>37162.090000000077</v>
      </c>
      <c r="I373" s="4"/>
    </row>
    <row r="374" spans="1:9" x14ac:dyDescent="0.15">
      <c r="A374" s="2">
        <f t="shared" si="30"/>
        <v>343</v>
      </c>
      <c r="B374" s="3">
        <f>IF(A374="","",IF(periods_per_year=26,IF(A374=1,fpdate,B373+14),IF(periods_per_year=52,IF(A374=1,fpdate,B373+7),DATE(YEAR(fpdate),MONTH(fpdate)+(A374-1)*months_per_period,IF(periods_per_year=24,IF((1-MOD(A374,2))=1,DAY(fpdate)+14,DAY(fpdate)),DAY(fpdate))))))</f>
        <v>56118</v>
      </c>
      <c r="C374" s="4">
        <f t="shared" si="31"/>
        <v>2137.5</v>
      </c>
      <c r="D374" s="4">
        <f t="shared" si="32"/>
        <v>0</v>
      </c>
      <c r="E374" s="6"/>
      <c r="F374" s="4">
        <f t="shared" si="33"/>
        <v>136.55000000000001</v>
      </c>
      <c r="G374" s="4">
        <f t="shared" si="34"/>
        <v>2000.95</v>
      </c>
      <c r="H374" s="4">
        <f t="shared" si="35"/>
        <v>35161.140000000079</v>
      </c>
      <c r="I374" s="4"/>
    </row>
    <row r="375" spans="1:9" x14ac:dyDescent="0.15">
      <c r="A375" s="2">
        <f t="shared" si="30"/>
        <v>344</v>
      </c>
      <c r="B375" s="3">
        <f>IF(A375="","",IF(periods_per_year=26,IF(A375=1,fpdate,B374+14),IF(periods_per_year=52,IF(A375=1,fpdate,B374+7),DATE(YEAR(fpdate),MONTH(fpdate)+(A375-1)*months_per_period,IF(periods_per_year=24,IF((1-MOD(A375,2))=1,DAY(fpdate)+14,DAY(fpdate)),DAY(fpdate))))))</f>
        <v>56149</v>
      </c>
      <c r="C375" s="4">
        <f t="shared" si="31"/>
        <v>2137.5</v>
      </c>
      <c r="D375" s="4">
        <f t="shared" si="32"/>
        <v>0</v>
      </c>
      <c r="E375" s="6"/>
      <c r="F375" s="4">
        <f t="shared" si="33"/>
        <v>129.19999999999999</v>
      </c>
      <c r="G375" s="4">
        <f t="shared" si="34"/>
        <v>2008.3</v>
      </c>
      <c r="H375" s="4">
        <f t="shared" si="35"/>
        <v>33152.840000000077</v>
      </c>
      <c r="I375" s="4"/>
    </row>
    <row r="376" spans="1:9" x14ac:dyDescent="0.15">
      <c r="A376" s="2">
        <f t="shared" si="30"/>
        <v>345</v>
      </c>
      <c r="B376" s="3">
        <f>IF(A376="","",IF(periods_per_year=26,IF(A376=1,fpdate,B375+14),IF(periods_per_year=52,IF(A376=1,fpdate,B375+7),DATE(YEAR(fpdate),MONTH(fpdate)+(A376-1)*months_per_period,IF(periods_per_year=24,IF((1-MOD(A376,2))=1,DAY(fpdate)+14,DAY(fpdate)),DAY(fpdate))))))</f>
        <v>56179</v>
      </c>
      <c r="C376" s="4">
        <f t="shared" si="31"/>
        <v>2137.5</v>
      </c>
      <c r="D376" s="4">
        <f t="shared" si="32"/>
        <v>0</v>
      </c>
      <c r="E376" s="6"/>
      <c r="F376" s="4">
        <f t="shared" si="33"/>
        <v>121.82</v>
      </c>
      <c r="G376" s="4">
        <f t="shared" si="34"/>
        <v>2015.68</v>
      </c>
      <c r="H376" s="4">
        <f t="shared" si="35"/>
        <v>31137.160000000076</v>
      </c>
      <c r="I376" s="4"/>
    </row>
    <row r="377" spans="1:9" x14ac:dyDescent="0.15">
      <c r="A377" s="2">
        <f t="shared" si="30"/>
        <v>346</v>
      </c>
      <c r="B377" s="3">
        <f>IF(A377="","",IF(periods_per_year=26,IF(A377=1,fpdate,B376+14),IF(periods_per_year=52,IF(A377=1,fpdate,B376+7),DATE(YEAR(fpdate),MONTH(fpdate)+(A377-1)*months_per_period,IF(periods_per_year=24,IF((1-MOD(A377,2))=1,DAY(fpdate)+14,DAY(fpdate)),DAY(fpdate))))))</f>
        <v>56210</v>
      </c>
      <c r="C377" s="4">
        <f t="shared" si="31"/>
        <v>2137.5</v>
      </c>
      <c r="D377" s="4">
        <f t="shared" si="32"/>
        <v>0</v>
      </c>
      <c r="E377" s="6"/>
      <c r="F377" s="4">
        <f t="shared" si="33"/>
        <v>114.41</v>
      </c>
      <c r="G377" s="4">
        <f t="shared" si="34"/>
        <v>2023.09</v>
      </c>
      <c r="H377" s="4">
        <f t="shared" si="35"/>
        <v>29114.070000000076</v>
      </c>
      <c r="I377" s="4"/>
    </row>
    <row r="378" spans="1:9" x14ac:dyDescent="0.15">
      <c r="A378" s="2">
        <f t="shared" si="30"/>
        <v>347</v>
      </c>
      <c r="B378" s="3">
        <f>IF(A378="","",IF(periods_per_year=26,IF(A378=1,fpdate,B377+14),IF(periods_per_year=52,IF(A378=1,fpdate,B377+7),DATE(YEAR(fpdate),MONTH(fpdate)+(A378-1)*months_per_period,IF(periods_per_year=24,IF((1-MOD(A378,2))=1,DAY(fpdate)+14,DAY(fpdate)),DAY(fpdate))))))</f>
        <v>56240</v>
      </c>
      <c r="C378" s="4">
        <f t="shared" si="31"/>
        <v>2137.5</v>
      </c>
      <c r="D378" s="4">
        <f t="shared" si="32"/>
        <v>0</v>
      </c>
      <c r="E378" s="6"/>
      <c r="F378" s="4">
        <f t="shared" si="33"/>
        <v>106.98</v>
      </c>
      <c r="G378" s="4">
        <f t="shared" si="34"/>
        <v>2030.52</v>
      </c>
      <c r="H378" s="4">
        <f t="shared" si="35"/>
        <v>27083.550000000076</v>
      </c>
      <c r="I378" s="4"/>
    </row>
    <row r="379" spans="1:9" x14ac:dyDescent="0.15">
      <c r="A379" s="2">
        <f t="shared" si="30"/>
        <v>348</v>
      </c>
      <c r="B379" s="3">
        <f>IF(A379="","",IF(periods_per_year=26,IF(A379=1,fpdate,B378+14),IF(periods_per_year=52,IF(A379=1,fpdate,B378+7),DATE(YEAR(fpdate),MONTH(fpdate)+(A379-1)*months_per_period,IF(periods_per_year=24,IF((1-MOD(A379,2))=1,DAY(fpdate)+14,DAY(fpdate)),DAY(fpdate))))))</f>
        <v>56271</v>
      </c>
      <c r="C379" s="4">
        <f t="shared" si="31"/>
        <v>2137.5</v>
      </c>
      <c r="D379" s="4">
        <f t="shared" si="32"/>
        <v>0</v>
      </c>
      <c r="E379" s="6"/>
      <c r="F379" s="4">
        <f t="shared" si="33"/>
        <v>99.52</v>
      </c>
      <c r="G379" s="4">
        <f t="shared" si="34"/>
        <v>2037.98</v>
      </c>
      <c r="H379" s="4">
        <f t="shared" si="35"/>
        <v>25045.570000000076</v>
      </c>
      <c r="I379" s="4"/>
    </row>
    <row r="380" spans="1:9" x14ac:dyDescent="0.15">
      <c r="A380" s="2">
        <f t="shared" si="30"/>
        <v>349</v>
      </c>
      <c r="B380" s="3">
        <f>IF(A380="","",IF(periods_per_year=26,IF(A380=1,fpdate,B379+14),IF(periods_per_year=52,IF(A380=1,fpdate,B379+7),DATE(YEAR(fpdate),MONTH(fpdate)+(A380-1)*months_per_period,IF(periods_per_year=24,IF((1-MOD(A380,2))=1,DAY(fpdate)+14,DAY(fpdate)),DAY(fpdate))))))</f>
        <v>56302</v>
      </c>
      <c r="C380" s="4">
        <f t="shared" si="31"/>
        <v>2137.5</v>
      </c>
      <c r="D380" s="4">
        <f t="shared" si="32"/>
        <v>0</v>
      </c>
      <c r="E380" s="6"/>
      <c r="F380" s="4">
        <f t="shared" si="33"/>
        <v>92.03</v>
      </c>
      <c r="G380" s="4">
        <f t="shared" si="34"/>
        <v>2045.47</v>
      </c>
      <c r="H380" s="4">
        <f t="shared" si="35"/>
        <v>23000.100000000075</v>
      </c>
      <c r="I380" s="4"/>
    </row>
    <row r="381" spans="1:9" x14ac:dyDescent="0.15">
      <c r="A381" s="2">
        <f t="shared" si="30"/>
        <v>350</v>
      </c>
      <c r="B381" s="3">
        <f>IF(A381="","",IF(periods_per_year=26,IF(A381=1,fpdate,B380+14),IF(periods_per_year=52,IF(A381=1,fpdate,B380+7),DATE(YEAR(fpdate),MONTH(fpdate)+(A381-1)*months_per_period,IF(periods_per_year=24,IF((1-MOD(A381,2))=1,DAY(fpdate)+14,DAY(fpdate)),DAY(fpdate))))))</f>
        <v>56330</v>
      </c>
      <c r="C381" s="4">
        <f t="shared" si="31"/>
        <v>2137.5</v>
      </c>
      <c r="D381" s="4">
        <f t="shared" si="32"/>
        <v>0</v>
      </c>
      <c r="E381" s="6"/>
      <c r="F381" s="4">
        <f t="shared" si="33"/>
        <v>84.51</v>
      </c>
      <c r="G381" s="4">
        <f t="shared" si="34"/>
        <v>2052.9899999999998</v>
      </c>
      <c r="H381" s="4">
        <f t="shared" si="35"/>
        <v>20947.110000000073</v>
      </c>
      <c r="I381" s="4"/>
    </row>
    <row r="382" spans="1:9" x14ac:dyDescent="0.15">
      <c r="A382" s="2">
        <f t="shared" si="30"/>
        <v>351</v>
      </c>
      <c r="B382" s="3">
        <f>IF(A382="","",IF(periods_per_year=26,IF(A382=1,fpdate,B381+14),IF(periods_per_year=52,IF(A382=1,fpdate,B381+7),DATE(YEAR(fpdate),MONTH(fpdate)+(A382-1)*months_per_period,IF(periods_per_year=24,IF((1-MOD(A382,2))=1,DAY(fpdate)+14,DAY(fpdate)),DAY(fpdate))))))</f>
        <v>56361</v>
      </c>
      <c r="C382" s="4">
        <f t="shared" si="31"/>
        <v>2137.5</v>
      </c>
      <c r="D382" s="4">
        <f t="shared" si="32"/>
        <v>0</v>
      </c>
      <c r="E382" s="6"/>
      <c r="F382" s="4">
        <f t="shared" si="33"/>
        <v>76.97</v>
      </c>
      <c r="G382" s="4">
        <f t="shared" si="34"/>
        <v>2060.5300000000002</v>
      </c>
      <c r="H382" s="4">
        <f t="shared" si="35"/>
        <v>18886.580000000075</v>
      </c>
      <c r="I382" s="4"/>
    </row>
    <row r="383" spans="1:9" x14ac:dyDescent="0.15">
      <c r="A383" s="2">
        <f t="shared" si="30"/>
        <v>352</v>
      </c>
      <c r="B383" s="3">
        <f>IF(A383="","",IF(periods_per_year=26,IF(A383=1,fpdate,B382+14),IF(periods_per_year=52,IF(A383=1,fpdate,B382+7),DATE(YEAR(fpdate),MONTH(fpdate)+(A383-1)*months_per_period,IF(periods_per_year=24,IF((1-MOD(A383,2))=1,DAY(fpdate)+14,DAY(fpdate)),DAY(fpdate))))))</f>
        <v>56391</v>
      </c>
      <c r="C383" s="4">
        <f t="shared" si="31"/>
        <v>2137.5</v>
      </c>
      <c r="D383" s="4">
        <f t="shared" si="32"/>
        <v>0</v>
      </c>
      <c r="E383" s="6"/>
      <c r="F383" s="4">
        <f t="shared" si="33"/>
        <v>69.400000000000006</v>
      </c>
      <c r="G383" s="4">
        <f t="shared" si="34"/>
        <v>2068.1</v>
      </c>
      <c r="H383" s="4">
        <f t="shared" si="35"/>
        <v>16818.480000000076</v>
      </c>
      <c r="I383" s="4"/>
    </row>
    <row r="384" spans="1:9" x14ac:dyDescent="0.15">
      <c r="A384" s="2">
        <f t="shared" si="30"/>
        <v>353</v>
      </c>
      <c r="B384" s="3">
        <f>IF(A384="","",IF(periods_per_year=26,IF(A384=1,fpdate,B383+14),IF(periods_per_year=52,IF(A384=1,fpdate,B383+7),DATE(YEAR(fpdate),MONTH(fpdate)+(A384-1)*months_per_period,IF(periods_per_year=24,IF((1-MOD(A384,2))=1,DAY(fpdate)+14,DAY(fpdate)),DAY(fpdate))))))</f>
        <v>56422</v>
      </c>
      <c r="C384" s="4">
        <f t="shared" si="31"/>
        <v>2137.5</v>
      </c>
      <c r="D384" s="4">
        <f t="shared" si="32"/>
        <v>0</v>
      </c>
      <c r="E384" s="6"/>
      <c r="F384" s="4">
        <f t="shared" si="33"/>
        <v>61.8</v>
      </c>
      <c r="G384" s="4">
        <f t="shared" si="34"/>
        <v>2075.6999999999998</v>
      </c>
      <c r="H384" s="4">
        <f t="shared" si="35"/>
        <v>14742.780000000075</v>
      </c>
      <c r="I384" s="4"/>
    </row>
    <row r="385" spans="1:9" x14ac:dyDescent="0.15">
      <c r="A385" s="2">
        <f t="shared" si="30"/>
        <v>354</v>
      </c>
      <c r="B385" s="3">
        <f>IF(A385="","",IF(periods_per_year=26,IF(A385=1,fpdate,B384+14),IF(periods_per_year=52,IF(A385=1,fpdate,B384+7),DATE(YEAR(fpdate),MONTH(fpdate)+(A385-1)*months_per_period,IF(periods_per_year=24,IF((1-MOD(A385,2))=1,DAY(fpdate)+14,DAY(fpdate)),DAY(fpdate))))))</f>
        <v>56452</v>
      </c>
      <c r="C385" s="4">
        <f t="shared" si="31"/>
        <v>2137.5</v>
      </c>
      <c r="D385" s="4">
        <f t="shared" si="32"/>
        <v>0</v>
      </c>
      <c r="E385" s="6"/>
      <c r="F385" s="4">
        <f t="shared" si="33"/>
        <v>54.17</v>
      </c>
      <c r="G385" s="4">
        <f t="shared" si="34"/>
        <v>2083.33</v>
      </c>
      <c r="H385" s="4">
        <f t="shared" si="35"/>
        <v>12659.450000000075</v>
      </c>
      <c r="I385" s="4"/>
    </row>
    <row r="386" spans="1:9" x14ac:dyDescent="0.15">
      <c r="A386" s="2">
        <f t="shared" si="30"/>
        <v>355</v>
      </c>
      <c r="B386" s="3">
        <f>IF(A386="","",IF(periods_per_year=26,IF(A386=1,fpdate,B385+14),IF(periods_per_year=52,IF(A386=1,fpdate,B385+7),DATE(YEAR(fpdate),MONTH(fpdate)+(A386-1)*months_per_period,IF(periods_per_year=24,IF((1-MOD(A386,2))=1,DAY(fpdate)+14,DAY(fpdate)),DAY(fpdate))))))</f>
        <v>56483</v>
      </c>
      <c r="C386" s="4">
        <f t="shared" si="31"/>
        <v>2137.5</v>
      </c>
      <c r="D386" s="4">
        <f t="shared" si="32"/>
        <v>0</v>
      </c>
      <c r="E386" s="6"/>
      <c r="F386" s="4">
        <f t="shared" si="33"/>
        <v>46.52</v>
      </c>
      <c r="G386" s="4">
        <f t="shared" si="34"/>
        <v>2090.98</v>
      </c>
      <c r="H386" s="4">
        <f t="shared" si="35"/>
        <v>10568.470000000076</v>
      </c>
      <c r="I386" s="4"/>
    </row>
    <row r="387" spans="1:9" x14ac:dyDescent="0.15">
      <c r="A387" s="2">
        <f t="shared" si="30"/>
        <v>356</v>
      </c>
      <c r="B387" s="3">
        <f>IF(A387="","",IF(periods_per_year=26,IF(A387=1,fpdate,B386+14),IF(periods_per_year=52,IF(A387=1,fpdate,B386+7),DATE(YEAR(fpdate),MONTH(fpdate)+(A387-1)*months_per_period,IF(periods_per_year=24,IF((1-MOD(A387,2))=1,DAY(fpdate)+14,DAY(fpdate)),DAY(fpdate))))))</f>
        <v>56514</v>
      </c>
      <c r="C387" s="4">
        <f t="shared" si="31"/>
        <v>2137.5</v>
      </c>
      <c r="D387" s="4">
        <f t="shared" si="32"/>
        <v>0</v>
      </c>
      <c r="E387" s="6"/>
      <c r="F387" s="4">
        <f t="shared" si="33"/>
        <v>38.83</v>
      </c>
      <c r="G387" s="4">
        <f t="shared" si="34"/>
        <v>2098.67</v>
      </c>
      <c r="H387" s="4">
        <f t="shared" si="35"/>
        <v>8469.8000000000757</v>
      </c>
      <c r="I387" s="4"/>
    </row>
    <row r="388" spans="1:9" x14ac:dyDescent="0.15">
      <c r="A388" s="2">
        <f t="shared" si="30"/>
        <v>357</v>
      </c>
      <c r="B388" s="3">
        <f>IF(A388="","",IF(periods_per_year=26,IF(A388=1,fpdate,B387+14),IF(periods_per_year=52,IF(A388=1,fpdate,B387+7),DATE(YEAR(fpdate),MONTH(fpdate)+(A388-1)*months_per_period,IF(periods_per_year=24,IF((1-MOD(A388,2))=1,DAY(fpdate)+14,DAY(fpdate)),DAY(fpdate))))))</f>
        <v>56544</v>
      </c>
      <c r="C388" s="4">
        <f t="shared" si="31"/>
        <v>2137.5</v>
      </c>
      <c r="D388" s="4">
        <f t="shared" si="32"/>
        <v>0</v>
      </c>
      <c r="E388" s="6"/>
      <c r="F388" s="4">
        <f t="shared" si="33"/>
        <v>31.12</v>
      </c>
      <c r="G388" s="4">
        <f t="shared" si="34"/>
        <v>2106.38</v>
      </c>
      <c r="H388" s="4">
        <f t="shared" si="35"/>
        <v>6363.4200000000756</v>
      </c>
      <c r="I388" s="4"/>
    </row>
    <row r="389" spans="1:9" x14ac:dyDescent="0.15">
      <c r="A389" s="2">
        <f t="shared" si="30"/>
        <v>358</v>
      </c>
      <c r="B389" s="3">
        <f>IF(A389="","",IF(periods_per_year=26,IF(A389=1,fpdate,B388+14),IF(periods_per_year=52,IF(A389=1,fpdate,B388+7),DATE(YEAR(fpdate),MONTH(fpdate)+(A389-1)*months_per_period,IF(periods_per_year=24,IF((1-MOD(A389,2))=1,DAY(fpdate)+14,DAY(fpdate)),DAY(fpdate))))))</f>
        <v>56575</v>
      </c>
      <c r="C389" s="4">
        <f t="shared" si="31"/>
        <v>2137.5</v>
      </c>
      <c r="D389" s="4">
        <f t="shared" si="32"/>
        <v>0</v>
      </c>
      <c r="E389" s="6"/>
      <c r="F389" s="4">
        <f t="shared" si="33"/>
        <v>23.38</v>
      </c>
      <c r="G389" s="4">
        <f t="shared" si="34"/>
        <v>2114.12</v>
      </c>
      <c r="H389" s="4">
        <f t="shared" si="35"/>
        <v>4249.3000000000757</v>
      </c>
      <c r="I389" s="4"/>
    </row>
    <row r="390" spans="1:9" x14ac:dyDescent="0.15">
      <c r="A390" s="2">
        <f t="shared" si="30"/>
        <v>359</v>
      </c>
      <c r="B390" s="3">
        <f>IF(A390="","",IF(periods_per_year=26,IF(A390=1,fpdate,B389+14),IF(periods_per_year=52,IF(A390=1,fpdate,B389+7),DATE(YEAR(fpdate),MONTH(fpdate)+(A390-1)*months_per_period,IF(periods_per_year=24,IF((1-MOD(A390,2))=1,DAY(fpdate)+14,DAY(fpdate)),DAY(fpdate))))))</f>
        <v>56605</v>
      </c>
      <c r="C390" s="4">
        <f t="shared" si="31"/>
        <v>2137.5</v>
      </c>
      <c r="D390" s="4">
        <f t="shared" si="32"/>
        <v>0</v>
      </c>
      <c r="E390" s="6"/>
      <c r="F390" s="4">
        <f t="shared" si="33"/>
        <v>15.61</v>
      </c>
      <c r="G390" s="4">
        <f t="shared" si="34"/>
        <v>2121.89</v>
      </c>
      <c r="H390" s="4">
        <f t="shared" si="35"/>
        <v>2127.4100000000758</v>
      </c>
      <c r="I390" s="4"/>
    </row>
    <row r="391" spans="1:9" x14ac:dyDescent="0.15">
      <c r="A391" s="2">
        <f t="shared" si="30"/>
        <v>360</v>
      </c>
      <c r="B391" s="3">
        <f>IF(A391="","",IF(periods_per_year=26,IF(A391=1,fpdate,B390+14),IF(periods_per_year=52,IF(A391=1,fpdate,B390+7),DATE(YEAR(fpdate),MONTH(fpdate)+(A391-1)*months_per_period,IF(periods_per_year=24,IF((1-MOD(A391,2))=1,DAY(fpdate)+14,DAY(fpdate)),DAY(fpdate))))))</f>
        <v>56636</v>
      </c>
      <c r="C391" s="4">
        <f t="shared" si="31"/>
        <v>2135.23</v>
      </c>
      <c r="D391" s="4" t="str">
        <f t="shared" si="32"/>
        <v/>
      </c>
      <c r="E391" s="6"/>
      <c r="F391" s="4">
        <f t="shared" si="33"/>
        <v>7.82</v>
      </c>
      <c r="G391" s="4">
        <f t="shared" si="34"/>
        <v>2127.41</v>
      </c>
      <c r="H391" s="4">
        <f t="shared" si="35"/>
        <v>7.5942807598039508E-11</v>
      </c>
      <c r="I391" s="4"/>
    </row>
    <row r="392" spans="1:9" x14ac:dyDescent="0.15">
      <c r="A392" s="2" t="str">
        <f t="shared" si="30"/>
        <v/>
      </c>
      <c r="B392" s="3" t="str">
        <f>IF(A392="","",IF(periods_per_year=26,IF(A392=1,fpdate,B391+14),IF(periods_per_year=52,IF(A392=1,fpdate,B391+7),DATE(YEAR(fpdate),MONTH(fpdate)+(A392-1)*months_per_period,IF(periods_per_year=24,IF((1-MOD(A392,2))=1,DAY(fpdate)+14,DAY(fpdate)),DAY(fpdate))))))</f>
        <v/>
      </c>
      <c r="C392" s="4" t="str">
        <f t="shared" si="31"/>
        <v/>
      </c>
      <c r="D392" s="4" t="str">
        <f t="shared" si="32"/>
        <v/>
      </c>
      <c r="E392" s="6"/>
      <c r="F392" s="4" t="str">
        <f t="shared" si="33"/>
        <v/>
      </c>
      <c r="G392" s="4" t="str">
        <f t="shared" si="34"/>
        <v/>
      </c>
      <c r="H392" s="4" t="str">
        <f t="shared" si="35"/>
        <v/>
      </c>
      <c r="I392" s="4"/>
    </row>
    <row r="393" spans="1:9" x14ac:dyDescent="0.15">
      <c r="A393" s="2" t="str">
        <f t="shared" si="30"/>
        <v/>
      </c>
      <c r="B393" s="3" t="str">
        <f>IF(A393="","",IF(periods_per_year=26,IF(A393=1,fpdate,B392+14),IF(periods_per_year=52,IF(A393=1,fpdate,B392+7),DATE(YEAR(fpdate),MONTH(fpdate)+(A393-1)*months_per_period,IF(periods_per_year=24,IF((1-MOD(A393,2))=1,DAY(fpdate)+14,DAY(fpdate)),DAY(fpdate))))))</f>
        <v/>
      </c>
      <c r="C393" s="4" t="str">
        <f t="shared" si="31"/>
        <v/>
      </c>
      <c r="D393" s="4" t="str">
        <f t="shared" si="32"/>
        <v/>
      </c>
      <c r="E393" s="6"/>
      <c r="F393" s="4" t="str">
        <f t="shared" si="33"/>
        <v/>
      </c>
      <c r="G393" s="4" t="str">
        <f t="shared" si="34"/>
        <v/>
      </c>
      <c r="H393" s="4" t="str">
        <f t="shared" si="35"/>
        <v/>
      </c>
      <c r="I393" s="4"/>
    </row>
    <row r="394" spans="1:9" x14ac:dyDescent="0.15">
      <c r="A394" s="2" t="str">
        <f t="shared" si="30"/>
        <v/>
      </c>
      <c r="B394" s="3" t="str">
        <f>IF(A394="","",IF(periods_per_year=26,IF(A394=1,fpdate,B393+14),IF(periods_per_year=52,IF(A394=1,fpdate,B393+7),DATE(YEAR(fpdate),MONTH(fpdate)+(A394-1)*months_per_period,IF(periods_per_year=24,IF((1-MOD(A394,2))=1,DAY(fpdate)+14,DAY(fpdate)),DAY(fpdate))))))</f>
        <v/>
      </c>
      <c r="C394" s="4" t="str">
        <f t="shared" si="31"/>
        <v/>
      </c>
      <c r="D394" s="4" t="str">
        <f t="shared" si="32"/>
        <v/>
      </c>
      <c r="E394" s="6"/>
      <c r="F394" s="4" t="str">
        <f t="shared" si="33"/>
        <v/>
      </c>
      <c r="G394" s="4" t="str">
        <f t="shared" si="34"/>
        <v/>
      </c>
      <c r="H394" s="4" t="str">
        <f t="shared" si="35"/>
        <v/>
      </c>
      <c r="I394" s="4"/>
    </row>
    <row r="395" spans="1:9" x14ac:dyDescent="0.15">
      <c r="A395" s="2" t="str">
        <f t="shared" si="30"/>
        <v/>
      </c>
      <c r="B395" s="3" t="str">
        <f>IF(A395="","",IF(periods_per_year=26,IF(A395=1,fpdate,B394+14),IF(periods_per_year=52,IF(A395=1,fpdate,B394+7),DATE(YEAR(fpdate),MONTH(fpdate)+(A395-1)*months_per_period,IF(periods_per_year=24,IF((1-MOD(A395,2))=1,DAY(fpdate)+14,DAY(fpdate)),DAY(fpdate))))))</f>
        <v/>
      </c>
      <c r="C395" s="4" t="str">
        <f t="shared" si="31"/>
        <v/>
      </c>
      <c r="D395" s="4" t="str">
        <f t="shared" si="32"/>
        <v/>
      </c>
      <c r="E395" s="6"/>
      <c r="F395" s="4" t="str">
        <f t="shared" si="33"/>
        <v/>
      </c>
      <c r="G395" s="4" t="str">
        <f t="shared" si="34"/>
        <v/>
      </c>
      <c r="H395" s="4" t="str">
        <f t="shared" si="35"/>
        <v/>
      </c>
      <c r="I395" s="4"/>
    </row>
    <row r="396" spans="1:9" x14ac:dyDescent="0.15">
      <c r="A396" s="2" t="str">
        <f t="shared" si="30"/>
        <v/>
      </c>
      <c r="B396" s="3" t="str">
        <f>IF(A396="","",IF(periods_per_year=26,IF(A396=1,fpdate,B395+14),IF(periods_per_year=52,IF(A396=1,fpdate,B395+7),DATE(YEAR(fpdate),MONTH(fpdate)+(A396-1)*months_per_period,IF(periods_per_year=24,IF((1-MOD(A396,2))=1,DAY(fpdate)+14,DAY(fpdate)),DAY(fpdate))))))</f>
        <v/>
      </c>
      <c r="C396" s="4" t="str">
        <f t="shared" si="31"/>
        <v/>
      </c>
      <c r="D396" s="4" t="str">
        <f t="shared" si="32"/>
        <v/>
      </c>
      <c r="E396" s="6"/>
      <c r="F396" s="4" t="str">
        <f t="shared" si="33"/>
        <v/>
      </c>
      <c r="G396" s="4" t="str">
        <f t="shared" si="34"/>
        <v/>
      </c>
      <c r="H396" s="4" t="str">
        <f t="shared" si="35"/>
        <v/>
      </c>
      <c r="I396" s="4"/>
    </row>
    <row r="397" spans="1:9" x14ac:dyDescent="0.15">
      <c r="A397" s="2" t="str">
        <f t="shared" si="30"/>
        <v/>
      </c>
      <c r="B397" s="3" t="str">
        <f>IF(A397="","",IF(periods_per_year=26,IF(A397=1,fpdate,B396+14),IF(periods_per_year=52,IF(A397=1,fpdate,B396+7),DATE(YEAR(fpdate),MONTH(fpdate)+(A397-1)*months_per_period,IF(periods_per_year=24,IF((1-MOD(A397,2))=1,DAY(fpdate)+14,DAY(fpdate)),DAY(fpdate))))))</f>
        <v/>
      </c>
      <c r="C397" s="4" t="str">
        <f t="shared" si="31"/>
        <v/>
      </c>
      <c r="D397" s="4" t="str">
        <f t="shared" si="32"/>
        <v/>
      </c>
      <c r="E397" s="6"/>
      <c r="F397" s="4" t="str">
        <f t="shared" si="33"/>
        <v/>
      </c>
      <c r="G397" s="4" t="str">
        <f t="shared" si="34"/>
        <v/>
      </c>
      <c r="H397" s="4" t="str">
        <f t="shared" si="35"/>
        <v/>
      </c>
      <c r="I397" s="4"/>
    </row>
    <row r="398" spans="1:9" x14ac:dyDescent="0.15">
      <c r="A398" s="2" t="str">
        <f t="shared" si="30"/>
        <v/>
      </c>
      <c r="B398" s="3" t="str">
        <f>IF(A398="","",IF(periods_per_year=26,IF(A398=1,fpdate,B397+14),IF(periods_per_year=52,IF(A398=1,fpdate,B397+7),DATE(YEAR(fpdate),MONTH(fpdate)+(A398-1)*months_per_period,IF(periods_per_year=24,IF((1-MOD(A398,2))=1,DAY(fpdate)+14,DAY(fpdate)),DAY(fpdate))))))</f>
        <v/>
      </c>
      <c r="C398" s="4" t="str">
        <f t="shared" si="31"/>
        <v/>
      </c>
      <c r="D398" s="4" t="str">
        <f t="shared" si="32"/>
        <v/>
      </c>
      <c r="E398" s="6"/>
      <c r="F398" s="4" t="str">
        <f t="shared" si="33"/>
        <v/>
      </c>
      <c r="G398" s="4" t="str">
        <f t="shared" si="34"/>
        <v/>
      </c>
      <c r="H398" s="4" t="str">
        <f t="shared" si="35"/>
        <v/>
      </c>
      <c r="I398" s="4"/>
    </row>
    <row r="399" spans="1:9" x14ac:dyDescent="0.15">
      <c r="A399" s="2" t="str">
        <f t="shared" si="30"/>
        <v/>
      </c>
      <c r="B399" s="3" t="str">
        <f>IF(A399="","",IF(periods_per_year=26,IF(A399=1,fpdate,B398+14),IF(periods_per_year=52,IF(A399=1,fpdate,B398+7),DATE(YEAR(fpdate),MONTH(fpdate)+(A399-1)*months_per_period,IF(periods_per_year=24,IF((1-MOD(A399,2))=1,DAY(fpdate)+14,DAY(fpdate)),DAY(fpdate))))))</f>
        <v/>
      </c>
      <c r="C399" s="4" t="str">
        <f t="shared" si="31"/>
        <v/>
      </c>
      <c r="D399" s="4" t="str">
        <f t="shared" si="32"/>
        <v/>
      </c>
      <c r="E399" s="6"/>
      <c r="F399" s="4" t="str">
        <f t="shared" si="33"/>
        <v/>
      </c>
      <c r="G399" s="4" t="str">
        <f t="shared" si="34"/>
        <v/>
      </c>
      <c r="H399" s="4" t="str">
        <f t="shared" si="35"/>
        <v/>
      </c>
      <c r="I399" s="4"/>
    </row>
    <row r="400" spans="1:9" x14ac:dyDescent="0.15">
      <c r="A400" s="2" t="str">
        <f t="shared" si="30"/>
        <v/>
      </c>
      <c r="B400" s="3" t="str">
        <f>IF(A400="","",IF(periods_per_year=26,IF(A400=1,fpdate,B399+14),IF(periods_per_year=52,IF(A400=1,fpdate,B399+7),DATE(YEAR(fpdate),MONTH(fpdate)+(A400-1)*months_per_period,IF(periods_per_year=24,IF((1-MOD(A400,2))=1,DAY(fpdate)+14,DAY(fpdate)),DAY(fpdate))))))</f>
        <v/>
      </c>
      <c r="C400" s="4" t="str">
        <f t="shared" si="31"/>
        <v/>
      </c>
      <c r="D400" s="4" t="str">
        <f t="shared" si="32"/>
        <v/>
      </c>
      <c r="E400" s="6"/>
      <c r="F400" s="4" t="str">
        <f t="shared" si="33"/>
        <v/>
      </c>
      <c r="G400" s="4" t="str">
        <f t="shared" si="34"/>
        <v/>
      </c>
      <c r="H400" s="4" t="str">
        <f t="shared" si="35"/>
        <v/>
      </c>
      <c r="I400" s="4"/>
    </row>
    <row r="401" spans="1:9" x14ac:dyDescent="0.15">
      <c r="A401" s="2" t="str">
        <f t="shared" si="30"/>
        <v/>
      </c>
      <c r="B401" s="3" t="str">
        <f>IF(A401="","",IF(periods_per_year=26,IF(A401=1,fpdate,B400+14),IF(periods_per_year=52,IF(A401=1,fpdate,B400+7),DATE(YEAR(fpdate),MONTH(fpdate)+(A401-1)*months_per_period,IF(periods_per_year=24,IF((1-MOD(A401,2))=1,DAY(fpdate)+14,DAY(fpdate)),DAY(fpdate))))))</f>
        <v/>
      </c>
      <c r="C401" s="4" t="str">
        <f t="shared" si="31"/>
        <v/>
      </c>
      <c r="D401" s="4" t="str">
        <f t="shared" si="32"/>
        <v/>
      </c>
      <c r="E401" s="6"/>
      <c r="F401" s="4" t="str">
        <f t="shared" si="33"/>
        <v/>
      </c>
      <c r="G401" s="4" t="str">
        <f t="shared" si="34"/>
        <v/>
      </c>
      <c r="H401" s="4" t="str">
        <f t="shared" si="35"/>
        <v/>
      </c>
      <c r="I401" s="4"/>
    </row>
    <row r="402" spans="1:9" x14ac:dyDescent="0.15">
      <c r="A402" s="2" t="str">
        <f t="shared" si="30"/>
        <v/>
      </c>
      <c r="B402" s="3" t="str">
        <f>IF(A402="","",IF(periods_per_year=26,IF(A402=1,fpdate,B401+14),IF(periods_per_year=52,IF(A402=1,fpdate,B401+7),DATE(YEAR(fpdate),MONTH(fpdate)+(A402-1)*months_per_period,IF(periods_per_year=24,IF((1-MOD(A402,2))=1,DAY(fpdate)+14,DAY(fpdate)),DAY(fpdate))))))</f>
        <v/>
      </c>
      <c r="C402" s="4" t="str">
        <f t="shared" si="31"/>
        <v/>
      </c>
      <c r="D402" s="4" t="str">
        <f t="shared" si="32"/>
        <v/>
      </c>
      <c r="E402" s="6"/>
      <c r="F402" s="4" t="str">
        <f t="shared" si="33"/>
        <v/>
      </c>
      <c r="G402" s="4" t="str">
        <f t="shared" si="34"/>
        <v/>
      </c>
      <c r="H402" s="4" t="str">
        <f t="shared" si="35"/>
        <v/>
      </c>
      <c r="I402" s="4"/>
    </row>
    <row r="403" spans="1:9" x14ac:dyDescent="0.15">
      <c r="A403" s="2" t="str">
        <f t="shared" si="30"/>
        <v/>
      </c>
      <c r="B403" s="3" t="str">
        <f>IF(A403="","",IF(periods_per_year=26,IF(A403=1,fpdate,B402+14),IF(periods_per_year=52,IF(A403=1,fpdate,B402+7),DATE(YEAR(fpdate),MONTH(fpdate)+(A403-1)*months_per_period,IF(periods_per_year=24,IF((1-MOD(A403,2))=1,DAY(fpdate)+14,DAY(fpdate)),DAY(fpdate))))))</f>
        <v/>
      </c>
      <c r="C403" s="4" t="str">
        <f t="shared" si="31"/>
        <v/>
      </c>
      <c r="D403" s="4" t="str">
        <f t="shared" si="32"/>
        <v/>
      </c>
      <c r="E403" s="6"/>
      <c r="F403" s="4" t="str">
        <f t="shared" si="33"/>
        <v/>
      </c>
      <c r="G403" s="4" t="str">
        <f t="shared" si="34"/>
        <v/>
      </c>
      <c r="H403" s="4" t="str">
        <f t="shared" si="35"/>
        <v/>
      </c>
      <c r="I403" s="4"/>
    </row>
    <row r="404" spans="1:9" x14ac:dyDescent="0.15">
      <c r="A404" s="2" t="str">
        <f t="shared" si="30"/>
        <v/>
      </c>
      <c r="B404" s="3" t="str">
        <f>IF(A404="","",IF(periods_per_year=26,IF(A404=1,fpdate,B403+14),IF(periods_per_year=52,IF(A404=1,fpdate,B403+7),DATE(YEAR(fpdate),MONTH(fpdate)+(A404-1)*months_per_period,IF(periods_per_year=24,IF((1-MOD(A404,2))=1,DAY(fpdate)+14,DAY(fpdate)),DAY(fpdate))))))</f>
        <v/>
      </c>
      <c r="C404" s="4" t="str">
        <f t="shared" si="31"/>
        <v/>
      </c>
      <c r="D404" s="4" t="str">
        <f t="shared" si="32"/>
        <v/>
      </c>
      <c r="E404" s="6"/>
      <c r="F404" s="4" t="str">
        <f t="shared" si="33"/>
        <v/>
      </c>
      <c r="G404" s="4" t="str">
        <f t="shared" si="34"/>
        <v/>
      </c>
      <c r="H404" s="4" t="str">
        <f t="shared" si="35"/>
        <v/>
      </c>
      <c r="I404" s="4"/>
    </row>
    <row r="405" spans="1:9" x14ac:dyDescent="0.15">
      <c r="A405" s="2" t="str">
        <f t="shared" si="30"/>
        <v/>
      </c>
      <c r="B405" s="3" t="str">
        <f>IF(A405="","",IF(periods_per_year=26,IF(A405=1,fpdate,B404+14),IF(periods_per_year=52,IF(A405=1,fpdate,B404+7),DATE(YEAR(fpdate),MONTH(fpdate)+(A405-1)*months_per_period,IF(periods_per_year=24,IF((1-MOD(A405,2))=1,DAY(fpdate)+14,DAY(fpdate)),DAY(fpdate))))))</f>
        <v/>
      </c>
      <c r="C405" s="4" t="str">
        <f t="shared" si="31"/>
        <v/>
      </c>
      <c r="D405" s="4" t="str">
        <f t="shared" si="32"/>
        <v/>
      </c>
      <c r="E405" s="6"/>
      <c r="F405" s="4" t="str">
        <f t="shared" si="33"/>
        <v/>
      </c>
      <c r="G405" s="4" t="str">
        <f t="shared" si="34"/>
        <v/>
      </c>
      <c r="H405" s="4" t="str">
        <f t="shared" si="35"/>
        <v/>
      </c>
      <c r="I405" s="4"/>
    </row>
    <row r="406" spans="1:9" x14ac:dyDescent="0.15">
      <c r="A406" s="2" t="str">
        <f t="shared" si="30"/>
        <v/>
      </c>
      <c r="B406" s="3" t="str">
        <f>IF(A406="","",IF(periods_per_year=26,IF(A406=1,fpdate,B405+14),IF(periods_per_year=52,IF(A406=1,fpdate,B405+7),DATE(YEAR(fpdate),MONTH(fpdate)+(A406-1)*months_per_period,IF(periods_per_year=24,IF((1-MOD(A406,2))=1,DAY(fpdate)+14,DAY(fpdate)),DAY(fpdate))))))</f>
        <v/>
      </c>
      <c r="C406" s="4" t="str">
        <f t="shared" si="31"/>
        <v/>
      </c>
      <c r="D406" s="4" t="str">
        <f t="shared" si="32"/>
        <v/>
      </c>
      <c r="E406" s="6"/>
      <c r="F406" s="4" t="str">
        <f t="shared" si="33"/>
        <v/>
      </c>
      <c r="G406" s="4" t="str">
        <f t="shared" si="34"/>
        <v/>
      </c>
      <c r="H406" s="4" t="str">
        <f t="shared" si="35"/>
        <v/>
      </c>
      <c r="I406" s="4"/>
    </row>
    <row r="407" spans="1:9" x14ac:dyDescent="0.15">
      <c r="A407" s="2" t="str">
        <f t="shared" si="30"/>
        <v/>
      </c>
      <c r="B407" s="3" t="str">
        <f>IF(A407="","",IF(periods_per_year=26,IF(A407=1,fpdate,B406+14),IF(periods_per_year=52,IF(A407=1,fpdate,B406+7),DATE(YEAR(fpdate),MONTH(fpdate)+(A407-1)*months_per_period,IF(periods_per_year=24,IF((1-MOD(A407,2))=1,DAY(fpdate)+14,DAY(fpdate)),DAY(fpdate))))))</f>
        <v/>
      </c>
      <c r="C407" s="4" t="str">
        <f t="shared" si="31"/>
        <v/>
      </c>
      <c r="D407" s="4" t="str">
        <f t="shared" si="32"/>
        <v/>
      </c>
      <c r="E407" s="6"/>
      <c r="F407" s="4" t="str">
        <f t="shared" si="33"/>
        <v/>
      </c>
      <c r="G407" s="4" t="str">
        <f t="shared" si="34"/>
        <v/>
      </c>
      <c r="H407" s="4" t="str">
        <f t="shared" si="35"/>
        <v/>
      </c>
      <c r="I407" s="4"/>
    </row>
    <row r="408" spans="1:9" x14ac:dyDescent="0.15">
      <c r="A408" s="2" t="str">
        <f t="shared" si="30"/>
        <v/>
      </c>
      <c r="B408" s="3" t="str">
        <f>IF(A408="","",IF(periods_per_year=26,IF(A408=1,fpdate,B407+14),IF(periods_per_year=52,IF(A408=1,fpdate,B407+7),DATE(YEAR(fpdate),MONTH(fpdate)+(A408-1)*months_per_period,IF(periods_per_year=24,IF((1-MOD(A408,2))=1,DAY(fpdate)+14,DAY(fpdate)),DAY(fpdate))))))</f>
        <v/>
      </c>
      <c r="C408" s="4" t="str">
        <f t="shared" si="31"/>
        <v/>
      </c>
      <c r="D408" s="4" t="str">
        <f t="shared" si="32"/>
        <v/>
      </c>
      <c r="E408" s="6"/>
      <c r="F408" s="4" t="str">
        <f t="shared" si="33"/>
        <v/>
      </c>
      <c r="G408" s="4" t="str">
        <f t="shared" si="34"/>
        <v/>
      </c>
      <c r="H408" s="4" t="str">
        <f t="shared" si="35"/>
        <v/>
      </c>
      <c r="I408" s="4"/>
    </row>
    <row r="409" spans="1:9" x14ac:dyDescent="0.15">
      <c r="A409" s="2" t="str">
        <f t="shared" si="30"/>
        <v/>
      </c>
      <c r="B409" s="3" t="str">
        <f>IF(A409="","",IF(periods_per_year=26,IF(A409=1,fpdate,B408+14),IF(periods_per_year=52,IF(A409=1,fpdate,B408+7),DATE(YEAR(fpdate),MONTH(fpdate)+(A409-1)*months_per_period,IF(periods_per_year=24,IF((1-MOD(A409,2))=1,DAY(fpdate)+14,DAY(fpdate)),DAY(fpdate))))))</f>
        <v/>
      </c>
      <c r="C409" s="4" t="str">
        <f t="shared" si="31"/>
        <v/>
      </c>
      <c r="D409" s="4" t="str">
        <f t="shared" si="32"/>
        <v/>
      </c>
      <c r="E409" s="6"/>
      <c r="F409" s="4" t="str">
        <f t="shared" si="33"/>
        <v/>
      </c>
      <c r="G409" s="4" t="str">
        <f t="shared" si="34"/>
        <v/>
      </c>
      <c r="H409" s="4" t="str">
        <f t="shared" si="35"/>
        <v/>
      </c>
      <c r="I409" s="4"/>
    </row>
    <row r="410" spans="1:9" x14ac:dyDescent="0.15">
      <c r="A410" s="2" t="str">
        <f t="shared" si="30"/>
        <v/>
      </c>
      <c r="B410" s="3" t="str">
        <f>IF(A410="","",IF(periods_per_year=26,IF(A410=1,fpdate,B409+14),IF(periods_per_year=52,IF(A410=1,fpdate,B409+7),DATE(YEAR(fpdate),MONTH(fpdate)+(A410-1)*months_per_period,IF(periods_per_year=24,IF((1-MOD(A410,2))=1,DAY(fpdate)+14,DAY(fpdate)),DAY(fpdate))))))</f>
        <v/>
      </c>
      <c r="C410" s="4" t="str">
        <f t="shared" si="31"/>
        <v/>
      </c>
      <c r="D410" s="4" t="str">
        <f t="shared" si="32"/>
        <v/>
      </c>
      <c r="E410" s="6"/>
      <c r="F410" s="4" t="str">
        <f t="shared" si="33"/>
        <v/>
      </c>
      <c r="G410" s="4" t="str">
        <f t="shared" si="34"/>
        <v/>
      </c>
      <c r="H410" s="4" t="str">
        <f t="shared" si="35"/>
        <v/>
      </c>
      <c r="I410" s="4"/>
    </row>
    <row r="411" spans="1:9" x14ac:dyDescent="0.15">
      <c r="A411" s="2" t="str">
        <f t="shared" si="30"/>
        <v/>
      </c>
      <c r="B411" s="3" t="str">
        <f>IF(A411="","",IF(periods_per_year=26,IF(A411=1,fpdate,B410+14),IF(periods_per_year=52,IF(A411=1,fpdate,B410+7),DATE(YEAR(fpdate),MONTH(fpdate)+(A411-1)*months_per_period,IF(periods_per_year=24,IF((1-MOD(A411,2))=1,DAY(fpdate)+14,DAY(fpdate)),DAY(fpdate))))))</f>
        <v/>
      </c>
      <c r="C411" s="4" t="str">
        <f t="shared" si="31"/>
        <v/>
      </c>
      <c r="D411" s="4" t="str">
        <f t="shared" si="32"/>
        <v/>
      </c>
      <c r="E411" s="6"/>
      <c r="F411" s="4" t="str">
        <f t="shared" si="33"/>
        <v/>
      </c>
      <c r="G411" s="4" t="str">
        <f t="shared" si="34"/>
        <v/>
      </c>
      <c r="H411" s="4" t="str">
        <f t="shared" si="35"/>
        <v/>
      </c>
      <c r="I411" s="4"/>
    </row>
    <row r="412" spans="1:9" x14ac:dyDescent="0.15">
      <c r="A412" s="2" t="str">
        <f t="shared" si="30"/>
        <v/>
      </c>
      <c r="B412" s="3" t="str">
        <f>IF(A412="","",IF(periods_per_year=26,IF(A412=1,fpdate,B411+14),IF(periods_per_year=52,IF(A412=1,fpdate,B411+7),DATE(YEAR(fpdate),MONTH(fpdate)+(A412-1)*months_per_period,IF(periods_per_year=24,IF((1-MOD(A412,2))=1,DAY(fpdate)+14,DAY(fpdate)),DAY(fpdate))))))</f>
        <v/>
      </c>
      <c r="C412" s="4" t="str">
        <f t="shared" si="31"/>
        <v/>
      </c>
      <c r="D412" s="4" t="str">
        <f t="shared" si="32"/>
        <v/>
      </c>
      <c r="E412" s="6"/>
      <c r="F412" s="4" t="str">
        <f t="shared" si="33"/>
        <v/>
      </c>
      <c r="G412" s="4" t="str">
        <f t="shared" si="34"/>
        <v/>
      </c>
      <c r="H412" s="4" t="str">
        <f t="shared" si="35"/>
        <v/>
      </c>
      <c r="I412" s="4"/>
    </row>
    <row r="413" spans="1:9" x14ac:dyDescent="0.15">
      <c r="A413" s="2" t="str">
        <f t="shared" si="30"/>
        <v/>
      </c>
      <c r="B413" s="3" t="str">
        <f>IF(A413="","",IF(periods_per_year=26,IF(A413=1,fpdate,B412+14),IF(periods_per_year=52,IF(A413=1,fpdate,B412+7),DATE(YEAR(fpdate),MONTH(fpdate)+(A413-1)*months_per_period,IF(periods_per_year=24,IF((1-MOD(A413,2))=1,DAY(fpdate)+14,DAY(fpdate)),DAY(fpdate))))))</f>
        <v/>
      </c>
      <c r="C413" s="4" t="str">
        <f t="shared" si="31"/>
        <v/>
      </c>
      <c r="D413" s="4" t="str">
        <f t="shared" si="32"/>
        <v/>
      </c>
      <c r="E413" s="6"/>
      <c r="F413" s="4" t="str">
        <f t="shared" si="33"/>
        <v/>
      </c>
      <c r="G413" s="4" t="str">
        <f t="shared" si="34"/>
        <v/>
      </c>
      <c r="H413" s="4" t="str">
        <f t="shared" si="35"/>
        <v/>
      </c>
      <c r="I413" s="4"/>
    </row>
    <row r="414" spans="1:9" x14ac:dyDescent="0.15">
      <c r="A414" s="2" t="str">
        <f t="shared" si="30"/>
        <v/>
      </c>
      <c r="B414" s="3" t="str">
        <f>IF(A414="","",IF(periods_per_year=26,IF(A414=1,fpdate,B413+14),IF(periods_per_year=52,IF(A414=1,fpdate,B413+7),DATE(YEAR(fpdate),MONTH(fpdate)+(A414-1)*months_per_period,IF(periods_per_year=24,IF((1-MOD(A414,2))=1,DAY(fpdate)+14,DAY(fpdate)),DAY(fpdate))))))</f>
        <v/>
      </c>
      <c r="C414" s="4" t="str">
        <f t="shared" si="31"/>
        <v/>
      </c>
      <c r="D414" s="4" t="str">
        <f t="shared" si="32"/>
        <v/>
      </c>
      <c r="E414" s="6"/>
      <c r="F414" s="4" t="str">
        <f t="shared" si="33"/>
        <v/>
      </c>
      <c r="G414" s="4" t="str">
        <f t="shared" si="34"/>
        <v/>
      </c>
      <c r="H414" s="4" t="str">
        <f t="shared" si="35"/>
        <v/>
      </c>
      <c r="I414" s="4"/>
    </row>
    <row r="415" spans="1:9" x14ac:dyDescent="0.15">
      <c r="A415" s="2" t="str">
        <f t="shared" si="30"/>
        <v/>
      </c>
      <c r="B415" s="3" t="str">
        <f>IF(A415="","",IF(periods_per_year=26,IF(A415=1,fpdate,B414+14),IF(periods_per_year=52,IF(A415=1,fpdate,B414+7),DATE(YEAR(fpdate),MONTH(fpdate)+(A415-1)*months_per_period,IF(periods_per_year=24,IF((1-MOD(A415,2))=1,DAY(fpdate)+14,DAY(fpdate)),DAY(fpdate))))))</f>
        <v/>
      </c>
      <c r="C415" s="4" t="str">
        <f t="shared" si="31"/>
        <v/>
      </c>
      <c r="D415" s="4" t="str">
        <f t="shared" si="32"/>
        <v/>
      </c>
      <c r="E415" s="6"/>
      <c r="F415" s="4" t="str">
        <f t="shared" si="33"/>
        <v/>
      </c>
      <c r="G415" s="4" t="str">
        <f t="shared" si="34"/>
        <v/>
      </c>
      <c r="H415" s="4" t="str">
        <f t="shared" si="35"/>
        <v/>
      </c>
      <c r="I415" s="4"/>
    </row>
    <row r="416" spans="1:9" x14ac:dyDescent="0.15">
      <c r="A416" s="2" t="str">
        <f t="shared" ref="A416:A479" si="36">IF(H415="","",IF(OR(A415&gt;=nper,ROUND(H415,2)&lt;=0),"",A415+1))</f>
        <v/>
      </c>
      <c r="B416" s="3" t="str">
        <f>IF(A416="","",IF(periods_per_year=26,IF(A416=1,fpdate,B415+14),IF(periods_per_year=52,IF(A416=1,fpdate,B415+7),DATE(YEAR(fpdate),MONTH(fpdate)+(A416-1)*months_per_period,IF(periods_per_year=24,IF((1-MOD(A416,2))=1,DAY(fpdate)+14,DAY(fpdate)),DAY(fpdate))))))</f>
        <v/>
      </c>
      <c r="C416" s="4" t="str">
        <f t="shared" ref="C416:C479" si="37">IF(A416="","",IF(OR(A416=nper,payment&gt;ROUND((1+rate)*H415,2)),ROUND((1+rate)*H415,2),payment))</f>
        <v/>
      </c>
      <c r="D416" s="4" t="str">
        <f t="shared" ref="D416:D479" si="38">IF(OR(H415&lt;=payment,A416=""),"",MIN(H415-(C416-F416),IF($H$24&gt;0,IF(MOD(A416,periods_per_year)=0,$H$24,0),0)+IF(extra_payment_interval=0,0,IF(MOD(A416,extra_payment_interval)=0,$H$22,0))))</f>
        <v/>
      </c>
      <c r="E416" s="6"/>
      <c r="F416" s="4" t="str">
        <f t="shared" ref="F416:F479" si="39">IF(A416="","",ROUND(rate*H415,2))</f>
        <v/>
      </c>
      <c r="G416" s="4" t="str">
        <f t="shared" ref="G416:G479" si="40">IF(A416="","",C416-F416+E416+IF(D416="",0,D416))</f>
        <v/>
      </c>
      <c r="H416" s="4" t="str">
        <f t="shared" ref="H416:H479" si="41">IF(A416="","",H415-G416)</f>
        <v/>
      </c>
      <c r="I416" s="4"/>
    </row>
    <row r="417" spans="1:9" x14ac:dyDescent="0.15">
      <c r="A417" s="2" t="str">
        <f t="shared" si="36"/>
        <v/>
      </c>
      <c r="B417" s="3" t="str">
        <f>IF(A417="","",IF(periods_per_year=26,IF(A417=1,fpdate,B416+14),IF(periods_per_year=52,IF(A417=1,fpdate,B416+7),DATE(YEAR(fpdate),MONTH(fpdate)+(A417-1)*months_per_period,IF(periods_per_year=24,IF((1-MOD(A417,2))=1,DAY(fpdate)+14,DAY(fpdate)),DAY(fpdate))))))</f>
        <v/>
      </c>
      <c r="C417" s="4" t="str">
        <f t="shared" si="37"/>
        <v/>
      </c>
      <c r="D417" s="4" t="str">
        <f t="shared" si="38"/>
        <v/>
      </c>
      <c r="E417" s="6"/>
      <c r="F417" s="4" t="str">
        <f t="shared" si="39"/>
        <v/>
      </c>
      <c r="G417" s="4" t="str">
        <f t="shared" si="40"/>
        <v/>
      </c>
      <c r="H417" s="4" t="str">
        <f t="shared" si="41"/>
        <v/>
      </c>
      <c r="I417" s="4"/>
    </row>
    <row r="418" spans="1:9" x14ac:dyDescent="0.15">
      <c r="A418" s="2" t="str">
        <f t="shared" si="36"/>
        <v/>
      </c>
      <c r="B418" s="3" t="str">
        <f>IF(A418="","",IF(periods_per_year=26,IF(A418=1,fpdate,B417+14),IF(periods_per_year=52,IF(A418=1,fpdate,B417+7),DATE(YEAR(fpdate),MONTH(fpdate)+(A418-1)*months_per_period,IF(periods_per_year=24,IF((1-MOD(A418,2))=1,DAY(fpdate)+14,DAY(fpdate)),DAY(fpdate))))))</f>
        <v/>
      </c>
      <c r="C418" s="4" t="str">
        <f t="shared" si="37"/>
        <v/>
      </c>
      <c r="D418" s="4" t="str">
        <f t="shared" si="38"/>
        <v/>
      </c>
      <c r="E418" s="6"/>
      <c r="F418" s="4" t="str">
        <f t="shared" si="39"/>
        <v/>
      </c>
      <c r="G418" s="4" t="str">
        <f t="shared" si="40"/>
        <v/>
      </c>
      <c r="H418" s="4" t="str">
        <f t="shared" si="41"/>
        <v/>
      </c>
      <c r="I418" s="4"/>
    </row>
    <row r="419" spans="1:9" x14ac:dyDescent="0.15">
      <c r="A419" s="2" t="str">
        <f t="shared" si="36"/>
        <v/>
      </c>
      <c r="B419" s="3" t="str">
        <f>IF(A419="","",IF(periods_per_year=26,IF(A419=1,fpdate,B418+14),IF(periods_per_year=52,IF(A419=1,fpdate,B418+7),DATE(YEAR(fpdate),MONTH(fpdate)+(A419-1)*months_per_period,IF(periods_per_year=24,IF((1-MOD(A419,2))=1,DAY(fpdate)+14,DAY(fpdate)),DAY(fpdate))))))</f>
        <v/>
      </c>
      <c r="C419" s="4" t="str">
        <f t="shared" si="37"/>
        <v/>
      </c>
      <c r="D419" s="4" t="str">
        <f t="shared" si="38"/>
        <v/>
      </c>
      <c r="E419" s="6"/>
      <c r="F419" s="4" t="str">
        <f t="shared" si="39"/>
        <v/>
      </c>
      <c r="G419" s="4" t="str">
        <f t="shared" si="40"/>
        <v/>
      </c>
      <c r="H419" s="4" t="str">
        <f t="shared" si="41"/>
        <v/>
      </c>
      <c r="I419" s="4"/>
    </row>
    <row r="420" spans="1:9" x14ac:dyDescent="0.15">
      <c r="A420" s="2" t="str">
        <f t="shared" si="36"/>
        <v/>
      </c>
      <c r="B420" s="3" t="str">
        <f>IF(A420="","",IF(periods_per_year=26,IF(A420=1,fpdate,B419+14),IF(periods_per_year=52,IF(A420=1,fpdate,B419+7),DATE(YEAR(fpdate),MONTH(fpdate)+(A420-1)*months_per_period,IF(periods_per_year=24,IF((1-MOD(A420,2))=1,DAY(fpdate)+14,DAY(fpdate)),DAY(fpdate))))))</f>
        <v/>
      </c>
      <c r="C420" s="4" t="str">
        <f t="shared" si="37"/>
        <v/>
      </c>
      <c r="D420" s="4" t="str">
        <f t="shared" si="38"/>
        <v/>
      </c>
      <c r="E420" s="6"/>
      <c r="F420" s="4" t="str">
        <f t="shared" si="39"/>
        <v/>
      </c>
      <c r="G420" s="4" t="str">
        <f t="shared" si="40"/>
        <v/>
      </c>
      <c r="H420" s="4" t="str">
        <f t="shared" si="41"/>
        <v/>
      </c>
      <c r="I420" s="4"/>
    </row>
    <row r="421" spans="1:9" x14ac:dyDescent="0.15">
      <c r="A421" s="2" t="str">
        <f t="shared" si="36"/>
        <v/>
      </c>
      <c r="B421" s="3" t="str">
        <f>IF(A421="","",IF(periods_per_year=26,IF(A421=1,fpdate,B420+14),IF(periods_per_year=52,IF(A421=1,fpdate,B420+7),DATE(YEAR(fpdate),MONTH(fpdate)+(A421-1)*months_per_period,IF(periods_per_year=24,IF((1-MOD(A421,2))=1,DAY(fpdate)+14,DAY(fpdate)),DAY(fpdate))))))</f>
        <v/>
      </c>
      <c r="C421" s="4" t="str">
        <f t="shared" si="37"/>
        <v/>
      </c>
      <c r="D421" s="4" t="str">
        <f t="shared" si="38"/>
        <v/>
      </c>
      <c r="E421" s="6"/>
      <c r="F421" s="4" t="str">
        <f t="shared" si="39"/>
        <v/>
      </c>
      <c r="G421" s="4" t="str">
        <f t="shared" si="40"/>
        <v/>
      </c>
      <c r="H421" s="4" t="str">
        <f t="shared" si="41"/>
        <v/>
      </c>
      <c r="I421" s="4"/>
    </row>
    <row r="422" spans="1:9" x14ac:dyDescent="0.15">
      <c r="A422" s="2" t="str">
        <f t="shared" si="36"/>
        <v/>
      </c>
      <c r="B422" s="3" t="str">
        <f>IF(A422="","",IF(periods_per_year=26,IF(A422=1,fpdate,B421+14),IF(periods_per_year=52,IF(A422=1,fpdate,B421+7),DATE(YEAR(fpdate),MONTH(fpdate)+(A422-1)*months_per_period,IF(periods_per_year=24,IF((1-MOD(A422,2))=1,DAY(fpdate)+14,DAY(fpdate)),DAY(fpdate))))))</f>
        <v/>
      </c>
      <c r="C422" s="4" t="str">
        <f t="shared" si="37"/>
        <v/>
      </c>
      <c r="D422" s="4" t="str">
        <f t="shared" si="38"/>
        <v/>
      </c>
      <c r="E422" s="6"/>
      <c r="F422" s="4" t="str">
        <f t="shared" si="39"/>
        <v/>
      </c>
      <c r="G422" s="4" t="str">
        <f t="shared" si="40"/>
        <v/>
      </c>
      <c r="H422" s="4" t="str">
        <f t="shared" si="41"/>
        <v/>
      </c>
      <c r="I422" s="4"/>
    </row>
    <row r="423" spans="1:9" x14ac:dyDescent="0.15">
      <c r="A423" s="2" t="str">
        <f t="shared" si="36"/>
        <v/>
      </c>
      <c r="B423" s="3" t="str">
        <f>IF(A423="","",IF(periods_per_year=26,IF(A423=1,fpdate,B422+14),IF(periods_per_year=52,IF(A423=1,fpdate,B422+7),DATE(YEAR(fpdate),MONTH(fpdate)+(A423-1)*months_per_period,IF(periods_per_year=24,IF((1-MOD(A423,2))=1,DAY(fpdate)+14,DAY(fpdate)),DAY(fpdate))))))</f>
        <v/>
      </c>
      <c r="C423" s="4" t="str">
        <f t="shared" si="37"/>
        <v/>
      </c>
      <c r="D423" s="4" t="str">
        <f t="shared" si="38"/>
        <v/>
      </c>
      <c r="E423" s="6"/>
      <c r="F423" s="4" t="str">
        <f t="shared" si="39"/>
        <v/>
      </c>
      <c r="G423" s="4" t="str">
        <f t="shared" si="40"/>
        <v/>
      </c>
      <c r="H423" s="4" t="str">
        <f t="shared" si="41"/>
        <v/>
      </c>
      <c r="I423" s="4"/>
    </row>
    <row r="424" spans="1:9" x14ac:dyDescent="0.15">
      <c r="A424" s="2" t="str">
        <f t="shared" si="36"/>
        <v/>
      </c>
      <c r="B424" s="3" t="str">
        <f>IF(A424="","",IF(periods_per_year=26,IF(A424=1,fpdate,B423+14),IF(periods_per_year=52,IF(A424=1,fpdate,B423+7),DATE(YEAR(fpdate),MONTH(fpdate)+(A424-1)*months_per_period,IF(periods_per_year=24,IF((1-MOD(A424,2))=1,DAY(fpdate)+14,DAY(fpdate)),DAY(fpdate))))))</f>
        <v/>
      </c>
      <c r="C424" s="4" t="str">
        <f t="shared" si="37"/>
        <v/>
      </c>
      <c r="D424" s="4" t="str">
        <f t="shared" si="38"/>
        <v/>
      </c>
      <c r="E424" s="6"/>
      <c r="F424" s="4" t="str">
        <f t="shared" si="39"/>
        <v/>
      </c>
      <c r="G424" s="4" t="str">
        <f t="shared" si="40"/>
        <v/>
      </c>
      <c r="H424" s="4" t="str">
        <f t="shared" si="41"/>
        <v/>
      </c>
      <c r="I424" s="4"/>
    </row>
    <row r="425" spans="1:9" x14ac:dyDescent="0.15">
      <c r="A425" s="2" t="str">
        <f t="shared" si="36"/>
        <v/>
      </c>
      <c r="B425" s="3" t="str">
        <f>IF(A425="","",IF(periods_per_year=26,IF(A425=1,fpdate,B424+14),IF(periods_per_year=52,IF(A425=1,fpdate,B424+7),DATE(YEAR(fpdate),MONTH(fpdate)+(A425-1)*months_per_period,IF(periods_per_year=24,IF((1-MOD(A425,2))=1,DAY(fpdate)+14,DAY(fpdate)),DAY(fpdate))))))</f>
        <v/>
      </c>
      <c r="C425" s="4" t="str">
        <f t="shared" si="37"/>
        <v/>
      </c>
      <c r="D425" s="4" t="str">
        <f t="shared" si="38"/>
        <v/>
      </c>
      <c r="E425" s="6"/>
      <c r="F425" s="4" t="str">
        <f t="shared" si="39"/>
        <v/>
      </c>
      <c r="G425" s="4" t="str">
        <f t="shared" si="40"/>
        <v/>
      </c>
      <c r="H425" s="4" t="str">
        <f t="shared" si="41"/>
        <v/>
      </c>
      <c r="I425" s="4"/>
    </row>
    <row r="426" spans="1:9" x14ac:dyDescent="0.15">
      <c r="A426" s="2" t="str">
        <f t="shared" si="36"/>
        <v/>
      </c>
      <c r="B426" s="3" t="str">
        <f>IF(A426="","",IF(periods_per_year=26,IF(A426=1,fpdate,B425+14),IF(periods_per_year=52,IF(A426=1,fpdate,B425+7),DATE(YEAR(fpdate),MONTH(fpdate)+(A426-1)*months_per_period,IF(periods_per_year=24,IF((1-MOD(A426,2))=1,DAY(fpdate)+14,DAY(fpdate)),DAY(fpdate))))))</f>
        <v/>
      </c>
      <c r="C426" s="4" t="str">
        <f t="shared" si="37"/>
        <v/>
      </c>
      <c r="D426" s="4" t="str">
        <f t="shared" si="38"/>
        <v/>
      </c>
      <c r="E426" s="6"/>
      <c r="F426" s="4" t="str">
        <f t="shared" si="39"/>
        <v/>
      </c>
      <c r="G426" s="4" t="str">
        <f t="shared" si="40"/>
        <v/>
      </c>
      <c r="H426" s="4" t="str">
        <f t="shared" si="41"/>
        <v/>
      </c>
      <c r="I426" s="4"/>
    </row>
    <row r="427" spans="1:9" x14ac:dyDescent="0.15">
      <c r="A427" s="2" t="str">
        <f t="shared" si="36"/>
        <v/>
      </c>
      <c r="B427" s="3" t="str">
        <f>IF(A427="","",IF(periods_per_year=26,IF(A427=1,fpdate,B426+14),IF(periods_per_year=52,IF(A427=1,fpdate,B426+7),DATE(YEAR(fpdate),MONTH(fpdate)+(A427-1)*months_per_period,IF(periods_per_year=24,IF((1-MOD(A427,2))=1,DAY(fpdate)+14,DAY(fpdate)),DAY(fpdate))))))</f>
        <v/>
      </c>
      <c r="C427" s="4" t="str">
        <f t="shared" si="37"/>
        <v/>
      </c>
      <c r="D427" s="4" t="str">
        <f t="shared" si="38"/>
        <v/>
      </c>
      <c r="E427" s="6"/>
      <c r="F427" s="4" t="str">
        <f t="shared" si="39"/>
        <v/>
      </c>
      <c r="G427" s="4" t="str">
        <f t="shared" si="40"/>
        <v/>
      </c>
      <c r="H427" s="4" t="str">
        <f t="shared" si="41"/>
        <v/>
      </c>
      <c r="I427" s="4"/>
    </row>
    <row r="428" spans="1:9" x14ac:dyDescent="0.15">
      <c r="A428" s="2" t="str">
        <f t="shared" si="36"/>
        <v/>
      </c>
      <c r="B428" s="3" t="str">
        <f>IF(A428="","",IF(periods_per_year=26,IF(A428=1,fpdate,B427+14),IF(periods_per_year=52,IF(A428=1,fpdate,B427+7),DATE(YEAR(fpdate),MONTH(fpdate)+(A428-1)*months_per_period,IF(periods_per_year=24,IF((1-MOD(A428,2))=1,DAY(fpdate)+14,DAY(fpdate)),DAY(fpdate))))))</f>
        <v/>
      </c>
      <c r="C428" s="4" t="str">
        <f t="shared" si="37"/>
        <v/>
      </c>
      <c r="D428" s="4" t="str">
        <f t="shared" si="38"/>
        <v/>
      </c>
      <c r="E428" s="6"/>
      <c r="F428" s="4" t="str">
        <f t="shared" si="39"/>
        <v/>
      </c>
      <c r="G428" s="4" t="str">
        <f t="shared" si="40"/>
        <v/>
      </c>
      <c r="H428" s="4" t="str">
        <f t="shared" si="41"/>
        <v/>
      </c>
      <c r="I428" s="4"/>
    </row>
    <row r="429" spans="1:9" x14ac:dyDescent="0.15">
      <c r="A429" s="2" t="str">
        <f t="shared" si="36"/>
        <v/>
      </c>
      <c r="B429" s="3" t="str">
        <f>IF(A429="","",IF(periods_per_year=26,IF(A429=1,fpdate,B428+14),IF(periods_per_year=52,IF(A429=1,fpdate,B428+7),DATE(YEAR(fpdate),MONTH(fpdate)+(A429-1)*months_per_period,IF(periods_per_year=24,IF((1-MOD(A429,2))=1,DAY(fpdate)+14,DAY(fpdate)),DAY(fpdate))))))</f>
        <v/>
      </c>
      <c r="C429" s="4" t="str">
        <f t="shared" si="37"/>
        <v/>
      </c>
      <c r="D429" s="4" t="str">
        <f t="shared" si="38"/>
        <v/>
      </c>
      <c r="E429" s="6"/>
      <c r="F429" s="4" t="str">
        <f t="shared" si="39"/>
        <v/>
      </c>
      <c r="G429" s="4" t="str">
        <f t="shared" si="40"/>
        <v/>
      </c>
      <c r="H429" s="4" t="str">
        <f t="shared" si="41"/>
        <v/>
      </c>
      <c r="I429" s="4"/>
    </row>
    <row r="430" spans="1:9" x14ac:dyDescent="0.15">
      <c r="A430" s="2" t="str">
        <f t="shared" si="36"/>
        <v/>
      </c>
      <c r="B430" s="3" t="str">
        <f>IF(A430="","",IF(periods_per_year=26,IF(A430=1,fpdate,B429+14),IF(periods_per_year=52,IF(A430=1,fpdate,B429+7),DATE(YEAR(fpdate),MONTH(fpdate)+(A430-1)*months_per_period,IF(periods_per_year=24,IF((1-MOD(A430,2))=1,DAY(fpdate)+14,DAY(fpdate)),DAY(fpdate))))))</f>
        <v/>
      </c>
      <c r="C430" s="4" t="str">
        <f t="shared" si="37"/>
        <v/>
      </c>
      <c r="D430" s="4" t="str">
        <f t="shared" si="38"/>
        <v/>
      </c>
      <c r="E430" s="6"/>
      <c r="F430" s="4" t="str">
        <f t="shared" si="39"/>
        <v/>
      </c>
      <c r="G430" s="4" t="str">
        <f t="shared" si="40"/>
        <v/>
      </c>
      <c r="H430" s="4" t="str">
        <f t="shared" si="41"/>
        <v/>
      </c>
      <c r="I430" s="4"/>
    </row>
    <row r="431" spans="1:9" x14ac:dyDescent="0.15">
      <c r="A431" s="2" t="str">
        <f t="shared" si="36"/>
        <v/>
      </c>
      <c r="B431" s="3" t="str">
        <f>IF(A431="","",IF(periods_per_year=26,IF(A431=1,fpdate,B430+14),IF(periods_per_year=52,IF(A431=1,fpdate,B430+7),DATE(YEAR(fpdate),MONTH(fpdate)+(A431-1)*months_per_period,IF(periods_per_year=24,IF((1-MOD(A431,2))=1,DAY(fpdate)+14,DAY(fpdate)),DAY(fpdate))))))</f>
        <v/>
      </c>
      <c r="C431" s="4" t="str">
        <f t="shared" si="37"/>
        <v/>
      </c>
      <c r="D431" s="4" t="str">
        <f t="shared" si="38"/>
        <v/>
      </c>
      <c r="E431" s="6"/>
      <c r="F431" s="4" t="str">
        <f t="shared" si="39"/>
        <v/>
      </c>
      <c r="G431" s="4" t="str">
        <f t="shared" si="40"/>
        <v/>
      </c>
      <c r="H431" s="4" t="str">
        <f t="shared" si="41"/>
        <v/>
      </c>
      <c r="I431" s="4"/>
    </row>
    <row r="432" spans="1:9" x14ac:dyDescent="0.15">
      <c r="A432" s="2" t="str">
        <f t="shared" si="36"/>
        <v/>
      </c>
      <c r="B432" s="3" t="str">
        <f>IF(A432="","",IF(periods_per_year=26,IF(A432=1,fpdate,B431+14),IF(periods_per_year=52,IF(A432=1,fpdate,B431+7),DATE(YEAR(fpdate),MONTH(fpdate)+(A432-1)*months_per_period,IF(periods_per_year=24,IF((1-MOD(A432,2))=1,DAY(fpdate)+14,DAY(fpdate)),DAY(fpdate))))))</f>
        <v/>
      </c>
      <c r="C432" s="4" t="str">
        <f t="shared" si="37"/>
        <v/>
      </c>
      <c r="D432" s="4" t="str">
        <f t="shared" si="38"/>
        <v/>
      </c>
      <c r="E432" s="6"/>
      <c r="F432" s="4" t="str">
        <f t="shared" si="39"/>
        <v/>
      </c>
      <c r="G432" s="4" t="str">
        <f t="shared" si="40"/>
        <v/>
      </c>
      <c r="H432" s="4" t="str">
        <f t="shared" si="41"/>
        <v/>
      </c>
      <c r="I432" s="4"/>
    </row>
    <row r="433" spans="1:9" x14ac:dyDescent="0.15">
      <c r="A433" s="2" t="str">
        <f t="shared" si="36"/>
        <v/>
      </c>
      <c r="B433" s="3" t="str">
        <f>IF(A433="","",IF(periods_per_year=26,IF(A433=1,fpdate,B432+14),IF(periods_per_year=52,IF(A433=1,fpdate,B432+7),DATE(YEAR(fpdate),MONTH(fpdate)+(A433-1)*months_per_period,IF(periods_per_year=24,IF((1-MOD(A433,2))=1,DAY(fpdate)+14,DAY(fpdate)),DAY(fpdate))))))</f>
        <v/>
      </c>
      <c r="C433" s="4" t="str">
        <f t="shared" si="37"/>
        <v/>
      </c>
      <c r="D433" s="4" t="str">
        <f t="shared" si="38"/>
        <v/>
      </c>
      <c r="E433" s="6"/>
      <c r="F433" s="4" t="str">
        <f t="shared" si="39"/>
        <v/>
      </c>
      <c r="G433" s="4" t="str">
        <f t="shared" si="40"/>
        <v/>
      </c>
      <c r="H433" s="4" t="str">
        <f t="shared" si="41"/>
        <v/>
      </c>
      <c r="I433" s="4"/>
    </row>
    <row r="434" spans="1:9" x14ac:dyDescent="0.15">
      <c r="A434" s="2" t="str">
        <f t="shared" si="36"/>
        <v/>
      </c>
      <c r="B434" s="3" t="str">
        <f>IF(A434="","",IF(periods_per_year=26,IF(A434=1,fpdate,B433+14),IF(periods_per_year=52,IF(A434=1,fpdate,B433+7),DATE(YEAR(fpdate),MONTH(fpdate)+(A434-1)*months_per_period,IF(periods_per_year=24,IF((1-MOD(A434,2))=1,DAY(fpdate)+14,DAY(fpdate)),DAY(fpdate))))))</f>
        <v/>
      </c>
      <c r="C434" s="4" t="str">
        <f t="shared" si="37"/>
        <v/>
      </c>
      <c r="D434" s="4" t="str">
        <f t="shared" si="38"/>
        <v/>
      </c>
      <c r="E434" s="6"/>
      <c r="F434" s="4" t="str">
        <f t="shared" si="39"/>
        <v/>
      </c>
      <c r="G434" s="4" t="str">
        <f t="shared" si="40"/>
        <v/>
      </c>
      <c r="H434" s="4" t="str">
        <f t="shared" si="41"/>
        <v/>
      </c>
      <c r="I434" s="4"/>
    </row>
    <row r="435" spans="1:9" x14ac:dyDescent="0.15">
      <c r="A435" s="2" t="str">
        <f t="shared" si="36"/>
        <v/>
      </c>
      <c r="B435" s="3" t="str">
        <f>IF(A435="","",IF(periods_per_year=26,IF(A435=1,fpdate,B434+14),IF(periods_per_year=52,IF(A435=1,fpdate,B434+7),DATE(YEAR(fpdate),MONTH(fpdate)+(A435-1)*months_per_period,IF(periods_per_year=24,IF((1-MOD(A435,2))=1,DAY(fpdate)+14,DAY(fpdate)),DAY(fpdate))))))</f>
        <v/>
      </c>
      <c r="C435" s="4" t="str">
        <f t="shared" si="37"/>
        <v/>
      </c>
      <c r="D435" s="4" t="str">
        <f t="shared" si="38"/>
        <v/>
      </c>
      <c r="E435" s="6"/>
      <c r="F435" s="4" t="str">
        <f t="shared" si="39"/>
        <v/>
      </c>
      <c r="G435" s="4" t="str">
        <f t="shared" si="40"/>
        <v/>
      </c>
      <c r="H435" s="4" t="str">
        <f t="shared" si="41"/>
        <v/>
      </c>
      <c r="I435" s="4"/>
    </row>
    <row r="436" spans="1:9" x14ac:dyDescent="0.15">
      <c r="A436" s="2" t="str">
        <f t="shared" si="36"/>
        <v/>
      </c>
      <c r="B436" s="3" t="str">
        <f>IF(A436="","",IF(periods_per_year=26,IF(A436=1,fpdate,B435+14),IF(periods_per_year=52,IF(A436=1,fpdate,B435+7),DATE(YEAR(fpdate),MONTH(fpdate)+(A436-1)*months_per_period,IF(periods_per_year=24,IF((1-MOD(A436,2))=1,DAY(fpdate)+14,DAY(fpdate)),DAY(fpdate))))))</f>
        <v/>
      </c>
      <c r="C436" s="4" t="str">
        <f t="shared" si="37"/>
        <v/>
      </c>
      <c r="D436" s="4" t="str">
        <f t="shared" si="38"/>
        <v/>
      </c>
      <c r="E436" s="6"/>
      <c r="F436" s="4" t="str">
        <f t="shared" si="39"/>
        <v/>
      </c>
      <c r="G436" s="4" t="str">
        <f t="shared" si="40"/>
        <v/>
      </c>
      <c r="H436" s="4" t="str">
        <f t="shared" si="41"/>
        <v/>
      </c>
      <c r="I436" s="4"/>
    </row>
    <row r="437" spans="1:9" x14ac:dyDescent="0.15">
      <c r="A437" s="2" t="str">
        <f t="shared" si="36"/>
        <v/>
      </c>
      <c r="B437" s="3" t="str">
        <f>IF(A437="","",IF(periods_per_year=26,IF(A437=1,fpdate,B436+14),IF(periods_per_year=52,IF(A437=1,fpdate,B436+7),DATE(YEAR(fpdate),MONTH(fpdate)+(A437-1)*months_per_period,IF(periods_per_year=24,IF((1-MOD(A437,2))=1,DAY(fpdate)+14,DAY(fpdate)),DAY(fpdate))))))</f>
        <v/>
      </c>
      <c r="C437" s="4" t="str">
        <f t="shared" si="37"/>
        <v/>
      </c>
      <c r="D437" s="4" t="str">
        <f t="shared" si="38"/>
        <v/>
      </c>
      <c r="E437" s="6"/>
      <c r="F437" s="4" t="str">
        <f t="shared" si="39"/>
        <v/>
      </c>
      <c r="G437" s="4" t="str">
        <f t="shared" si="40"/>
        <v/>
      </c>
      <c r="H437" s="4" t="str">
        <f t="shared" si="41"/>
        <v/>
      </c>
      <c r="I437" s="4"/>
    </row>
    <row r="438" spans="1:9" x14ac:dyDescent="0.15">
      <c r="A438" s="2" t="str">
        <f t="shared" si="36"/>
        <v/>
      </c>
      <c r="B438" s="3" t="str">
        <f>IF(A438="","",IF(periods_per_year=26,IF(A438=1,fpdate,B437+14),IF(periods_per_year=52,IF(A438=1,fpdate,B437+7),DATE(YEAR(fpdate),MONTH(fpdate)+(A438-1)*months_per_period,IF(periods_per_year=24,IF((1-MOD(A438,2))=1,DAY(fpdate)+14,DAY(fpdate)),DAY(fpdate))))))</f>
        <v/>
      </c>
      <c r="C438" s="4" t="str">
        <f t="shared" si="37"/>
        <v/>
      </c>
      <c r="D438" s="4" t="str">
        <f t="shared" si="38"/>
        <v/>
      </c>
      <c r="E438" s="6"/>
      <c r="F438" s="4" t="str">
        <f t="shared" si="39"/>
        <v/>
      </c>
      <c r="G438" s="4" t="str">
        <f t="shared" si="40"/>
        <v/>
      </c>
      <c r="H438" s="4" t="str">
        <f t="shared" si="41"/>
        <v/>
      </c>
      <c r="I438" s="4"/>
    </row>
    <row r="439" spans="1:9" x14ac:dyDescent="0.15">
      <c r="A439" s="2" t="str">
        <f t="shared" si="36"/>
        <v/>
      </c>
      <c r="B439" s="3" t="str">
        <f>IF(A439="","",IF(periods_per_year=26,IF(A439=1,fpdate,B438+14),IF(periods_per_year=52,IF(A439=1,fpdate,B438+7),DATE(YEAR(fpdate),MONTH(fpdate)+(A439-1)*months_per_period,IF(periods_per_year=24,IF((1-MOD(A439,2))=1,DAY(fpdate)+14,DAY(fpdate)),DAY(fpdate))))))</f>
        <v/>
      </c>
      <c r="C439" s="4" t="str">
        <f t="shared" si="37"/>
        <v/>
      </c>
      <c r="D439" s="4" t="str">
        <f t="shared" si="38"/>
        <v/>
      </c>
      <c r="E439" s="6"/>
      <c r="F439" s="4" t="str">
        <f t="shared" si="39"/>
        <v/>
      </c>
      <c r="G439" s="4" t="str">
        <f t="shared" si="40"/>
        <v/>
      </c>
      <c r="H439" s="4" t="str">
        <f t="shared" si="41"/>
        <v/>
      </c>
      <c r="I439" s="4"/>
    </row>
    <row r="440" spans="1:9" x14ac:dyDescent="0.15">
      <c r="A440" s="2" t="str">
        <f t="shared" si="36"/>
        <v/>
      </c>
      <c r="B440" s="3" t="str">
        <f>IF(A440="","",IF(periods_per_year=26,IF(A440=1,fpdate,B439+14),IF(periods_per_year=52,IF(A440=1,fpdate,B439+7),DATE(YEAR(fpdate),MONTH(fpdate)+(A440-1)*months_per_period,IF(periods_per_year=24,IF((1-MOD(A440,2))=1,DAY(fpdate)+14,DAY(fpdate)),DAY(fpdate))))))</f>
        <v/>
      </c>
      <c r="C440" s="4" t="str">
        <f t="shared" si="37"/>
        <v/>
      </c>
      <c r="D440" s="4" t="str">
        <f t="shared" si="38"/>
        <v/>
      </c>
      <c r="E440" s="6"/>
      <c r="F440" s="4" t="str">
        <f t="shared" si="39"/>
        <v/>
      </c>
      <c r="G440" s="4" t="str">
        <f t="shared" si="40"/>
        <v/>
      </c>
      <c r="H440" s="4" t="str">
        <f t="shared" si="41"/>
        <v/>
      </c>
      <c r="I440" s="4"/>
    </row>
    <row r="441" spans="1:9" x14ac:dyDescent="0.15">
      <c r="A441" s="2" t="str">
        <f t="shared" si="36"/>
        <v/>
      </c>
      <c r="B441" s="3" t="str">
        <f>IF(A441="","",IF(periods_per_year=26,IF(A441=1,fpdate,B440+14),IF(periods_per_year=52,IF(A441=1,fpdate,B440+7),DATE(YEAR(fpdate),MONTH(fpdate)+(A441-1)*months_per_period,IF(periods_per_year=24,IF((1-MOD(A441,2))=1,DAY(fpdate)+14,DAY(fpdate)),DAY(fpdate))))))</f>
        <v/>
      </c>
      <c r="C441" s="4" t="str">
        <f t="shared" si="37"/>
        <v/>
      </c>
      <c r="D441" s="4" t="str">
        <f t="shared" si="38"/>
        <v/>
      </c>
      <c r="E441" s="6"/>
      <c r="F441" s="4" t="str">
        <f t="shared" si="39"/>
        <v/>
      </c>
      <c r="G441" s="4" t="str">
        <f t="shared" si="40"/>
        <v/>
      </c>
      <c r="H441" s="4" t="str">
        <f t="shared" si="41"/>
        <v/>
      </c>
      <c r="I441" s="4"/>
    </row>
    <row r="442" spans="1:9" x14ac:dyDescent="0.15">
      <c r="A442" s="2" t="str">
        <f t="shared" si="36"/>
        <v/>
      </c>
      <c r="B442" s="3" t="str">
        <f>IF(A442="","",IF(periods_per_year=26,IF(A442=1,fpdate,B441+14),IF(periods_per_year=52,IF(A442=1,fpdate,B441+7),DATE(YEAR(fpdate),MONTH(fpdate)+(A442-1)*months_per_period,IF(periods_per_year=24,IF((1-MOD(A442,2))=1,DAY(fpdate)+14,DAY(fpdate)),DAY(fpdate))))))</f>
        <v/>
      </c>
      <c r="C442" s="4" t="str">
        <f t="shared" si="37"/>
        <v/>
      </c>
      <c r="D442" s="4" t="str">
        <f t="shared" si="38"/>
        <v/>
      </c>
      <c r="E442" s="6"/>
      <c r="F442" s="4" t="str">
        <f t="shared" si="39"/>
        <v/>
      </c>
      <c r="G442" s="4" t="str">
        <f t="shared" si="40"/>
        <v/>
      </c>
      <c r="H442" s="4" t="str">
        <f t="shared" si="41"/>
        <v/>
      </c>
      <c r="I442" s="4"/>
    </row>
    <row r="443" spans="1:9" x14ac:dyDescent="0.15">
      <c r="A443" s="2" t="str">
        <f t="shared" si="36"/>
        <v/>
      </c>
      <c r="B443" s="3" t="str">
        <f>IF(A443="","",IF(periods_per_year=26,IF(A443=1,fpdate,B442+14),IF(periods_per_year=52,IF(A443=1,fpdate,B442+7),DATE(YEAR(fpdate),MONTH(fpdate)+(A443-1)*months_per_period,IF(periods_per_year=24,IF((1-MOD(A443,2))=1,DAY(fpdate)+14,DAY(fpdate)),DAY(fpdate))))))</f>
        <v/>
      </c>
      <c r="C443" s="4" t="str">
        <f t="shared" si="37"/>
        <v/>
      </c>
      <c r="D443" s="4" t="str">
        <f t="shared" si="38"/>
        <v/>
      </c>
      <c r="E443" s="6"/>
      <c r="F443" s="4" t="str">
        <f t="shared" si="39"/>
        <v/>
      </c>
      <c r="G443" s="4" t="str">
        <f t="shared" si="40"/>
        <v/>
      </c>
      <c r="H443" s="4" t="str">
        <f t="shared" si="41"/>
        <v/>
      </c>
      <c r="I443" s="4"/>
    </row>
    <row r="444" spans="1:9" x14ac:dyDescent="0.15">
      <c r="A444" s="2" t="str">
        <f t="shared" si="36"/>
        <v/>
      </c>
      <c r="B444" s="3" t="str">
        <f>IF(A444="","",IF(periods_per_year=26,IF(A444=1,fpdate,B443+14),IF(periods_per_year=52,IF(A444=1,fpdate,B443+7),DATE(YEAR(fpdate),MONTH(fpdate)+(A444-1)*months_per_period,IF(periods_per_year=24,IF((1-MOD(A444,2))=1,DAY(fpdate)+14,DAY(fpdate)),DAY(fpdate))))))</f>
        <v/>
      </c>
      <c r="C444" s="4" t="str">
        <f t="shared" si="37"/>
        <v/>
      </c>
      <c r="D444" s="4" t="str">
        <f t="shared" si="38"/>
        <v/>
      </c>
      <c r="E444" s="6"/>
      <c r="F444" s="4" t="str">
        <f t="shared" si="39"/>
        <v/>
      </c>
      <c r="G444" s="4" t="str">
        <f t="shared" si="40"/>
        <v/>
      </c>
      <c r="H444" s="4" t="str">
        <f t="shared" si="41"/>
        <v/>
      </c>
      <c r="I444" s="4"/>
    </row>
    <row r="445" spans="1:9" x14ac:dyDescent="0.15">
      <c r="A445" s="2" t="str">
        <f t="shared" si="36"/>
        <v/>
      </c>
      <c r="B445" s="3" t="str">
        <f>IF(A445="","",IF(periods_per_year=26,IF(A445=1,fpdate,B444+14),IF(periods_per_year=52,IF(A445=1,fpdate,B444+7),DATE(YEAR(fpdate),MONTH(fpdate)+(A445-1)*months_per_period,IF(periods_per_year=24,IF((1-MOD(A445,2))=1,DAY(fpdate)+14,DAY(fpdate)),DAY(fpdate))))))</f>
        <v/>
      </c>
      <c r="C445" s="4" t="str">
        <f t="shared" si="37"/>
        <v/>
      </c>
      <c r="D445" s="4" t="str">
        <f t="shared" si="38"/>
        <v/>
      </c>
      <c r="E445" s="6"/>
      <c r="F445" s="4" t="str">
        <f t="shared" si="39"/>
        <v/>
      </c>
      <c r="G445" s="4" t="str">
        <f t="shared" si="40"/>
        <v/>
      </c>
      <c r="H445" s="4" t="str">
        <f t="shared" si="41"/>
        <v/>
      </c>
      <c r="I445" s="4"/>
    </row>
    <row r="446" spans="1:9" x14ac:dyDescent="0.15">
      <c r="A446" s="2" t="str">
        <f t="shared" si="36"/>
        <v/>
      </c>
      <c r="B446" s="3" t="str">
        <f>IF(A446="","",IF(periods_per_year=26,IF(A446=1,fpdate,B445+14),IF(periods_per_year=52,IF(A446=1,fpdate,B445+7),DATE(YEAR(fpdate),MONTH(fpdate)+(A446-1)*months_per_period,IF(periods_per_year=24,IF((1-MOD(A446,2))=1,DAY(fpdate)+14,DAY(fpdate)),DAY(fpdate))))))</f>
        <v/>
      </c>
      <c r="C446" s="4" t="str">
        <f t="shared" si="37"/>
        <v/>
      </c>
      <c r="D446" s="4" t="str">
        <f t="shared" si="38"/>
        <v/>
      </c>
      <c r="E446" s="6"/>
      <c r="F446" s="4" t="str">
        <f t="shared" si="39"/>
        <v/>
      </c>
      <c r="G446" s="4" t="str">
        <f t="shared" si="40"/>
        <v/>
      </c>
      <c r="H446" s="4" t="str">
        <f t="shared" si="41"/>
        <v/>
      </c>
      <c r="I446" s="4"/>
    </row>
    <row r="447" spans="1:9" x14ac:dyDescent="0.15">
      <c r="A447" s="2" t="str">
        <f t="shared" si="36"/>
        <v/>
      </c>
      <c r="B447" s="3" t="str">
        <f>IF(A447="","",IF(periods_per_year=26,IF(A447=1,fpdate,B446+14),IF(periods_per_year=52,IF(A447=1,fpdate,B446+7),DATE(YEAR(fpdate),MONTH(fpdate)+(A447-1)*months_per_period,IF(periods_per_year=24,IF((1-MOD(A447,2))=1,DAY(fpdate)+14,DAY(fpdate)),DAY(fpdate))))))</f>
        <v/>
      </c>
      <c r="C447" s="4" t="str">
        <f t="shared" si="37"/>
        <v/>
      </c>
      <c r="D447" s="4" t="str">
        <f t="shared" si="38"/>
        <v/>
      </c>
      <c r="E447" s="6"/>
      <c r="F447" s="4" t="str">
        <f t="shared" si="39"/>
        <v/>
      </c>
      <c r="G447" s="4" t="str">
        <f t="shared" si="40"/>
        <v/>
      </c>
      <c r="H447" s="4" t="str">
        <f t="shared" si="41"/>
        <v/>
      </c>
      <c r="I447" s="4"/>
    </row>
    <row r="448" spans="1:9" x14ac:dyDescent="0.15">
      <c r="A448" s="2" t="str">
        <f t="shared" si="36"/>
        <v/>
      </c>
      <c r="B448" s="3" t="str">
        <f>IF(A448="","",IF(periods_per_year=26,IF(A448=1,fpdate,B447+14),IF(periods_per_year=52,IF(A448=1,fpdate,B447+7),DATE(YEAR(fpdate),MONTH(fpdate)+(A448-1)*months_per_period,IF(periods_per_year=24,IF((1-MOD(A448,2))=1,DAY(fpdate)+14,DAY(fpdate)),DAY(fpdate))))))</f>
        <v/>
      </c>
      <c r="C448" s="4" t="str">
        <f t="shared" si="37"/>
        <v/>
      </c>
      <c r="D448" s="4" t="str">
        <f t="shared" si="38"/>
        <v/>
      </c>
      <c r="E448" s="6"/>
      <c r="F448" s="4" t="str">
        <f t="shared" si="39"/>
        <v/>
      </c>
      <c r="G448" s="4" t="str">
        <f t="shared" si="40"/>
        <v/>
      </c>
      <c r="H448" s="4" t="str">
        <f t="shared" si="41"/>
        <v/>
      </c>
      <c r="I448" s="4"/>
    </row>
    <row r="449" spans="1:9" x14ac:dyDescent="0.15">
      <c r="A449" s="2" t="str">
        <f t="shared" si="36"/>
        <v/>
      </c>
      <c r="B449" s="3" t="str">
        <f>IF(A449="","",IF(periods_per_year=26,IF(A449=1,fpdate,B448+14),IF(periods_per_year=52,IF(A449=1,fpdate,B448+7),DATE(YEAR(fpdate),MONTH(fpdate)+(A449-1)*months_per_period,IF(periods_per_year=24,IF((1-MOD(A449,2))=1,DAY(fpdate)+14,DAY(fpdate)),DAY(fpdate))))))</f>
        <v/>
      </c>
      <c r="C449" s="4" t="str">
        <f t="shared" si="37"/>
        <v/>
      </c>
      <c r="D449" s="4" t="str">
        <f t="shared" si="38"/>
        <v/>
      </c>
      <c r="E449" s="6"/>
      <c r="F449" s="4" t="str">
        <f t="shared" si="39"/>
        <v/>
      </c>
      <c r="G449" s="4" t="str">
        <f t="shared" si="40"/>
        <v/>
      </c>
      <c r="H449" s="4" t="str">
        <f t="shared" si="41"/>
        <v/>
      </c>
      <c r="I449" s="4"/>
    </row>
    <row r="450" spans="1:9" x14ac:dyDescent="0.15">
      <c r="A450" s="2" t="str">
        <f t="shared" si="36"/>
        <v/>
      </c>
      <c r="B450" s="3" t="str">
        <f>IF(A450="","",IF(periods_per_year=26,IF(A450=1,fpdate,B449+14),IF(periods_per_year=52,IF(A450=1,fpdate,B449+7),DATE(YEAR(fpdate),MONTH(fpdate)+(A450-1)*months_per_period,IF(periods_per_year=24,IF((1-MOD(A450,2))=1,DAY(fpdate)+14,DAY(fpdate)),DAY(fpdate))))))</f>
        <v/>
      </c>
      <c r="C450" s="4" t="str">
        <f t="shared" si="37"/>
        <v/>
      </c>
      <c r="D450" s="4" t="str">
        <f t="shared" si="38"/>
        <v/>
      </c>
      <c r="E450" s="6"/>
      <c r="F450" s="4" t="str">
        <f t="shared" si="39"/>
        <v/>
      </c>
      <c r="G450" s="4" t="str">
        <f t="shared" si="40"/>
        <v/>
      </c>
      <c r="H450" s="4" t="str">
        <f t="shared" si="41"/>
        <v/>
      </c>
      <c r="I450" s="4"/>
    </row>
    <row r="451" spans="1:9" x14ac:dyDescent="0.15">
      <c r="A451" s="2" t="str">
        <f t="shared" si="36"/>
        <v/>
      </c>
      <c r="B451" s="3" t="str">
        <f>IF(A451="","",IF(periods_per_year=26,IF(A451=1,fpdate,B450+14),IF(periods_per_year=52,IF(A451=1,fpdate,B450+7),DATE(YEAR(fpdate),MONTH(fpdate)+(A451-1)*months_per_period,IF(periods_per_year=24,IF((1-MOD(A451,2))=1,DAY(fpdate)+14,DAY(fpdate)),DAY(fpdate))))))</f>
        <v/>
      </c>
      <c r="C451" s="4" t="str">
        <f t="shared" si="37"/>
        <v/>
      </c>
      <c r="D451" s="4" t="str">
        <f t="shared" si="38"/>
        <v/>
      </c>
      <c r="E451" s="6"/>
      <c r="F451" s="4" t="str">
        <f t="shared" si="39"/>
        <v/>
      </c>
      <c r="G451" s="4" t="str">
        <f t="shared" si="40"/>
        <v/>
      </c>
      <c r="H451" s="4" t="str">
        <f t="shared" si="41"/>
        <v/>
      </c>
      <c r="I451" s="4"/>
    </row>
    <row r="452" spans="1:9" x14ac:dyDescent="0.15">
      <c r="A452" s="2" t="str">
        <f t="shared" si="36"/>
        <v/>
      </c>
      <c r="B452" s="3" t="str">
        <f>IF(A452="","",IF(periods_per_year=26,IF(A452=1,fpdate,B451+14),IF(periods_per_year=52,IF(A452=1,fpdate,B451+7),DATE(YEAR(fpdate),MONTH(fpdate)+(A452-1)*months_per_period,IF(periods_per_year=24,IF((1-MOD(A452,2))=1,DAY(fpdate)+14,DAY(fpdate)),DAY(fpdate))))))</f>
        <v/>
      </c>
      <c r="C452" s="4" t="str">
        <f t="shared" si="37"/>
        <v/>
      </c>
      <c r="D452" s="4" t="str">
        <f t="shared" si="38"/>
        <v/>
      </c>
      <c r="E452" s="6"/>
      <c r="F452" s="4" t="str">
        <f t="shared" si="39"/>
        <v/>
      </c>
      <c r="G452" s="4" t="str">
        <f t="shared" si="40"/>
        <v/>
      </c>
      <c r="H452" s="4" t="str">
        <f t="shared" si="41"/>
        <v/>
      </c>
      <c r="I452" s="4"/>
    </row>
    <row r="453" spans="1:9" x14ac:dyDescent="0.15">
      <c r="A453" s="2" t="str">
        <f t="shared" si="36"/>
        <v/>
      </c>
      <c r="B453" s="3" t="str">
        <f>IF(A453="","",IF(periods_per_year=26,IF(A453=1,fpdate,B452+14),IF(periods_per_year=52,IF(A453=1,fpdate,B452+7),DATE(YEAR(fpdate),MONTH(fpdate)+(A453-1)*months_per_period,IF(periods_per_year=24,IF((1-MOD(A453,2))=1,DAY(fpdate)+14,DAY(fpdate)),DAY(fpdate))))))</f>
        <v/>
      </c>
      <c r="C453" s="4" t="str">
        <f t="shared" si="37"/>
        <v/>
      </c>
      <c r="D453" s="4" t="str">
        <f t="shared" si="38"/>
        <v/>
      </c>
      <c r="E453" s="6"/>
      <c r="F453" s="4" t="str">
        <f t="shared" si="39"/>
        <v/>
      </c>
      <c r="G453" s="4" t="str">
        <f t="shared" si="40"/>
        <v/>
      </c>
      <c r="H453" s="4" t="str">
        <f t="shared" si="41"/>
        <v/>
      </c>
      <c r="I453" s="4"/>
    </row>
    <row r="454" spans="1:9" x14ac:dyDescent="0.15">
      <c r="A454" s="2" t="str">
        <f t="shared" si="36"/>
        <v/>
      </c>
      <c r="B454" s="3" t="str">
        <f>IF(A454="","",IF(periods_per_year=26,IF(A454=1,fpdate,B453+14),IF(periods_per_year=52,IF(A454=1,fpdate,B453+7),DATE(YEAR(fpdate),MONTH(fpdate)+(A454-1)*months_per_period,IF(periods_per_year=24,IF((1-MOD(A454,2))=1,DAY(fpdate)+14,DAY(fpdate)),DAY(fpdate))))))</f>
        <v/>
      </c>
      <c r="C454" s="4" t="str">
        <f t="shared" si="37"/>
        <v/>
      </c>
      <c r="D454" s="4" t="str">
        <f t="shared" si="38"/>
        <v/>
      </c>
      <c r="E454" s="6"/>
      <c r="F454" s="4" t="str">
        <f t="shared" si="39"/>
        <v/>
      </c>
      <c r="G454" s="4" t="str">
        <f t="shared" si="40"/>
        <v/>
      </c>
      <c r="H454" s="4" t="str">
        <f t="shared" si="41"/>
        <v/>
      </c>
      <c r="I454" s="4"/>
    </row>
    <row r="455" spans="1:9" x14ac:dyDescent="0.15">
      <c r="A455" s="2" t="str">
        <f t="shared" si="36"/>
        <v/>
      </c>
      <c r="B455" s="3" t="str">
        <f>IF(A455="","",IF(periods_per_year=26,IF(A455=1,fpdate,B454+14),IF(periods_per_year=52,IF(A455=1,fpdate,B454+7),DATE(YEAR(fpdate),MONTH(fpdate)+(A455-1)*months_per_period,IF(periods_per_year=24,IF((1-MOD(A455,2))=1,DAY(fpdate)+14,DAY(fpdate)),DAY(fpdate))))))</f>
        <v/>
      </c>
      <c r="C455" s="4" t="str">
        <f t="shared" si="37"/>
        <v/>
      </c>
      <c r="D455" s="4" t="str">
        <f t="shared" si="38"/>
        <v/>
      </c>
      <c r="E455" s="6"/>
      <c r="F455" s="4" t="str">
        <f t="shared" si="39"/>
        <v/>
      </c>
      <c r="G455" s="4" t="str">
        <f t="shared" si="40"/>
        <v/>
      </c>
      <c r="H455" s="4" t="str">
        <f t="shared" si="41"/>
        <v/>
      </c>
      <c r="I455" s="4"/>
    </row>
    <row r="456" spans="1:9" x14ac:dyDescent="0.15">
      <c r="A456" s="2" t="str">
        <f t="shared" si="36"/>
        <v/>
      </c>
      <c r="B456" s="3" t="str">
        <f>IF(A456="","",IF(periods_per_year=26,IF(A456=1,fpdate,B455+14),IF(periods_per_year=52,IF(A456=1,fpdate,B455+7),DATE(YEAR(fpdate),MONTH(fpdate)+(A456-1)*months_per_period,IF(periods_per_year=24,IF((1-MOD(A456,2))=1,DAY(fpdate)+14,DAY(fpdate)),DAY(fpdate))))))</f>
        <v/>
      </c>
      <c r="C456" s="4" t="str">
        <f t="shared" si="37"/>
        <v/>
      </c>
      <c r="D456" s="4" t="str">
        <f t="shared" si="38"/>
        <v/>
      </c>
      <c r="E456" s="6"/>
      <c r="F456" s="4" t="str">
        <f t="shared" si="39"/>
        <v/>
      </c>
      <c r="G456" s="4" t="str">
        <f t="shared" si="40"/>
        <v/>
      </c>
      <c r="H456" s="4" t="str">
        <f t="shared" si="41"/>
        <v/>
      </c>
      <c r="I456" s="4"/>
    </row>
    <row r="457" spans="1:9" x14ac:dyDescent="0.15">
      <c r="A457" s="2" t="str">
        <f t="shared" si="36"/>
        <v/>
      </c>
      <c r="B457" s="3" t="str">
        <f>IF(A457="","",IF(periods_per_year=26,IF(A457=1,fpdate,B456+14),IF(periods_per_year=52,IF(A457=1,fpdate,B456+7),DATE(YEAR(fpdate),MONTH(fpdate)+(A457-1)*months_per_period,IF(periods_per_year=24,IF((1-MOD(A457,2))=1,DAY(fpdate)+14,DAY(fpdate)),DAY(fpdate))))))</f>
        <v/>
      </c>
      <c r="C457" s="4" t="str">
        <f t="shared" si="37"/>
        <v/>
      </c>
      <c r="D457" s="4" t="str">
        <f t="shared" si="38"/>
        <v/>
      </c>
      <c r="E457" s="6"/>
      <c r="F457" s="4" t="str">
        <f t="shared" si="39"/>
        <v/>
      </c>
      <c r="G457" s="4" t="str">
        <f t="shared" si="40"/>
        <v/>
      </c>
      <c r="H457" s="4" t="str">
        <f t="shared" si="41"/>
        <v/>
      </c>
      <c r="I457" s="4"/>
    </row>
    <row r="458" spans="1:9" x14ac:dyDescent="0.15">
      <c r="A458" s="2" t="str">
        <f t="shared" si="36"/>
        <v/>
      </c>
      <c r="B458" s="3" t="str">
        <f>IF(A458="","",IF(periods_per_year=26,IF(A458=1,fpdate,B457+14),IF(periods_per_year=52,IF(A458=1,fpdate,B457+7),DATE(YEAR(fpdate),MONTH(fpdate)+(A458-1)*months_per_period,IF(periods_per_year=24,IF((1-MOD(A458,2))=1,DAY(fpdate)+14,DAY(fpdate)),DAY(fpdate))))))</f>
        <v/>
      </c>
      <c r="C458" s="4" t="str">
        <f t="shared" si="37"/>
        <v/>
      </c>
      <c r="D458" s="4" t="str">
        <f t="shared" si="38"/>
        <v/>
      </c>
      <c r="E458" s="6"/>
      <c r="F458" s="4" t="str">
        <f t="shared" si="39"/>
        <v/>
      </c>
      <c r="G458" s="4" t="str">
        <f t="shared" si="40"/>
        <v/>
      </c>
      <c r="H458" s="4" t="str">
        <f t="shared" si="41"/>
        <v/>
      </c>
      <c r="I458" s="4"/>
    </row>
    <row r="459" spans="1:9" x14ac:dyDescent="0.15">
      <c r="A459" s="2" t="str">
        <f t="shared" si="36"/>
        <v/>
      </c>
      <c r="B459" s="3" t="str">
        <f>IF(A459="","",IF(periods_per_year=26,IF(A459=1,fpdate,B458+14),IF(periods_per_year=52,IF(A459=1,fpdate,B458+7),DATE(YEAR(fpdate),MONTH(fpdate)+(A459-1)*months_per_period,IF(periods_per_year=24,IF((1-MOD(A459,2))=1,DAY(fpdate)+14,DAY(fpdate)),DAY(fpdate))))))</f>
        <v/>
      </c>
      <c r="C459" s="4" t="str">
        <f t="shared" si="37"/>
        <v/>
      </c>
      <c r="D459" s="4" t="str">
        <f t="shared" si="38"/>
        <v/>
      </c>
      <c r="E459" s="6"/>
      <c r="F459" s="4" t="str">
        <f t="shared" si="39"/>
        <v/>
      </c>
      <c r="G459" s="4" t="str">
        <f t="shared" si="40"/>
        <v/>
      </c>
      <c r="H459" s="4" t="str">
        <f t="shared" si="41"/>
        <v/>
      </c>
      <c r="I459" s="4"/>
    </row>
    <row r="460" spans="1:9" x14ac:dyDescent="0.15">
      <c r="A460" s="2" t="str">
        <f t="shared" si="36"/>
        <v/>
      </c>
      <c r="B460" s="3" t="str">
        <f>IF(A460="","",IF(periods_per_year=26,IF(A460=1,fpdate,B459+14),IF(periods_per_year=52,IF(A460=1,fpdate,B459+7),DATE(YEAR(fpdate),MONTH(fpdate)+(A460-1)*months_per_period,IF(periods_per_year=24,IF((1-MOD(A460,2))=1,DAY(fpdate)+14,DAY(fpdate)),DAY(fpdate))))))</f>
        <v/>
      </c>
      <c r="C460" s="4" t="str">
        <f t="shared" si="37"/>
        <v/>
      </c>
      <c r="D460" s="4" t="str">
        <f t="shared" si="38"/>
        <v/>
      </c>
      <c r="E460" s="6"/>
      <c r="F460" s="4" t="str">
        <f t="shared" si="39"/>
        <v/>
      </c>
      <c r="G460" s="4" t="str">
        <f t="shared" si="40"/>
        <v/>
      </c>
      <c r="H460" s="4" t="str">
        <f t="shared" si="41"/>
        <v/>
      </c>
      <c r="I460" s="4"/>
    </row>
    <row r="461" spans="1:9" x14ac:dyDescent="0.15">
      <c r="A461" s="2" t="str">
        <f t="shared" si="36"/>
        <v/>
      </c>
      <c r="B461" s="3" t="str">
        <f>IF(A461="","",IF(periods_per_year=26,IF(A461=1,fpdate,B460+14),IF(periods_per_year=52,IF(A461=1,fpdate,B460+7),DATE(YEAR(fpdate),MONTH(fpdate)+(A461-1)*months_per_period,IF(periods_per_year=24,IF((1-MOD(A461,2))=1,DAY(fpdate)+14,DAY(fpdate)),DAY(fpdate))))))</f>
        <v/>
      </c>
      <c r="C461" s="4" t="str">
        <f t="shared" si="37"/>
        <v/>
      </c>
      <c r="D461" s="4" t="str">
        <f t="shared" si="38"/>
        <v/>
      </c>
      <c r="E461" s="6"/>
      <c r="F461" s="4" t="str">
        <f t="shared" si="39"/>
        <v/>
      </c>
      <c r="G461" s="4" t="str">
        <f t="shared" si="40"/>
        <v/>
      </c>
      <c r="H461" s="4" t="str">
        <f t="shared" si="41"/>
        <v/>
      </c>
      <c r="I461" s="4"/>
    </row>
    <row r="462" spans="1:9" x14ac:dyDescent="0.15">
      <c r="A462" s="2" t="str">
        <f t="shared" si="36"/>
        <v/>
      </c>
      <c r="B462" s="3" t="str">
        <f>IF(A462="","",IF(periods_per_year=26,IF(A462=1,fpdate,B461+14),IF(periods_per_year=52,IF(A462=1,fpdate,B461+7),DATE(YEAR(fpdate),MONTH(fpdate)+(A462-1)*months_per_period,IF(periods_per_year=24,IF((1-MOD(A462,2))=1,DAY(fpdate)+14,DAY(fpdate)),DAY(fpdate))))))</f>
        <v/>
      </c>
      <c r="C462" s="4" t="str">
        <f t="shared" si="37"/>
        <v/>
      </c>
      <c r="D462" s="4" t="str">
        <f t="shared" si="38"/>
        <v/>
      </c>
      <c r="E462" s="6"/>
      <c r="F462" s="4" t="str">
        <f t="shared" si="39"/>
        <v/>
      </c>
      <c r="G462" s="4" t="str">
        <f t="shared" si="40"/>
        <v/>
      </c>
      <c r="H462" s="4" t="str">
        <f t="shared" si="41"/>
        <v/>
      </c>
      <c r="I462" s="4"/>
    </row>
    <row r="463" spans="1:9" x14ac:dyDescent="0.15">
      <c r="A463" s="2" t="str">
        <f t="shared" si="36"/>
        <v/>
      </c>
      <c r="B463" s="3" t="str">
        <f>IF(A463="","",IF(periods_per_year=26,IF(A463=1,fpdate,B462+14),IF(periods_per_year=52,IF(A463=1,fpdate,B462+7),DATE(YEAR(fpdate),MONTH(fpdate)+(A463-1)*months_per_period,IF(periods_per_year=24,IF((1-MOD(A463,2))=1,DAY(fpdate)+14,DAY(fpdate)),DAY(fpdate))))))</f>
        <v/>
      </c>
      <c r="C463" s="4" t="str">
        <f t="shared" si="37"/>
        <v/>
      </c>
      <c r="D463" s="4" t="str">
        <f t="shared" si="38"/>
        <v/>
      </c>
      <c r="E463" s="6"/>
      <c r="F463" s="4" t="str">
        <f t="shared" si="39"/>
        <v/>
      </c>
      <c r="G463" s="4" t="str">
        <f t="shared" si="40"/>
        <v/>
      </c>
      <c r="H463" s="4" t="str">
        <f t="shared" si="41"/>
        <v/>
      </c>
      <c r="I463" s="4"/>
    </row>
    <row r="464" spans="1:9" x14ac:dyDescent="0.15">
      <c r="A464" s="2" t="str">
        <f t="shared" si="36"/>
        <v/>
      </c>
      <c r="B464" s="3" t="str">
        <f>IF(A464="","",IF(periods_per_year=26,IF(A464=1,fpdate,B463+14),IF(periods_per_year=52,IF(A464=1,fpdate,B463+7),DATE(YEAR(fpdate),MONTH(fpdate)+(A464-1)*months_per_period,IF(periods_per_year=24,IF((1-MOD(A464,2))=1,DAY(fpdate)+14,DAY(fpdate)),DAY(fpdate))))))</f>
        <v/>
      </c>
      <c r="C464" s="4" t="str">
        <f t="shared" si="37"/>
        <v/>
      </c>
      <c r="D464" s="4" t="str">
        <f t="shared" si="38"/>
        <v/>
      </c>
      <c r="E464" s="6"/>
      <c r="F464" s="4" t="str">
        <f t="shared" si="39"/>
        <v/>
      </c>
      <c r="G464" s="4" t="str">
        <f t="shared" si="40"/>
        <v/>
      </c>
      <c r="H464" s="4" t="str">
        <f t="shared" si="41"/>
        <v/>
      </c>
      <c r="I464" s="4"/>
    </row>
    <row r="465" spans="1:9" x14ac:dyDescent="0.15">
      <c r="A465" s="2" t="str">
        <f t="shared" si="36"/>
        <v/>
      </c>
      <c r="B465" s="3" t="str">
        <f>IF(A465="","",IF(periods_per_year=26,IF(A465=1,fpdate,B464+14),IF(periods_per_year=52,IF(A465=1,fpdate,B464+7),DATE(YEAR(fpdate),MONTH(fpdate)+(A465-1)*months_per_period,IF(periods_per_year=24,IF((1-MOD(A465,2))=1,DAY(fpdate)+14,DAY(fpdate)),DAY(fpdate))))))</f>
        <v/>
      </c>
      <c r="C465" s="4" t="str">
        <f t="shared" si="37"/>
        <v/>
      </c>
      <c r="D465" s="4" t="str">
        <f t="shared" si="38"/>
        <v/>
      </c>
      <c r="E465" s="6"/>
      <c r="F465" s="4" t="str">
        <f t="shared" si="39"/>
        <v/>
      </c>
      <c r="G465" s="4" t="str">
        <f t="shared" si="40"/>
        <v/>
      </c>
      <c r="H465" s="4" t="str">
        <f t="shared" si="41"/>
        <v/>
      </c>
      <c r="I465" s="4"/>
    </row>
    <row r="466" spans="1:9" x14ac:dyDescent="0.15">
      <c r="A466" s="2" t="str">
        <f t="shared" si="36"/>
        <v/>
      </c>
      <c r="B466" s="3" t="str">
        <f>IF(A466="","",IF(periods_per_year=26,IF(A466=1,fpdate,B465+14),IF(periods_per_year=52,IF(A466=1,fpdate,B465+7),DATE(YEAR(fpdate),MONTH(fpdate)+(A466-1)*months_per_period,IF(periods_per_year=24,IF((1-MOD(A466,2))=1,DAY(fpdate)+14,DAY(fpdate)),DAY(fpdate))))))</f>
        <v/>
      </c>
      <c r="C466" s="4" t="str">
        <f t="shared" si="37"/>
        <v/>
      </c>
      <c r="D466" s="4" t="str">
        <f t="shared" si="38"/>
        <v/>
      </c>
      <c r="E466" s="6"/>
      <c r="F466" s="4" t="str">
        <f t="shared" si="39"/>
        <v/>
      </c>
      <c r="G466" s="4" t="str">
        <f t="shared" si="40"/>
        <v/>
      </c>
      <c r="H466" s="4" t="str">
        <f t="shared" si="41"/>
        <v/>
      </c>
      <c r="I466" s="4"/>
    </row>
    <row r="467" spans="1:9" x14ac:dyDescent="0.15">
      <c r="A467" s="2" t="str">
        <f t="shared" si="36"/>
        <v/>
      </c>
      <c r="B467" s="3" t="str">
        <f>IF(A467="","",IF(periods_per_year=26,IF(A467=1,fpdate,B466+14),IF(periods_per_year=52,IF(A467=1,fpdate,B466+7),DATE(YEAR(fpdate),MONTH(fpdate)+(A467-1)*months_per_period,IF(periods_per_year=24,IF((1-MOD(A467,2))=1,DAY(fpdate)+14,DAY(fpdate)),DAY(fpdate))))))</f>
        <v/>
      </c>
      <c r="C467" s="4" t="str">
        <f t="shared" si="37"/>
        <v/>
      </c>
      <c r="D467" s="4" t="str">
        <f t="shared" si="38"/>
        <v/>
      </c>
      <c r="E467" s="6"/>
      <c r="F467" s="4" t="str">
        <f t="shared" si="39"/>
        <v/>
      </c>
      <c r="G467" s="4" t="str">
        <f t="shared" si="40"/>
        <v/>
      </c>
      <c r="H467" s="4" t="str">
        <f t="shared" si="41"/>
        <v/>
      </c>
      <c r="I467" s="4"/>
    </row>
    <row r="468" spans="1:9" x14ac:dyDescent="0.15">
      <c r="A468" s="2" t="str">
        <f t="shared" si="36"/>
        <v/>
      </c>
      <c r="B468" s="3" t="str">
        <f>IF(A468="","",IF(periods_per_year=26,IF(A468=1,fpdate,B467+14),IF(periods_per_year=52,IF(A468=1,fpdate,B467+7),DATE(YEAR(fpdate),MONTH(fpdate)+(A468-1)*months_per_period,IF(periods_per_year=24,IF((1-MOD(A468,2))=1,DAY(fpdate)+14,DAY(fpdate)),DAY(fpdate))))))</f>
        <v/>
      </c>
      <c r="C468" s="4" t="str">
        <f t="shared" si="37"/>
        <v/>
      </c>
      <c r="D468" s="4" t="str">
        <f t="shared" si="38"/>
        <v/>
      </c>
      <c r="E468" s="6"/>
      <c r="F468" s="4" t="str">
        <f t="shared" si="39"/>
        <v/>
      </c>
      <c r="G468" s="4" t="str">
        <f t="shared" si="40"/>
        <v/>
      </c>
      <c r="H468" s="4" t="str">
        <f t="shared" si="41"/>
        <v/>
      </c>
      <c r="I468" s="4"/>
    </row>
    <row r="469" spans="1:9" x14ac:dyDescent="0.15">
      <c r="A469" s="2" t="str">
        <f t="shared" si="36"/>
        <v/>
      </c>
      <c r="B469" s="3" t="str">
        <f>IF(A469="","",IF(periods_per_year=26,IF(A469=1,fpdate,B468+14),IF(periods_per_year=52,IF(A469=1,fpdate,B468+7),DATE(YEAR(fpdate),MONTH(fpdate)+(A469-1)*months_per_period,IF(periods_per_year=24,IF((1-MOD(A469,2))=1,DAY(fpdate)+14,DAY(fpdate)),DAY(fpdate))))))</f>
        <v/>
      </c>
      <c r="C469" s="4" t="str">
        <f t="shared" si="37"/>
        <v/>
      </c>
      <c r="D469" s="4" t="str">
        <f t="shared" si="38"/>
        <v/>
      </c>
      <c r="E469" s="6"/>
      <c r="F469" s="4" t="str">
        <f t="shared" si="39"/>
        <v/>
      </c>
      <c r="G469" s="4" t="str">
        <f t="shared" si="40"/>
        <v/>
      </c>
      <c r="H469" s="4" t="str">
        <f t="shared" si="41"/>
        <v/>
      </c>
      <c r="I469" s="4"/>
    </row>
    <row r="470" spans="1:9" x14ac:dyDescent="0.15">
      <c r="A470" s="2" t="str">
        <f t="shared" si="36"/>
        <v/>
      </c>
      <c r="B470" s="3" t="str">
        <f>IF(A470="","",IF(periods_per_year=26,IF(A470=1,fpdate,B469+14),IF(periods_per_year=52,IF(A470=1,fpdate,B469+7),DATE(YEAR(fpdate),MONTH(fpdate)+(A470-1)*months_per_period,IF(periods_per_year=24,IF((1-MOD(A470,2))=1,DAY(fpdate)+14,DAY(fpdate)),DAY(fpdate))))))</f>
        <v/>
      </c>
      <c r="C470" s="4" t="str">
        <f t="shared" si="37"/>
        <v/>
      </c>
      <c r="D470" s="4" t="str">
        <f t="shared" si="38"/>
        <v/>
      </c>
      <c r="E470" s="6"/>
      <c r="F470" s="4" t="str">
        <f t="shared" si="39"/>
        <v/>
      </c>
      <c r="G470" s="4" t="str">
        <f t="shared" si="40"/>
        <v/>
      </c>
      <c r="H470" s="4" t="str">
        <f t="shared" si="41"/>
        <v/>
      </c>
      <c r="I470" s="4"/>
    </row>
    <row r="471" spans="1:9" x14ac:dyDescent="0.15">
      <c r="A471" s="2" t="str">
        <f t="shared" si="36"/>
        <v/>
      </c>
      <c r="B471" s="3" t="str">
        <f>IF(A471="","",IF(periods_per_year=26,IF(A471=1,fpdate,B470+14),IF(periods_per_year=52,IF(A471=1,fpdate,B470+7),DATE(YEAR(fpdate),MONTH(fpdate)+(A471-1)*months_per_period,IF(periods_per_year=24,IF((1-MOD(A471,2))=1,DAY(fpdate)+14,DAY(fpdate)),DAY(fpdate))))))</f>
        <v/>
      </c>
      <c r="C471" s="4" t="str">
        <f t="shared" si="37"/>
        <v/>
      </c>
      <c r="D471" s="4" t="str">
        <f t="shared" si="38"/>
        <v/>
      </c>
      <c r="E471" s="6"/>
      <c r="F471" s="4" t="str">
        <f t="shared" si="39"/>
        <v/>
      </c>
      <c r="G471" s="4" t="str">
        <f t="shared" si="40"/>
        <v/>
      </c>
      <c r="H471" s="4" t="str">
        <f t="shared" si="41"/>
        <v/>
      </c>
      <c r="I471" s="4"/>
    </row>
    <row r="472" spans="1:9" x14ac:dyDescent="0.15">
      <c r="A472" s="2" t="str">
        <f t="shared" si="36"/>
        <v/>
      </c>
      <c r="B472" s="3" t="str">
        <f>IF(A472="","",IF(periods_per_year=26,IF(A472=1,fpdate,B471+14),IF(periods_per_year=52,IF(A472=1,fpdate,B471+7),DATE(YEAR(fpdate),MONTH(fpdate)+(A472-1)*months_per_period,IF(periods_per_year=24,IF((1-MOD(A472,2))=1,DAY(fpdate)+14,DAY(fpdate)),DAY(fpdate))))))</f>
        <v/>
      </c>
      <c r="C472" s="4" t="str">
        <f t="shared" si="37"/>
        <v/>
      </c>
      <c r="D472" s="4" t="str">
        <f t="shared" si="38"/>
        <v/>
      </c>
      <c r="E472" s="6"/>
      <c r="F472" s="4" t="str">
        <f t="shared" si="39"/>
        <v/>
      </c>
      <c r="G472" s="4" t="str">
        <f t="shared" si="40"/>
        <v/>
      </c>
      <c r="H472" s="4" t="str">
        <f t="shared" si="41"/>
        <v/>
      </c>
      <c r="I472" s="4"/>
    </row>
    <row r="473" spans="1:9" x14ac:dyDescent="0.15">
      <c r="A473" s="2" t="str">
        <f t="shared" si="36"/>
        <v/>
      </c>
      <c r="B473" s="3" t="str">
        <f>IF(A473="","",IF(periods_per_year=26,IF(A473=1,fpdate,B472+14),IF(periods_per_year=52,IF(A473=1,fpdate,B472+7),DATE(YEAR(fpdate),MONTH(fpdate)+(A473-1)*months_per_period,IF(periods_per_year=24,IF((1-MOD(A473,2))=1,DAY(fpdate)+14,DAY(fpdate)),DAY(fpdate))))))</f>
        <v/>
      </c>
      <c r="C473" s="4" t="str">
        <f t="shared" si="37"/>
        <v/>
      </c>
      <c r="D473" s="4" t="str">
        <f t="shared" si="38"/>
        <v/>
      </c>
      <c r="E473" s="6"/>
      <c r="F473" s="4" t="str">
        <f t="shared" si="39"/>
        <v/>
      </c>
      <c r="G473" s="4" t="str">
        <f t="shared" si="40"/>
        <v/>
      </c>
      <c r="H473" s="4" t="str">
        <f t="shared" si="41"/>
        <v/>
      </c>
      <c r="I473" s="4"/>
    </row>
    <row r="474" spans="1:9" x14ac:dyDescent="0.15">
      <c r="A474" s="2" t="str">
        <f t="shared" si="36"/>
        <v/>
      </c>
      <c r="B474" s="3" t="str">
        <f>IF(A474="","",IF(periods_per_year=26,IF(A474=1,fpdate,B473+14),IF(periods_per_year=52,IF(A474=1,fpdate,B473+7),DATE(YEAR(fpdate),MONTH(fpdate)+(A474-1)*months_per_period,IF(periods_per_year=24,IF((1-MOD(A474,2))=1,DAY(fpdate)+14,DAY(fpdate)),DAY(fpdate))))))</f>
        <v/>
      </c>
      <c r="C474" s="4" t="str">
        <f t="shared" si="37"/>
        <v/>
      </c>
      <c r="D474" s="4" t="str">
        <f t="shared" si="38"/>
        <v/>
      </c>
      <c r="E474" s="6"/>
      <c r="F474" s="4" t="str">
        <f t="shared" si="39"/>
        <v/>
      </c>
      <c r="G474" s="4" t="str">
        <f t="shared" si="40"/>
        <v/>
      </c>
      <c r="H474" s="4" t="str">
        <f t="shared" si="41"/>
        <v/>
      </c>
      <c r="I474" s="4"/>
    </row>
    <row r="475" spans="1:9" x14ac:dyDescent="0.15">
      <c r="A475" s="2" t="str">
        <f t="shared" si="36"/>
        <v/>
      </c>
      <c r="B475" s="3" t="str">
        <f>IF(A475="","",IF(periods_per_year=26,IF(A475=1,fpdate,B474+14),IF(periods_per_year=52,IF(A475=1,fpdate,B474+7),DATE(YEAR(fpdate),MONTH(fpdate)+(A475-1)*months_per_period,IF(periods_per_year=24,IF((1-MOD(A475,2))=1,DAY(fpdate)+14,DAY(fpdate)),DAY(fpdate))))))</f>
        <v/>
      </c>
      <c r="C475" s="4" t="str">
        <f t="shared" si="37"/>
        <v/>
      </c>
      <c r="D475" s="4" t="str">
        <f t="shared" si="38"/>
        <v/>
      </c>
      <c r="E475" s="6"/>
      <c r="F475" s="4" t="str">
        <f t="shared" si="39"/>
        <v/>
      </c>
      <c r="G475" s="4" t="str">
        <f t="shared" si="40"/>
        <v/>
      </c>
      <c r="H475" s="4" t="str">
        <f t="shared" si="41"/>
        <v/>
      </c>
      <c r="I475" s="4"/>
    </row>
    <row r="476" spans="1:9" x14ac:dyDescent="0.15">
      <c r="A476" s="2" t="str">
        <f t="shared" si="36"/>
        <v/>
      </c>
      <c r="B476" s="3" t="str">
        <f>IF(A476="","",IF(periods_per_year=26,IF(A476=1,fpdate,B475+14),IF(periods_per_year=52,IF(A476=1,fpdate,B475+7),DATE(YEAR(fpdate),MONTH(fpdate)+(A476-1)*months_per_period,IF(periods_per_year=24,IF((1-MOD(A476,2))=1,DAY(fpdate)+14,DAY(fpdate)),DAY(fpdate))))))</f>
        <v/>
      </c>
      <c r="C476" s="4" t="str">
        <f t="shared" si="37"/>
        <v/>
      </c>
      <c r="D476" s="4" t="str">
        <f t="shared" si="38"/>
        <v/>
      </c>
      <c r="E476" s="6"/>
      <c r="F476" s="4" t="str">
        <f t="shared" si="39"/>
        <v/>
      </c>
      <c r="G476" s="4" t="str">
        <f t="shared" si="40"/>
        <v/>
      </c>
      <c r="H476" s="4" t="str">
        <f t="shared" si="41"/>
        <v/>
      </c>
      <c r="I476" s="4"/>
    </row>
    <row r="477" spans="1:9" x14ac:dyDescent="0.15">
      <c r="A477" s="2" t="str">
        <f t="shared" si="36"/>
        <v/>
      </c>
      <c r="B477" s="3" t="str">
        <f>IF(A477="","",IF(periods_per_year=26,IF(A477=1,fpdate,B476+14),IF(periods_per_year=52,IF(A477=1,fpdate,B476+7),DATE(YEAR(fpdate),MONTH(fpdate)+(A477-1)*months_per_period,IF(periods_per_year=24,IF((1-MOD(A477,2))=1,DAY(fpdate)+14,DAY(fpdate)),DAY(fpdate))))))</f>
        <v/>
      </c>
      <c r="C477" s="4" t="str">
        <f t="shared" si="37"/>
        <v/>
      </c>
      <c r="D477" s="4" t="str">
        <f t="shared" si="38"/>
        <v/>
      </c>
      <c r="E477" s="6"/>
      <c r="F477" s="4" t="str">
        <f t="shared" si="39"/>
        <v/>
      </c>
      <c r="G477" s="4" t="str">
        <f t="shared" si="40"/>
        <v/>
      </c>
      <c r="H477" s="4" t="str">
        <f t="shared" si="41"/>
        <v/>
      </c>
      <c r="I477" s="4"/>
    </row>
    <row r="478" spans="1:9" x14ac:dyDescent="0.15">
      <c r="A478" s="2" t="str">
        <f t="shared" si="36"/>
        <v/>
      </c>
      <c r="B478" s="3" t="str">
        <f>IF(A478="","",IF(periods_per_year=26,IF(A478=1,fpdate,B477+14),IF(periods_per_year=52,IF(A478=1,fpdate,B477+7),DATE(YEAR(fpdate),MONTH(fpdate)+(A478-1)*months_per_period,IF(periods_per_year=24,IF((1-MOD(A478,2))=1,DAY(fpdate)+14,DAY(fpdate)),DAY(fpdate))))))</f>
        <v/>
      </c>
      <c r="C478" s="4" t="str">
        <f t="shared" si="37"/>
        <v/>
      </c>
      <c r="D478" s="4" t="str">
        <f t="shared" si="38"/>
        <v/>
      </c>
      <c r="E478" s="6"/>
      <c r="F478" s="4" t="str">
        <f t="shared" si="39"/>
        <v/>
      </c>
      <c r="G478" s="4" t="str">
        <f t="shared" si="40"/>
        <v/>
      </c>
      <c r="H478" s="4" t="str">
        <f t="shared" si="41"/>
        <v/>
      </c>
      <c r="I478" s="4"/>
    </row>
    <row r="479" spans="1:9" x14ac:dyDescent="0.15">
      <c r="A479" s="2" t="str">
        <f t="shared" si="36"/>
        <v/>
      </c>
      <c r="B479" s="3" t="str">
        <f>IF(A479="","",IF(periods_per_year=26,IF(A479=1,fpdate,B478+14),IF(periods_per_year=52,IF(A479=1,fpdate,B478+7),DATE(YEAR(fpdate),MONTH(fpdate)+(A479-1)*months_per_period,IF(periods_per_year=24,IF((1-MOD(A479,2))=1,DAY(fpdate)+14,DAY(fpdate)),DAY(fpdate))))))</f>
        <v/>
      </c>
      <c r="C479" s="4" t="str">
        <f t="shared" si="37"/>
        <v/>
      </c>
      <c r="D479" s="4" t="str">
        <f t="shared" si="38"/>
        <v/>
      </c>
      <c r="E479" s="6"/>
      <c r="F479" s="4" t="str">
        <f t="shared" si="39"/>
        <v/>
      </c>
      <c r="G479" s="4" t="str">
        <f t="shared" si="40"/>
        <v/>
      </c>
      <c r="H479" s="4" t="str">
        <f t="shared" si="41"/>
        <v/>
      </c>
      <c r="I479" s="4"/>
    </row>
    <row r="480" spans="1:9" x14ac:dyDescent="0.15">
      <c r="A480" s="2" t="str">
        <f t="shared" ref="A480:A543" si="42">IF(H479="","",IF(OR(A479&gt;=nper,ROUND(H479,2)&lt;=0),"",A479+1))</f>
        <v/>
      </c>
      <c r="B480" s="3" t="str">
        <f>IF(A480="","",IF(periods_per_year=26,IF(A480=1,fpdate,B479+14),IF(periods_per_year=52,IF(A480=1,fpdate,B479+7),DATE(YEAR(fpdate),MONTH(fpdate)+(A480-1)*months_per_period,IF(periods_per_year=24,IF((1-MOD(A480,2))=1,DAY(fpdate)+14,DAY(fpdate)),DAY(fpdate))))))</f>
        <v/>
      </c>
      <c r="C480" s="4" t="str">
        <f t="shared" ref="C480:C543" si="43">IF(A480="","",IF(OR(A480=nper,payment&gt;ROUND((1+rate)*H479,2)),ROUND((1+rate)*H479,2),payment))</f>
        <v/>
      </c>
      <c r="D480" s="4" t="str">
        <f t="shared" ref="D480:D543" si="44">IF(OR(H479&lt;=payment,A480=""),"",MIN(H479-(C480-F480),IF($H$24&gt;0,IF(MOD(A480,periods_per_year)=0,$H$24,0),0)+IF(extra_payment_interval=0,0,IF(MOD(A480,extra_payment_interval)=0,$H$22,0))))</f>
        <v/>
      </c>
      <c r="E480" s="6"/>
      <c r="F480" s="4" t="str">
        <f t="shared" ref="F480:F543" si="45">IF(A480="","",ROUND(rate*H479,2))</f>
        <v/>
      </c>
      <c r="G480" s="4" t="str">
        <f t="shared" ref="G480:G543" si="46">IF(A480="","",C480-F480+E480+IF(D480="",0,D480))</f>
        <v/>
      </c>
      <c r="H480" s="4" t="str">
        <f t="shared" ref="H480:H543" si="47">IF(A480="","",H479-G480)</f>
        <v/>
      </c>
      <c r="I480" s="4"/>
    </row>
    <row r="481" spans="1:9" x14ac:dyDescent="0.15">
      <c r="A481" s="2" t="str">
        <f t="shared" si="42"/>
        <v/>
      </c>
      <c r="B481" s="3" t="str">
        <f>IF(A481="","",IF(periods_per_year=26,IF(A481=1,fpdate,B480+14),IF(periods_per_year=52,IF(A481=1,fpdate,B480+7),DATE(YEAR(fpdate),MONTH(fpdate)+(A481-1)*months_per_period,IF(periods_per_year=24,IF((1-MOD(A481,2))=1,DAY(fpdate)+14,DAY(fpdate)),DAY(fpdate))))))</f>
        <v/>
      </c>
      <c r="C481" s="4" t="str">
        <f t="shared" si="43"/>
        <v/>
      </c>
      <c r="D481" s="4" t="str">
        <f t="shared" si="44"/>
        <v/>
      </c>
      <c r="E481" s="6"/>
      <c r="F481" s="4" t="str">
        <f t="shared" si="45"/>
        <v/>
      </c>
      <c r="G481" s="4" t="str">
        <f t="shared" si="46"/>
        <v/>
      </c>
      <c r="H481" s="4" t="str">
        <f t="shared" si="47"/>
        <v/>
      </c>
      <c r="I481" s="4"/>
    </row>
    <row r="482" spans="1:9" x14ac:dyDescent="0.15">
      <c r="A482" s="2" t="str">
        <f t="shared" si="42"/>
        <v/>
      </c>
      <c r="B482" s="3" t="str">
        <f>IF(A482="","",IF(periods_per_year=26,IF(A482=1,fpdate,B481+14),IF(periods_per_year=52,IF(A482=1,fpdate,B481+7),DATE(YEAR(fpdate),MONTH(fpdate)+(A482-1)*months_per_period,IF(periods_per_year=24,IF((1-MOD(A482,2))=1,DAY(fpdate)+14,DAY(fpdate)),DAY(fpdate))))))</f>
        <v/>
      </c>
      <c r="C482" s="4" t="str">
        <f t="shared" si="43"/>
        <v/>
      </c>
      <c r="D482" s="4" t="str">
        <f t="shared" si="44"/>
        <v/>
      </c>
      <c r="E482" s="6"/>
      <c r="F482" s="4" t="str">
        <f t="shared" si="45"/>
        <v/>
      </c>
      <c r="G482" s="4" t="str">
        <f t="shared" si="46"/>
        <v/>
      </c>
      <c r="H482" s="4" t="str">
        <f t="shared" si="47"/>
        <v/>
      </c>
      <c r="I482" s="4"/>
    </row>
    <row r="483" spans="1:9" x14ac:dyDescent="0.15">
      <c r="A483" s="2" t="str">
        <f t="shared" si="42"/>
        <v/>
      </c>
      <c r="B483" s="3" t="str">
        <f>IF(A483="","",IF(periods_per_year=26,IF(A483=1,fpdate,B482+14),IF(periods_per_year=52,IF(A483=1,fpdate,B482+7),DATE(YEAR(fpdate),MONTH(fpdate)+(A483-1)*months_per_period,IF(periods_per_year=24,IF((1-MOD(A483,2))=1,DAY(fpdate)+14,DAY(fpdate)),DAY(fpdate))))))</f>
        <v/>
      </c>
      <c r="C483" s="4" t="str">
        <f t="shared" si="43"/>
        <v/>
      </c>
      <c r="D483" s="4" t="str">
        <f t="shared" si="44"/>
        <v/>
      </c>
      <c r="E483" s="6"/>
      <c r="F483" s="4" t="str">
        <f t="shared" si="45"/>
        <v/>
      </c>
      <c r="G483" s="4" t="str">
        <f t="shared" si="46"/>
        <v/>
      </c>
      <c r="H483" s="4" t="str">
        <f t="shared" si="47"/>
        <v/>
      </c>
      <c r="I483" s="4"/>
    </row>
    <row r="484" spans="1:9" x14ac:dyDescent="0.15">
      <c r="A484" s="2" t="str">
        <f t="shared" si="42"/>
        <v/>
      </c>
      <c r="B484" s="3" t="str">
        <f>IF(A484="","",IF(periods_per_year=26,IF(A484=1,fpdate,B483+14),IF(periods_per_year=52,IF(A484=1,fpdate,B483+7),DATE(YEAR(fpdate),MONTH(fpdate)+(A484-1)*months_per_period,IF(periods_per_year=24,IF((1-MOD(A484,2))=1,DAY(fpdate)+14,DAY(fpdate)),DAY(fpdate))))))</f>
        <v/>
      </c>
      <c r="C484" s="4" t="str">
        <f t="shared" si="43"/>
        <v/>
      </c>
      <c r="D484" s="4" t="str">
        <f t="shared" si="44"/>
        <v/>
      </c>
      <c r="E484" s="6"/>
      <c r="F484" s="4" t="str">
        <f t="shared" si="45"/>
        <v/>
      </c>
      <c r="G484" s="4" t="str">
        <f t="shared" si="46"/>
        <v/>
      </c>
      <c r="H484" s="4" t="str">
        <f t="shared" si="47"/>
        <v/>
      </c>
      <c r="I484" s="4"/>
    </row>
    <row r="485" spans="1:9" x14ac:dyDescent="0.15">
      <c r="A485" s="2" t="str">
        <f t="shared" si="42"/>
        <v/>
      </c>
      <c r="B485" s="3" t="str">
        <f>IF(A485="","",IF(periods_per_year=26,IF(A485=1,fpdate,B484+14),IF(periods_per_year=52,IF(A485=1,fpdate,B484+7),DATE(YEAR(fpdate),MONTH(fpdate)+(A485-1)*months_per_period,IF(periods_per_year=24,IF((1-MOD(A485,2))=1,DAY(fpdate)+14,DAY(fpdate)),DAY(fpdate))))))</f>
        <v/>
      </c>
      <c r="C485" s="4" t="str">
        <f t="shared" si="43"/>
        <v/>
      </c>
      <c r="D485" s="4" t="str">
        <f t="shared" si="44"/>
        <v/>
      </c>
      <c r="E485" s="6"/>
      <c r="F485" s="4" t="str">
        <f t="shared" si="45"/>
        <v/>
      </c>
      <c r="G485" s="4" t="str">
        <f t="shared" si="46"/>
        <v/>
      </c>
      <c r="H485" s="4" t="str">
        <f t="shared" si="47"/>
        <v/>
      </c>
      <c r="I485" s="4"/>
    </row>
    <row r="486" spans="1:9" x14ac:dyDescent="0.15">
      <c r="A486" s="2" t="str">
        <f t="shared" si="42"/>
        <v/>
      </c>
      <c r="B486" s="3" t="str">
        <f>IF(A486="","",IF(periods_per_year=26,IF(A486=1,fpdate,B485+14),IF(periods_per_year=52,IF(A486=1,fpdate,B485+7),DATE(YEAR(fpdate),MONTH(fpdate)+(A486-1)*months_per_period,IF(periods_per_year=24,IF((1-MOD(A486,2))=1,DAY(fpdate)+14,DAY(fpdate)),DAY(fpdate))))))</f>
        <v/>
      </c>
      <c r="C486" s="4" t="str">
        <f t="shared" si="43"/>
        <v/>
      </c>
      <c r="D486" s="4" t="str">
        <f t="shared" si="44"/>
        <v/>
      </c>
      <c r="E486" s="6"/>
      <c r="F486" s="4" t="str">
        <f t="shared" si="45"/>
        <v/>
      </c>
      <c r="G486" s="4" t="str">
        <f t="shared" si="46"/>
        <v/>
      </c>
      <c r="H486" s="4" t="str">
        <f t="shared" si="47"/>
        <v/>
      </c>
      <c r="I486" s="4"/>
    </row>
    <row r="487" spans="1:9" x14ac:dyDescent="0.15">
      <c r="A487" s="2" t="str">
        <f t="shared" si="42"/>
        <v/>
      </c>
      <c r="B487" s="3" t="str">
        <f>IF(A487="","",IF(periods_per_year=26,IF(A487=1,fpdate,B486+14),IF(periods_per_year=52,IF(A487=1,fpdate,B486+7),DATE(YEAR(fpdate),MONTH(fpdate)+(A487-1)*months_per_period,IF(periods_per_year=24,IF((1-MOD(A487,2))=1,DAY(fpdate)+14,DAY(fpdate)),DAY(fpdate))))))</f>
        <v/>
      </c>
      <c r="C487" s="4" t="str">
        <f t="shared" si="43"/>
        <v/>
      </c>
      <c r="D487" s="4" t="str">
        <f t="shared" si="44"/>
        <v/>
      </c>
      <c r="E487" s="6"/>
      <c r="F487" s="4" t="str">
        <f t="shared" si="45"/>
        <v/>
      </c>
      <c r="G487" s="4" t="str">
        <f t="shared" si="46"/>
        <v/>
      </c>
      <c r="H487" s="4" t="str">
        <f t="shared" si="47"/>
        <v/>
      </c>
      <c r="I487" s="4"/>
    </row>
    <row r="488" spans="1:9" x14ac:dyDescent="0.15">
      <c r="A488" s="2" t="str">
        <f t="shared" si="42"/>
        <v/>
      </c>
      <c r="B488" s="3" t="str">
        <f>IF(A488="","",IF(periods_per_year=26,IF(A488=1,fpdate,B487+14),IF(periods_per_year=52,IF(A488=1,fpdate,B487+7),DATE(YEAR(fpdate),MONTH(fpdate)+(A488-1)*months_per_period,IF(periods_per_year=24,IF((1-MOD(A488,2))=1,DAY(fpdate)+14,DAY(fpdate)),DAY(fpdate))))))</f>
        <v/>
      </c>
      <c r="C488" s="4" t="str">
        <f t="shared" si="43"/>
        <v/>
      </c>
      <c r="D488" s="4" t="str">
        <f t="shared" si="44"/>
        <v/>
      </c>
      <c r="E488" s="6"/>
      <c r="F488" s="4" t="str">
        <f t="shared" si="45"/>
        <v/>
      </c>
      <c r="G488" s="4" t="str">
        <f t="shared" si="46"/>
        <v/>
      </c>
      <c r="H488" s="4" t="str">
        <f t="shared" si="47"/>
        <v/>
      </c>
      <c r="I488" s="4"/>
    </row>
    <row r="489" spans="1:9" x14ac:dyDescent="0.15">
      <c r="A489" s="2" t="str">
        <f t="shared" si="42"/>
        <v/>
      </c>
      <c r="B489" s="3" t="str">
        <f>IF(A489="","",IF(periods_per_year=26,IF(A489=1,fpdate,B488+14),IF(periods_per_year=52,IF(A489=1,fpdate,B488+7),DATE(YEAR(fpdate),MONTH(fpdate)+(A489-1)*months_per_period,IF(periods_per_year=24,IF((1-MOD(A489,2))=1,DAY(fpdate)+14,DAY(fpdate)),DAY(fpdate))))))</f>
        <v/>
      </c>
      <c r="C489" s="4" t="str">
        <f t="shared" si="43"/>
        <v/>
      </c>
      <c r="D489" s="4" t="str">
        <f t="shared" si="44"/>
        <v/>
      </c>
      <c r="E489" s="6"/>
      <c r="F489" s="4" t="str">
        <f t="shared" si="45"/>
        <v/>
      </c>
      <c r="G489" s="4" t="str">
        <f t="shared" si="46"/>
        <v/>
      </c>
      <c r="H489" s="4" t="str">
        <f t="shared" si="47"/>
        <v/>
      </c>
      <c r="I489" s="4"/>
    </row>
    <row r="490" spans="1:9" x14ac:dyDescent="0.15">
      <c r="A490" s="2" t="str">
        <f t="shared" si="42"/>
        <v/>
      </c>
      <c r="B490" s="3" t="str">
        <f>IF(A490="","",IF(periods_per_year=26,IF(A490=1,fpdate,B489+14),IF(periods_per_year=52,IF(A490=1,fpdate,B489+7),DATE(YEAR(fpdate),MONTH(fpdate)+(A490-1)*months_per_period,IF(periods_per_year=24,IF((1-MOD(A490,2))=1,DAY(fpdate)+14,DAY(fpdate)),DAY(fpdate))))))</f>
        <v/>
      </c>
      <c r="C490" s="4" t="str">
        <f t="shared" si="43"/>
        <v/>
      </c>
      <c r="D490" s="4" t="str">
        <f t="shared" si="44"/>
        <v/>
      </c>
      <c r="E490" s="6"/>
      <c r="F490" s="4" t="str">
        <f t="shared" si="45"/>
        <v/>
      </c>
      <c r="G490" s="4" t="str">
        <f t="shared" si="46"/>
        <v/>
      </c>
      <c r="H490" s="4" t="str">
        <f t="shared" si="47"/>
        <v/>
      </c>
      <c r="I490" s="4"/>
    </row>
    <row r="491" spans="1:9" x14ac:dyDescent="0.15">
      <c r="A491" s="2" t="str">
        <f t="shared" si="42"/>
        <v/>
      </c>
      <c r="B491" s="3" t="str">
        <f>IF(A491="","",IF(periods_per_year=26,IF(A491=1,fpdate,B490+14),IF(periods_per_year=52,IF(A491=1,fpdate,B490+7),DATE(YEAR(fpdate),MONTH(fpdate)+(A491-1)*months_per_period,IF(periods_per_year=24,IF((1-MOD(A491,2))=1,DAY(fpdate)+14,DAY(fpdate)),DAY(fpdate))))))</f>
        <v/>
      </c>
      <c r="C491" s="4" t="str">
        <f t="shared" si="43"/>
        <v/>
      </c>
      <c r="D491" s="4" t="str">
        <f t="shared" si="44"/>
        <v/>
      </c>
      <c r="E491" s="6"/>
      <c r="F491" s="4" t="str">
        <f t="shared" si="45"/>
        <v/>
      </c>
      <c r="G491" s="4" t="str">
        <f t="shared" si="46"/>
        <v/>
      </c>
      <c r="H491" s="4" t="str">
        <f t="shared" si="47"/>
        <v/>
      </c>
      <c r="I491" s="4"/>
    </row>
    <row r="492" spans="1:9" x14ac:dyDescent="0.15">
      <c r="A492" s="2" t="str">
        <f t="shared" si="42"/>
        <v/>
      </c>
      <c r="B492" s="3" t="str">
        <f>IF(A492="","",IF(periods_per_year=26,IF(A492=1,fpdate,B491+14),IF(periods_per_year=52,IF(A492=1,fpdate,B491+7),DATE(YEAR(fpdate),MONTH(fpdate)+(A492-1)*months_per_period,IF(periods_per_year=24,IF((1-MOD(A492,2))=1,DAY(fpdate)+14,DAY(fpdate)),DAY(fpdate))))))</f>
        <v/>
      </c>
      <c r="C492" s="4" t="str">
        <f t="shared" si="43"/>
        <v/>
      </c>
      <c r="D492" s="4" t="str">
        <f t="shared" si="44"/>
        <v/>
      </c>
      <c r="E492" s="6"/>
      <c r="F492" s="4" t="str">
        <f t="shared" si="45"/>
        <v/>
      </c>
      <c r="G492" s="4" t="str">
        <f t="shared" si="46"/>
        <v/>
      </c>
      <c r="H492" s="4" t="str">
        <f t="shared" si="47"/>
        <v/>
      </c>
      <c r="I492" s="4"/>
    </row>
    <row r="493" spans="1:9" x14ac:dyDescent="0.15">
      <c r="A493" s="2" t="str">
        <f t="shared" si="42"/>
        <v/>
      </c>
      <c r="B493" s="3" t="str">
        <f>IF(A493="","",IF(periods_per_year=26,IF(A493=1,fpdate,B492+14),IF(periods_per_year=52,IF(A493=1,fpdate,B492+7),DATE(YEAR(fpdate),MONTH(fpdate)+(A493-1)*months_per_period,IF(periods_per_year=24,IF((1-MOD(A493,2))=1,DAY(fpdate)+14,DAY(fpdate)),DAY(fpdate))))))</f>
        <v/>
      </c>
      <c r="C493" s="4" t="str">
        <f t="shared" si="43"/>
        <v/>
      </c>
      <c r="D493" s="4" t="str">
        <f t="shared" si="44"/>
        <v/>
      </c>
      <c r="E493" s="6"/>
      <c r="F493" s="4" t="str">
        <f t="shared" si="45"/>
        <v/>
      </c>
      <c r="G493" s="4" t="str">
        <f t="shared" si="46"/>
        <v/>
      </c>
      <c r="H493" s="4" t="str">
        <f t="shared" si="47"/>
        <v/>
      </c>
      <c r="I493" s="4"/>
    </row>
    <row r="494" spans="1:9" x14ac:dyDescent="0.15">
      <c r="A494" s="2" t="str">
        <f t="shared" si="42"/>
        <v/>
      </c>
      <c r="B494" s="3" t="str">
        <f>IF(A494="","",IF(periods_per_year=26,IF(A494=1,fpdate,B493+14),IF(periods_per_year=52,IF(A494=1,fpdate,B493+7),DATE(YEAR(fpdate),MONTH(fpdate)+(A494-1)*months_per_period,IF(periods_per_year=24,IF((1-MOD(A494,2))=1,DAY(fpdate)+14,DAY(fpdate)),DAY(fpdate))))))</f>
        <v/>
      </c>
      <c r="C494" s="4" t="str">
        <f t="shared" si="43"/>
        <v/>
      </c>
      <c r="D494" s="4" t="str">
        <f t="shared" si="44"/>
        <v/>
      </c>
      <c r="E494" s="6"/>
      <c r="F494" s="4" t="str">
        <f t="shared" si="45"/>
        <v/>
      </c>
      <c r="G494" s="4" t="str">
        <f t="shared" si="46"/>
        <v/>
      </c>
      <c r="H494" s="4" t="str">
        <f t="shared" si="47"/>
        <v/>
      </c>
      <c r="I494" s="4"/>
    </row>
    <row r="495" spans="1:9" x14ac:dyDescent="0.15">
      <c r="A495" s="2" t="str">
        <f t="shared" si="42"/>
        <v/>
      </c>
      <c r="B495" s="3" t="str">
        <f>IF(A495="","",IF(periods_per_year=26,IF(A495=1,fpdate,B494+14),IF(periods_per_year=52,IF(A495=1,fpdate,B494+7),DATE(YEAR(fpdate),MONTH(fpdate)+(A495-1)*months_per_period,IF(periods_per_year=24,IF((1-MOD(A495,2))=1,DAY(fpdate)+14,DAY(fpdate)),DAY(fpdate))))))</f>
        <v/>
      </c>
      <c r="C495" s="4" t="str">
        <f t="shared" si="43"/>
        <v/>
      </c>
      <c r="D495" s="4" t="str">
        <f t="shared" si="44"/>
        <v/>
      </c>
      <c r="E495" s="6"/>
      <c r="F495" s="4" t="str">
        <f t="shared" si="45"/>
        <v/>
      </c>
      <c r="G495" s="4" t="str">
        <f t="shared" si="46"/>
        <v/>
      </c>
      <c r="H495" s="4" t="str">
        <f t="shared" si="47"/>
        <v/>
      </c>
      <c r="I495" s="4"/>
    </row>
    <row r="496" spans="1:9" x14ac:dyDescent="0.15">
      <c r="A496" s="2" t="str">
        <f t="shared" si="42"/>
        <v/>
      </c>
      <c r="B496" s="3" t="str">
        <f>IF(A496="","",IF(periods_per_year=26,IF(A496=1,fpdate,B495+14),IF(periods_per_year=52,IF(A496=1,fpdate,B495+7),DATE(YEAR(fpdate),MONTH(fpdate)+(A496-1)*months_per_period,IF(periods_per_year=24,IF((1-MOD(A496,2))=1,DAY(fpdate)+14,DAY(fpdate)),DAY(fpdate))))))</f>
        <v/>
      </c>
      <c r="C496" s="4" t="str">
        <f t="shared" si="43"/>
        <v/>
      </c>
      <c r="D496" s="4" t="str">
        <f t="shared" si="44"/>
        <v/>
      </c>
      <c r="E496" s="6"/>
      <c r="F496" s="4" t="str">
        <f t="shared" si="45"/>
        <v/>
      </c>
      <c r="G496" s="4" t="str">
        <f t="shared" si="46"/>
        <v/>
      </c>
      <c r="H496" s="4" t="str">
        <f t="shared" si="47"/>
        <v/>
      </c>
      <c r="I496" s="4"/>
    </row>
    <row r="497" spans="1:9" x14ac:dyDescent="0.15">
      <c r="A497" s="2" t="str">
        <f t="shared" si="42"/>
        <v/>
      </c>
      <c r="B497" s="3" t="str">
        <f>IF(A497="","",IF(periods_per_year=26,IF(A497=1,fpdate,B496+14),IF(periods_per_year=52,IF(A497=1,fpdate,B496+7),DATE(YEAR(fpdate),MONTH(fpdate)+(A497-1)*months_per_period,IF(periods_per_year=24,IF((1-MOD(A497,2))=1,DAY(fpdate)+14,DAY(fpdate)),DAY(fpdate))))))</f>
        <v/>
      </c>
      <c r="C497" s="4" t="str">
        <f t="shared" si="43"/>
        <v/>
      </c>
      <c r="D497" s="4" t="str">
        <f t="shared" si="44"/>
        <v/>
      </c>
      <c r="E497" s="6"/>
      <c r="F497" s="4" t="str">
        <f t="shared" si="45"/>
        <v/>
      </c>
      <c r="G497" s="4" t="str">
        <f t="shared" si="46"/>
        <v/>
      </c>
      <c r="H497" s="4" t="str">
        <f t="shared" si="47"/>
        <v/>
      </c>
      <c r="I497" s="4"/>
    </row>
    <row r="498" spans="1:9" x14ac:dyDescent="0.15">
      <c r="A498" s="2" t="str">
        <f t="shared" si="42"/>
        <v/>
      </c>
      <c r="B498" s="3" t="str">
        <f>IF(A498="","",IF(periods_per_year=26,IF(A498=1,fpdate,B497+14),IF(periods_per_year=52,IF(A498=1,fpdate,B497+7),DATE(YEAR(fpdate),MONTH(fpdate)+(A498-1)*months_per_period,IF(periods_per_year=24,IF((1-MOD(A498,2))=1,DAY(fpdate)+14,DAY(fpdate)),DAY(fpdate))))))</f>
        <v/>
      </c>
      <c r="C498" s="4" t="str">
        <f t="shared" si="43"/>
        <v/>
      </c>
      <c r="D498" s="4" t="str">
        <f t="shared" si="44"/>
        <v/>
      </c>
      <c r="E498" s="6"/>
      <c r="F498" s="4" t="str">
        <f t="shared" si="45"/>
        <v/>
      </c>
      <c r="G498" s="4" t="str">
        <f t="shared" si="46"/>
        <v/>
      </c>
      <c r="H498" s="4" t="str">
        <f t="shared" si="47"/>
        <v/>
      </c>
      <c r="I498" s="4"/>
    </row>
    <row r="499" spans="1:9" x14ac:dyDescent="0.15">
      <c r="A499" s="2" t="str">
        <f t="shared" si="42"/>
        <v/>
      </c>
      <c r="B499" s="3" t="str">
        <f>IF(A499="","",IF(periods_per_year=26,IF(A499=1,fpdate,B498+14),IF(periods_per_year=52,IF(A499=1,fpdate,B498+7),DATE(YEAR(fpdate),MONTH(fpdate)+(A499-1)*months_per_period,IF(periods_per_year=24,IF((1-MOD(A499,2))=1,DAY(fpdate)+14,DAY(fpdate)),DAY(fpdate))))))</f>
        <v/>
      </c>
      <c r="C499" s="4" t="str">
        <f t="shared" si="43"/>
        <v/>
      </c>
      <c r="D499" s="4" t="str">
        <f t="shared" si="44"/>
        <v/>
      </c>
      <c r="E499" s="6"/>
      <c r="F499" s="4" t="str">
        <f t="shared" si="45"/>
        <v/>
      </c>
      <c r="G499" s="4" t="str">
        <f t="shared" si="46"/>
        <v/>
      </c>
      <c r="H499" s="4" t="str">
        <f t="shared" si="47"/>
        <v/>
      </c>
      <c r="I499" s="4"/>
    </row>
    <row r="500" spans="1:9" x14ac:dyDescent="0.15">
      <c r="A500" s="2" t="str">
        <f t="shared" si="42"/>
        <v/>
      </c>
      <c r="B500" s="3" t="str">
        <f>IF(A500="","",IF(periods_per_year=26,IF(A500=1,fpdate,B499+14),IF(periods_per_year=52,IF(A500=1,fpdate,B499+7),DATE(YEAR(fpdate),MONTH(fpdate)+(A500-1)*months_per_period,IF(periods_per_year=24,IF((1-MOD(A500,2))=1,DAY(fpdate)+14,DAY(fpdate)),DAY(fpdate))))))</f>
        <v/>
      </c>
      <c r="C500" s="4" t="str">
        <f t="shared" si="43"/>
        <v/>
      </c>
      <c r="D500" s="4" t="str">
        <f t="shared" si="44"/>
        <v/>
      </c>
      <c r="E500" s="6"/>
      <c r="F500" s="4" t="str">
        <f t="shared" si="45"/>
        <v/>
      </c>
      <c r="G500" s="4" t="str">
        <f t="shared" si="46"/>
        <v/>
      </c>
      <c r="H500" s="4" t="str">
        <f t="shared" si="47"/>
        <v/>
      </c>
      <c r="I500" s="4"/>
    </row>
    <row r="501" spans="1:9" x14ac:dyDescent="0.15">
      <c r="A501" s="2" t="str">
        <f t="shared" si="42"/>
        <v/>
      </c>
      <c r="B501" s="3" t="str">
        <f>IF(A501="","",IF(periods_per_year=26,IF(A501=1,fpdate,B500+14),IF(periods_per_year=52,IF(A501=1,fpdate,B500+7),DATE(YEAR(fpdate),MONTH(fpdate)+(A501-1)*months_per_period,IF(periods_per_year=24,IF((1-MOD(A501,2))=1,DAY(fpdate)+14,DAY(fpdate)),DAY(fpdate))))))</f>
        <v/>
      </c>
      <c r="C501" s="4" t="str">
        <f t="shared" si="43"/>
        <v/>
      </c>
      <c r="D501" s="4" t="str">
        <f t="shared" si="44"/>
        <v/>
      </c>
      <c r="E501" s="6"/>
      <c r="F501" s="4" t="str">
        <f t="shared" si="45"/>
        <v/>
      </c>
      <c r="G501" s="4" t="str">
        <f t="shared" si="46"/>
        <v/>
      </c>
      <c r="H501" s="4" t="str">
        <f t="shared" si="47"/>
        <v/>
      </c>
      <c r="I501" s="4"/>
    </row>
    <row r="502" spans="1:9" x14ac:dyDescent="0.15">
      <c r="A502" s="2" t="str">
        <f t="shared" si="42"/>
        <v/>
      </c>
      <c r="B502" s="3" t="str">
        <f>IF(A502="","",IF(periods_per_year=26,IF(A502=1,fpdate,B501+14),IF(periods_per_year=52,IF(A502=1,fpdate,B501+7),DATE(YEAR(fpdate),MONTH(fpdate)+(A502-1)*months_per_period,IF(periods_per_year=24,IF((1-MOD(A502,2))=1,DAY(fpdate)+14,DAY(fpdate)),DAY(fpdate))))))</f>
        <v/>
      </c>
      <c r="C502" s="4" t="str">
        <f t="shared" si="43"/>
        <v/>
      </c>
      <c r="D502" s="4" t="str">
        <f t="shared" si="44"/>
        <v/>
      </c>
      <c r="E502" s="6"/>
      <c r="F502" s="4" t="str">
        <f t="shared" si="45"/>
        <v/>
      </c>
      <c r="G502" s="4" t="str">
        <f t="shared" si="46"/>
        <v/>
      </c>
      <c r="H502" s="4" t="str">
        <f t="shared" si="47"/>
        <v/>
      </c>
      <c r="I502" s="4"/>
    </row>
    <row r="503" spans="1:9" x14ac:dyDescent="0.15">
      <c r="A503" s="2" t="str">
        <f t="shared" si="42"/>
        <v/>
      </c>
      <c r="B503" s="3" t="str">
        <f>IF(A503="","",IF(periods_per_year=26,IF(A503=1,fpdate,B502+14),IF(periods_per_year=52,IF(A503=1,fpdate,B502+7),DATE(YEAR(fpdate),MONTH(fpdate)+(A503-1)*months_per_period,IF(periods_per_year=24,IF((1-MOD(A503,2))=1,DAY(fpdate)+14,DAY(fpdate)),DAY(fpdate))))))</f>
        <v/>
      </c>
      <c r="C503" s="4" t="str">
        <f t="shared" si="43"/>
        <v/>
      </c>
      <c r="D503" s="4" t="str">
        <f t="shared" si="44"/>
        <v/>
      </c>
      <c r="E503" s="6"/>
      <c r="F503" s="4" t="str">
        <f t="shared" si="45"/>
        <v/>
      </c>
      <c r="G503" s="4" t="str">
        <f t="shared" si="46"/>
        <v/>
      </c>
      <c r="H503" s="4" t="str">
        <f t="shared" si="47"/>
        <v/>
      </c>
      <c r="I503" s="4"/>
    </row>
    <row r="504" spans="1:9" x14ac:dyDescent="0.15">
      <c r="A504" s="2" t="str">
        <f t="shared" si="42"/>
        <v/>
      </c>
      <c r="B504" s="3" t="str">
        <f>IF(A504="","",IF(periods_per_year=26,IF(A504=1,fpdate,B503+14),IF(periods_per_year=52,IF(A504=1,fpdate,B503+7),DATE(YEAR(fpdate),MONTH(fpdate)+(A504-1)*months_per_period,IF(periods_per_year=24,IF((1-MOD(A504,2))=1,DAY(fpdate)+14,DAY(fpdate)),DAY(fpdate))))))</f>
        <v/>
      </c>
      <c r="C504" s="4" t="str">
        <f t="shared" si="43"/>
        <v/>
      </c>
      <c r="D504" s="4" t="str">
        <f t="shared" si="44"/>
        <v/>
      </c>
      <c r="E504" s="6"/>
      <c r="F504" s="4" t="str">
        <f t="shared" si="45"/>
        <v/>
      </c>
      <c r="G504" s="4" t="str">
        <f t="shared" si="46"/>
        <v/>
      </c>
      <c r="H504" s="4" t="str">
        <f t="shared" si="47"/>
        <v/>
      </c>
      <c r="I504" s="4"/>
    </row>
    <row r="505" spans="1:9" x14ac:dyDescent="0.15">
      <c r="A505" s="2" t="str">
        <f t="shared" si="42"/>
        <v/>
      </c>
      <c r="B505" s="3" t="str">
        <f>IF(A505="","",IF(periods_per_year=26,IF(A505=1,fpdate,B504+14),IF(periods_per_year=52,IF(A505=1,fpdate,B504+7),DATE(YEAR(fpdate),MONTH(fpdate)+(A505-1)*months_per_period,IF(periods_per_year=24,IF((1-MOD(A505,2))=1,DAY(fpdate)+14,DAY(fpdate)),DAY(fpdate))))))</f>
        <v/>
      </c>
      <c r="C505" s="4" t="str">
        <f t="shared" si="43"/>
        <v/>
      </c>
      <c r="D505" s="4" t="str">
        <f t="shared" si="44"/>
        <v/>
      </c>
      <c r="E505" s="6"/>
      <c r="F505" s="4" t="str">
        <f t="shared" si="45"/>
        <v/>
      </c>
      <c r="G505" s="4" t="str">
        <f t="shared" si="46"/>
        <v/>
      </c>
      <c r="H505" s="4" t="str">
        <f t="shared" si="47"/>
        <v/>
      </c>
      <c r="I505" s="4"/>
    </row>
    <row r="506" spans="1:9" x14ac:dyDescent="0.15">
      <c r="A506" s="2" t="str">
        <f t="shared" si="42"/>
        <v/>
      </c>
      <c r="B506" s="3" t="str">
        <f>IF(A506="","",IF(periods_per_year=26,IF(A506=1,fpdate,B505+14),IF(periods_per_year=52,IF(A506=1,fpdate,B505+7),DATE(YEAR(fpdate),MONTH(fpdate)+(A506-1)*months_per_period,IF(periods_per_year=24,IF((1-MOD(A506,2))=1,DAY(fpdate)+14,DAY(fpdate)),DAY(fpdate))))))</f>
        <v/>
      </c>
      <c r="C506" s="4" t="str">
        <f t="shared" si="43"/>
        <v/>
      </c>
      <c r="D506" s="4" t="str">
        <f t="shared" si="44"/>
        <v/>
      </c>
      <c r="E506" s="6"/>
      <c r="F506" s="4" t="str">
        <f t="shared" si="45"/>
        <v/>
      </c>
      <c r="G506" s="4" t="str">
        <f t="shared" si="46"/>
        <v/>
      </c>
      <c r="H506" s="4" t="str">
        <f t="shared" si="47"/>
        <v/>
      </c>
      <c r="I506" s="4"/>
    </row>
    <row r="507" spans="1:9" x14ac:dyDescent="0.15">
      <c r="A507" s="2" t="str">
        <f t="shared" si="42"/>
        <v/>
      </c>
      <c r="B507" s="3" t="str">
        <f>IF(A507="","",IF(periods_per_year=26,IF(A507=1,fpdate,B506+14),IF(periods_per_year=52,IF(A507=1,fpdate,B506+7),DATE(YEAR(fpdate),MONTH(fpdate)+(A507-1)*months_per_period,IF(periods_per_year=24,IF((1-MOD(A507,2))=1,DAY(fpdate)+14,DAY(fpdate)),DAY(fpdate))))))</f>
        <v/>
      </c>
      <c r="C507" s="4" t="str">
        <f t="shared" si="43"/>
        <v/>
      </c>
      <c r="D507" s="4" t="str">
        <f t="shared" si="44"/>
        <v/>
      </c>
      <c r="E507" s="6"/>
      <c r="F507" s="4" t="str">
        <f t="shared" si="45"/>
        <v/>
      </c>
      <c r="G507" s="4" t="str">
        <f t="shared" si="46"/>
        <v/>
      </c>
      <c r="H507" s="4" t="str">
        <f t="shared" si="47"/>
        <v/>
      </c>
      <c r="I507" s="4"/>
    </row>
    <row r="508" spans="1:9" x14ac:dyDescent="0.15">
      <c r="A508" s="2" t="str">
        <f t="shared" si="42"/>
        <v/>
      </c>
      <c r="B508" s="3" t="str">
        <f>IF(A508="","",IF(periods_per_year=26,IF(A508=1,fpdate,B507+14),IF(periods_per_year=52,IF(A508=1,fpdate,B507+7),DATE(YEAR(fpdate),MONTH(fpdate)+(A508-1)*months_per_period,IF(periods_per_year=24,IF((1-MOD(A508,2))=1,DAY(fpdate)+14,DAY(fpdate)),DAY(fpdate))))))</f>
        <v/>
      </c>
      <c r="C508" s="4" t="str">
        <f t="shared" si="43"/>
        <v/>
      </c>
      <c r="D508" s="4" t="str">
        <f t="shared" si="44"/>
        <v/>
      </c>
      <c r="E508" s="6"/>
      <c r="F508" s="4" t="str">
        <f t="shared" si="45"/>
        <v/>
      </c>
      <c r="G508" s="4" t="str">
        <f t="shared" si="46"/>
        <v/>
      </c>
      <c r="H508" s="4" t="str">
        <f t="shared" si="47"/>
        <v/>
      </c>
      <c r="I508" s="4"/>
    </row>
    <row r="509" spans="1:9" x14ac:dyDescent="0.15">
      <c r="A509" s="2" t="str">
        <f t="shared" si="42"/>
        <v/>
      </c>
      <c r="B509" s="3" t="str">
        <f>IF(A509="","",IF(periods_per_year=26,IF(A509=1,fpdate,B508+14),IF(periods_per_year=52,IF(A509=1,fpdate,B508+7),DATE(YEAR(fpdate),MONTH(fpdate)+(A509-1)*months_per_period,IF(periods_per_year=24,IF((1-MOD(A509,2))=1,DAY(fpdate)+14,DAY(fpdate)),DAY(fpdate))))))</f>
        <v/>
      </c>
      <c r="C509" s="4" t="str">
        <f t="shared" si="43"/>
        <v/>
      </c>
      <c r="D509" s="4" t="str">
        <f t="shared" si="44"/>
        <v/>
      </c>
      <c r="E509" s="6"/>
      <c r="F509" s="4" t="str">
        <f t="shared" si="45"/>
        <v/>
      </c>
      <c r="G509" s="4" t="str">
        <f t="shared" si="46"/>
        <v/>
      </c>
      <c r="H509" s="4" t="str">
        <f t="shared" si="47"/>
        <v/>
      </c>
      <c r="I509" s="4"/>
    </row>
    <row r="510" spans="1:9" x14ac:dyDescent="0.15">
      <c r="A510" s="2" t="str">
        <f t="shared" si="42"/>
        <v/>
      </c>
      <c r="B510" s="3" t="str">
        <f>IF(A510="","",IF(periods_per_year=26,IF(A510=1,fpdate,B509+14),IF(periods_per_year=52,IF(A510=1,fpdate,B509+7),DATE(YEAR(fpdate),MONTH(fpdate)+(A510-1)*months_per_period,IF(periods_per_year=24,IF((1-MOD(A510,2))=1,DAY(fpdate)+14,DAY(fpdate)),DAY(fpdate))))))</f>
        <v/>
      </c>
      <c r="C510" s="4" t="str">
        <f t="shared" si="43"/>
        <v/>
      </c>
      <c r="D510" s="4" t="str">
        <f t="shared" si="44"/>
        <v/>
      </c>
      <c r="E510" s="6"/>
      <c r="F510" s="4" t="str">
        <f t="shared" si="45"/>
        <v/>
      </c>
      <c r="G510" s="4" t="str">
        <f t="shared" si="46"/>
        <v/>
      </c>
      <c r="H510" s="4" t="str">
        <f t="shared" si="47"/>
        <v/>
      </c>
      <c r="I510" s="4"/>
    </row>
    <row r="511" spans="1:9" x14ac:dyDescent="0.15">
      <c r="A511" s="2" t="str">
        <f t="shared" si="42"/>
        <v/>
      </c>
      <c r="B511" s="3" t="str">
        <f>IF(A511="","",IF(periods_per_year=26,IF(A511=1,fpdate,B510+14),IF(periods_per_year=52,IF(A511=1,fpdate,B510+7),DATE(YEAR(fpdate),MONTH(fpdate)+(A511-1)*months_per_period,IF(periods_per_year=24,IF((1-MOD(A511,2))=1,DAY(fpdate)+14,DAY(fpdate)),DAY(fpdate))))))</f>
        <v/>
      </c>
      <c r="C511" s="4" t="str">
        <f t="shared" si="43"/>
        <v/>
      </c>
      <c r="D511" s="4" t="str">
        <f t="shared" si="44"/>
        <v/>
      </c>
      <c r="E511" s="6"/>
      <c r="F511" s="4" t="str">
        <f t="shared" si="45"/>
        <v/>
      </c>
      <c r="G511" s="4" t="str">
        <f t="shared" si="46"/>
        <v/>
      </c>
      <c r="H511" s="4" t="str">
        <f t="shared" si="47"/>
        <v/>
      </c>
      <c r="I511" s="4"/>
    </row>
    <row r="512" spans="1:9" x14ac:dyDescent="0.15">
      <c r="A512" s="2" t="str">
        <f t="shared" si="42"/>
        <v/>
      </c>
      <c r="B512" s="3" t="str">
        <f>IF(A512="","",IF(periods_per_year=26,IF(A512=1,fpdate,B511+14),IF(periods_per_year=52,IF(A512=1,fpdate,B511+7),DATE(YEAR(fpdate),MONTH(fpdate)+(A512-1)*months_per_period,IF(periods_per_year=24,IF((1-MOD(A512,2))=1,DAY(fpdate)+14,DAY(fpdate)),DAY(fpdate))))))</f>
        <v/>
      </c>
      <c r="C512" s="4" t="str">
        <f t="shared" si="43"/>
        <v/>
      </c>
      <c r="D512" s="4" t="str">
        <f t="shared" si="44"/>
        <v/>
      </c>
      <c r="E512" s="6"/>
      <c r="F512" s="4" t="str">
        <f t="shared" si="45"/>
        <v/>
      </c>
      <c r="G512" s="4" t="str">
        <f t="shared" si="46"/>
        <v/>
      </c>
      <c r="H512" s="4" t="str">
        <f t="shared" si="47"/>
        <v/>
      </c>
      <c r="I512" s="4"/>
    </row>
    <row r="513" spans="1:9" x14ac:dyDescent="0.15">
      <c r="A513" s="2" t="str">
        <f t="shared" si="42"/>
        <v/>
      </c>
      <c r="B513" s="3" t="str">
        <f>IF(A513="","",IF(periods_per_year=26,IF(A513=1,fpdate,B512+14),IF(periods_per_year=52,IF(A513=1,fpdate,B512+7),DATE(YEAR(fpdate),MONTH(fpdate)+(A513-1)*months_per_period,IF(periods_per_year=24,IF((1-MOD(A513,2))=1,DAY(fpdate)+14,DAY(fpdate)),DAY(fpdate))))))</f>
        <v/>
      </c>
      <c r="C513" s="4" t="str">
        <f t="shared" si="43"/>
        <v/>
      </c>
      <c r="D513" s="4" t="str">
        <f t="shared" si="44"/>
        <v/>
      </c>
      <c r="E513" s="6"/>
      <c r="F513" s="4" t="str">
        <f t="shared" si="45"/>
        <v/>
      </c>
      <c r="G513" s="4" t="str">
        <f t="shared" si="46"/>
        <v/>
      </c>
      <c r="H513" s="4" t="str">
        <f t="shared" si="47"/>
        <v/>
      </c>
      <c r="I513" s="4"/>
    </row>
    <row r="514" spans="1:9" x14ac:dyDescent="0.15">
      <c r="A514" s="2" t="str">
        <f t="shared" si="42"/>
        <v/>
      </c>
      <c r="B514" s="3" t="str">
        <f>IF(A514="","",IF(periods_per_year=26,IF(A514=1,fpdate,B513+14),IF(periods_per_year=52,IF(A514=1,fpdate,B513+7),DATE(YEAR(fpdate),MONTH(fpdate)+(A514-1)*months_per_period,IF(periods_per_year=24,IF((1-MOD(A514,2))=1,DAY(fpdate)+14,DAY(fpdate)),DAY(fpdate))))))</f>
        <v/>
      </c>
      <c r="C514" s="4" t="str">
        <f t="shared" si="43"/>
        <v/>
      </c>
      <c r="D514" s="4" t="str">
        <f t="shared" si="44"/>
        <v/>
      </c>
      <c r="E514" s="6"/>
      <c r="F514" s="4" t="str">
        <f t="shared" si="45"/>
        <v/>
      </c>
      <c r="G514" s="4" t="str">
        <f t="shared" si="46"/>
        <v/>
      </c>
      <c r="H514" s="4" t="str">
        <f t="shared" si="47"/>
        <v/>
      </c>
      <c r="I514" s="4"/>
    </row>
    <row r="515" spans="1:9" x14ac:dyDescent="0.15">
      <c r="A515" s="2" t="str">
        <f t="shared" si="42"/>
        <v/>
      </c>
      <c r="B515" s="3" t="str">
        <f>IF(A515="","",IF(periods_per_year=26,IF(A515=1,fpdate,B514+14),IF(periods_per_year=52,IF(A515=1,fpdate,B514+7),DATE(YEAR(fpdate),MONTH(fpdate)+(A515-1)*months_per_period,IF(periods_per_year=24,IF((1-MOD(A515,2))=1,DAY(fpdate)+14,DAY(fpdate)),DAY(fpdate))))))</f>
        <v/>
      </c>
      <c r="C515" s="4" t="str">
        <f t="shared" si="43"/>
        <v/>
      </c>
      <c r="D515" s="4" t="str">
        <f t="shared" si="44"/>
        <v/>
      </c>
      <c r="E515" s="6"/>
      <c r="F515" s="4" t="str">
        <f t="shared" si="45"/>
        <v/>
      </c>
      <c r="G515" s="4" t="str">
        <f t="shared" si="46"/>
        <v/>
      </c>
      <c r="H515" s="4" t="str">
        <f t="shared" si="47"/>
        <v/>
      </c>
      <c r="I515" s="4"/>
    </row>
    <row r="516" spans="1:9" x14ac:dyDescent="0.15">
      <c r="A516" s="2" t="str">
        <f t="shared" si="42"/>
        <v/>
      </c>
      <c r="B516" s="3" t="str">
        <f>IF(A516="","",IF(periods_per_year=26,IF(A516=1,fpdate,B515+14),IF(periods_per_year=52,IF(A516=1,fpdate,B515+7),DATE(YEAR(fpdate),MONTH(fpdate)+(A516-1)*months_per_period,IF(periods_per_year=24,IF((1-MOD(A516,2))=1,DAY(fpdate)+14,DAY(fpdate)),DAY(fpdate))))))</f>
        <v/>
      </c>
      <c r="C516" s="4" t="str">
        <f t="shared" si="43"/>
        <v/>
      </c>
      <c r="D516" s="4" t="str">
        <f t="shared" si="44"/>
        <v/>
      </c>
      <c r="E516" s="6"/>
      <c r="F516" s="4" t="str">
        <f t="shared" si="45"/>
        <v/>
      </c>
      <c r="G516" s="4" t="str">
        <f t="shared" si="46"/>
        <v/>
      </c>
      <c r="H516" s="4" t="str">
        <f t="shared" si="47"/>
        <v/>
      </c>
      <c r="I516" s="4"/>
    </row>
    <row r="517" spans="1:9" x14ac:dyDescent="0.15">
      <c r="A517" s="2" t="str">
        <f t="shared" si="42"/>
        <v/>
      </c>
      <c r="B517" s="3" t="str">
        <f>IF(A517="","",IF(periods_per_year=26,IF(A517=1,fpdate,B516+14),IF(periods_per_year=52,IF(A517=1,fpdate,B516+7),DATE(YEAR(fpdate),MONTH(fpdate)+(A517-1)*months_per_period,IF(periods_per_year=24,IF((1-MOD(A517,2))=1,DAY(fpdate)+14,DAY(fpdate)),DAY(fpdate))))))</f>
        <v/>
      </c>
      <c r="C517" s="4" t="str">
        <f t="shared" si="43"/>
        <v/>
      </c>
      <c r="D517" s="4" t="str">
        <f t="shared" si="44"/>
        <v/>
      </c>
      <c r="E517" s="6"/>
      <c r="F517" s="4" t="str">
        <f t="shared" si="45"/>
        <v/>
      </c>
      <c r="G517" s="4" t="str">
        <f t="shared" si="46"/>
        <v/>
      </c>
      <c r="H517" s="4" t="str">
        <f t="shared" si="47"/>
        <v/>
      </c>
      <c r="I517" s="4"/>
    </row>
    <row r="518" spans="1:9" x14ac:dyDescent="0.15">
      <c r="A518" s="2" t="str">
        <f t="shared" si="42"/>
        <v/>
      </c>
      <c r="B518" s="3" t="str">
        <f>IF(A518="","",IF(periods_per_year=26,IF(A518=1,fpdate,B517+14),IF(periods_per_year=52,IF(A518=1,fpdate,B517+7),DATE(YEAR(fpdate),MONTH(fpdate)+(A518-1)*months_per_period,IF(periods_per_year=24,IF((1-MOD(A518,2))=1,DAY(fpdate)+14,DAY(fpdate)),DAY(fpdate))))))</f>
        <v/>
      </c>
      <c r="C518" s="4" t="str">
        <f t="shared" si="43"/>
        <v/>
      </c>
      <c r="D518" s="4" t="str">
        <f t="shared" si="44"/>
        <v/>
      </c>
      <c r="E518" s="6"/>
      <c r="F518" s="4" t="str">
        <f t="shared" si="45"/>
        <v/>
      </c>
      <c r="G518" s="4" t="str">
        <f t="shared" si="46"/>
        <v/>
      </c>
      <c r="H518" s="4" t="str">
        <f t="shared" si="47"/>
        <v/>
      </c>
      <c r="I518" s="4"/>
    </row>
    <row r="519" spans="1:9" x14ac:dyDescent="0.15">
      <c r="A519" s="2" t="str">
        <f t="shared" si="42"/>
        <v/>
      </c>
      <c r="B519" s="3" t="str">
        <f>IF(A519="","",IF(periods_per_year=26,IF(A519=1,fpdate,B518+14),IF(periods_per_year=52,IF(A519=1,fpdate,B518+7),DATE(YEAR(fpdate),MONTH(fpdate)+(A519-1)*months_per_period,IF(periods_per_year=24,IF((1-MOD(A519,2))=1,DAY(fpdate)+14,DAY(fpdate)),DAY(fpdate))))))</f>
        <v/>
      </c>
      <c r="C519" s="4" t="str">
        <f t="shared" si="43"/>
        <v/>
      </c>
      <c r="D519" s="4" t="str">
        <f t="shared" si="44"/>
        <v/>
      </c>
      <c r="E519" s="6"/>
      <c r="F519" s="4" t="str">
        <f t="shared" si="45"/>
        <v/>
      </c>
      <c r="G519" s="4" t="str">
        <f t="shared" si="46"/>
        <v/>
      </c>
      <c r="H519" s="4" t="str">
        <f t="shared" si="47"/>
        <v/>
      </c>
      <c r="I519" s="4"/>
    </row>
    <row r="520" spans="1:9" x14ac:dyDescent="0.15">
      <c r="A520" s="2" t="str">
        <f t="shared" si="42"/>
        <v/>
      </c>
      <c r="B520" s="3" t="str">
        <f>IF(A520="","",IF(periods_per_year=26,IF(A520=1,fpdate,B519+14),IF(periods_per_year=52,IF(A520=1,fpdate,B519+7),DATE(YEAR(fpdate),MONTH(fpdate)+(A520-1)*months_per_period,IF(periods_per_year=24,IF((1-MOD(A520,2))=1,DAY(fpdate)+14,DAY(fpdate)),DAY(fpdate))))))</f>
        <v/>
      </c>
      <c r="C520" s="4" t="str">
        <f t="shared" si="43"/>
        <v/>
      </c>
      <c r="D520" s="4" t="str">
        <f t="shared" si="44"/>
        <v/>
      </c>
      <c r="E520" s="6"/>
      <c r="F520" s="4" t="str">
        <f t="shared" si="45"/>
        <v/>
      </c>
      <c r="G520" s="4" t="str">
        <f t="shared" si="46"/>
        <v/>
      </c>
      <c r="H520" s="4" t="str">
        <f t="shared" si="47"/>
        <v/>
      </c>
      <c r="I520" s="4"/>
    </row>
    <row r="521" spans="1:9" x14ac:dyDescent="0.15">
      <c r="A521" s="2" t="str">
        <f t="shared" si="42"/>
        <v/>
      </c>
      <c r="B521" s="3" t="str">
        <f>IF(A521="","",IF(periods_per_year=26,IF(A521=1,fpdate,B520+14),IF(periods_per_year=52,IF(A521=1,fpdate,B520+7),DATE(YEAR(fpdate),MONTH(fpdate)+(A521-1)*months_per_period,IF(periods_per_year=24,IF((1-MOD(A521,2))=1,DAY(fpdate)+14,DAY(fpdate)),DAY(fpdate))))))</f>
        <v/>
      </c>
      <c r="C521" s="4" t="str">
        <f t="shared" si="43"/>
        <v/>
      </c>
      <c r="D521" s="4" t="str">
        <f t="shared" si="44"/>
        <v/>
      </c>
      <c r="E521" s="6"/>
      <c r="F521" s="4" t="str">
        <f t="shared" si="45"/>
        <v/>
      </c>
      <c r="G521" s="4" t="str">
        <f t="shared" si="46"/>
        <v/>
      </c>
      <c r="H521" s="4" t="str">
        <f t="shared" si="47"/>
        <v/>
      </c>
      <c r="I521" s="4"/>
    </row>
    <row r="522" spans="1:9" x14ac:dyDescent="0.15">
      <c r="A522" s="2" t="str">
        <f t="shared" si="42"/>
        <v/>
      </c>
      <c r="B522" s="3" t="str">
        <f>IF(A522="","",IF(periods_per_year=26,IF(A522=1,fpdate,B521+14),IF(periods_per_year=52,IF(A522=1,fpdate,B521+7),DATE(YEAR(fpdate),MONTH(fpdate)+(A522-1)*months_per_period,IF(periods_per_year=24,IF((1-MOD(A522,2))=1,DAY(fpdate)+14,DAY(fpdate)),DAY(fpdate))))))</f>
        <v/>
      </c>
      <c r="C522" s="4" t="str">
        <f t="shared" si="43"/>
        <v/>
      </c>
      <c r="D522" s="4" t="str">
        <f t="shared" si="44"/>
        <v/>
      </c>
      <c r="E522" s="6"/>
      <c r="F522" s="4" t="str">
        <f t="shared" si="45"/>
        <v/>
      </c>
      <c r="G522" s="4" t="str">
        <f t="shared" si="46"/>
        <v/>
      </c>
      <c r="H522" s="4" t="str">
        <f t="shared" si="47"/>
        <v/>
      </c>
      <c r="I522" s="4"/>
    </row>
    <row r="523" spans="1:9" x14ac:dyDescent="0.15">
      <c r="A523" s="2" t="str">
        <f t="shared" si="42"/>
        <v/>
      </c>
      <c r="B523" s="3" t="str">
        <f>IF(A523="","",IF(periods_per_year=26,IF(A523=1,fpdate,B522+14),IF(periods_per_year=52,IF(A523=1,fpdate,B522+7),DATE(YEAR(fpdate),MONTH(fpdate)+(A523-1)*months_per_period,IF(periods_per_year=24,IF((1-MOD(A523,2))=1,DAY(fpdate)+14,DAY(fpdate)),DAY(fpdate))))))</f>
        <v/>
      </c>
      <c r="C523" s="4" t="str">
        <f t="shared" si="43"/>
        <v/>
      </c>
      <c r="D523" s="4" t="str">
        <f t="shared" si="44"/>
        <v/>
      </c>
      <c r="E523" s="6"/>
      <c r="F523" s="4" t="str">
        <f t="shared" si="45"/>
        <v/>
      </c>
      <c r="G523" s="4" t="str">
        <f t="shared" si="46"/>
        <v/>
      </c>
      <c r="H523" s="4" t="str">
        <f t="shared" si="47"/>
        <v/>
      </c>
      <c r="I523" s="4"/>
    </row>
    <row r="524" spans="1:9" x14ac:dyDescent="0.15">
      <c r="A524" s="2" t="str">
        <f t="shared" si="42"/>
        <v/>
      </c>
      <c r="B524" s="3" t="str">
        <f>IF(A524="","",IF(periods_per_year=26,IF(A524=1,fpdate,B523+14),IF(periods_per_year=52,IF(A524=1,fpdate,B523+7),DATE(YEAR(fpdate),MONTH(fpdate)+(A524-1)*months_per_period,IF(periods_per_year=24,IF((1-MOD(A524,2))=1,DAY(fpdate)+14,DAY(fpdate)),DAY(fpdate))))))</f>
        <v/>
      </c>
      <c r="C524" s="4" t="str">
        <f t="shared" si="43"/>
        <v/>
      </c>
      <c r="D524" s="4" t="str">
        <f t="shared" si="44"/>
        <v/>
      </c>
      <c r="E524" s="6"/>
      <c r="F524" s="4" t="str">
        <f t="shared" si="45"/>
        <v/>
      </c>
      <c r="G524" s="4" t="str">
        <f t="shared" si="46"/>
        <v/>
      </c>
      <c r="H524" s="4" t="str">
        <f t="shared" si="47"/>
        <v/>
      </c>
      <c r="I524" s="4"/>
    </row>
    <row r="525" spans="1:9" x14ac:dyDescent="0.15">
      <c r="A525" s="2" t="str">
        <f t="shared" si="42"/>
        <v/>
      </c>
      <c r="B525" s="3" t="str">
        <f>IF(A525="","",IF(periods_per_year=26,IF(A525=1,fpdate,B524+14),IF(periods_per_year=52,IF(A525=1,fpdate,B524+7),DATE(YEAR(fpdate),MONTH(fpdate)+(A525-1)*months_per_period,IF(periods_per_year=24,IF((1-MOD(A525,2))=1,DAY(fpdate)+14,DAY(fpdate)),DAY(fpdate))))))</f>
        <v/>
      </c>
      <c r="C525" s="4" t="str">
        <f t="shared" si="43"/>
        <v/>
      </c>
      <c r="D525" s="4" t="str">
        <f t="shared" si="44"/>
        <v/>
      </c>
      <c r="E525" s="6"/>
      <c r="F525" s="4" t="str">
        <f t="shared" si="45"/>
        <v/>
      </c>
      <c r="G525" s="4" t="str">
        <f t="shared" si="46"/>
        <v/>
      </c>
      <c r="H525" s="4" t="str">
        <f t="shared" si="47"/>
        <v/>
      </c>
      <c r="I525" s="4"/>
    </row>
    <row r="526" spans="1:9" x14ac:dyDescent="0.15">
      <c r="A526" s="2" t="str">
        <f t="shared" si="42"/>
        <v/>
      </c>
      <c r="B526" s="3" t="str">
        <f>IF(A526="","",IF(periods_per_year=26,IF(A526=1,fpdate,B525+14),IF(periods_per_year=52,IF(A526=1,fpdate,B525+7),DATE(YEAR(fpdate),MONTH(fpdate)+(A526-1)*months_per_period,IF(periods_per_year=24,IF((1-MOD(A526,2))=1,DAY(fpdate)+14,DAY(fpdate)),DAY(fpdate))))))</f>
        <v/>
      </c>
      <c r="C526" s="4" t="str">
        <f t="shared" si="43"/>
        <v/>
      </c>
      <c r="D526" s="4" t="str">
        <f t="shared" si="44"/>
        <v/>
      </c>
      <c r="E526" s="6"/>
      <c r="F526" s="4" t="str">
        <f t="shared" si="45"/>
        <v/>
      </c>
      <c r="G526" s="4" t="str">
        <f t="shared" si="46"/>
        <v/>
      </c>
      <c r="H526" s="4" t="str">
        <f t="shared" si="47"/>
        <v/>
      </c>
      <c r="I526" s="4"/>
    </row>
    <row r="527" spans="1:9" x14ac:dyDescent="0.15">
      <c r="A527" s="2" t="str">
        <f t="shared" si="42"/>
        <v/>
      </c>
      <c r="B527" s="3" t="str">
        <f>IF(A527="","",IF(periods_per_year=26,IF(A527=1,fpdate,B526+14),IF(periods_per_year=52,IF(A527=1,fpdate,B526+7),DATE(YEAR(fpdate),MONTH(fpdate)+(A527-1)*months_per_period,IF(periods_per_year=24,IF((1-MOD(A527,2))=1,DAY(fpdate)+14,DAY(fpdate)),DAY(fpdate))))))</f>
        <v/>
      </c>
      <c r="C527" s="4" t="str">
        <f t="shared" si="43"/>
        <v/>
      </c>
      <c r="D527" s="4" t="str">
        <f t="shared" si="44"/>
        <v/>
      </c>
      <c r="E527" s="6"/>
      <c r="F527" s="4" t="str">
        <f t="shared" si="45"/>
        <v/>
      </c>
      <c r="G527" s="4" t="str">
        <f t="shared" si="46"/>
        <v/>
      </c>
      <c r="H527" s="4" t="str">
        <f t="shared" si="47"/>
        <v/>
      </c>
      <c r="I527" s="4"/>
    </row>
    <row r="528" spans="1:9" x14ac:dyDescent="0.15">
      <c r="A528" s="2" t="str">
        <f t="shared" si="42"/>
        <v/>
      </c>
      <c r="B528" s="3" t="str">
        <f>IF(A528="","",IF(periods_per_year=26,IF(A528=1,fpdate,B527+14),IF(periods_per_year=52,IF(A528=1,fpdate,B527+7),DATE(YEAR(fpdate),MONTH(fpdate)+(A528-1)*months_per_period,IF(periods_per_year=24,IF((1-MOD(A528,2))=1,DAY(fpdate)+14,DAY(fpdate)),DAY(fpdate))))))</f>
        <v/>
      </c>
      <c r="C528" s="4" t="str">
        <f t="shared" si="43"/>
        <v/>
      </c>
      <c r="D528" s="4" t="str">
        <f t="shared" si="44"/>
        <v/>
      </c>
      <c r="E528" s="6"/>
      <c r="F528" s="4" t="str">
        <f t="shared" si="45"/>
        <v/>
      </c>
      <c r="G528" s="4" t="str">
        <f t="shared" si="46"/>
        <v/>
      </c>
      <c r="H528" s="4" t="str">
        <f t="shared" si="47"/>
        <v/>
      </c>
      <c r="I528" s="4"/>
    </row>
    <row r="529" spans="1:9" x14ac:dyDescent="0.15">
      <c r="A529" s="2" t="str">
        <f t="shared" si="42"/>
        <v/>
      </c>
      <c r="B529" s="3" t="str">
        <f>IF(A529="","",IF(periods_per_year=26,IF(A529=1,fpdate,B528+14),IF(periods_per_year=52,IF(A529=1,fpdate,B528+7),DATE(YEAR(fpdate),MONTH(fpdate)+(A529-1)*months_per_period,IF(periods_per_year=24,IF((1-MOD(A529,2))=1,DAY(fpdate)+14,DAY(fpdate)),DAY(fpdate))))))</f>
        <v/>
      </c>
      <c r="C529" s="4" t="str">
        <f t="shared" si="43"/>
        <v/>
      </c>
      <c r="D529" s="4" t="str">
        <f t="shared" si="44"/>
        <v/>
      </c>
      <c r="E529" s="6"/>
      <c r="F529" s="4" t="str">
        <f t="shared" si="45"/>
        <v/>
      </c>
      <c r="G529" s="4" t="str">
        <f t="shared" si="46"/>
        <v/>
      </c>
      <c r="H529" s="4" t="str">
        <f t="shared" si="47"/>
        <v/>
      </c>
      <c r="I529" s="4"/>
    </row>
    <row r="530" spans="1:9" x14ac:dyDescent="0.15">
      <c r="A530" s="2" t="str">
        <f t="shared" si="42"/>
        <v/>
      </c>
      <c r="B530" s="3" t="str">
        <f>IF(A530="","",IF(periods_per_year=26,IF(A530=1,fpdate,B529+14),IF(periods_per_year=52,IF(A530=1,fpdate,B529+7),DATE(YEAR(fpdate),MONTH(fpdate)+(A530-1)*months_per_period,IF(periods_per_year=24,IF((1-MOD(A530,2))=1,DAY(fpdate)+14,DAY(fpdate)),DAY(fpdate))))))</f>
        <v/>
      </c>
      <c r="C530" s="4" t="str">
        <f t="shared" si="43"/>
        <v/>
      </c>
      <c r="D530" s="4" t="str">
        <f t="shared" si="44"/>
        <v/>
      </c>
      <c r="E530" s="6"/>
      <c r="F530" s="4" t="str">
        <f t="shared" si="45"/>
        <v/>
      </c>
      <c r="G530" s="4" t="str">
        <f t="shared" si="46"/>
        <v/>
      </c>
      <c r="H530" s="4" t="str">
        <f t="shared" si="47"/>
        <v/>
      </c>
      <c r="I530" s="4"/>
    </row>
    <row r="531" spans="1:9" x14ac:dyDescent="0.15">
      <c r="A531" s="2" t="str">
        <f t="shared" si="42"/>
        <v/>
      </c>
      <c r="B531" s="3" t="str">
        <f>IF(A531="","",IF(periods_per_year=26,IF(A531=1,fpdate,B530+14),IF(periods_per_year=52,IF(A531=1,fpdate,B530+7),DATE(YEAR(fpdate),MONTH(fpdate)+(A531-1)*months_per_period,IF(periods_per_year=24,IF((1-MOD(A531,2))=1,DAY(fpdate)+14,DAY(fpdate)),DAY(fpdate))))))</f>
        <v/>
      </c>
      <c r="C531" s="4" t="str">
        <f t="shared" si="43"/>
        <v/>
      </c>
      <c r="D531" s="4" t="str">
        <f t="shared" si="44"/>
        <v/>
      </c>
      <c r="E531" s="6"/>
      <c r="F531" s="4" t="str">
        <f t="shared" si="45"/>
        <v/>
      </c>
      <c r="G531" s="4" t="str">
        <f t="shared" si="46"/>
        <v/>
      </c>
      <c r="H531" s="4" t="str">
        <f t="shared" si="47"/>
        <v/>
      </c>
      <c r="I531" s="4"/>
    </row>
    <row r="532" spans="1:9" x14ac:dyDescent="0.15">
      <c r="A532" s="2" t="str">
        <f t="shared" si="42"/>
        <v/>
      </c>
      <c r="B532" s="3" t="str">
        <f>IF(A532="","",IF(periods_per_year=26,IF(A532=1,fpdate,B531+14),IF(periods_per_year=52,IF(A532=1,fpdate,B531+7),DATE(YEAR(fpdate),MONTH(fpdate)+(A532-1)*months_per_period,IF(periods_per_year=24,IF((1-MOD(A532,2))=1,DAY(fpdate)+14,DAY(fpdate)),DAY(fpdate))))))</f>
        <v/>
      </c>
      <c r="C532" s="4" t="str">
        <f t="shared" si="43"/>
        <v/>
      </c>
      <c r="D532" s="4" t="str">
        <f t="shared" si="44"/>
        <v/>
      </c>
      <c r="E532" s="6"/>
      <c r="F532" s="4" t="str">
        <f t="shared" si="45"/>
        <v/>
      </c>
      <c r="G532" s="4" t="str">
        <f t="shared" si="46"/>
        <v/>
      </c>
      <c r="H532" s="4" t="str">
        <f t="shared" si="47"/>
        <v/>
      </c>
      <c r="I532" s="4"/>
    </row>
    <row r="533" spans="1:9" x14ac:dyDescent="0.15">
      <c r="A533" s="2" t="str">
        <f t="shared" si="42"/>
        <v/>
      </c>
      <c r="B533" s="3" t="str">
        <f>IF(A533="","",IF(periods_per_year=26,IF(A533=1,fpdate,B532+14),IF(periods_per_year=52,IF(A533=1,fpdate,B532+7),DATE(YEAR(fpdate),MONTH(fpdate)+(A533-1)*months_per_period,IF(periods_per_year=24,IF((1-MOD(A533,2))=1,DAY(fpdate)+14,DAY(fpdate)),DAY(fpdate))))))</f>
        <v/>
      </c>
      <c r="C533" s="4" t="str">
        <f t="shared" si="43"/>
        <v/>
      </c>
      <c r="D533" s="4" t="str">
        <f t="shared" si="44"/>
        <v/>
      </c>
      <c r="E533" s="6"/>
      <c r="F533" s="4" t="str">
        <f t="shared" si="45"/>
        <v/>
      </c>
      <c r="G533" s="4" t="str">
        <f t="shared" si="46"/>
        <v/>
      </c>
      <c r="H533" s="4" t="str">
        <f t="shared" si="47"/>
        <v/>
      </c>
      <c r="I533" s="4"/>
    </row>
    <row r="534" spans="1:9" x14ac:dyDescent="0.15">
      <c r="A534" s="2" t="str">
        <f t="shared" si="42"/>
        <v/>
      </c>
      <c r="B534" s="3" t="str">
        <f>IF(A534="","",IF(periods_per_year=26,IF(A534=1,fpdate,B533+14),IF(periods_per_year=52,IF(A534=1,fpdate,B533+7),DATE(YEAR(fpdate),MONTH(fpdate)+(A534-1)*months_per_period,IF(periods_per_year=24,IF((1-MOD(A534,2))=1,DAY(fpdate)+14,DAY(fpdate)),DAY(fpdate))))))</f>
        <v/>
      </c>
      <c r="C534" s="4" t="str">
        <f t="shared" si="43"/>
        <v/>
      </c>
      <c r="D534" s="4" t="str">
        <f t="shared" si="44"/>
        <v/>
      </c>
      <c r="E534" s="6"/>
      <c r="F534" s="4" t="str">
        <f t="shared" si="45"/>
        <v/>
      </c>
      <c r="G534" s="4" t="str">
        <f t="shared" si="46"/>
        <v/>
      </c>
      <c r="H534" s="4" t="str">
        <f t="shared" si="47"/>
        <v/>
      </c>
      <c r="I534" s="4"/>
    </row>
    <row r="535" spans="1:9" x14ac:dyDescent="0.15">
      <c r="A535" s="2" t="str">
        <f t="shared" si="42"/>
        <v/>
      </c>
      <c r="B535" s="3" t="str">
        <f>IF(A535="","",IF(periods_per_year=26,IF(A535=1,fpdate,B534+14),IF(periods_per_year=52,IF(A535=1,fpdate,B534+7),DATE(YEAR(fpdate),MONTH(fpdate)+(A535-1)*months_per_period,IF(periods_per_year=24,IF((1-MOD(A535,2))=1,DAY(fpdate)+14,DAY(fpdate)),DAY(fpdate))))))</f>
        <v/>
      </c>
      <c r="C535" s="4" t="str">
        <f t="shared" si="43"/>
        <v/>
      </c>
      <c r="D535" s="4" t="str">
        <f t="shared" si="44"/>
        <v/>
      </c>
      <c r="E535" s="6"/>
      <c r="F535" s="4" t="str">
        <f t="shared" si="45"/>
        <v/>
      </c>
      <c r="G535" s="4" t="str">
        <f t="shared" si="46"/>
        <v/>
      </c>
      <c r="H535" s="4" t="str">
        <f t="shared" si="47"/>
        <v/>
      </c>
      <c r="I535" s="4"/>
    </row>
    <row r="536" spans="1:9" x14ac:dyDescent="0.15">
      <c r="A536" s="2" t="str">
        <f t="shared" si="42"/>
        <v/>
      </c>
      <c r="B536" s="3" t="str">
        <f>IF(A536="","",IF(periods_per_year=26,IF(A536=1,fpdate,B535+14),IF(periods_per_year=52,IF(A536=1,fpdate,B535+7),DATE(YEAR(fpdate),MONTH(fpdate)+(A536-1)*months_per_period,IF(periods_per_year=24,IF((1-MOD(A536,2))=1,DAY(fpdate)+14,DAY(fpdate)),DAY(fpdate))))))</f>
        <v/>
      </c>
      <c r="C536" s="4" t="str">
        <f t="shared" si="43"/>
        <v/>
      </c>
      <c r="D536" s="4" t="str">
        <f t="shared" si="44"/>
        <v/>
      </c>
      <c r="E536" s="6"/>
      <c r="F536" s="4" t="str">
        <f t="shared" si="45"/>
        <v/>
      </c>
      <c r="G536" s="4" t="str">
        <f t="shared" si="46"/>
        <v/>
      </c>
      <c r="H536" s="4" t="str">
        <f t="shared" si="47"/>
        <v/>
      </c>
      <c r="I536" s="4"/>
    </row>
    <row r="537" spans="1:9" x14ac:dyDescent="0.15">
      <c r="A537" s="2" t="str">
        <f t="shared" si="42"/>
        <v/>
      </c>
      <c r="B537" s="3" t="str">
        <f>IF(A537="","",IF(periods_per_year=26,IF(A537=1,fpdate,B536+14),IF(periods_per_year=52,IF(A537=1,fpdate,B536+7),DATE(YEAR(fpdate),MONTH(fpdate)+(A537-1)*months_per_period,IF(periods_per_year=24,IF((1-MOD(A537,2))=1,DAY(fpdate)+14,DAY(fpdate)),DAY(fpdate))))))</f>
        <v/>
      </c>
      <c r="C537" s="4" t="str">
        <f t="shared" si="43"/>
        <v/>
      </c>
      <c r="D537" s="4" t="str">
        <f t="shared" si="44"/>
        <v/>
      </c>
      <c r="E537" s="6"/>
      <c r="F537" s="4" t="str">
        <f t="shared" si="45"/>
        <v/>
      </c>
      <c r="G537" s="4" t="str">
        <f t="shared" si="46"/>
        <v/>
      </c>
      <c r="H537" s="4" t="str">
        <f t="shared" si="47"/>
        <v/>
      </c>
      <c r="I537" s="4"/>
    </row>
    <row r="538" spans="1:9" x14ac:dyDescent="0.15">
      <c r="A538" s="2" t="str">
        <f t="shared" si="42"/>
        <v/>
      </c>
      <c r="B538" s="3" t="str">
        <f>IF(A538="","",IF(periods_per_year=26,IF(A538=1,fpdate,B537+14),IF(periods_per_year=52,IF(A538=1,fpdate,B537+7),DATE(YEAR(fpdate),MONTH(fpdate)+(A538-1)*months_per_period,IF(periods_per_year=24,IF((1-MOD(A538,2))=1,DAY(fpdate)+14,DAY(fpdate)),DAY(fpdate))))))</f>
        <v/>
      </c>
      <c r="C538" s="4" t="str">
        <f t="shared" si="43"/>
        <v/>
      </c>
      <c r="D538" s="4" t="str">
        <f t="shared" si="44"/>
        <v/>
      </c>
      <c r="E538" s="6"/>
      <c r="F538" s="4" t="str">
        <f t="shared" si="45"/>
        <v/>
      </c>
      <c r="G538" s="4" t="str">
        <f t="shared" si="46"/>
        <v/>
      </c>
      <c r="H538" s="4" t="str">
        <f t="shared" si="47"/>
        <v/>
      </c>
      <c r="I538" s="4"/>
    </row>
    <row r="539" spans="1:9" x14ac:dyDescent="0.15">
      <c r="A539" s="2" t="str">
        <f t="shared" si="42"/>
        <v/>
      </c>
      <c r="B539" s="3" t="str">
        <f>IF(A539="","",IF(periods_per_year=26,IF(A539=1,fpdate,B538+14),IF(periods_per_year=52,IF(A539=1,fpdate,B538+7),DATE(YEAR(fpdate),MONTH(fpdate)+(A539-1)*months_per_period,IF(periods_per_year=24,IF((1-MOD(A539,2))=1,DAY(fpdate)+14,DAY(fpdate)),DAY(fpdate))))))</f>
        <v/>
      </c>
      <c r="C539" s="4" t="str">
        <f t="shared" si="43"/>
        <v/>
      </c>
      <c r="D539" s="4" t="str">
        <f t="shared" si="44"/>
        <v/>
      </c>
      <c r="E539" s="6"/>
      <c r="F539" s="4" t="str">
        <f t="shared" si="45"/>
        <v/>
      </c>
      <c r="G539" s="4" t="str">
        <f t="shared" si="46"/>
        <v/>
      </c>
      <c r="H539" s="4" t="str">
        <f t="shared" si="47"/>
        <v/>
      </c>
      <c r="I539" s="4"/>
    </row>
    <row r="540" spans="1:9" x14ac:dyDescent="0.15">
      <c r="A540" s="2" t="str">
        <f t="shared" si="42"/>
        <v/>
      </c>
      <c r="B540" s="3" t="str">
        <f>IF(A540="","",IF(periods_per_year=26,IF(A540=1,fpdate,B539+14),IF(periods_per_year=52,IF(A540=1,fpdate,B539+7),DATE(YEAR(fpdate),MONTH(fpdate)+(A540-1)*months_per_period,IF(periods_per_year=24,IF((1-MOD(A540,2))=1,DAY(fpdate)+14,DAY(fpdate)),DAY(fpdate))))))</f>
        <v/>
      </c>
      <c r="C540" s="4" t="str">
        <f t="shared" si="43"/>
        <v/>
      </c>
      <c r="D540" s="4" t="str">
        <f t="shared" si="44"/>
        <v/>
      </c>
      <c r="E540" s="6"/>
      <c r="F540" s="4" t="str">
        <f t="shared" si="45"/>
        <v/>
      </c>
      <c r="G540" s="4" t="str">
        <f t="shared" si="46"/>
        <v/>
      </c>
      <c r="H540" s="4" t="str">
        <f t="shared" si="47"/>
        <v/>
      </c>
      <c r="I540" s="4"/>
    </row>
    <row r="541" spans="1:9" x14ac:dyDescent="0.15">
      <c r="A541" s="2" t="str">
        <f t="shared" si="42"/>
        <v/>
      </c>
      <c r="B541" s="3" t="str">
        <f>IF(A541="","",IF(periods_per_year=26,IF(A541=1,fpdate,B540+14),IF(periods_per_year=52,IF(A541=1,fpdate,B540+7),DATE(YEAR(fpdate),MONTH(fpdate)+(A541-1)*months_per_period,IF(periods_per_year=24,IF((1-MOD(A541,2))=1,DAY(fpdate)+14,DAY(fpdate)),DAY(fpdate))))))</f>
        <v/>
      </c>
      <c r="C541" s="4" t="str">
        <f t="shared" si="43"/>
        <v/>
      </c>
      <c r="D541" s="4" t="str">
        <f t="shared" si="44"/>
        <v/>
      </c>
      <c r="E541" s="6"/>
      <c r="F541" s="4" t="str">
        <f t="shared" si="45"/>
        <v/>
      </c>
      <c r="G541" s="4" t="str">
        <f t="shared" si="46"/>
        <v/>
      </c>
      <c r="H541" s="4" t="str">
        <f t="shared" si="47"/>
        <v/>
      </c>
      <c r="I541" s="4"/>
    </row>
    <row r="542" spans="1:9" x14ac:dyDescent="0.15">
      <c r="A542" s="2" t="str">
        <f t="shared" si="42"/>
        <v/>
      </c>
      <c r="B542" s="3" t="str">
        <f>IF(A542="","",IF(periods_per_year=26,IF(A542=1,fpdate,B541+14),IF(periods_per_year=52,IF(A542=1,fpdate,B541+7),DATE(YEAR(fpdate),MONTH(fpdate)+(A542-1)*months_per_period,IF(periods_per_year=24,IF((1-MOD(A542,2))=1,DAY(fpdate)+14,DAY(fpdate)),DAY(fpdate))))))</f>
        <v/>
      </c>
      <c r="C542" s="4" t="str">
        <f t="shared" si="43"/>
        <v/>
      </c>
      <c r="D542" s="4" t="str">
        <f t="shared" si="44"/>
        <v/>
      </c>
      <c r="E542" s="6"/>
      <c r="F542" s="4" t="str">
        <f t="shared" si="45"/>
        <v/>
      </c>
      <c r="G542" s="4" t="str">
        <f t="shared" si="46"/>
        <v/>
      </c>
      <c r="H542" s="4" t="str">
        <f t="shared" si="47"/>
        <v/>
      </c>
      <c r="I542" s="4"/>
    </row>
    <row r="543" spans="1:9" x14ac:dyDescent="0.15">
      <c r="A543" s="2" t="str">
        <f t="shared" si="42"/>
        <v/>
      </c>
      <c r="B543" s="3" t="str">
        <f>IF(A543="","",IF(periods_per_year=26,IF(A543=1,fpdate,B542+14),IF(periods_per_year=52,IF(A543=1,fpdate,B542+7),DATE(YEAR(fpdate),MONTH(fpdate)+(A543-1)*months_per_period,IF(periods_per_year=24,IF((1-MOD(A543,2))=1,DAY(fpdate)+14,DAY(fpdate)),DAY(fpdate))))))</f>
        <v/>
      </c>
      <c r="C543" s="4" t="str">
        <f t="shared" si="43"/>
        <v/>
      </c>
      <c r="D543" s="4" t="str">
        <f t="shared" si="44"/>
        <v/>
      </c>
      <c r="E543" s="6"/>
      <c r="F543" s="4" t="str">
        <f t="shared" si="45"/>
        <v/>
      </c>
      <c r="G543" s="4" t="str">
        <f t="shared" si="46"/>
        <v/>
      </c>
      <c r="H543" s="4" t="str">
        <f t="shared" si="47"/>
        <v/>
      </c>
      <c r="I543" s="4"/>
    </row>
    <row r="544" spans="1:9" x14ac:dyDescent="0.15">
      <c r="A544" s="2" t="str">
        <f t="shared" ref="A544:A607" si="48">IF(H543="","",IF(OR(A543&gt;=nper,ROUND(H543,2)&lt;=0),"",A543+1))</f>
        <v/>
      </c>
      <c r="B544" s="3" t="str">
        <f>IF(A544="","",IF(periods_per_year=26,IF(A544=1,fpdate,B543+14),IF(periods_per_year=52,IF(A544=1,fpdate,B543+7),DATE(YEAR(fpdate),MONTH(fpdate)+(A544-1)*months_per_period,IF(periods_per_year=24,IF((1-MOD(A544,2))=1,DAY(fpdate)+14,DAY(fpdate)),DAY(fpdate))))))</f>
        <v/>
      </c>
      <c r="C544" s="4" t="str">
        <f t="shared" ref="C544:C607" si="49">IF(A544="","",IF(OR(A544=nper,payment&gt;ROUND((1+rate)*H543,2)),ROUND((1+rate)*H543,2),payment))</f>
        <v/>
      </c>
      <c r="D544" s="4" t="str">
        <f t="shared" ref="D544:D607" si="50">IF(OR(H543&lt;=payment,A544=""),"",MIN(H543-(C544-F544),IF($H$24&gt;0,IF(MOD(A544,periods_per_year)=0,$H$24,0),0)+IF(extra_payment_interval=0,0,IF(MOD(A544,extra_payment_interval)=0,$H$22,0))))</f>
        <v/>
      </c>
      <c r="E544" s="6"/>
      <c r="F544" s="4" t="str">
        <f t="shared" ref="F544:F607" si="51">IF(A544="","",ROUND(rate*H543,2))</f>
        <v/>
      </c>
      <c r="G544" s="4" t="str">
        <f t="shared" ref="G544:G607" si="52">IF(A544="","",C544-F544+E544+IF(D544="",0,D544))</f>
        <v/>
      </c>
      <c r="H544" s="4" t="str">
        <f t="shared" ref="H544:H607" si="53">IF(A544="","",H543-G544)</f>
        <v/>
      </c>
      <c r="I544" s="4"/>
    </row>
    <row r="545" spans="1:9" x14ac:dyDescent="0.15">
      <c r="A545" s="2" t="str">
        <f t="shared" si="48"/>
        <v/>
      </c>
      <c r="B545" s="3" t="str">
        <f>IF(A545="","",IF(periods_per_year=26,IF(A545=1,fpdate,B544+14),IF(periods_per_year=52,IF(A545=1,fpdate,B544+7),DATE(YEAR(fpdate),MONTH(fpdate)+(A545-1)*months_per_period,IF(periods_per_year=24,IF((1-MOD(A545,2))=1,DAY(fpdate)+14,DAY(fpdate)),DAY(fpdate))))))</f>
        <v/>
      </c>
      <c r="C545" s="4" t="str">
        <f t="shared" si="49"/>
        <v/>
      </c>
      <c r="D545" s="4" t="str">
        <f t="shared" si="50"/>
        <v/>
      </c>
      <c r="E545" s="6"/>
      <c r="F545" s="4" t="str">
        <f t="shared" si="51"/>
        <v/>
      </c>
      <c r="G545" s="4" t="str">
        <f t="shared" si="52"/>
        <v/>
      </c>
      <c r="H545" s="4" t="str">
        <f t="shared" si="53"/>
        <v/>
      </c>
      <c r="I545" s="4"/>
    </row>
    <row r="546" spans="1:9" x14ac:dyDescent="0.15">
      <c r="A546" s="2" t="str">
        <f t="shared" si="48"/>
        <v/>
      </c>
      <c r="B546" s="3" t="str">
        <f>IF(A546="","",IF(periods_per_year=26,IF(A546=1,fpdate,B545+14),IF(periods_per_year=52,IF(A546=1,fpdate,B545+7),DATE(YEAR(fpdate),MONTH(fpdate)+(A546-1)*months_per_period,IF(periods_per_year=24,IF((1-MOD(A546,2))=1,DAY(fpdate)+14,DAY(fpdate)),DAY(fpdate))))))</f>
        <v/>
      </c>
      <c r="C546" s="4" t="str">
        <f t="shared" si="49"/>
        <v/>
      </c>
      <c r="D546" s="4" t="str">
        <f t="shared" si="50"/>
        <v/>
      </c>
      <c r="E546" s="6"/>
      <c r="F546" s="4" t="str">
        <f t="shared" si="51"/>
        <v/>
      </c>
      <c r="G546" s="4" t="str">
        <f t="shared" si="52"/>
        <v/>
      </c>
      <c r="H546" s="4" t="str">
        <f t="shared" si="53"/>
        <v/>
      </c>
      <c r="I546" s="4"/>
    </row>
    <row r="547" spans="1:9" x14ac:dyDescent="0.15">
      <c r="A547" s="2" t="str">
        <f t="shared" si="48"/>
        <v/>
      </c>
      <c r="B547" s="3" t="str">
        <f>IF(A547="","",IF(periods_per_year=26,IF(A547=1,fpdate,B546+14),IF(periods_per_year=52,IF(A547=1,fpdate,B546+7),DATE(YEAR(fpdate),MONTH(fpdate)+(A547-1)*months_per_period,IF(periods_per_year=24,IF((1-MOD(A547,2))=1,DAY(fpdate)+14,DAY(fpdate)),DAY(fpdate))))))</f>
        <v/>
      </c>
      <c r="C547" s="4" t="str">
        <f t="shared" si="49"/>
        <v/>
      </c>
      <c r="D547" s="4" t="str">
        <f t="shared" si="50"/>
        <v/>
      </c>
      <c r="E547" s="6"/>
      <c r="F547" s="4" t="str">
        <f t="shared" si="51"/>
        <v/>
      </c>
      <c r="G547" s="4" t="str">
        <f t="shared" si="52"/>
        <v/>
      </c>
      <c r="H547" s="4" t="str">
        <f t="shared" si="53"/>
        <v/>
      </c>
      <c r="I547" s="4"/>
    </row>
    <row r="548" spans="1:9" x14ac:dyDescent="0.15">
      <c r="A548" s="2" t="str">
        <f t="shared" si="48"/>
        <v/>
      </c>
      <c r="B548" s="3" t="str">
        <f>IF(A548="","",IF(periods_per_year=26,IF(A548=1,fpdate,B547+14),IF(periods_per_year=52,IF(A548=1,fpdate,B547+7),DATE(YEAR(fpdate),MONTH(fpdate)+(A548-1)*months_per_period,IF(periods_per_year=24,IF((1-MOD(A548,2))=1,DAY(fpdate)+14,DAY(fpdate)),DAY(fpdate))))))</f>
        <v/>
      </c>
      <c r="C548" s="4" t="str">
        <f t="shared" si="49"/>
        <v/>
      </c>
      <c r="D548" s="4" t="str">
        <f t="shared" si="50"/>
        <v/>
      </c>
      <c r="E548" s="6"/>
      <c r="F548" s="4" t="str">
        <f t="shared" si="51"/>
        <v/>
      </c>
      <c r="G548" s="4" t="str">
        <f t="shared" si="52"/>
        <v/>
      </c>
      <c r="H548" s="4" t="str">
        <f t="shared" si="53"/>
        <v/>
      </c>
      <c r="I548" s="4"/>
    </row>
    <row r="549" spans="1:9" x14ac:dyDescent="0.15">
      <c r="A549" s="2" t="str">
        <f t="shared" si="48"/>
        <v/>
      </c>
      <c r="B549" s="3" t="str">
        <f>IF(A549="","",IF(periods_per_year=26,IF(A549=1,fpdate,B548+14),IF(periods_per_year=52,IF(A549=1,fpdate,B548+7),DATE(YEAR(fpdate),MONTH(fpdate)+(A549-1)*months_per_period,IF(periods_per_year=24,IF((1-MOD(A549,2))=1,DAY(fpdate)+14,DAY(fpdate)),DAY(fpdate))))))</f>
        <v/>
      </c>
      <c r="C549" s="4" t="str">
        <f t="shared" si="49"/>
        <v/>
      </c>
      <c r="D549" s="4" t="str">
        <f t="shared" si="50"/>
        <v/>
      </c>
      <c r="E549" s="6"/>
      <c r="F549" s="4" t="str">
        <f t="shared" si="51"/>
        <v/>
      </c>
      <c r="G549" s="4" t="str">
        <f t="shared" si="52"/>
        <v/>
      </c>
      <c r="H549" s="4" t="str">
        <f t="shared" si="53"/>
        <v/>
      </c>
      <c r="I549" s="4"/>
    </row>
    <row r="550" spans="1:9" x14ac:dyDescent="0.15">
      <c r="A550" s="2" t="str">
        <f t="shared" si="48"/>
        <v/>
      </c>
      <c r="B550" s="3" t="str">
        <f>IF(A550="","",IF(periods_per_year=26,IF(A550=1,fpdate,B549+14),IF(periods_per_year=52,IF(A550=1,fpdate,B549+7),DATE(YEAR(fpdate),MONTH(fpdate)+(A550-1)*months_per_period,IF(periods_per_year=24,IF((1-MOD(A550,2))=1,DAY(fpdate)+14,DAY(fpdate)),DAY(fpdate))))))</f>
        <v/>
      </c>
      <c r="C550" s="4" t="str">
        <f t="shared" si="49"/>
        <v/>
      </c>
      <c r="D550" s="4" t="str">
        <f t="shared" si="50"/>
        <v/>
      </c>
      <c r="E550" s="6"/>
      <c r="F550" s="4" t="str">
        <f t="shared" si="51"/>
        <v/>
      </c>
      <c r="G550" s="4" t="str">
        <f t="shared" si="52"/>
        <v/>
      </c>
      <c r="H550" s="4" t="str">
        <f t="shared" si="53"/>
        <v/>
      </c>
      <c r="I550" s="4"/>
    </row>
    <row r="551" spans="1:9" x14ac:dyDescent="0.15">
      <c r="A551" s="2" t="str">
        <f t="shared" si="48"/>
        <v/>
      </c>
      <c r="B551" s="3" t="str">
        <f>IF(A551="","",IF(periods_per_year=26,IF(A551=1,fpdate,B550+14),IF(periods_per_year=52,IF(A551=1,fpdate,B550+7),DATE(YEAR(fpdate),MONTH(fpdate)+(A551-1)*months_per_period,IF(periods_per_year=24,IF((1-MOD(A551,2))=1,DAY(fpdate)+14,DAY(fpdate)),DAY(fpdate))))))</f>
        <v/>
      </c>
      <c r="C551" s="4" t="str">
        <f t="shared" si="49"/>
        <v/>
      </c>
      <c r="D551" s="4" t="str">
        <f t="shared" si="50"/>
        <v/>
      </c>
      <c r="E551" s="6"/>
      <c r="F551" s="4" t="str">
        <f t="shared" si="51"/>
        <v/>
      </c>
      <c r="G551" s="4" t="str">
        <f t="shared" si="52"/>
        <v/>
      </c>
      <c r="H551" s="4" t="str">
        <f t="shared" si="53"/>
        <v/>
      </c>
      <c r="I551" s="4"/>
    </row>
    <row r="552" spans="1:9" x14ac:dyDescent="0.15">
      <c r="A552" s="2" t="str">
        <f t="shared" si="48"/>
        <v/>
      </c>
      <c r="B552" s="3" t="str">
        <f>IF(A552="","",IF(periods_per_year=26,IF(A552=1,fpdate,B551+14),IF(periods_per_year=52,IF(A552=1,fpdate,B551+7),DATE(YEAR(fpdate),MONTH(fpdate)+(A552-1)*months_per_period,IF(periods_per_year=24,IF((1-MOD(A552,2))=1,DAY(fpdate)+14,DAY(fpdate)),DAY(fpdate))))))</f>
        <v/>
      </c>
      <c r="C552" s="4" t="str">
        <f t="shared" si="49"/>
        <v/>
      </c>
      <c r="D552" s="4" t="str">
        <f t="shared" si="50"/>
        <v/>
      </c>
      <c r="E552" s="6"/>
      <c r="F552" s="4" t="str">
        <f t="shared" si="51"/>
        <v/>
      </c>
      <c r="G552" s="4" t="str">
        <f t="shared" si="52"/>
        <v/>
      </c>
      <c r="H552" s="4" t="str">
        <f t="shared" si="53"/>
        <v/>
      </c>
      <c r="I552" s="4"/>
    </row>
    <row r="553" spans="1:9" x14ac:dyDescent="0.15">
      <c r="A553" s="2" t="str">
        <f t="shared" si="48"/>
        <v/>
      </c>
      <c r="B553" s="3" t="str">
        <f>IF(A553="","",IF(periods_per_year=26,IF(A553=1,fpdate,B552+14),IF(periods_per_year=52,IF(A553=1,fpdate,B552+7),DATE(YEAR(fpdate),MONTH(fpdate)+(A553-1)*months_per_period,IF(periods_per_year=24,IF((1-MOD(A553,2))=1,DAY(fpdate)+14,DAY(fpdate)),DAY(fpdate))))))</f>
        <v/>
      </c>
      <c r="C553" s="4" t="str">
        <f t="shared" si="49"/>
        <v/>
      </c>
      <c r="D553" s="4" t="str">
        <f t="shared" si="50"/>
        <v/>
      </c>
      <c r="E553" s="6"/>
      <c r="F553" s="4" t="str">
        <f t="shared" si="51"/>
        <v/>
      </c>
      <c r="G553" s="4" t="str">
        <f t="shared" si="52"/>
        <v/>
      </c>
      <c r="H553" s="4" t="str">
        <f t="shared" si="53"/>
        <v/>
      </c>
      <c r="I553" s="4"/>
    </row>
    <row r="554" spans="1:9" x14ac:dyDescent="0.15">
      <c r="A554" s="2" t="str">
        <f t="shared" si="48"/>
        <v/>
      </c>
      <c r="B554" s="3" t="str">
        <f>IF(A554="","",IF(periods_per_year=26,IF(A554=1,fpdate,B553+14),IF(periods_per_year=52,IF(A554=1,fpdate,B553+7),DATE(YEAR(fpdate),MONTH(fpdate)+(A554-1)*months_per_period,IF(periods_per_year=24,IF((1-MOD(A554,2))=1,DAY(fpdate)+14,DAY(fpdate)),DAY(fpdate))))))</f>
        <v/>
      </c>
      <c r="C554" s="4" t="str">
        <f t="shared" si="49"/>
        <v/>
      </c>
      <c r="D554" s="4" t="str">
        <f t="shared" si="50"/>
        <v/>
      </c>
      <c r="E554" s="6"/>
      <c r="F554" s="4" t="str">
        <f t="shared" si="51"/>
        <v/>
      </c>
      <c r="G554" s="4" t="str">
        <f t="shared" si="52"/>
        <v/>
      </c>
      <c r="H554" s="4" t="str">
        <f t="shared" si="53"/>
        <v/>
      </c>
      <c r="I554" s="4"/>
    </row>
    <row r="555" spans="1:9" x14ac:dyDescent="0.15">
      <c r="A555" s="2" t="str">
        <f t="shared" si="48"/>
        <v/>
      </c>
      <c r="B555" s="3" t="str">
        <f>IF(A555="","",IF(periods_per_year=26,IF(A555=1,fpdate,B554+14),IF(periods_per_year=52,IF(A555=1,fpdate,B554+7),DATE(YEAR(fpdate),MONTH(fpdate)+(A555-1)*months_per_period,IF(periods_per_year=24,IF((1-MOD(A555,2))=1,DAY(fpdate)+14,DAY(fpdate)),DAY(fpdate))))))</f>
        <v/>
      </c>
      <c r="C555" s="4" t="str">
        <f t="shared" si="49"/>
        <v/>
      </c>
      <c r="D555" s="4" t="str">
        <f t="shared" si="50"/>
        <v/>
      </c>
      <c r="E555" s="6"/>
      <c r="F555" s="4" t="str">
        <f t="shared" si="51"/>
        <v/>
      </c>
      <c r="G555" s="4" t="str">
        <f t="shared" si="52"/>
        <v/>
      </c>
      <c r="H555" s="4" t="str">
        <f t="shared" si="53"/>
        <v/>
      </c>
      <c r="I555" s="4"/>
    </row>
    <row r="556" spans="1:9" x14ac:dyDescent="0.15">
      <c r="A556" s="2" t="str">
        <f t="shared" si="48"/>
        <v/>
      </c>
      <c r="B556" s="3" t="str">
        <f>IF(A556="","",IF(periods_per_year=26,IF(A556=1,fpdate,B555+14),IF(periods_per_year=52,IF(A556=1,fpdate,B555+7),DATE(YEAR(fpdate),MONTH(fpdate)+(A556-1)*months_per_period,IF(periods_per_year=24,IF((1-MOD(A556,2))=1,DAY(fpdate)+14,DAY(fpdate)),DAY(fpdate))))))</f>
        <v/>
      </c>
      <c r="C556" s="4" t="str">
        <f t="shared" si="49"/>
        <v/>
      </c>
      <c r="D556" s="4" t="str">
        <f t="shared" si="50"/>
        <v/>
      </c>
      <c r="E556" s="6"/>
      <c r="F556" s="4" t="str">
        <f t="shared" si="51"/>
        <v/>
      </c>
      <c r="G556" s="4" t="str">
        <f t="shared" si="52"/>
        <v/>
      </c>
      <c r="H556" s="4" t="str">
        <f t="shared" si="53"/>
        <v/>
      </c>
      <c r="I556" s="4"/>
    </row>
    <row r="557" spans="1:9" x14ac:dyDescent="0.15">
      <c r="A557" s="2" t="str">
        <f t="shared" si="48"/>
        <v/>
      </c>
      <c r="B557" s="3" t="str">
        <f>IF(A557="","",IF(periods_per_year=26,IF(A557=1,fpdate,B556+14),IF(periods_per_year=52,IF(A557=1,fpdate,B556+7),DATE(YEAR(fpdate),MONTH(fpdate)+(A557-1)*months_per_period,IF(periods_per_year=24,IF((1-MOD(A557,2))=1,DAY(fpdate)+14,DAY(fpdate)),DAY(fpdate))))))</f>
        <v/>
      </c>
      <c r="C557" s="4" t="str">
        <f t="shared" si="49"/>
        <v/>
      </c>
      <c r="D557" s="4" t="str">
        <f t="shared" si="50"/>
        <v/>
      </c>
      <c r="E557" s="6"/>
      <c r="F557" s="4" t="str">
        <f t="shared" si="51"/>
        <v/>
      </c>
      <c r="G557" s="4" t="str">
        <f t="shared" si="52"/>
        <v/>
      </c>
      <c r="H557" s="4" t="str">
        <f t="shared" si="53"/>
        <v/>
      </c>
      <c r="I557" s="4"/>
    </row>
    <row r="558" spans="1:9" x14ac:dyDescent="0.15">
      <c r="A558" s="2" t="str">
        <f t="shared" si="48"/>
        <v/>
      </c>
      <c r="B558" s="3" t="str">
        <f>IF(A558="","",IF(periods_per_year=26,IF(A558=1,fpdate,B557+14),IF(periods_per_year=52,IF(A558=1,fpdate,B557+7),DATE(YEAR(fpdate),MONTH(fpdate)+(A558-1)*months_per_period,IF(periods_per_year=24,IF((1-MOD(A558,2))=1,DAY(fpdate)+14,DAY(fpdate)),DAY(fpdate))))))</f>
        <v/>
      </c>
      <c r="C558" s="4" t="str">
        <f t="shared" si="49"/>
        <v/>
      </c>
      <c r="D558" s="4" t="str">
        <f t="shared" si="50"/>
        <v/>
      </c>
      <c r="E558" s="6"/>
      <c r="F558" s="4" t="str">
        <f t="shared" si="51"/>
        <v/>
      </c>
      <c r="G558" s="4" t="str">
        <f t="shared" si="52"/>
        <v/>
      </c>
      <c r="H558" s="4" t="str">
        <f t="shared" si="53"/>
        <v/>
      </c>
      <c r="I558" s="4"/>
    </row>
    <row r="559" spans="1:9" x14ac:dyDescent="0.15">
      <c r="A559" s="2" t="str">
        <f t="shared" si="48"/>
        <v/>
      </c>
      <c r="B559" s="3" t="str">
        <f>IF(A559="","",IF(periods_per_year=26,IF(A559=1,fpdate,B558+14),IF(periods_per_year=52,IF(A559=1,fpdate,B558+7),DATE(YEAR(fpdate),MONTH(fpdate)+(A559-1)*months_per_period,IF(periods_per_year=24,IF((1-MOD(A559,2))=1,DAY(fpdate)+14,DAY(fpdate)),DAY(fpdate))))))</f>
        <v/>
      </c>
      <c r="C559" s="4" t="str">
        <f t="shared" si="49"/>
        <v/>
      </c>
      <c r="D559" s="4" t="str">
        <f t="shared" si="50"/>
        <v/>
      </c>
      <c r="E559" s="6"/>
      <c r="F559" s="4" t="str">
        <f t="shared" si="51"/>
        <v/>
      </c>
      <c r="G559" s="4" t="str">
        <f t="shared" si="52"/>
        <v/>
      </c>
      <c r="H559" s="4" t="str">
        <f t="shared" si="53"/>
        <v/>
      </c>
      <c r="I559" s="4"/>
    </row>
    <row r="560" spans="1:9" x14ac:dyDescent="0.15">
      <c r="A560" s="2" t="str">
        <f t="shared" si="48"/>
        <v/>
      </c>
      <c r="B560" s="3" t="str">
        <f>IF(A560="","",IF(periods_per_year=26,IF(A560=1,fpdate,B559+14),IF(periods_per_year=52,IF(A560=1,fpdate,B559+7),DATE(YEAR(fpdate),MONTH(fpdate)+(A560-1)*months_per_period,IF(periods_per_year=24,IF((1-MOD(A560,2))=1,DAY(fpdate)+14,DAY(fpdate)),DAY(fpdate))))))</f>
        <v/>
      </c>
      <c r="C560" s="4" t="str">
        <f t="shared" si="49"/>
        <v/>
      </c>
      <c r="D560" s="4" t="str">
        <f t="shared" si="50"/>
        <v/>
      </c>
      <c r="E560" s="6"/>
      <c r="F560" s="4" t="str">
        <f t="shared" si="51"/>
        <v/>
      </c>
      <c r="G560" s="4" t="str">
        <f t="shared" si="52"/>
        <v/>
      </c>
      <c r="H560" s="4" t="str">
        <f t="shared" si="53"/>
        <v/>
      </c>
      <c r="I560" s="4"/>
    </row>
    <row r="561" spans="1:9" x14ac:dyDescent="0.15">
      <c r="A561" s="2" t="str">
        <f t="shared" si="48"/>
        <v/>
      </c>
      <c r="B561" s="3" t="str">
        <f>IF(A561="","",IF(periods_per_year=26,IF(A561=1,fpdate,B560+14),IF(periods_per_year=52,IF(A561=1,fpdate,B560+7),DATE(YEAR(fpdate),MONTH(fpdate)+(A561-1)*months_per_period,IF(periods_per_year=24,IF((1-MOD(A561,2))=1,DAY(fpdate)+14,DAY(fpdate)),DAY(fpdate))))))</f>
        <v/>
      </c>
      <c r="C561" s="4" t="str">
        <f t="shared" si="49"/>
        <v/>
      </c>
      <c r="D561" s="4" t="str">
        <f t="shared" si="50"/>
        <v/>
      </c>
      <c r="E561" s="6"/>
      <c r="F561" s="4" t="str">
        <f t="shared" si="51"/>
        <v/>
      </c>
      <c r="G561" s="4" t="str">
        <f t="shared" si="52"/>
        <v/>
      </c>
      <c r="H561" s="4" t="str">
        <f t="shared" si="53"/>
        <v/>
      </c>
      <c r="I561" s="4"/>
    </row>
    <row r="562" spans="1:9" x14ac:dyDescent="0.15">
      <c r="A562" s="2" t="str">
        <f t="shared" si="48"/>
        <v/>
      </c>
      <c r="B562" s="3" t="str">
        <f>IF(A562="","",IF(periods_per_year=26,IF(A562=1,fpdate,B561+14),IF(periods_per_year=52,IF(A562=1,fpdate,B561+7),DATE(YEAR(fpdate),MONTH(fpdate)+(A562-1)*months_per_period,IF(periods_per_year=24,IF((1-MOD(A562,2))=1,DAY(fpdate)+14,DAY(fpdate)),DAY(fpdate))))))</f>
        <v/>
      </c>
      <c r="C562" s="4" t="str">
        <f t="shared" si="49"/>
        <v/>
      </c>
      <c r="D562" s="4" t="str">
        <f t="shared" si="50"/>
        <v/>
      </c>
      <c r="E562" s="6"/>
      <c r="F562" s="4" t="str">
        <f t="shared" si="51"/>
        <v/>
      </c>
      <c r="G562" s="4" t="str">
        <f t="shared" si="52"/>
        <v/>
      </c>
      <c r="H562" s="4" t="str">
        <f t="shared" si="53"/>
        <v/>
      </c>
      <c r="I562" s="4"/>
    </row>
    <row r="563" spans="1:9" x14ac:dyDescent="0.15">
      <c r="A563" s="2" t="str">
        <f t="shared" si="48"/>
        <v/>
      </c>
      <c r="B563" s="3" t="str">
        <f>IF(A563="","",IF(periods_per_year=26,IF(A563=1,fpdate,B562+14),IF(periods_per_year=52,IF(A563=1,fpdate,B562+7),DATE(YEAR(fpdate),MONTH(fpdate)+(A563-1)*months_per_period,IF(periods_per_year=24,IF((1-MOD(A563,2))=1,DAY(fpdate)+14,DAY(fpdate)),DAY(fpdate))))))</f>
        <v/>
      </c>
      <c r="C563" s="4" t="str">
        <f t="shared" si="49"/>
        <v/>
      </c>
      <c r="D563" s="4" t="str">
        <f t="shared" si="50"/>
        <v/>
      </c>
      <c r="E563" s="6"/>
      <c r="F563" s="4" t="str">
        <f t="shared" si="51"/>
        <v/>
      </c>
      <c r="G563" s="4" t="str">
        <f t="shared" si="52"/>
        <v/>
      </c>
      <c r="H563" s="4" t="str">
        <f t="shared" si="53"/>
        <v/>
      </c>
      <c r="I563" s="4"/>
    </row>
    <row r="564" spans="1:9" x14ac:dyDescent="0.15">
      <c r="A564" s="2" t="str">
        <f t="shared" si="48"/>
        <v/>
      </c>
      <c r="B564" s="3" t="str">
        <f>IF(A564="","",IF(periods_per_year=26,IF(A564=1,fpdate,B563+14),IF(periods_per_year=52,IF(A564=1,fpdate,B563+7),DATE(YEAR(fpdate),MONTH(fpdate)+(A564-1)*months_per_period,IF(periods_per_year=24,IF((1-MOD(A564,2))=1,DAY(fpdate)+14,DAY(fpdate)),DAY(fpdate))))))</f>
        <v/>
      </c>
      <c r="C564" s="4" t="str">
        <f t="shared" si="49"/>
        <v/>
      </c>
      <c r="D564" s="4" t="str">
        <f t="shared" si="50"/>
        <v/>
      </c>
      <c r="E564" s="6"/>
      <c r="F564" s="4" t="str">
        <f t="shared" si="51"/>
        <v/>
      </c>
      <c r="G564" s="4" t="str">
        <f t="shared" si="52"/>
        <v/>
      </c>
      <c r="H564" s="4" t="str">
        <f t="shared" si="53"/>
        <v/>
      </c>
      <c r="I564" s="4"/>
    </row>
    <row r="565" spans="1:9" x14ac:dyDescent="0.15">
      <c r="A565" s="2" t="str">
        <f t="shared" si="48"/>
        <v/>
      </c>
      <c r="B565" s="3" t="str">
        <f>IF(A565="","",IF(periods_per_year=26,IF(A565=1,fpdate,B564+14),IF(periods_per_year=52,IF(A565=1,fpdate,B564+7),DATE(YEAR(fpdate),MONTH(fpdate)+(A565-1)*months_per_period,IF(periods_per_year=24,IF((1-MOD(A565,2))=1,DAY(fpdate)+14,DAY(fpdate)),DAY(fpdate))))))</f>
        <v/>
      </c>
      <c r="C565" s="4" t="str">
        <f t="shared" si="49"/>
        <v/>
      </c>
      <c r="D565" s="4" t="str">
        <f t="shared" si="50"/>
        <v/>
      </c>
      <c r="E565" s="6"/>
      <c r="F565" s="4" t="str">
        <f t="shared" si="51"/>
        <v/>
      </c>
      <c r="G565" s="4" t="str">
        <f t="shared" si="52"/>
        <v/>
      </c>
      <c r="H565" s="4" t="str">
        <f t="shared" si="53"/>
        <v/>
      </c>
      <c r="I565" s="4"/>
    </row>
    <row r="566" spans="1:9" x14ac:dyDescent="0.15">
      <c r="A566" s="2" t="str">
        <f t="shared" si="48"/>
        <v/>
      </c>
      <c r="B566" s="3" t="str">
        <f>IF(A566="","",IF(periods_per_year=26,IF(A566=1,fpdate,B565+14),IF(periods_per_year=52,IF(A566=1,fpdate,B565+7),DATE(YEAR(fpdate),MONTH(fpdate)+(A566-1)*months_per_period,IF(periods_per_year=24,IF((1-MOD(A566,2))=1,DAY(fpdate)+14,DAY(fpdate)),DAY(fpdate))))))</f>
        <v/>
      </c>
      <c r="C566" s="4" t="str">
        <f t="shared" si="49"/>
        <v/>
      </c>
      <c r="D566" s="4" t="str">
        <f t="shared" si="50"/>
        <v/>
      </c>
      <c r="E566" s="6"/>
      <c r="F566" s="4" t="str">
        <f t="shared" si="51"/>
        <v/>
      </c>
      <c r="G566" s="4" t="str">
        <f t="shared" si="52"/>
        <v/>
      </c>
      <c r="H566" s="4" t="str">
        <f t="shared" si="53"/>
        <v/>
      </c>
      <c r="I566" s="4"/>
    </row>
    <row r="567" spans="1:9" x14ac:dyDescent="0.15">
      <c r="A567" s="2" t="str">
        <f t="shared" si="48"/>
        <v/>
      </c>
      <c r="B567" s="3" t="str">
        <f>IF(A567="","",IF(periods_per_year=26,IF(A567=1,fpdate,B566+14),IF(periods_per_year=52,IF(A567=1,fpdate,B566+7),DATE(YEAR(fpdate),MONTH(fpdate)+(A567-1)*months_per_period,IF(periods_per_year=24,IF((1-MOD(A567,2))=1,DAY(fpdate)+14,DAY(fpdate)),DAY(fpdate))))))</f>
        <v/>
      </c>
      <c r="C567" s="4" t="str">
        <f t="shared" si="49"/>
        <v/>
      </c>
      <c r="D567" s="4" t="str">
        <f t="shared" si="50"/>
        <v/>
      </c>
      <c r="E567" s="6"/>
      <c r="F567" s="4" t="str">
        <f t="shared" si="51"/>
        <v/>
      </c>
      <c r="G567" s="4" t="str">
        <f t="shared" si="52"/>
        <v/>
      </c>
      <c r="H567" s="4" t="str">
        <f t="shared" si="53"/>
        <v/>
      </c>
      <c r="I567" s="4"/>
    </row>
    <row r="568" spans="1:9" x14ac:dyDescent="0.15">
      <c r="A568" s="2" t="str">
        <f t="shared" si="48"/>
        <v/>
      </c>
      <c r="B568" s="3" t="str">
        <f>IF(A568="","",IF(periods_per_year=26,IF(A568=1,fpdate,B567+14),IF(periods_per_year=52,IF(A568=1,fpdate,B567+7),DATE(YEAR(fpdate),MONTH(fpdate)+(A568-1)*months_per_period,IF(periods_per_year=24,IF((1-MOD(A568,2))=1,DAY(fpdate)+14,DAY(fpdate)),DAY(fpdate))))))</f>
        <v/>
      </c>
      <c r="C568" s="4" t="str">
        <f t="shared" si="49"/>
        <v/>
      </c>
      <c r="D568" s="4" t="str">
        <f t="shared" si="50"/>
        <v/>
      </c>
      <c r="E568" s="6"/>
      <c r="F568" s="4" t="str">
        <f t="shared" si="51"/>
        <v/>
      </c>
      <c r="G568" s="4" t="str">
        <f t="shared" si="52"/>
        <v/>
      </c>
      <c r="H568" s="4" t="str">
        <f t="shared" si="53"/>
        <v/>
      </c>
      <c r="I568" s="4"/>
    </row>
    <row r="569" spans="1:9" x14ac:dyDescent="0.15">
      <c r="A569" s="2" t="str">
        <f t="shared" si="48"/>
        <v/>
      </c>
      <c r="B569" s="3" t="str">
        <f>IF(A569="","",IF(periods_per_year=26,IF(A569=1,fpdate,B568+14),IF(periods_per_year=52,IF(A569=1,fpdate,B568+7),DATE(YEAR(fpdate),MONTH(fpdate)+(A569-1)*months_per_period,IF(periods_per_year=24,IF((1-MOD(A569,2))=1,DAY(fpdate)+14,DAY(fpdate)),DAY(fpdate))))))</f>
        <v/>
      </c>
      <c r="C569" s="4" t="str">
        <f t="shared" si="49"/>
        <v/>
      </c>
      <c r="D569" s="4" t="str">
        <f t="shared" si="50"/>
        <v/>
      </c>
      <c r="E569" s="6"/>
      <c r="F569" s="4" t="str">
        <f t="shared" si="51"/>
        <v/>
      </c>
      <c r="G569" s="4" t="str">
        <f t="shared" si="52"/>
        <v/>
      </c>
      <c r="H569" s="4" t="str">
        <f t="shared" si="53"/>
        <v/>
      </c>
      <c r="I569" s="4"/>
    </row>
    <row r="570" spans="1:9" x14ac:dyDescent="0.15">
      <c r="A570" s="2" t="str">
        <f t="shared" si="48"/>
        <v/>
      </c>
      <c r="B570" s="3" t="str">
        <f>IF(A570="","",IF(periods_per_year=26,IF(A570=1,fpdate,B569+14),IF(periods_per_year=52,IF(A570=1,fpdate,B569+7),DATE(YEAR(fpdate),MONTH(fpdate)+(A570-1)*months_per_period,IF(periods_per_year=24,IF((1-MOD(A570,2))=1,DAY(fpdate)+14,DAY(fpdate)),DAY(fpdate))))))</f>
        <v/>
      </c>
      <c r="C570" s="4" t="str">
        <f t="shared" si="49"/>
        <v/>
      </c>
      <c r="D570" s="4" t="str">
        <f t="shared" si="50"/>
        <v/>
      </c>
      <c r="E570" s="6"/>
      <c r="F570" s="4" t="str">
        <f t="shared" si="51"/>
        <v/>
      </c>
      <c r="G570" s="4" t="str">
        <f t="shared" si="52"/>
        <v/>
      </c>
      <c r="H570" s="4" t="str">
        <f t="shared" si="53"/>
        <v/>
      </c>
      <c r="I570" s="4"/>
    </row>
    <row r="571" spans="1:9" x14ac:dyDescent="0.15">
      <c r="A571" s="2" t="str">
        <f t="shared" si="48"/>
        <v/>
      </c>
      <c r="B571" s="3" t="str">
        <f>IF(A571="","",IF(periods_per_year=26,IF(A571=1,fpdate,B570+14),IF(periods_per_year=52,IF(A571=1,fpdate,B570+7),DATE(YEAR(fpdate),MONTH(fpdate)+(A571-1)*months_per_period,IF(periods_per_year=24,IF((1-MOD(A571,2))=1,DAY(fpdate)+14,DAY(fpdate)),DAY(fpdate))))))</f>
        <v/>
      </c>
      <c r="C571" s="4" t="str">
        <f t="shared" si="49"/>
        <v/>
      </c>
      <c r="D571" s="4" t="str">
        <f t="shared" si="50"/>
        <v/>
      </c>
      <c r="E571" s="6"/>
      <c r="F571" s="4" t="str">
        <f t="shared" si="51"/>
        <v/>
      </c>
      <c r="G571" s="4" t="str">
        <f t="shared" si="52"/>
        <v/>
      </c>
      <c r="H571" s="4" t="str">
        <f t="shared" si="53"/>
        <v/>
      </c>
      <c r="I571" s="4"/>
    </row>
    <row r="572" spans="1:9" x14ac:dyDescent="0.15">
      <c r="A572" s="2" t="str">
        <f t="shared" si="48"/>
        <v/>
      </c>
      <c r="B572" s="3" t="str">
        <f>IF(A572="","",IF(periods_per_year=26,IF(A572=1,fpdate,B571+14),IF(periods_per_year=52,IF(A572=1,fpdate,B571+7),DATE(YEAR(fpdate),MONTH(fpdate)+(A572-1)*months_per_period,IF(periods_per_year=24,IF((1-MOD(A572,2))=1,DAY(fpdate)+14,DAY(fpdate)),DAY(fpdate))))))</f>
        <v/>
      </c>
      <c r="C572" s="4" t="str">
        <f t="shared" si="49"/>
        <v/>
      </c>
      <c r="D572" s="4" t="str">
        <f t="shared" si="50"/>
        <v/>
      </c>
      <c r="E572" s="6"/>
      <c r="F572" s="4" t="str">
        <f t="shared" si="51"/>
        <v/>
      </c>
      <c r="G572" s="4" t="str">
        <f t="shared" si="52"/>
        <v/>
      </c>
      <c r="H572" s="4" t="str">
        <f t="shared" si="53"/>
        <v/>
      </c>
      <c r="I572" s="4"/>
    </row>
    <row r="573" spans="1:9" x14ac:dyDescent="0.15">
      <c r="A573" s="2" t="str">
        <f t="shared" si="48"/>
        <v/>
      </c>
      <c r="B573" s="3" t="str">
        <f>IF(A573="","",IF(periods_per_year=26,IF(A573=1,fpdate,B572+14),IF(periods_per_year=52,IF(A573=1,fpdate,B572+7),DATE(YEAR(fpdate),MONTH(fpdate)+(A573-1)*months_per_period,IF(periods_per_year=24,IF((1-MOD(A573,2))=1,DAY(fpdate)+14,DAY(fpdate)),DAY(fpdate))))))</f>
        <v/>
      </c>
      <c r="C573" s="4" t="str">
        <f t="shared" si="49"/>
        <v/>
      </c>
      <c r="D573" s="4" t="str">
        <f t="shared" si="50"/>
        <v/>
      </c>
      <c r="E573" s="6"/>
      <c r="F573" s="4" t="str">
        <f t="shared" si="51"/>
        <v/>
      </c>
      <c r="G573" s="4" t="str">
        <f t="shared" si="52"/>
        <v/>
      </c>
      <c r="H573" s="4" t="str">
        <f t="shared" si="53"/>
        <v/>
      </c>
      <c r="I573" s="4"/>
    </row>
    <row r="574" spans="1:9" x14ac:dyDescent="0.15">
      <c r="A574" s="2" t="str">
        <f t="shared" si="48"/>
        <v/>
      </c>
      <c r="B574" s="3" t="str">
        <f>IF(A574="","",IF(periods_per_year=26,IF(A574=1,fpdate,B573+14),IF(periods_per_year=52,IF(A574=1,fpdate,B573+7),DATE(YEAR(fpdate),MONTH(fpdate)+(A574-1)*months_per_period,IF(periods_per_year=24,IF((1-MOD(A574,2))=1,DAY(fpdate)+14,DAY(fpdate)),DAY(fpdate))))))</f>
        <v/>
      </c>
      <c r="C574" s="4" t="str">
        <f t="shared" si="49"/>
        <v/>
      </c>
      <c r="D574" s="4" t="str">
        <f t="shared" si="50"/>
        <v/>
      </c>
      <c r="E574" s="6"/>
      <c r="F574" s="4" t="str">
        <f t="shared" si="51"/>
        <v/>
      </c>
      <c r="G574" s="4" t="str">
        <f t="shared" si="52"/>
        <v/>
      </c>
      <c r="H574" s="4" t="str">
        <f t="shared" si="53"/>
        <v/>
      </c>
      <c r="I574" s="4"/>
    </row>
    <row r="575" spans="1:9" x14ac:dyDescent="0.15">
      <c r="A575" s="2" t="str">
        <f t="shared" si="48"/>
        <v/>
      </c>
      <c r="B575" s="3" t="str">
        <f>IF(A575="","",IF(periods_per_year=26,IF(A575=1,fpdate,B574+14),IF(periods_per_year=52,IF(A575=1,fpdate,B574+7),DATE(YEAR(fpdate),MONTH(fpdate)+(A575-1)*months_per_period,IF(periods_per_year=24,IF((1-MOD(A575,2))=1,DAY(fpdate)+14,DAY(fpdate)),DAY(fpdate))))))</f>
        <v/>
      </c>
      <c r="C575" s="4" t="str">
        <f t="shared" si="49"/>
        <v/>
      </c>
      <c r="D575" s="4" t="str">
        <f t="shared" si="50"/>
        <v/>
      </c>
      <c r="E575" s="6"/>
      <c r="F575" s="4" t="str">
        <f t="shared" si="51"/>
        <v/>
      </c>
      <c r="G575" s="4" t="str">
        <f t="shared" si="52"/>
        <v/>
      </c>
      <c r="H575" s="4" t="str">
        <f t="shared" si="53"/>
        <v/>
      </c>
      <c r="I575" s="4"/>
    </row>
    <row r="576" spans="1:9" x14ac:dyDescent="0.15">
      <c r="A576" s="2" t="str">
        <f t="shared" si="48"/>
        <v/>
      </c>
      <c r="B576" s="3" t="str">
        <f>IF(A576="","",IF(periods_per_year=26,IF(A576=1,fpdate,B575+14),IF(periods_per_year=52,IF(A576=1,fpdate,B575+7),DATE(YEAR(fpdate),MONTH(fpdate)+(A576-1)*months_per_period,IF(periods_per_year=24,IF((1-MOD(A576,2))=1,DAY(fpdate)+14,DAY(fpdate)),DAY(fpdate))))))</f>
        <v/>
      </c>
      <c r="C576" s="4" t="str">
        <f t="shared" si="49"/>
        <v/>
      </c>
      <c r="D576" s="4" t="str">
        <f t="shared" si="50"/>
        <v/>
      </c>
      <c r="E576" s="6"/>
      <c r="F576" s="4" t="str">
        <f t="shared" si="51"/>
        <v/>
      </c>
      <c r="G576" s="4" t="str">
        <f t="shared" si="52"/>
        <v/>
      </c>
      <c r="H576" s="4" t="str">
        <f t="shared" si="53"/>
        <v/>
      </c>
      <c r="I576" s="4"/>
    </row>
    <row r="577" spans="1:9" x14ac:dyDescent="0.15">
      <c r="A577" s="2" t="str">
        <f t="shared" si="48"/>
        <v/>
      </c>
      <c r="B577" s="3" t="str">
        <f>IF(A577="","",IF(periods_per_year=26,IF(A577=1,fpdate,B576+14),IF(periods_per_year=52,IF(A577=1,fpdate,B576+7),DATE(YEAR(fpdate),MONTH(fpdate)+(A577-1)*months_per_period,IF(periods_per_year=24,IF((1-MOD(A577,2))=1,DAY(fpdate)+14,DAY(fpdate)),DAY(fpdate))))))</f>
        <v/>
      </c>
      <c r="C577" s="4" t="str">
        <f t="shared" si="49"/>
        <v/>
      </c>
      <c r="D577" s="4" t="str">
        <f t="shared" si="50"/>
        <v/>
      </c>
      <c r="E577" s="6"/>
      <c r="F577" s="4" t="str">
        <f t="shared" si="51"/>
        <v/>
      </c>
      <c r="G577" s="4" t="str">
        <f t="shared" si="52"/>
        <v/>
      </c>
      <c r="H577" s="4" t="str">
        <f t="shared" si="53"/>
        <v/>
      </c>
      <c r="I577" s="4"/>
    </row>
    <row r="578" spans="1:9" x14ac:dyDescent="0.15">
      <c r="A578" s="2" t="str">
        <f t="shared" si="48"/>
        <v/>
      </c>
      <c r="B578" s="3" t="str">
        <f>IF(A578="","",IF(periods_per_year=26,IF(A578=1,fpdate,B577+14),IF(periods_per_year=52,IF(A578=1,fpdate,B577+7),DATE(YEAR(fpdate),MONTH(fpdate)+(A578-1)*months_per_period,IF(periods_per_year=24,IF((1-MOD(A578,2))=1,DAY(fpdate)+14,DAY(fpdate)),DAY(fpdate))))))</f>
        <v/>
      </c>
      <c r="C578" s="4" t="str">
        <f t="shared" si="49"/>
        <v/>
      </c>
      <c r="D578" s="4" t="str">
        <f t="shared" si="50"/>
        <v/>
      </c>
      <c r="E578" s="6"/>
      <c r="F578" s="4" t="str">
        <f t="shared" si="51"/>
        <v/>
      </c>
      <c r="G578" s="4" t="str">
        <f t="shared" si="52"/>
        <v/>
      </c>
      <c r="H578" s="4" t="str">
        <f t="shared" si="53"/>
        <v/>
      </c>
      <c r="I578" s="4"/>
    </row>
    <row r="579" spans="1:9" x14ac:dyDescent="0.15">
      <c r="A579" s="2" t="str">
        <f t="shared" si="48"/>
        <v/>
      </c>
      <c r="B579" s="3" t="str">
        <f>IF(A579="","",IF(periods_per_year=26,IF(A579=1,fpdate,B578+14),IF(periods_per_year=52,IF(A579=1,fpdate,B578+7),DATE(YEAR(fpdate),MONTH(fpdate)+(A579-1)*months_per_period,IF(periods_per_year=24,IF((1-MOD(A579,2))=1,DAY(fpdate)+14,DAY(fpdate)),DAY(fpdate))))))</f>
        <v/>
      </c>
      <c r="C579" s="4" t="str">
        <f t="shared" si="49"/>
        <v/>
      </c>
      <c r="D579" s="4" t="str">
        <f t="shared" si="50"/>
        <v/>
      </c>
      <c r="E579" s="6"/>
      <c r="F579" s="4" t="str">
        <f t="shared" si="51"/>
        <v/>
      </c>
      <c r="G579" s="4" t="str">
        <f t="shared" si="52"/>
        <v/>
      </c>
      <c r="H579" s="4" t="str">
        <f t="shared" si="53"/>
        <v/>
      </c>
      <c r="I579" s="4"/>
    </row>
    <row r="580" spans="1:9" x14ac:dyDescent="0.15">
      <c r="A580" s="2" t="str">
        <f t="shared" si="48"/>
        <v/>
      </c>
      <c r="B580" s="3" t="str">
        <f>IF(A580="","",IF(periods_per_year=26,IF(A580=1,fpdate,B579+14),IF(periods_per_year=52,IF(A580=1,fpdate,B579+7),DATE(YEAR(fpdate),MONTH(fpdate)+(A580-1)*months_per_period,IF(periods_per_year=24,IF((1-MOD(A580,2))=1,DAY(fpdate)+14,DAY(fpdate)),DAY(fpdate))))))</f>
        <v/>
      </c>
      <c r="C580" s="4" t="str">
        <f t="shared" si="49"/>
        <v/>
      </c>
      <c r="D580" s="4" t="str">
        <f t="shared" si="50"/>
        <v/>
      </c>
      <c r="E580" s="6"/>
      <c r="F580" s="4" t="str">
        <f t="shared" si="51"/>
        <v/>
      </c>
      <c r="G580" s="4" t="str">
        <f t="shared" si="52"/>
        <v/>
      </c>
      <c r="H580" s="4" t="str">
        <f t="shared" si="53"/>
        <v/>
      </c>
      <c r="I580" s="4"/>
    </row>
    <row r="581" spans="1:9" x14ac:dyDescent="0.15">
      <c r="A581" s="2" t="str">
        <f t="shared" si="48"/>
        <v/>
      </c>
      <c r="B581" s="3" t="str">
        <f>IF(A581="","",IF(periods_per_year=26,IF(A581=1,fpdate,B580+14),IF(periods_per_year=52,IF(A581=1,fpdate,B580+7),DATE(YEAR(fpdate),MONTH(fpdate)+(A581-1)*months_per_period,IF(periods_per_year=24,IF((1-MOD(A581,2))=1,DAY(fpdate)+14,DAY(fpdate)),DAY(fpdate))))))</f>
        <v/>
      </c>
      <c r="C581" s="4" t="str">
        <f t="shared" si="49"/>
        <v/>
      </c>
      <c r="D581" s="4" t="str">
        <f t="shared" si="50"/>
        <v/>
      </c>
      <c r="E581" s="6"/>
      <c r="F581" s="4" t="str">
        <f t="shared" si="51"/>
        <v/>
      </c>
      <c r="G581" s="4" t="str">
        <f t="shared" si="52"/>
        <v/>
      </c>
      <c r="H581" s="4" t="str">
        <f t="shared" si="53"/>
        <v/>
      </c>
      <c r="I581" s="4"/>
    </row>
    <row r="582" spans="1:9" x14ac:dyDescent="0.15">
      <c r="A582" s="2" t="str">
        <f t="shared" si="48"/>
        <v/>
      </c>
      <c r="B582" s="3" t="str">
        <f>IF(A582="","",IF(periods_per_year=26,IF(A582=1,fpdate,B581+14),IF(periods_per_year=52,IF(A582=1,fpdate,B581+7),DATE(YEAR(fpdate),MONTH(fpdate)+(A582-1)*months_per_period,IF(periods_per_year=24,IF((1-MOD(A582,2))=1,DAY(fpdate)+14,DAY(fpdate)),DAY(fpdate))))))</f>
        <v/>
      </c>
      <c r="C582" s="4" t="str">
        <f t="shared" si="49"/>
        <v/>
      </c>
      <c r="D582" s="4" t="str">
        <f t="shared" si="50"/>
        <v/>
      </c>
      <c r="E582" s="6"/>
      <c r="F582" s="4" t="str">
        <f t="shared" si="51"/>
        <v/>
      </c>
      <c r="G582" s="4" t="str">
        <f t="shared" si="52"/>
        <v/>
      </c>
      <c r="H582" s="4" t="str">
        <f t="shared" si="53"/>
        <v/>
      </c>
      <c r="I582" s="4"/>
    </row>
    <row r="583" spans="1:9" x14ac:dyDescent="0.15">
      <c r="A583" s="2" t="str">
        <f t="shared" si="48"/>
        <v/>
      </c>
      <c r="B583" s="3" t="str">
        <f>IF(A583="","",IF(periods_per_year=26,IF(A583=1,fpdate,B582+14),IF(periods_per_year=52,IF(A583=1,fpdate,B582+7),DATE(YEAR(fpdate),MONTH(fpdate)+(A583-1)*months_per_period,IF(periods_per_year=24,IF((1-MOD(A583,2))=1,DAY(fpdate)+14,DAY(fpdate)),DAY(fpdate))))))</f>
        <v/>
      </c>
      <c r="C583" s="4" t="str">
        <f t="shared" si="49"/>
        <v/>
      </c>
      <c r="D583" s="4" t="str">
        <f t="shared" si="50"/>
        <v/>
      </c>
      <c r="E583" s="6"/>
      <c r="F583" s="4" t="str">
        <f t="shared" si="51"/>
        <v/>
      </c>
      <c r="G583" s="4" t="str">
        <f t="shared" si="52"/>
        <v/>
      </c>
      <c r="H583" s="4" t="str">
        <f t="shared" si="53"/>
        <v/>
      </c>
      <c r="I583" s="4"/>
    </row>
    <row r="584" spans="1:9" x14ac:dyDescent="0.15">
      <c r="A584" s="2" t="str">
        <f t="shared" si="48"/>
        <v/>
      </c>
      <c r="B584" s="3" t="str">
        <f>IF(A584="","",IF(periods_per_year=26,IF(A584=1,fpdate,B583+14),IF(periods_per_year=52,IF(A584=1,fpdate,B583+7),DATE(YEAR(fpdate),MONTH(fpdate)+(A584-1)*months_per_period,IF(periods_per_year=24,IF((1-MOD(A584,2))=1,DAY(fpdate)+14,DAY(fpdate)),DAY(fpdate))))))</f>
        <v/>
      </c>
      <c r="C584" s="4" t="str">
        <f t="shared" si="49"/>
        <v/>
      </c>
      <c r="D584" s="4" t="str">
        <f t="shared" si="50"/>
        <v/>
      </c>
      <c r="E584" s="6"/>
      <c r="F584" s="4" t="str">
        <f t="shared" si="51"/>
        <v/>
      </c>
      <c r="G584" s="4" t="str">
        <f t="shared" si="52"/>
        <v/>
      </c>
      <c r="H584" s="4" t="str">
        <f t="shared" si="53"/>
        <v/>
      </c>
      <c r="I584" s="4"/>
    </row>
    <row r="585" spans="1:9" x14ac:dyDescent="0.15">
      <c r="A585" s="2" t="str">
        <f t="shared" si="48"/>
        <v/>
      </c>
      <c r="B585" s="3" t="str">
        <f>IF(A585="","",IF(periods_per_year=26,IF(A585=1,fpdate,B584+14),IF(periods_per_year=52,IF(A585=1,fpdate,B584+7),DATE(YEAR(fpdate),MONTH(fpdate)+(A585-1)*months_per_period,IF(periods_per_year=24,IF((1-MOD(A585,2))=1,DAY(fpdate)+14,DAY(fpdate)),DAY(fpdate))))))</f>
        <v/>
      </c>
      <c r="C585" s="4" t="str">
        <f t="shared" si="49"/>
        <v/>
      </c>
      <c r="D585" s="4" t="str">
        <f t="shared" si="50"/>
        <v/>
      </c>
      <c r="E585" s="6"/>
      <c r="F585" s="4" t="str">
        <f t="shared" si="51"/>
        <v/>
      </c>
      <c r="G585" s="4" t="str">
        <f t="shared" si="52"/>
        <v/>
      </c>
      <c r="H585" s="4" t="str">
        <f t="shared" si="53"/>
        <v/>
      </c>
      <c r="I585" s="4"/>
    </row>
    <row r="586" spans="1:9" x14ac:dyDescent="0.15">
      <c r="A586" s="2" t="str">
        <f t="shared" si="48"/>
        <v/>
      </c>
      <c r="B586" s="3" t="str">
        <f>IF(A586="","",IF(periods_per_year=26,IF(A586=1,fpdate,B585+14),IF(periods_per_year=52,IF(A586=1,fpdate,B585+7),DATE(YEAR(fpdate),MONTH(fpdate)+(A586-1)*months_per_period,IF(periods_per_year=24,IF((1-MOD(A586,2))=1,DAY(fpdate)+14,DAY(fpdate)),DAY(fpdate))))))</f>
        <v/>
      </c>
      <c r="C586" s="4" t="str">
        <f t="shared" si="49"/>
        <v/>
      </c>
      <c r="D586" s="4" t="str">
        <f t="shared" si="50"/>
        <v/>
      </c>
      <c r="E586" s="6"/>
      <c r="F586" s="4" t="str">
        <f t="shared" si="51"/>
        <v/>
      </c>
      <c r="G586" s="4" t="str">
        <f t="shared" si="52"/>
        <v/>
      </c>
      <c r="H586" s="4" t="str">
        <f t="shared" si="53"/>
        <v/>
      </c>
      <c r="I586" s="4"/>
    </row>
    <row r="587" spans="1:9" x14ac:dyDescent="0.15">
      <c r="A587" s="2" t="str">
        <f t="shared" si="48"/>
        <v/>
      </c>
      <c r="B587" s="3" t="str">
        <f>IF(A587="","",IF(periods_per_year=26,IF(A587=1,fpdate,B586+14),IF(periods_per_year=52,IF(A587=1,fpdate,B586+7),DATE(YEAR(fpdate),MONTH(fpdate)+(A587-1)*months_per_period,IF(periods_per_year=24,IF((1-MOD(A587,2))=1,DAY(fpdate)+14,DAY(fpdate)),DAY(fpdate))))))</f>
        <v/>
      </c>
      <c r="C587" s="4" t="str">
        <f t="shared" si="49"/>
        <v/>
      </c>
      <c r="D587" s="4" t="str">
        <f t="shared" si="50"/>
        <v/>
      </c>
      <c r="E587" s="6"/>
      <c r="F587" s="4" t="str">
        <f t="shared" si="51"/>
        <v/>
      </c>
      <c r="G587" s="4" t="str">
        <f t="shared" si="52"/>
        <v/>
      </c>
      <c r="H587" s="4" t="str">
        <f t="shared" si="53"/>
        <v/>
      </c>
      <c r="I587" s="4"/>
    </row>
    <row r="588" spans="1:9" x14ac:dyDescent="0.15">
      <c r="A588" s="2" t="str">
        <f t="shared" si="48"/>
        <v/>
      </c>
      <c r="B588" s="3" t="str">
        <f>IF(A588="","",IF(periods_per_year=26,IF(A588=1,fpdate,B587+14),IF(periods_per_year=52,IF(A588=1,fpdate,B587+7),DATE(YEAR(fpdate),MONTH(fpdate)+(A588-1)*months_per_period,IF(periods_per_year=24,IF((1-MOD(A588,2))=1,DAY(fpdate)+14,DAY(fpdate)),DAY(fpdate))))))</f>
        <v/>
      </c>
      <c r="C588" s="4" t="str">
        <f t="shared" si="49"/>
        <v/>
      </c>
      <c r="D588" s="4" t="str">
        <f t="shared" si="50"/>
        <v/>
      </c>
      <c r="E588" s="6"/>
      <c r="F588" s="4" t="str">
        <f t="shared" si="51"/>
        <v/>
      </c>
      <c r="G588" s="4" t="str">
        <f t="shared" si="52"/>
        <v/>
      </c>
      <c r="H588" s="4" t="str">
        <f t="shared" si="53"/>
        <v/>
      </c>
      <c r="I588" s="4"/>
    </row>
    <row r="589" spans="1:9" x14ac:dyDescent="0.15">
      <c r="A589" s="2" t="str">
        <f t="shared" si="48"/>
        <v/>
      </c>
      <c r="B589" s="3" t="str">
        <f>IF(A589="","",IF(periods_per_year=26,IF(A589=1,fpdate,B588+14),IF(periods_per_year=52,IF(A589=1,fpdate,B588+7),DATE(YEAR(fpdate),MONTH(fpdate)+(A589-1)*months_per_period,IF(periods_per_year=24,IF((1-MOD(A589,2))=1,DAY(fpdate)+14,DAY(fpdate)),DAY(fpdate))))))</f>
        <v/>
      </c>
      <c r="C589" s="4" t="str">
        <f t="shared" si="49"/>
        <v/>
      </c>
      <c r="D589" s="4" t="str">
        <f t="shared" si="50"/>
        <v/>
      </c>
      <c r="E589" s="6"/>
      <c r="F589" s="4" t="str">
        <f t="shared" si="51"/>
        <v/>
      </c>
      <c r="G589" s="4" t="str">
        <f t="shared" si="52"/>
        <v/>
      </c>
      <c r="H589" s="4" t="str">
        <f t="shared" si="53"/>
        <v/>
      </c>
      <c r="I589" s="4"/>
    </row>
    <row r="590" spans="1:9" x14ac:dyDescent="0.15">
      <c r="A590" s="2" t="str">
        <f t="shared" si="48"/>
        <v/>
      </c>
      <c r="B590" s="3" t="str">
        <f>IF(A590="","",IF(periods_per_year=26,IF(A590=1,fpdate,B589+14),IF(periods_per_year=52,IF(A590=1,fpdate,B589+7),DATE(YEAR(fpdate),MONTH(fpdate)+(A590-1)*months_per_period,IF(periods_per_year=24,IF((1-MOD(A590,2))=1,DAY(fpdate)+14,DAY(fpdate)),DAY(fpdate))))))</f>
        <v/>
      </c>
      <c r="C590" s="4" t="str">
        <f t="shared" si="49"/>
        <v/>
      </c>
      <c r="D590" s="4" t="str">
        <f t="shared" si="50"/>
        <v/>
      </c>
      <c r="E590" s="6"/>
      <c r="F590" s="4" t="str">
        <f t="shared" si="51"/>
        <v/>
      </c>
      <c r="G590" s="4" t="str">
        <f t="shared" si="52"/>
        <v/>
      </c>
      <c r="H590" s="4" t="str">
        <f t="shared" si="53"/>
        <v/>
      </c>
      <c r="I590" s="4"/>
    </row>
    <row r="591" spans="1:9" x14ac:dyDescent="0.15">
      <c r="A591" s="2" t="str">
        <f t="shared" si="48"/>
        <v/>
      </c>
      <c r="B591" s="3" t="str">
        <f>IF(A591="","",IF(periods_per_year=26,IF(A591=1,fpdate,B590+14),IF(periods_per_year=52,IF(A591=1,fpdate,B590+7),DATE(YEAR(fpdate),MONTH(fpdate)+(A591-1)*months_per_period,IF(periods_per_year=24,IF((1-MOD(A591,2))=1,DAY(fpdate)+14,DAY(fpdate)),DAY(fpdate))))))</f>
        <v/>
      </c>
      <c r="C591" s="4" t="str">
        <f t="shared" si="49"/>
        <v/>
      </c>
      <c r="D591" s="4" t="str">
        <f t="shared" si="50"/>
        <v/>
      </c>
      <c r="E591" s="6"/>
      <c r="F591" s="4" t="str">
        <f t="shared" si="51"/>
        <v/>
      </c>
      <c r="G591" s="4" t="str">
        <f t="shared" si="52"/>
        <v/>
      </c>
      <c r="H591" s="4" t="str">
        <f t="shared" si="53"/>
        <v/>
      </c>
      <c r="I591" s="4"/>
    </row>
    <row r="592" spans="1:9" x14ac:dyDescent="0.15">
      <c r="A592" s="2" t="str">
        <f t="shared" si="48"/>
        <v/>
      </c>
      <c r="B592" s="3" t="str">
        <f>IF(A592="","",IF(periods_per_year=26,IF(A592=1,fpdate,B591+14),IF(periods_per_year=52,IF(A592=1,fpdate,B591+7),DATE(YEAR(fpdate),MONTH(fpdate)+(A592-1)*months_per_period,IF(periods_per_year=24,IF((1-MOD(A592,2))=1,DAY(fpdate)+14,DAY(fpdate)),DAY(fpdate))))))</f>
        <v/>
      </c>
      <c r="C592" s="4" t="str">
        <f t="shared" si="49"/>
        <v/>
      </c>
      <c r="D592" s="4" t="str">
        <f t="shared" si="50"/>
        <v/>
      </c>
      <c r="E592" s="6"/>
      <c r="F592" s="4" t="str">
        <f t="shared" si="51"/>
        <v/>
      </c>
      <c r="G592" s="4" t="str">
        <f t="shared" si="52"/>
        <v/>
      </c>
      <c r="H592" s="4" t="str">
        <f t="shared" si="53"/>
        <v/>
      </c>
      <c r="I592" s="4"/>
    </row>
    <row r="593" spans="1:9" x14ac:dyDescent="0.15">
      <c r="A593" s="2" t="str">
        <f t="shared" si="48"/>
        <v/>
      </c>
      <c r="B593" s="3" t="str">
        <f>IF(A593="","",IF(periods_per_year=26,IF(A593=1,fpdate,B592+14),IF(periods_per_year=52,IF(A593=1,fpdate,B592+7),DATE(YEAR(fpdate),MONTH(fpdate)+(A593-1)*months_per_period,IF(periods_per_year=24,IF((1-MOD(A593,2))=1,DAY(fpdate)+14,DAY(fpdate)),DAY(fpdate))))))</f>
        <v/>
      </c>
      <c r="C593" s="4" t="str">
        <f t="shared" si="49"/>
        <v/>
      </c>
      <c r="D593" s="4" t="str">
        <f t="shared" si="50"/>
        <v/>
      </c>
      <c r="E593" s="6"/>
      <c r="F593" s="4" t="str">
        <f t="shared" si="51"/>
        <v/>
      </c>
      <c r="G593" s="4" t="str">
        <f t="shared" si="52"/>
        <v/>
      </c>
      <c r="H593" s="4" t="str">
        <f t="shared" si="53"/>
        <v/>
      </c>
      <c r="I593" s="4"/>
    </row>
    <row r="594" spans="1:9" x14ac:dyDescent="0.15">
      <c r="A594" s="2" t="str">
        <f t="shared" si="48"/>
        <v/>
      </c>
      <c r="B594" s="3" t="str">
        <f>IF(A594="","",IF(periods_per_year=26,IF(A594=1,fpdate,B593+14),IF(periods_per_year=52,IF(A594=1,fpdate,B593+7),DATE(YEAR(fpdate),MONTH(fpdate)+(A594-1)*months_per_period,IF(periods_per_year=24,IF((1-MOD(A594,2))=1,DAY(fpdate)+14,DAY(fpdate)),DAY(fpdate))))))</f>
        <v/>
      </c>
      <c r="C594" s="4" t="str">
        <f t="shared" si="49"/>
        <v/>
      </c>
      <c r="D594" s="4" t="str">
        <f t="shared" si="50"/>
        <v/>
      </c>
      <c r="E594" s="6"/>
      <c r="F594" s="4" t="str">
        <f t="shared" si="51"/>
        <v/>
      </c>
      <c r="G594" s="4" t="str">
        <f t="shared" si="52"/>
        <v/>
      </c>
      <c r="H594" s="4" t="str">
        <f t="shared" si="53"/>
        <v/>
      </c>
      <c r="I594" s="4"/>
    </row>
    <row r="595" spans="1:9" x14ac:dyDescent="0.15">
      <c r="A595" s="2" t="str">
        <f t="shared" si="48"/>
        <v/>
      </c>
      <c r="B595" s="3" t="str">
        <f>IF(A595="","",IF(periods_per_year=26,IF(A595=1,fpdate,B594+14),IF(periods_per_year=52,IF(A595=1,fpdate,B594+7),DATE(YEAR(fpdate),MONTH(fpdate)+(A595-1)*months_per_period,IF(periods_per_year=24,IF((1-MOD(A595,2))=1,DAY(fpdate)+14,DAY(fpdate)),DAY(fpdate))))))</f>
        <v/>
      </c>
      <c r="C595" s="4" t="str">
        <f t="shared" si="49"/>
        <v/>
      </c>
      <c r="D595" s="4" t="str">
        <f t="shared" si="50"/>
        <v/>
      </c>
      <c r="E595" s="6"/>
      <c r="F595" s="4" t="str">
        <f t="shared" si="51"/>
        <v/>
      </c>
      <c r="G595" s="4" t="str">
        <f t="shared" si="52"/>
        <v/>
      </c>
      <c r="H595" s="4" t="str">
        <f t="shared" si="53"/>
        <v/>
      </c>
      <c r="I595" s="4"/>
    </row>
    <row r="596" spans="1:9" x14ac:dyDescent="0.15">
      <c r="A596" s="2" t="str">
        <f t="shared" si="48"/>
        <v/>
      </c>
      <c r="B596" s="3" t="str">
        <f>IF(A596="","",IF(periods_per_year=26,IF(A596=1,fpdate,B595+14),IF(periods_per_year=52,IF(A596=1,fpdate,B595+7),DATE(YEAR(fpdate),MONTH(fpdate)+(A596-1)*months_per_period,IF(periods_per_year=24,IF((1-MOD(A596,2))=1,DAY(fpdate)+14,DAY(fpdate)),DAY(fpdate))))))</f>
        <v/>
      </c>
      <c r="C596" s="4" t="str">
        <f t="shared" si="49"/>
        <v/>
      </c>
      <c r="D596" s="4" t="str">
        <f t="shared" si="50"/>
        <v/>
      </c>
      <c r="E596" s="6"/>
      <c r="F596" s="4" t="str">
        <f t="shared" si="51"/>
        <v/>
      </c>
      <c r="G596" s="4" t="str">
        <f t="shared" si="52"/>
        <v/>
      </c>
      <c r="H596" s="4" t="str">
        <f t="shared" si="53"/>
        <v/>
      </c>
      <c r="I596" s="4"/>
    </row>
    <row r="597" spans="1:9" x14ac:dyDescent="0.15">
      <c r="A597" s="2" t="str">
        <f t="shared" si="48"/>
        <v/>
      </c>
      <c r="B597" s="3" t="str">
        <f>IF(A597="","",IF(periods_per_year=26,IF(A597=1,fpdate,B596+14),IF(periods_per_year=52,IF(A597=1,fpdate,B596+7),DATE(YEAR(fpdate),MONTH(fpdate)+(A597-1)*months_per_period,IF(periods_per_year=24,IF((1-MOD(A597,2))=1,DAY(fpdate)+14,DAY(fpdate)),DAY(fpdate))))))</f>
        <v/>
      </c>
      <c r="C597" s="4" t="str">
        <f t="shared" si="49"/>
        <v/>
      </c>
      <c r="D597" s="4" t="str">
        <f t="shared" si="50"/>
        <v/>
      </c>
      <c r="E597" s="6"/>
      <c r="F597" s="4" t="str">
        <f t="shared" si="51"/>
        <v/>
      </c>
      <c r="G597" s="4" t="str">
        <f t="shared" si="52"/>
        <v/>
      </c>
      <c r="H597" s="4" t="str">
        <f t="shared" si="53"/>
        <v/>
      </c>
      <c r="I597" s="4"/>
    </row>
    <row r="598" spans="1:9" x14ac:dyDescent="0.15">
      <c r="A598" s="2" t="str">
        <f t="shared" si="48"/>
        <v/>
      </c>
      <c r="B598" s="3" t="str">
        <f>IF(A598="","",IF(periods_per_year=26,IF(A598=1,fpdate,B597+14),IF(periods_per_year=52,IF(A598=1,fpdate,B597+7),DATE(YEAR(fpdate),MONTH(fpdate)+(A598-1)*months_per_period,IF(periods_per_year=24,IF((1-MOD(A598,2))=1,DAY(fpdate)+14,DAY(fpdate)),DAY(fpdate))))))</f>
        <v/>
      </c>
      <c r="C598" s="4" t="str">
        <f t="shared" si="49"/>
        <v/>
      </c>
      <c r="D598" s="4" t="str">
        <f t="shared" si="50"/>
        <v/>
      </c>
      <c r="E598" s="6"/>
      <c r="F598" s="4" t="str">
        <f t="shared" si="51"/>
        <v/>
      </c>
      <c r="G598" s="4" t="str">
        <f t="shared" si="52"/>
        <v/>
      </c>
      <c r="H598" s="4" t="str">
        <f t="shared" si="53"/>
        <v/>
      </c>
      <c r="I598" s="4"/>
    </row>
    <row r="599" spans="1:9" x14ac:dyDescent="0.15">
      <c r="A599" s="2" t="str">
        <f t="shared" si="48"/>
        <v/>
      </c>
      <c r="B599" s="3" t="str">
        <f>IF(A599="","",IF(periods_per_year=26,IF(A599=1,fpdate,B598+14),IF(periods_per_year=52,IF(A599=1,fpdate,B598+7),DATE(YEAR(fpdate),MONTH(fpdate)+(A599-1)*months_per_period,IF(periods_per_year=24,IF((1-MOD(A599,2))=1,DAY(fpdate)+14,DAY(fpdate)),DAY(fpdate))))))</f>
        <v/>
      </c>
      <c r="C599" s="4" t="str">
        <f t="shared" si="49"/>
        <v/>
      </c>
      <c r="D599" s="4" t="str">
        <f t="shared" si="50"/>
        <v/>
      </c>
      <c r="E599" s="6"/>
      <c r="F599" s="4" t="str">
        <f t="shared" si="51"/>
        <v/>
      </c>
      <c r="G599" s="4" t="str">
        <f t="shared" si="52"/>
        <v/>
      </c>
      <c r="H599" s="4" t="str">
        <f t="shared" si="53"/>
        <v/>
      </c>
      <c r="I599" s="4"/>
    </row>
    <row r="600" spans="1:9" x14ac:dyDescent="0.15">
      <c r="A600" s="2" t="str">
        <f t="shared" si="48"/>
        <v/>
      </c>
      <c r="B600" s="3" t="str">
        <f>IF(A600="","",IF(periods_per_year=26,IF(A600=1,fpdate,B599+14),IF(periods_per_year=52,IF(A600=1,fpdate,B599+7),DATE(YEAR(fpdate),MONTH(fpdate)+(A600-1)*months_per_period,IF(periods_per_year=24,IF((1-MOD(A600,2))=1,DAY(fpdate)+14,DAY(fpdate)),DAY(fpdate))))))</f>
        <v/>
      </c>
      <c r="C600" s="4" t="str">
        <f t="shared" si="49"/>
        <v/>
      </c>
      <c r="D600" s="4" t="str">
        <f t="shared" si="50"/>
        <v/>
      </c>
      <c r="E600" s="6"/>
      <c r="F600" s="4" t="str">
        <f t="shared" si="51"/>
        <v/>
      </c>
      <c r="G600" s="4" t="str">
        <f t="shared" si="52"/>
        <v/>
      </c>
      <c r="H600" s="4" t="str">
        <f t="shared" si="53"/>
        <v/>
      </c>
      <c r="I600" s="4"/>
    </row>
    <row r="601" spans="1:9" x14ac:dyDescent="0.15">
      <c r="A601" s="2" t="str">
        <f t="shared" si="48"/>
        <v/>
      </c>
      <c r="B601" s="3" t="str">
        <f>IF(A601="","",IF(periods_per_year=26,IF(A601=1,fpdate,B600+14),IF(periods_per_year=52,IF(A601=1,fpdate,B600+7),DATE(YEAR(fpdate),MONTH(fpdate)+(A601-1)*months_per_period,IF(periods_per_year=24,IF((1-MOD(A601,2))=1,DAY(fpdate)+14,DAY(fpdate)),DAY(fpdate))))))</f>
        <v/>
      </c>
      <c r="C601" s="4" t="str">
        <f t="shared" si="49"/>
        <v/>
      </c>
      <c r="D601" s="4" t="str">
        <f t="shared" si="50"/>
        <v/>
      </c>
      <c r="E601" s="6"/>
      <c r="F601" s="4" t="str">
        <f t="shared" si="51"/>
        <v/>
      </c>
      <c r="G601" s="4" t="str">
        <f t="shared" si="52"/>
        <v/>
      </c>
      <c r="H601" s="4" t="str">
        <f t="shared" si="53"/>
        <v/>
      </c>
      <c r="I601" s="4"/>
    </row>
    <row r="602" spans="1:9" x14ac:dyDescent="0.15">
      <c r="A602" s="2" t="str">
        <f t="shared" si="48"/>
        <v/>
      </c>
      <c r="B602" s="3" t="str">
        <f>IF(A602="","",IF(periods_per_year=26,IF(A602=1,fpdate,B601+14),IF(periods_per_year=52,IF(A602=1,fpdate,B601+7),DATE(YEAR(fpdate),MONTH(fpdate)+(A602-1)*months_per_period,IF(periods_per_year=24,IF((1-MOD(A602,2))=1,DAY(fpdate)+14,DAY(fpdate)),DAY(fpdate))))))</f>
        <v/>
      </c>
      <c r="C602" s="4" t="str">
        <f t="shared" si="49"/>
        <v/>
      </c>
      <c r="D602" s="4" t="str">
        <f t="shared" si="50"/>
        <v/>
      </c>
      <c r="E602" s="6"/>
      <c r="F602" s="4" t="str">
        <f t="shared" si="51"/>
        <v/>
      </c>
      <c r="G602" s="4" t="str">
        <f t="shared" si="52"/>
        <v/>
      </c>
      <c r="H602" s="4" t="str">
        <f t="shared" si="53"/>
        <v/>
      </c>
      <c r="I602" s="4"/>
    </row>
    <row r="603" spans="1:9" x14ac:dyDescent="0.15">
      <c r="A603" s="2" t="str">
        <f t="shared" si="48"/>
        <v/>
      </c>
      <c r="B603" s="3" t="str">
        <f>IF(A603="","",IF(periods_per_year=26,IF(A603=1,fpdate,B602+14),IF(periods_per_year=52,IF(A603=1,fpdate,B602+7),DATE(YEAR(fpdate),MONTH(fpdate)+(A603-1)*months_per_period,IF(periods_per_year=24,IF((1-MOD(A603,2))=1,DAY(fpdate)+14,DAY(fpdate)),DAY(fpdate))))))</f>
        <v/>
      </c>
      <c r="C603" s="4" t="str">
        <f t="shared" si="49"/>
        <v/>
      </c>
      <c r="D603" s="4" t="str">
        <f t="shared" si="50"/>
        <v/>
      </c>
      <c r="E603" s="6"/>
      <c r="F603" s="4" t="str">
        <f t="shared" si="51"/>
        <v/>
      </c>
      <c r="G603" s="4" t="str">
        <f t="shared" si="52"/>
        <v/>
      </c>
      <c r="H603" s="4" t="str">
        <f t="shared" si="53"/>
        <v/>
      </c>
      <c r="I603" s="4"/>
    </row>
    <row r="604" spans="1:9" x14ac:dyDescent="0.15">
      <c r="A604" s="2" t="str">
        <f t="shared" si="48"/>
        <v/>
      </c>
      <c r="B604" s="3" t="str">
        <f>IF(A604="","",IF(periods_per_year=26,IF(A604=1,fpdate,B603+14),IF(periods_per_year=52,IF(A604=1,fpdate,B603+7),DATE(YEAR(fpdate),MONTH(fpdate)+(A604-1)*months_per_period,IF(periods_per_year=24,IF((1-MOD(A604,2))=1,DAY(fpdate)+14,DAY(fpdate)),DAY(fpdate))))))</f>
        <v/>
      </c>
      <c r="C604" s="4" t="str">
        <f t="shared" si="49"/>
        <v/>
      </c>
      <c r="D604" s="4" t="str">
        <f t="shared" si="50"/>
        <v/>
      </c>
      <c r="E604" s="6"/>
      <c r="F604" s="4" t="str">
        <f t="shared" si="51"/>
        <v/>
      </c>
      <c r="G604" s="4" t="str">
        <f t="shared" si="52"/>
        <v/>
      </c>
      <c r="H604" s="4" t="str">
        <f t="shared" si="53"/>
        <v/>
      </c>
      <c r="I604" s="4"/>
    </row>
    <row r="605" spans="1:9" x14ac:dyDescent="0.15">
      <c r="A605" s="2" t="str">
        <f t="shared" si="48"/>
        <v/>
      </c>
      <c r="B605" s="3" t="str">
        <f>IF(A605="","",IF(periods_per_year=26,IF(A605=1,fpdate,B604+14),IF(periods_per_year=52,IF(A605=1,fpdate,B604+7),DATE(YEAR(fpdate),MONTH(fpdate)+(A605-1)*months_per_period,IF(periods_per_year=24,IF((1-MOD(A605,2))=1,DAY(fpdate)+14,DAY(fpdate)),DAY(fpdate))))))</f>
        <v/>
      </c>
      <c r="C605" s="4" t="str">
        <f t="shared" si="49"/>
        <v/>
      </c>
      <c r="D605" s="4" t="str">
        <f t="shared" si="50"/>
        <v/>
      </c>
      <c r="E605" s="6"/>
      <c r="F605" s="4" t="str">
        <f t="shared" si="51"/>
        <v/>
      </c>
      <c r="G605" s="4" t="str">
        <f t="shared" si="52"/>
        <v/>
      </c>
      <c r="H605" s="4" t="str">
        <f t="shared" si="53"/>
        <v/>
      </c>
      <c r="I605" s="4"/>
    </row>
    <row r="606" spans="1:9" x14ac:dyDescent="0.15">
      <c r="A606" s="2" t="str">
        <f t="shared" si="48"/>
        <v/>
      </c>
      <c r="B606" s="3" t="str">
        <f>IF(A606="","",IF(periods_per_year=26,IF(A606=1,fpdate,B605+14),IF(periods_per_year=52,IF(A606=1,fpdate,B605+7),DATE(YEAR(fpdate),MONTH(fpdate)+(A606-1)*months_per_period,IF(periods_per_year=24,IF((1-MOD(A606,2))=1,DAY(fpdate)+14,DAY(fpdate)),DAY(fpdate))))))</f>
        <v/>
      </c>
      <c r="C606" s="4" t="str">
        <f t="shared" si="49"/>
        <v/>
      </c>
      <c r="D606" s="4" t="str">
        <f t="shared" si="50"/>
        <v/>
      </c>
      <c r="E606" s="6"/>
      <c r="F606" s="4" t="str">
        <f t="shared" si="51"/>
        <v/>
      </c>
      <c r="G606" s="4" t="str">
        <f t="shared" si="52"/>
        <v/>
      </c>
      <c r="H606" s="4" t="str">
        <f t="shared" si="53"/>
        <v/>
      </c>
      <c r="I606" s="4"/>
    </row>
    <row r="607" spans="1:9" x14ac:dyDescent="0.15">
      <c r="A607" s="2" t="str">
        <f t="shared" si="48"/>
        <v/>
      </c>
      <c r="B607" s="3" t="str">
        <f>IF(A607="","",IF(periods_per_year=26,IF(A607=1,fpdate,B606+14),IF(periods_per_year=52,IF(A607=1,fpdate,B606+7),DATE(YEAR(fpdate),MONTH(fpdate)+(A607-1)*months_per_period,IF(periods_per_year=24,IF((1-MOD(A607,2))=1,DAY(fpdate)+14,DAY(fpdate)),DAY(fpdate))))))</f>
        <v/>
      </c>
      <c r="C607" s="4" t="str">
        <f t="shared" si="49"/>
        <v/>
      </c>
      <c r="D607" s="4" t="str">
        <f t="shared" si="50"/>
        <v/>
      </c>
      <c r="E607" s="6"/>
      <c r="F607" s="4" t="str">
        <f t="shared" si="51"/>
        <v/>
      </c>
      <c r="G607" s="4" t="str">
        <f t="shared" si="52"/>
        <v/>
      </c>
      <c r="H607" s="4" t="str">
        <f t="shared" si="53"/>
        <v/>
      </c>
      <c r="I607" s="4"/>
    </row>
    <row r="608" spans="1:9" x14ac:dyDescent="0.15">
      <c r="A608" s="2" t="str">
        <f t="shared" ref="A608:A671" si="54">IF(H607="","",IF(OR(A607&gt;=nper,ROUND(H607,2)&lt;=0),"",A607+1))</f>
        <v/>
      </c>
      <c r="B608" s="3" t="str">
        <f>IF(A608="","",IF(periods_per_year=26,IF(A608=1,fpdate,B607+14),IF(periods_per_year=52,IF(A608=1,fpdate,B607+7),DATE(YEAR(fpdate),MONTH(fpdate)+(A608-1)*months_per_period,IF(periods_per_year=24,IF((1-MOD(A608,2))=1,DAY(fpdate)+14,DAY(fpdate)),DAY(fpdate))))))</f>
        <v/>
      </c>
      <c r="C608" s="4" t="str">
        <f t="shared" ref="C608:C671" si="55">IF(A608="","",IF(OR(A608=nper,payment&gt;ROUND((1+rate)*H607,2)),ROUND((1+rate)*H607,2),payment))</f>
        <v/>
      </c>
      <c r="D608" s="4" t="str">
        <f t="shared" ref="D608:D671" si="56">IF(OR(H607&lt;=payment,A608=""),"",MIN(H607-(C608-F608),IF($H$24&gt;0,IF(MOD(A608,periods_per_year)=0,$H$24,0),0)+IF(extra_payment_interval=0,0,IF(MOD(A608,extra_payment_interval)=0,$H$22,0))))</f>
        <v/>
      </c>
      <c r="E608" s="6"/>
      <c r="F608" s="4" t="str">
        <f t="shared" ref="F608:F671" si="57">IF(A608="","",ROUND(rate*H607,2))</f>
        <v/>
      </c>
      <c r="G608" s="4" t="str">
        <f t="shared" ref="G608:G671" si="58">IF(A608="","",C608-F608+E608+IF(D608="",0,D608))</f>
        <v/>
      </c>
      <c r="H608" s="4" t="str">
        <f t="shared" ref="H608:H671" si="59">IF(A608="","",H607-G608)</f>
        <v/>
      </c>
      <c r="I608" s="4"/>
    </row>
    <row r="609" spans="1:9" x14ac:dyDescent="0.15">
      <c r="A609" s="2" t="str">
        <f t="shared" si="54"/>
        <v/>
      </c>
      <c r="B609" s="3" t="str">
        <f>IF(A609="","",IF(periods_per_year=26,IF(A609=1,fpdate,B608+14),IF(periods_per_year=52,IF(A609=1,fpdate,B608+7),DATE(YEAR(fpdate),MONTH(fpdate)+(A609-1)*months_per_period,IF(periods_per_year=24,IF((1-MOD(A609,2))=1,DAY(fpdate)+14,DAY(fpdate)),DAY(fpdate))))))</f>
        <v/>
      </c>
      <c r="C609" s="4" t="str">
        <f t="shared" si="55"/>
        <v/>
      </c>
      <c r="D609" s="4" t="str">
        <f t="shared" si="56"/>
        <v/>
      </c>
      <c r="E609" s="6"/>
      <c r="F609" s="4" t="str">
        <f t="shared" si="57"/>
        <v/>
      </c>
      <c r="G609" s="4" t="str">
        <f t="shared" si="58"/>
        <v/>
      </c>
      <c r="H609" s="4" t="str">
        <f t="shared" si="59"/>
        <v/>
      </c>
      <c r="I609" s="4"/>
    </row>
    <row r="610" spans="1:9" x14ac:dyDescent="0.15">
      <c r="A610" s="2" t="str">
        <f t="shared" si="54"/>
        <v/>
      </c>
      <c r="B610" s="3" t="str">
        <f>IF(A610="","",IF(periods_per_year=26,IF(A610=1,fpdate,B609+14),IF(periods_per_year=52,IF(A610=1,fpdate,B609+7),DATE(YEAR(fpdate),MONTH(fpdate)+(A610-1)*months_per_period,IF(periods_per_year=24,IF((1-MOD(A610,2))=1,DAY(fpdate)+14,DAY(fpdate)),DAY(fpdate))))))</f>
        <v/>
      </c>
      <c r="C610" s="4" t="str">
        <f t="shared" si="55"/>
        <v/>
      </c>
      <c r="D610" s="4" t="str">
        <f t="shared" si="56"/>
        <v/>
      </c>
      <c r="E610" s="6"/>
      <c r="F610" s="4" t="str">
        <f t="shared" si="57"/>
        <v/>
      </c>
      <c r="G610" s="4" t="str">
        <f t="shared" si="58"/>
        <v/>
      </c>
      <c r="H610" s="4" t="str">
        <f t="shared" si="59"/>
        <v/>
      </c>
      <c r="I610" s="4"/>
    </row>
    <row r="611" spans="1:9" x14ac:dyDescent="0.15">
      <c r="A611" s="2" t="str">
        <f t="shared" si="54"/>
        <v/>
      </c>
      <c r="B611" s="3" t="str">
        <f>IF(A611="","",IF(periods_per_year=26,IF(A611=1,fpdate,B610+14),IF(periods_per_year=52,IF(A611=1,fpdate,B610+7),DATE(YEAR(fpdate),MONTH(fpdate)+(A611-1)*months_per_period,IF(periods_per_year=24,IF((1-MOD(A611,2))=1,DAY(fpdate)+14,DAY(fpdate)),DAY(fpdate))))))</f>
        <v/>
      </c>
      <c r="C611" s="4" t="str">
        <f t="shared" si="55"/>
        <v/>
      </c>
      <c r="D611" s="4" t="str">
        <f t="shared" si="56"/>
        <v/>
      </c>
      <c r="E611" s="6"/>
      <c r="F611" s="4" t="str">
        <f t="shared" si="57"/>
        <v/>
      </c>
      <c r="G611" s="4" t="str">
        <f t="shared" si="58"/>
        <v/>
      </c>
      <c r="H611" s="4" t="str">
        <f t="shared" si="59"/>
        <v/>
      </c>
      <c r="I611" s="4"/>
    </row>
    <row r="612" spans="1:9" x14ac:dyDescent="0.15">
      <c r="A612" s="2" t="str">
        <f t="shared" si="54"/>
        <v/>
      </c>
      <c r="B612" s="3" t="str">
        <f>IF(A612="","",IF(periods_per_year=26,IF(A612=1,fpdate,B611+14),IF(periods_per_year=52,IF(A612=1,fpdate,B611+7),DATE(YEAR(fpdate),MONTH(fpdate)+(A612-1)*months_per_period,IF(periods_per_year=24,IF((1-MOD(A612,2))=1,DAY(fpdate)+14,DAY(fpdate)),DAY(fpdate))))))</f>
        <v/>
      </c>
      <c r="C612" s="4" t="str">
        <f t="shared" si="55"/>
        <v/>
      </c>
      <c r="D612" s="4" t="str">
        <f t="shared" si="56"/>
        <v/>
      </c>
      <c r="E612" s="6"/>
      <c r="F612" s="4" t="str">
        <f t="shared" si="57"/>
        <v/>
      </c>
      <c r="G612" s="4" t="str">
        <f t="shared" si="58"/>
        <v/>
      </c>
      <c r="H612" s="4" t="str">
        <f t="shared" si="59"/>
        <v/>
      </c>
      <c r="I612" s="4"/>
    </row>
    <row r="613" spans="1:9" x14ac:dyDescent="0.15">
      <c r="A613" s="2" t="str">
        <f t="shared" si="54"/>
        <v/>
      </c>
      <c r="B613" s="3" t="str">
        <f>IF(A613="","",IF(periods_per_year=26,IF(A613=1,fpdate,B612+14),IF(periods_per_year=52,IF(A613=1,fpdate,B612+7),DATE(YEAR(fpdate),MONTH(fpdate)+(A613-1)*months_per_period,IF(periods_per_year=24,IF((1-MOD(A613,2))=1,DAY(fpdate)+14,DAY(fpdate)),DAY(fpdate))))))</f>
        <v/>
      </c>
      <c r="C613" s="4" t="str">
        <f t="shared" si="55"/>
        <v/>
      </c>
      <c r="D613" s="4" t="str">
        <f t="shared" si="56"/>
        <v/>
      </c>
      <c r="E613" s="6"/>
      <c r="F613" s="4" t="str">
        <f t="shared" si="57"/>
        <v/>
      </c>
      <c r="G613" s="4" t="str">
        <f t="shared" si="58"/>
        <v/>
      </c>
      <c r="H613" s="4" t="str">
        <f t="shared" si="59"/>
        <v/>
      </c>
      <c r="I613" s="4"/>
    </row>
    <row r="614" spans="1:9" x14ac:dyDescent="0.15">
      <c r="A614" s="2" t="str">
        <f t="shared" si="54"/>
        <v/>
      </c>
      <c r="B614" s="3" t="str">
        <f>IF(A614="","",IF(periods_per_year=26,IF(A614=1,fpdate,B613+14),IF(periods_per_year=52,IF(A614=1,fpdate,B613+7),DATE(YEAR(fpdate),MONTH(fpdate)+(A614-1)*months_per_period,IF(periods_per_year=24,IF((1-MOD(A614,2))=1,DAY(fpdate)+14,DAY(fpdate)),DAY(fpdate))))))</f>
        <v/>
      </c>
      <c r="C614" s="4" t="str">
        <f t="shared" si="55"/>
        <v/>
      </c>
      <c r="D614" s="4" t="str">
        <f t="shared" si="56"/>
        <v/>
      </c>
      <c r="E614" s="6"/>
      <c r="F614" s="4" t="str">
        <f t="shared" si="57"/>
        <v/>
      </c>
      <c r="G614" s="4" t="str">
        <f t="shared" si="58"/>
        <v/>
      </c>
      <c r="H614" s="4" t="str">
        <f t="shared" si="59"/>
        <v/>
      </c>
      <c r="I614" s="4"/>
    </row>
    <row r="615" spans="1:9" x14ac:dyDescent="0.15">
      <c r="A615" s="2" t="str">
        <f t="shared" si="54"/>
        <v/>
      </c>
      <c r="B615" s="3" t="str">
        <f>IF(A615="","",IF(periods_per_year=26,IF(A615=1,fpdate,B614+14),IF(periods_per_year=52,IF(A615=1,fpdate,B614+7),DATE(YEAR(fpdate),MONTH(fpdate)+(A615-1)*months_per_period,IF(periods_per_year=24,IF((1-MOD(A615,2))=1,DAY(fpdate)+14,DAY(fpdate)),DAY(fpdate))))))</f>
        <v/>
      </c>
      <c r="C615" s="4" t="str">
        <f t="shared" si="55"/>
        <v/>
      </c>
      <c r="D615" s="4" t="str">
        <f t="shared" si="56"/>
        <v/>
      </c>
      <c r="E615" s="6"/>
      <c r="F615" s="4" t="str">
        <f t="shared" si="57"/>
        <v/>
      </c>
      <c r="G615" s="4" t="str">
        <f t="shared" si="58"/>
        <v/>
      </c>
      <c r="H615" s="4" t="str">
        <f t="shared" si="59"/>
        <v/>
      </c>
      <c r="I615" s="4"/>
    </row>
    <row r="616" spans="1:9" x14ac:dyDescent="0.15">
      <c r="A616" s="2" t="str">
        <f t="shared" si="54"/>
        <v/>
      </c>
      <c r="B616" s="3" t="str">
        <f>IF(A616="","",IF(periods_per_year=26,IF(A616=1,fpdate,B615+14),IF(periods_per_year=52,IF(A616=1,fpdate,B615+7),DATE(YEAR(fpdate),MONTH(fpdate)+(A616-1)*months_per_period,IF(periods_per_year=24,IF((1-MOD(A616,2))=1,DAY(fpdate)+14,DAY(fpdate)),DAY(fpdate))))))</f>
        <v/>
      </c>
      <c r="C616" s="4" t="str">
        <f t="shared" si="55"/>
        <v/>
      </c>
      <c r="D616" s="4" t="str">
        <f t="shared" si="56"/>
        <v/>
      </c>
      <c r="E616" s="6"/>
      <c r="F616" s="4" t="str">
        <f t="shared" si="57"/>
        <v/>
      </c>
      <c r="G616" s="4" t="str">
        <f t="shared" si="58"/>
        <v/>
      </c>
      <c r="H616" s="4" t="str">
        <f t="shared" si="59"/>
        <v/>
      </c>
      <c r="I616" s="4"/>
    </row>
    <row r="617" spans="1:9" x14ac:dyDescent="0.15">
      <c r="A617" s="2" t="str">
        <f t="shared" si="54"/>
        <v/>
      </c>
      <c r="B617" s="3" t="str">
        <f>IF(A617="","",IF(periods_per_year=26,IF(A617=1,fpdate,B616+14),IF(periods_per_year=52,IF(A617=1,fpdate,B616+7),DATE(YEAR(fpdate),MONTH(fpdate)+(A617-1)*months_per_period,IF(periods_per_year=24,IF((1-MOD(A617,2))=1,DAY(fpdate)+14,DAY(fpdate)),DAY(fpdate))))))</f>
        <v/>
      </c>
      <c r="C617" s="4" t="str">
        <f t="shared" si="55"/>
        <v/>
      </c>
      <c r="D617" s="4" t="str">
        <f t="shared" si="56"/>
        <v/>
      </c>
      <c r="E617" s="6"/>
      <c r="F617" s="4" t="str">
        <f t="shared" si="57"/>
        <v/>
      </c>
      <c r="G617" s="4" t="str">
        <f t="shared" si="58"/>
        <v/>
      </c>
      <c r="H617" s="4" t="str">
        <f t="shared" si="59"/>
        <v/>
      </c>
      <c r="I617" s="4"/>
    </row>
    <row r="618" spans="1:9" x14ac:dyDescent="0.15">
      <c r="A618" s="2" t="str">
        <f t="shared" si="54"/>
        <v/>
      </c>
      <c r="B618" s="3" t="str">
        <f>IF(A618="","",IF(periods_per_year=26,IF(A618=1,fpdate,B617+14),IF(periods_per_year=52,IF(A618=1,fpdate,B617+7),DATE(YEAR(fpdate),MONTH(fpdate)+(A618-1)*months_per_period,IF(periods_per_year=24,IF((1-MOD(A618,2))=1,DAY(fpdate)+14,DAY(fpdate)),DAY(fpdate))))))</f>
        <v/>
      </c>
      <c r="C618" s="4" t="str">
        <f t="shared" si="55"/>
        <v/>
      </c>
      <c r="D618" s="4" t="str">
        <f t="shared" si="56"/>
        <v/>
      </c>
      <c r="E618" s="6"/>
      <c r="F618" s="4" t="str">
        <f t="shared" si="57"/>
        <v/>
      </c>
      <c r="G618" s="4" t="str">
        <f t="shared" si="58"/>
        <v/>
      </c>
      <c r="H618" s="4" t="str">
        <f t="shared" si="59"/>
        <v/>
      </c>
      <c r="I618" s="4"/>
    </row>
    <row r="619" spans="1:9" x14ac:dyDescent="0.15">
      <c r="A619" s="2" t="str">
        <f t="shared" si="54"/>
        <v/>
      </c>
      <c r="B619" s="3" t="str">
        <f>IF(A619="","",IF(periods_per_year=26,IF(A619=1,fpdate,B618+14),IF(periods_per_year=52,IF(A619=1,fpdate,B618+7),DATE(YEAR(fpdate),MONTH(fpdate)+(A619-1)*months_per_period,IF(periods_per_year=24,IF((1-MOD(A619,2))=1,DAY(fpdate)+14,DAY(fpdate)),DAY(fpdate))))))</f>
        <v/>
      </c>
      <c r="C619" s="4" t="str">
        <f t="shared" si="55"/>
        <v/>
      </c>
      <c r="D619" s="4" t="str">
        <f t="shared" si="56"/>
        <v/>
      </c>
      <c r="E619" s="6"/>
      <c r="F619" s="4" t="str">
        <f t="shared" si="57"/>
        <v/>
      </c>
      <c r="G619" s="4" t="str">
        <f t="shared" si="58"/>
        <v/>
      </c>
      <c r="H619" s="4" t="str">
        <f t="shared" si="59"/>
        <v/>
      </c>
      <c r="I619" s="4"/>
    </row>
    <row r="620" spans="1:9" x14ac:dyDescent="0.15">
      <c r="A620" s="2" t="str">
        <f t="shared" si="54"/>
        <v/>
      </c>
      <c r="B620" s="3" t="str">
        <f>IF(A620="","",IF(periods_per_year=26,IF(A620=1,fpdate,B619+14),IF(periods_per_year=52,IF(A620=1,fpdate,B619+7),DATE(YEAR(fpdate),MONTH(fpdate)+(A620-1)*months_per_period,IF(periods_per_year=24,IF((1-MOD(A620,2))=1,DAY(fpdate)+14,DAY(fpdate)),DAY(fpdate))))))</f>
        <v/>
      </c>
      <c r="C620" s="4" t="str">
        <f t="shared" si="55"/>
        <v/>
      </c>
      <c r="D620" s="4" t="str">
        <f t="shared" si="56"/>
        <v/>
      </c>
      <c r="E620" s="6"/>
      <c r="F620" s="4" t="str">
        <f t="shared" si="57"/>
        <v/>
      </c>
      <c r="G620" s="4" t="str">
        <f t="shared" si="58"/>
        <v/>
      </c>
      <c r="H620" s="4" t="str">
        <f t="shared" si="59"/>
        <v/>
      </c>
      <c r="I620" s="4"/>
    </row>
    <row r="621" spans="1:9" x14ac:dyDescent="0.15">
      <c r="A621" s="2" t="str">
        <f t="shared" si="54"/>
        <v/>
      </c>
      <c r="B621" s="3" t="str">
        <f>IF(A621="","",IF(periods_per_year=26,IF(A621=1,fpdate,B620+14),IF(periods_per_year=52,IF(A621=1,fpdate,B620+7),DATE(YEAR(fpdate),MONTH(fpdate)+(A621-1)*months_per_period,IF(periods_per_year=24,IF((1-MOD(A621,2))=1,DAY(fpdate)+14,DAY(fpdate)),DAY(fpdate))))))</f>
        <v/>
      </c>
      <c r="C621" s="4" t="str">
        <f t="shared" si="55"/>
        <v/>
      </c>
      <c r="D621" s="4" t="str">
        <f t="shared" si="56"/>
        <v/>
      </c>
      <c r="E621" s="6"/>
      <c r="F621" s="4" t="str">
        <f t="shared" si="57"/>
        <v/>
      </c>
      <c r="G621" s="4" t="str">
        <f t="shared" si="58"/>
        <v/>
      </c>
      <c r="H621" s="4" t="str">
        <f t="shared" si="59"/>
        <v/>
      </c>
      <c r="I621" s="4"/>
    </row>
    <row r="622" spans="1:9" x14ac:dyDescent="0.15">
      <c r="A622" s="2" t="str">
        <f t="shared" si="54"/>
        <v/>
      </c>
      <c r="B622" s="3" t="str">
        <f>IF(A622="","",IF(periods_per_year=26,IF(A622=1,fpdate,B621+14),IF(periods_per_year=52,IF(A622=1,fpdate,B621+7),DATE(YEAR(fpdate),MONTH(fpdate)+(A622-1)*months_per_period,IF(periods_per_year=24,IF((1-MOD(A622,2))=1,DAY(fpdate)+14,DAY(fpdate)),DAY(fpdate))))))</f>
        <v/>
      </c>
      <c r="C622" s="4" t="str">
        <f t="shared" si="55"/>
        <v/>
      </c>
      <c r="D622" s="4" t="str">
        <f t="shared" si="56"/>
        <v/>
      </c>
      <c r="E622" s="6"/>
      <c r="F622" s="4" t="str">
        <f t="shared" si="57"/>
        <v/>
      </c>
      <c r="G622" s="4" t="str">
        <f t="shared" si="58"/>
        <v/>
      </c>
      <c r="H622" s="4" t="str">
        <f t="shared" si="59"/>
        <v/>
      </c>
      <c r="I622" s="4"/>
    </row>
    <row r="623" spans="1:9" x14ac:dyDescent="0.15">
      <c r="A623" s="2" t="str">
        <f t="shared" si="54"/>
        <v/>
      </c>
      <c r="B623" s="3" t="str">
        <f>IF(A623="","",IF(periods_per_year=26,IF(A623=1,fpdate,B622+14),IF(periods_per_year=52,IF(A623=1,fpdate,B622+7),DATE(YEAR(fpdate),MONTH(fpdate)+(A623-1)*months_per_period,IF(periods_per_year=24,IF((1-MOD(A623,2))=1,DAY(fpdate)+14,DAY(fpdate)),DAY(fpdate))))))</f>
        <v/>
      </c>
      <c r="C623" s="4" t="str">
        <f t="shared" si="55"/>
        <v/>
      </c>
      <c r="D623" s="4" t="str">
        <f t="shared" si="56"/>
        <v/>
      </c>
      <c r="E623" s="6"/>
      <c r="F623" s="4" t="str">
        <f t="shared" si="57"/>
        <v/>
      </c>
      <c r="G623" s="4" t="str">
        <f t="shared" si="58"/>
        <v/>
      </c>
      <c r="H623" s="4" t="str">
        <f t="shared" si="59"/>
        <v/>
      </c>
      <c r="I623" s="4"/>
    </row>
    <row r="624" spans="1:9" x14ac:dyDescent="0.15">
      <c r="A624" s="2" t="str">
        <f t="shared" si="54"/>
        <v/>
      </c>
      <c r="B624" s="3" t="str">
        <f>IF(A624="","",IF(periods_per_year=26,IF(A624=1,fpdate,B623+14),IF(periods_per_year=52,IF(A624=1,fpdate,B623+7),DATE(YEAR(fpdate),MONTH(fpdate)+(A624-1)*months_per_period,IF(periods_per_year=24,IF((1-MOD(A624,2))=1,DAY(fpdate)+14,DAY(fpdate)),DAY(fpdate))))))</f>
        <v/>
      </c>
      <c r="C624" s="4" t="str">
        <f t="shared" si="55"/>
        <v/>
      </c>
      <c r="D624" s="4" t="str">
        <f t="shared" si="56"/>
        <v/>
      </c>
      <c r="E624" s="6"/>
      <c r="F624" s="4" t="str">
        <f t="shared" si="57"/>
        <v/>
      </c>
      <c r="G624" s="4" t="str">
        <f t="shared" si="58"/>
        <v/>
      </c>
      <c r="H624" s="4" t="str">
        <f t="shared" si="59"/>
        <v/>
      </c>
      <c r="I624" s="4"/>
    </row>
    <row r="625" spans="1:9" x14ac:dyDescent="0.15">
      <c r="A625" s="2" t="str">
        <f t="shared" si="54"/>
        <v/>
      </c>
      <c r="B625" s="3" t="str">
        <f>IF(A625="","",IF(periods_per_year=26,IF(A625=1,fpdate,B624+14),IF(periods_per_year=52,IF(A625=1,fpdate,B624+7),DATE(YEAR(fpdate),MONTH(fpdate)+(A625-1)*months_per_period,IF(periods_per_year=24,IF((1-MOD(A625,2))=1,DAY(fpdate)+14,DAY(fpdate)),DAY(fpdate))))))</f>
        <v/>
      </c>
      <c r="C625" s="4" t="str">
        <f t="shared" si="55"/>
        <v/>
      </c>
      <c r="D625" s="4" t="str">
        <f t="shared" si="56"/>
        <v/>
      </c>
      <c r="E625" s="6"/>
      <c r="F625" s="4" t="str">
        <f t="shared" si="57"/>
        <v/>
      </c>
      <c r="G625" s="4" t="str">
        <f t="shared" si="58"/>
        <v/>
      </c>
      <c r="H625" s="4" t="str">
        <f t="shared" si="59"/>
        <v/>
      </c>
      <c r="I625" s="4"/>
    </row>
    <row r="626" spans="1:9" x14ac:dyDescent="0.15">
      <c r="A626" s="2" t="str">
        <f t="shared" si="54"/>
        <v/>
      </c>
      <c r="B626" s="3" t="str">
        <f>IF(A626="","",IF(periods_per_year=26,IF(A626=1,fpdate,B625+14),IF(periods_per_year=52,IF(A626=1,fpdate,B625+7),DATE(YEAR(fpdate),MONTH(fpdate)+(A626-1)*months_per_period,IF(periods_per_year=24,IF((1-MOD(A626,2))=1,DAY(fpdate)+14,DAY(fpdate)),DAY(fpdate))))))</f>
        <v/>
      </c>
      <c r="C626" s="4" t="str">
        <f t="shared" si="55"/>
        <v/>
      </c>
      <c r="D626" s="4" t="str">
        <f t="shared" si="56"/>
        <v/>
      </c>
      <c r="E626" s="6"/>
      <c r="F626" s="4" t="str">
        <f t="shared" si="57"/>
        <v/>
      </c>
      <c r="G626" s="4" t="str">
        <f t="shared" si="58"/>
        <v/>
      </c>
      <c r="H626" s="4" t="str">
        <f t="shared" si="59"/>
        <v/>
      </c>
      <c r="I626" s="4"/>
    </row>
    <row r="627" spans="1:9" x14ac:dyDescent="0.15">
      <c r="A627" s="2" t="str">
        <f t="shared" si="54"/>
        <v/>
      </c>
      <c r="B627" s="3" t="str">
        <f>IF(A627="","",IF(periods_per_year=26,IF(A627=1,fpdate,B626+14),IF(periods_per_year=52,IF(A627=1,fpdate,B626+7),DATE(YEAR(fpdate),MONTH(fpdate)+(A627-1)*months_per_period,IF(periods_per_year=24,IF((1-MOD(A627,2))=1,DAY(fpdate)+14,DAY(fpdate)),DAY(fpdate))))))</f>
        <v/>
      </c>
      <c r="C627" s="4" t="str">
        <f t="shared" si="55"/>
        <v/>
      </c>
      <c r="D627" s="4" t="str">
        <f t="shared" si="56"/>
        <v/>
      </c>
      <c r="E627" s="6"/>
      <c r="F627" s="4" t="str">
        <f t="shared" si="57"/>
        <v/>
      </c>
      <c r="G627" s="4" t="str">
        <f t="shared" si="58"/>
        <v/>
      </c>
      <c r="H627" s="4" t="str">
        <f t="shared" si="59"/>
        <v/>
      </c>
      <c r="I627" s="4"/>
    </row>
    <row r="628" spans="1:9" x14ac:dyDescent="0.15">
      <c r="A628" s="2" t="str">
        <f t="shared" si="54"/>
        <v/>
      </c>
      <c r="B628" s="3" t="str">
        <f>IF(A628="","",IF(periods_per_year=26,IF(A628=1,fpdate,B627+14),IF(periods_per_year=52,IF(A628=1,fpdate,B627+7),DATE(YEAR(fpdate),MONTH(fpdate)+(A628-1)*months_per_period,IF(periods_per_year=24,IF((1-MOD(A628,2))=1,DAY(fpdate)+14,DAY(fpdate)),DAY(fpdate))))))</f>
        <v/>
      </c>
      <c r="C628" s="4" t="str">
        <f t="shared" si="55"/>
        <v/>
      </c>
      <c r="D628" s="4" t="str">
        <f t="shared" si="56"/>
        <v/>
      </c>
      <c r="E628" s="6"/>
      <c r="F628" s="4" t="str">
        <f t="shared" si="57"/>
        <v/>
      </c>
      <c r="G628" s="4" t="str">
        <f t="shared" si="58"/>
        <v/>
      </c>
      <c r="H628" s="4" t="str">
        <f t="shared" si="59"/>
        <v/>
      </c>
      <c r="I628" s="4"/>
    </row>
    <row r="629" spans="1:9" x14ac:dyDescent="0.15">
      <c r="A629" s="2" t="str">
        <f t="shared" si="54"/>
        <v/>
      </c>
      <c r="B629" s="3" t="str">
        <f>IF(A629="","",IF(periods_per_year=26,IF(A629=1,fpdate,B628+14),IF(periods_per_year=52,IF(A629=1,fpdate,B628+7),DATE(YEAR(fpdate),MONTH(fpdate)+(A629-1)*months_per_period,IF(periods_per_year=24,IF((1-MOD(A629,2))=1,DAY(fpdate)+14,DAY(fpdate)),DAY(fpdate))))))</f>
        <v/>
      </c>
      <c r="C629" s="4" t="str">
        <f t="shared" si="55"/>
        <v/>
      </c>
      <c r="D629" s="4" t="str">
        <f t="shared" si="56"/>
        <v/>
      </c>
      <c r="E629" s="6"/>
      <c r="F629" s="4" t="str">
        <f t="shared" si="57"/>
        <v/>
      </c>
      <c r="G629" s="4" t="str">
        <f t="shared" si="58"/>
        <v/>
      </c>
      <c r="H629" s="4" t="str">
        <f t="shared" si="59"/>
        <v/>
      </c>
      <c r="I629" s="4"/>
    </row>
    <row r="630" spans="1:9" x14ac:dyDescent="0.15">
      <c r="A630" s="2" t="str">
        <f t="shared" si="54"/>
        <v/>
      </c>
      <c r="B630" s="3" t="str">
        <f>IF(A630="","",IF(periods_per_year=26,IF(A630=1,fpdate,B629+14),IF(periods_per_year=52,IF(A630=1,fpdate,B629+7),DATE(YEAR(fpdate),MONTH(fpdate)+(A630-1)*months_per_period,IF(periods_per_year=24,IF((1-MOD(A630,2))=1,DAY(fpdate)+14,DAY(fpdate)),DAY(fpdate))))))</f>
        <v/>
      </c>
      <c r="C630" s="4" t="str">
        <f t="shared" si="55"/>
        <v/>
      </c>
      <c r="D630" s="4" t="str">
        <f t="shared" si="56"/>
        <v/>
      </c>
      <c r="E630" s="6"/>
      <c r="F630" s="4" t="str">
        <f t="shared" si="57"/>
        <v/>
      </c>
      <c r="G630" s="4" t="str">
        <f t="shared" si="58"/>
        <v/>
      </c>
      <c r="H630" s="4" t="str">
        <f t="shared" si="59"/>
        <v/>
      </c>
      <c r="I630" s="4"/>
    </row>
    <row r="631" spans="1:9" x14ac:dyDescent="0.15">
      <c r="A631" s="2" t="str">
        <f t="shared" si="54"/>
        <v/>
      </c>
      <c r="B631" s="3" t="str">
        <f>IF(A631="","",IF(periods_per_year=26,IF(A631=1,fpdate,B630+14),IF(periods_per_year=52,IF(A631=1,fpdate,B630+7),DATE(YEAR(fpdate),MONTH(fpdate)+(A631-1)*months_per_period,IF(periods_per_year=24,IF((1-MOD(A631,2))=1,DAY(fpdate)+14,DAY(fpdate)),DAY(fpdate))))))</f>
        <v/>
      </c>
      <c r="C631" s="4" t="str">
        <f t="shared" si="55"/>
        <v/>
      </c>
      <c r="D631" s="4" t="str">
        <f t="shared" si="56"/>
        <v/>
      </c>
      <c r="E631" s="6"/>
      <c r="F631" s="4" t="str">
        <f t="shared" si="57"/>
        <v/>
      </c>
      <c r="G631" s="4" t="str">
        <f t="shared" si="58"/>
        <v/>
      </c>
      <c r="H631" s="4" t="str">
        <f t="shared" si="59"/>
        <v/>
      </c>
      <c r="I631" s="4"/>
    </row>
    <row r="632" spans="1:9" x14ac:dyDescent="0.15">
      <c r="A632" s="2" t="str">
        <f t="shared" si="54"/>
        <v/>
      </c>
      <c r="B632" s="3" t="str">
        <f>IF(A632="","",IF(periods_per_year=26,IF(A632=1,fpdate,B631+14),IF(periods_per_year=52,IF(A632=1,fpdate,B631+7),DATE(YEAR(fpdate),MONTH(fpdate)+(A632-1)*months_per_period,IF(periods_per_year=24,IF((1-MOD(A632,2))=1,DAY(fpdate)+14,DAY(fpdate)),DAY(fpdate))))))</f>
        <v/>
      </c>
      <c r="C632" s="4" t="str">
        <f t="shared" si="55"/>
        <v/>
      </c>
      <c r="D632" s="4" t="str">
        <f t="shared" si="56"/>
        <v/>
      </c>
      <c r="E632" s="6"/>
      <c r="F632" s="4" t="str">
        <f t="shared" si="57"/>
        <v/>
      </c>
      <c r="G632" s="4" t="str">
        <f t="shared" si="58"/>
        <v/>
      </c>
      <c r="H632" s="4" t="str">
        <f t="shared" si="59"/>
        <v/>
      </c>
      <c r="I632" s="4"/>
    </row>
    <row r="633" spans="1:9" x14ac:dyDescent="0.15">
      <c r="A633" s="2" t="str">
        <f t="shared" si="54"/>
        <v/>
      </c>
      <c r="B633" s="3" t="str">
        <f>IF(A633="","",IF(periods_per_year=26,IF(A633=1,fpdate,B632+14),IF(periods_per_year=52,IF(A633=1,fpdate,B632+7),DATE(YEAR(fpdate),MONTH(fpdate)+(A633-1)*months_per_period,IF(periods_per_year=24,IF((1-MOD(A633,2))=1,DAY(fpdate)+14,DAY(fpdate)),DAY(fpdate))))))</f>
        <v/>
      </c>
      <c r="C633" s="4" t="str">
        <f t="shared" si="55"/>
        <v/>
      </c>
      <c r="D633" s="4" t="str">
        <f t="shared" si="56"/>
        <v/>
      </c>
      <c r="E633" s="6"/>
      <c r="F633" s="4" t="str">
        <f t="shared" si="57"/>
        <v/>
      </c>
      <c r="G633" s="4" t="str">
        <f t="shared" si="58"/>
        <v/>
      </c>
      <c r="H633" s="4" t="str">
        <f t="shared" si="59"/>
        <v/>
      </c>
      <c r="I633" s="4"/>
    </row>
    <row r="634" spans="1:9" x14ac:dyDescent="0.15">
      <c r="A634" s="2" t="str">
        <f t="shared" si="54"/>
        <v/>
      </c>
      <c r="B634" s="3" t="str">
        <f>IF(A634="","",IF(periods_per_year=26,IF(A634=1,fpdate,B633+14),IF(periods_per_year=52,IF(A634=1,fpdate,B633+7),DATE(YEAR(fpdate),MONTH(fpdate)+(A634-1)*months_per_period,IF(periods_per_year=24,IF((1-MOD(A634,2))=1,DAY(fpdate)+14,DAY(fpdate)),DAY(fpdate))))))</f>
        <v/>
      </c>
      <c r="C634" s="4" t="str">
        <f t="shared" si="55"/>
        <v/>
      </c>
      <c r="D634" s="4" t="str">
        <f t="shared" si="56"/>
        <v/>
      </c>
      <c r="E634" s="6"/>
      <c r="F634" s="4" t="str">
        <f t="shared" si="57"/>
        <v/>
      </c>
      <c r="G634" s="4" t="str">
        <f t="shared" si="58"/>
        <v/>
      </c>
      <c r="H634" s="4" t="str">
        <f t="shared" si="59"/>
        <v/>
      </c>
      <c r="I634" s="4"/>
    </row>
    <row r="635" spans="1:9" x14ac:dyDescent="0.15">
      <c r="A635" s="2" t="str">
        <f t="shared" si="54"/>
        <v/>
      </c>
      <c r="B635" s="3" t="str">
        <f>IF(A635="","",IF(periods_per_year=26,IF(A635=1,fpdate,B634+14),IF(periods_per_year=52,IF(A635=1,fpdate,B634+7),DATE(YEAR(fpdate),MONTH(fpdate)+(A635-1)*months_per_period,IF(periods_per_year=24,IF((1-MOD(A635,2))=1,DAY(fpdate)+14,DAY(fpdate)),DAY(fpdate))))))</f>
        <v/>
      </c>
      <c r="C635" s="4" t="str">
        <f t="shared" si="55"/>
        <v/>
      </c>
      <c r="D635" s="4" t="str">
        <f t="shared" si="56"/>
        <v/>
      </c>
      <c r="E635" s="6"/>
      <c r="F635" s="4" t="str">
        <f t="shared" si="57"/>
        <v/>
      </c>
      <c r="G635" s="4" t="str">
        <f t="shared" si="58"/>
        <v/>
      </c>
      <c r="H635" s="4" t="str">
        <f t="shared" si="59"/>
        <v/>
      </c>
      <c r="I635" s="4"/>
    </row>
    <row r="636" spans="1:9" x14ac:dyDescent="0.15">
      <c r="A636" s="2" t="str">
        <f t="shared" si="54"/>
        <v/>
      </c>
      <c r="B636" s="3" t="str">
        <f>IF(A636="","",IF(periods_per_year=26,IF(A636=1,fpdate,B635+14),IF(periods_per_year=52,IF(A636=1,fpdate,B635+7),DATE(YEAR(fpdate),MONTH(fpdate)+(A636-1)*months_per_period,IF(periods_per_year=24,IF((1-MOD(A636,2))=1,DAY(fpdate)+14,DAY(fpdate)),DAY(fpdate))))))</f>
        <v/>
      </c>
      <c r="C636" s="4" t="str">
        <f t="shared" si="55"/>
        <v/>
      </c>
      <c r="D636" s="4" t="str">
        <f t="shared" si="56"/>
        <v/>
      </c>
      <c r="E636" s="6"/>
      <c r="F636" s="4" t="str">
        <f t="shared" si="57"/>
        <v/>
      </c>
      <c r="G636" s="4" t="str">
        <f t="shared" si="58"/>
        <v/>
      </c>
      <c r="H636" s="4" t="str">
        <f t="shared" si="59"/>
        <v/>
      </c>
      <c r="I636" s="4"/>
    </row>
    <row r="637" spans="1:9" x14ac:dyDescent="0.15">
      <c r="A637" s="2" t="str">
        <f t="shared" si="54"/>
        <v/>
      </c>
      <c r="B637" s="3" t="str">
        <f>IF(A637="","",IF(periods_per_year=26,IF(A637=1,fpdate,B636+14),IF(periods_per_year=52,IF(A637=1,fpdate,B636+7),DATE(YEAR(fpdate),MONTH(fpdate)+(A637-1)*months_per_period,IF(periods_per_year=24,IF((1-MOD(A637,2))=1,DAY(fpdate)+14,DAY(fpdate)),DAY(fpdate))))))</f>
        <v/>
      </c>
      <c r="C637" s="4" t="str">
        <f t="shared" si="55"/>
        <v/>
      </c>
      <c r="D637" s="4" t="str">
        <f t="shared" si="56"/>
        <v/>
      </c>
      <c r="E637" s="6"/>
      <c r="F637" s="4" t="str">
        <f t="shared" si="57"/>
        <v/>
      </c>
      <c r="G637" s="4" t="str">
        <f t="shared" si="58"/>
        <v/>
      </c>
      <c r="H637" s="4" t="str">
        <f t="shared" si="59"/>
        <v/>
      </c>
      <c r="I637" s="4"/>
    </row>
    <row r="638" spans="1:9" x14ac:dyDescent="0.15">
      <c r="A638" s="2" t="str">
        <f t="shared" si="54"/>
        <v/>
      </c>
      <c r="B638" s="3" t="str">
        <f>IF(A638="","",IF(periods_per_year=26,IF(A638=1,fpdate,B637+14),IF(periods_per_year=52,IF(A638=1,fpdate,B637+7),DATE(YEAR(fpdate),MONTH(fpdate)+(A638-1)*months_per_period,IF(periods_per_year=24,IF((1-MOD(A638,2))=1,DAY(fpdate)+14,DAY(fpdate)),DAY(fpdate))))))</f>
        <v/>
      </c>
      <c r="C638" s="4" t="str">
        <f t="shared" si="55"/>
        <v/>
      </c>
      <c r="D638" s="4" t="str">
        <f t="shared" si="56"/>
        <v/>
      </c>
      <c r="E638" s="6"/>
      <c r="F638" s="4" t="str">
        <f t="shared" si="57"/>
        <v/>
      </c>
      <c r="G638" s="4" t="str">
        <f t="shared" si="58"/>
        <v/>
      </c>
      <c r="H638" s="4" t="str">
        <f t="shared" si="59"/>
        <v/>
      </c>
      <c r="I638" s="4"/>
    </row>
    <row r="639" spans="1:9" x14ac:dyDescent="0.15">
      <c r="A639" s="2" t="str">
        <f t="shared" si="54"/>
        <v/>
      </c>
      <c r="B639" s="3" t="str">
        <f>IF(A639="","",IF(periods_per_year=26,IF(A639=1,fpdate,B638+14),IF(periods_per_year=52,IF(A639=1,fpdate,B638+7),DATE(YEAR(fpdate),MONTH(fpdate)+(A639-1)*months_per_period,IF(periods_per_year=24,IF((1-MOD(A639,2))=1,DAY(fpdate)+14,DAY(fpdate)),DAY(fpdate))))))</f>
        <v/>
      </c>
      <c r="C639" s="4" t="str">
        <f t="shared" si="55"/>
        <v/>
      </c>
      <c r="D639" s="4" t="str">
        <f t="shared" si="56"/>
        <v/>
      </c>
      <c r="E639" s="6"/>
      <c r="F639" s="4" t="str">
        <f t="shared" si="57"/>
        <v/>
      </c>
      <c r="G639" s="4" t="str">
        <f t="shared" si="58"/>
        <v/>
      </c>
      <c r="H639" s="4" t="str">
        <f t="shared" si="59"/>
        <v/>
      </c>
      <c r="I639" s="4"/>
    </row>
    <row r="640" spans="1:9" x14ac:dyDescent="0.15">
      <c r="A640" s="2" t="str">
        <f t="shared" si="54"/>
        <v/>
      </c>
      <c r="B640" s="3" t="str">
        <f>IF(A640="","",IF(periods_per_year=26,IF(A640=1,fpdate,B639+14),IF(periods_per_year=52,IF(A640=1,fpdate,B639+7),DATE(YEAR(fpdate),MONTH(fpdate)+(A640-1)*months_per_period,IF(periods_per_year=24,IF((1-MOD(A640,2))=1,DAY(fpdate)+14,DAY(fpdate)),DAY(fpdate))))))</f>
        <v/>
      </c>
      <c r="C640" s="4" t="str">
        <f t="shared" si="55"/>
        <v/>
      </c>
      <c r="D640" s="4" t="str">
        <f t="shared" si="56"/>
        <v/>
      </c>
      <c r="E640" s="6"/>
      <c r="F640" s="4" t="str">
        <f t="shared" si="57"/>
        <v/>
      </c>
      <c r="G640" s="4" t="str">
        <f t="shared" si="58"/>
        <v/>
      </c>
      <c r="H640" s="4" t="str">
        <f t="shared" si="59"/>
        <v/>
      </c>
      <c r="I640" s="4"/>
    </row>
    <row r="641" spans="1:9" x14ac:dyDescent="0.15">
      <c r="A641" s="2" t="str">
        <f t="shared" si="54"/>
        <v/>
      </c>
      <c r="B641" s="3" t="str">
        <f>IF(A641="","",IF(periods_per_year=26,IF(A641=1,fpdate,B640+14),IF(periods_per_year=52,IF(A641=1,fpdate,B640+7),DATE(YEAR(fpdate),MONTH(fpdate)+(A641-1)*months_per_period,IF(periods_per_year=24,IF((1-MOD(A641,2))=1,DAY(fpdate)+14,DAY(fpdate)),DAY(fpdate))))))</f>
        <v/>
      </c>
      <c r="C641" s="4" t="str">
        <f t="shared" si="55"/>
        <v/>
      </c>
      <c r="D641" s="4" t="str">
        <f t="shared" si="56"/>
        <v/>
      </c>
      <c r="E641" s="6"/>
      <c r="F641" s="4" t="str">
        <f t="shared" si="57"/>
        <v/>
      </c>
      <c r="G641" s="4" t="str">
        <f t="shared" si="58"/>
        <v/>
      </c>
      <c r="H641" s="4" t="str">
        <f t="shared" si="59"/>
        <v/>
      </c>
      <c r="I641" s="4"/>
    </row>
    <row r="642" spans="1:9" x14ac:dyDescent="0.15">
      <c r="A642" s="2" t="str">
        <f t="shared" si="54"/>
        <v/>
      </c>
      <c r="B642" s="3" t="str">
        <f>IF(A642="","",IF(periods_per_year=26,IF(A642=1,fpdate,B641+14),IF(periods_per_year=52,IF(A642=1,fpdate,B641+7),DATE(YEAR(fpdate),MONTH(fpdate)+(A642-1)*months_per_period,IF(periods_per_year=24,IF((1-MOD(A642,2))=1,DAY(fpdate)+14,DAY(fpdate)),DAY(fpdate))))))</f>
        <v/>
      </c>
      <c r="C642" s="4" t="str">
        <f t="shared" si="55"/>
        <v/>
      </c>
      <c r="D642" s="4" t="str">
        <f t="shared" si="56"/>
        <v/>
      </c>
      <c r="E642" s="6"/>
      <c r="F642" s="4" t="str">
        <f t="shared" si="57"/>
        <v/>
      </c>
      <c r="G642" s="4" t="str">
        <f t="shared" si="58"/>
        <v/>
      </c>
      <c r="H642" s="4" t="str">
        <f t="shared" si="59"/>
        <v/>
      </c>
      <c r="I642" s="4"/>
    </row>
    <row r="643" spans="1:9" x14ac:dyDescent="0.15">
      <c r="A643" s="2" t="str">
        <f t="shared" si="54"/>
        <v/>
      </c>
      <c r="B643" s="3" t="str">
        <f>IF(A643="","",IF(periods_per_year=26,IF(A643=1,fpdate,B642+14),IF(periods_per_year=52,IF(A643=1,fpdate,B642+7),DATE(YEAR(fpdate),MONTH(fpdate)+(A643-1)*months_per_period,IF(periods_per_year=24,IF((1-MOD(A643,2))=1,DAY(fpdate)+14,DAY(fpdate)),DAY(fpdate))))))</f>
        <v/>
      </c>
      <c r="C643" s="4" t="str">
        <f t="shared" si="55"/>
        <v/>
      </c>
      <c r="D643" s="4" t="str">
        <f t="shared" si="56"/>
        <v/>
      </c>
      <c r="E643" s="6"/>
      <c r="F643" s="4" t="str">
        <f t="shared" si="57"/>
        <v/>
      </c>
      <c r="G643" s="4" t="str">
        <f t="shared" si="58"/>
        <v/>
      </c>
      <c r="H643" s="4" t="str">
        <f t="shared" si="59"/>
        <v/>
      </c>
      <c r="I643" s="4"/>
    </row>
    <row r="644" spans="1:9" x14ac:dyDescent="0.15">
      <c r="A644" s="2" t="str">
        <f t="shared" si="54"/>
        <v/>
      </c>
      <c r="B644" s="3" t="str">
        <f>IF(A644="","",IF(periods_per_year=26,IF(A644=1,fpdate,B643+14),IF(periods_per_year=52,IF(A644=1,fpdate,B643+7),DATE(YEAR(fpdate),MONTH(fpdate)+(A644-1)*months_per_period,IF(periods_per_year=24,IF((1-MOD(A644,2))=1,DAY(fpdate)+14,DAY(fpdate)),DAY(fpdate))))))</f>
        <v/>
      </c>
      <c r="C644" s="4" t="str">
        <f t="shared" si="55"/>
        <v/>
      </c>
      <c r="D644" s="4" t="str">
        <f t="shared" si="56"/>
        <v/>
      </c>
      <c r="E644" s="6"/>
      <c r="F644" s="4" t="str">
        <f t="shared" si="57"/>
        <v/>
      </c>
      <c r="G644" s="4" t="str">
        <f t="shared" si="58"/>
        <v/>
      </c>
      <c r="H644" s="4" t="str">
        <f t="shared" si="59"/>
        <v/>
      </c>
      <c r="I644" s="4"/>
    </row>
    <row r="645" spans="1:9" x14ac:dyDescent="0.15">
      <c r="A645" s="2" t="str">
        <f t="shared" si="54"/>
        <v/>
      </c>
      <c r="B645" s="3" t="str">
        <f>IF(A645="","",IF(periods_per_year=26,IF(A645=1,fpdate,B644+14),IF(periods_per_year=52,IF(A645=1,fpdate,B644+7),DATE(YEAR(fpdate),MONTH(fpdate)+(A645-1)*months_per_period,IF(periods_per_year=24,IF((1-MOD(A645,2))=1,DAY(fpdate)+14,DAY(fpdate)),DAY(fpdate))))))</f>
        <v/>
      </c>
      <c r="C645" s="4" t="str">
        <f t="shared" si="55"/>
        <v/>
      </c>
      <c r="D645" s="4" t="str">
        <f t="shared" si="56"/>
        <v/>
      </c>
      <c r="E645" s="6"/>
      <c r="F645" s="4" t="str">
        <f t="shared" si="57"/>
        <v/>
      </c>
      <c r="G645" s="4" t="str">
        <f t="shared" si="58"/>
        <v/>
      </c>
      <c r="H645" s="4" t="str">
        <f t="shared" si="59"/>
        <v/>
      </c>
      <c r="I645" s="4"/>
    </row>
    <row r="646" spans="1:9" x14ac:dyDescent="0.15">
      <c r="A646" s="2" t="str">
        <f t="shared" si="54"/>
        <v/>
      </c>
      <c r="B646" s="3" t="str">
        <f>IF(A646="","",IF(periods_per_year=26,IF(A646=1,fpdate,B645+14),IF(periods_per_year=52,IF(A646=1,fpdate,B645+7),DATE(YEAR(fpdate),MONTH(fpdate)+(A646-1)*months_per_period,IF(periods_per_year=24,IF((1-MOD(A646,2))=1,DAY(fpdate)+14,DAY(fpdate)),DAY(fpdate))))))</f>
        <v/>
      </c>
      <c r="C646" s="4" t="str">
        <f t="shared" si="55"/>
        <v/>
      </c>
      <c r="D646" s="4" t="str">
        <f t="shared" si="56"/>
        <v/>
      </c>
      <c r="E646" s="6"/>
      <c r="F646" s="4" t="str">
        <f t="shared" si="57"/>
        <v/>
      </c>
      <c r="G646" s="4" t="str">
        <f t="shared" si="58"/>
        <v/>
      </c>
      <c r="H646" s="4" t="str">
        <f t="shared" si="59"/>
        <v/>
      </c>
      <c r="I646" s="4"/>
    </row>
    <row r="647" spans="1:9" x14ac:dyDescent="0.15">
      <c r="A647" s="2" t="str">
        <f t="shared" si="54"/>
        <v/>
      </c>
      <c r="B647" s="3" t="str">
        <f>IF(A647="","",IF(periods_per_year=26,IF(A647=1,fpdate,B646+14),IF(periods_per_year=52,IF(A647=1,fpdate,B646+7),DATE(YEAR(fpdate),MONTH(fpdate)+(A647-1)*months_per_period,IF(periods_per_year=24,IF((1-MOD(A647,2))=1,DAY(fpdate)+14,DAY(fpdate)),DAY(fpdate))))))</f>
        <v/>
      </c>
      <c r="C647" s="4" t="str">
        <f t="shared" si="55"/>
        <v/>
      </c>
      <c r="D647" s="4" t="str">
        <f t="shared" si="56"/>
        <v/>
      </c>
      <c r="E647" s="6"/>
      <c r="F647" s="4" t="str">
        <f t="shared" si="57"/>
        <v/>
      </c>
      <c r="G647" s="4" t="str">
        <f t="shared" si="58"/>
        <v/>
      </c>
      <c r="H647" s="4" t="str">
        <f t="shared" si="59"/>
        <v/>
      </c>
      <c r="I647" s="4"/>
    </row>
    <row r="648" spans="1:9" x14ac:dyDescent="0.15">
      <c r="A648" s="2" t="str">
        <f t="shared" si="54"/>
        <v/>
      </c>
      <c r="B648" s="3" t="str">
        <f>IF(A648="","",IF(periods_per_year=26,IF(A648=1,fpdate,B647+14),IF(periods_per_year=52,IF(A648=1,fpdate,B647+7),DATE(YEAR(fpdate),MONTH(fpdate)+(A648-1)*months_per_period,IF(periods_per_year=24,IF((1-MOD(A648,2))=1,DAY(fpdate)+14,DAY(fpdate)),DAY(fpdate))))))</f>
        <v/>
      </c>
      <c r="C648" s="4" t="str">
        <f t="shared" si="55"/>
        <v/>
      </c>
      <c r="D648" s="4" t="str">
        <f t="shared" si="56"/>
        <v/>
      </c>
      <c r="E648" s="6"/>
      <c r="F648" s="4" t="str">
        <f t="shared" si="57"/>
        <v/>
      </c>
      <c r="G648" s="4" t="str">
        <f t="shared" si="58"/>
        <v/>
      </c>
      <c r="H648" s="4" t="str">
        <f t="shared" si="59"/>
        <v/>
      </c>
      <c r="I648" s="4"/>
    </row>
    <row r="649" spans="1:9" x14ac:dyDescent="0.15">
      <c r="A649" s="2" t="str">
        <f t="shared" si="54"/>
        <v/>
      </c>
      <c r="B649" s="3" t="str">
        <f>IF(A649="","",IF(periods_per_year=26,IF(A649=1,fpdate,B648+14),IF(periods_per_year=52,IF(A649=1,fpdate,B648+7),DATE(YEAR(fpdate),MONTH(fpdate)+(A649-1)*months_per_period,IF(periods_per_year=24,IF((1-MOD(A649,2))=1,DAY(fpdate)+14,DAY(fpdate)),DAY(fpdate))))))</f>
        <v/>
      </c>
      <c r="C649" s="4" t="str">
        <f t="shared" si="55"/>
        <v/>
      </c>
      <c r="D649" s="4" t="str">
        <f t="shared" si="56"/>
        <v/>
      </c>
      <c r="E649" s="6"/>
      <c r="F649" s="4" t="str">
        <f t="shared" si="57"/>
        <v/>
      </c>
      <c r="G649" s="4" t="str">
        <f t="shared" si="58"/>
        <v/>
      </c>
      <c r="H649" s="4" t="str">
        <f t="shared" si="59"/>
        <v/>
      </c>
      <c r="I649" s="4"/>
    </row>
    <row r="650" spans="1:9" x14ac:dyDescent="0.15">
      <c r="A650" s="2" t="str">
        <f t="shared" si="54"/>
        <v/>
      </c>
      <c r="B650" s="3" t="str">
        <f>IF(A650="","",IF(periods_per_year=26,IF(A650=1,fpdate,B649+14),IF(periods_per_year=52,IF(A650=1,fpdate,B649+7),DATE(YEAR(fpdate),MONTH(fpdate)+(A650-1)*months_per_period,IF(periods_per_year=24,IF((1-MOD(A650,2))=1,DAY(fpdate)+14,DAY(fpdate)),DAY(fpdate))))))</f>
        <v/>
      </c>
      <c r="C650" s="4" t="str">
        <f t="shared" si="55"/>
        <v/>
      </c>
      <c r="D650" s="4" t="str">
        <f t="shared" si="56"/>
        <v/>
      </c>
      <c r="E650" s="6"/>
      <c r="F650" s="4" t="str">
        <f t="shared" si="57"/>
        <v/>
      </c>
      <c r="G650" s="4" t="str">
        <f t="shared" si="58"/>
        <v/>
      </c>
      <c r="H650" s="4" t="str">
        <f t="shared" si="59"/>
        <v/>
      </c>
      <c r="I650" s="4"/>
    </row>
    <row r="651" spans="1:9" x14ac:dyDescent="0.15">
      <c r="A651" s="2" t="str">
        <f t="shared" si="54"/>
        <v/>
      </c>
      <c r="B651" s="3" t="str">
        <f>IF(A651="","",IF(periods_per_year=26,IF(A651=1,fpdate,B650+14),IF(periods_per_year=52,IF(A651=1,fpdate,B650+7),DATE(YEAR(fpdate),MONTH(fpdate)+(A651-1)*months_per_period,IF(periods_per_year=24,IF((1-MOD(A651,2))=1,DAY(fpdate)+14,DAY(fpdate)),DAY(fpdate))))))</f>
        <v/>
      </c>
      <c r="C651" s="4" t="str">
        <f t="shared" si="55"/>
        <v/>
      </c>
      <c r="D651" s="4" t="str">
        <f t="shared" si="56"/>
        <v/>
      </c>
      <c r="E651" s="6"/>
      <c r="F651" s="4" t="str">
        <f t="shared" si="57"/>
        <v/>
      </c>
      <c r="G651" s="4" t="str">
        <f t="shared" si="58"/>
        <v/>
      </c>
      <c r="H651" s="4" t="str">
        <f t="shared" si="59"/>
        <v/>
      </c>
      <c r="I651" s="4"/>
    </row>
    <row r="652" spans="1:9" x14ac:dyDescent="0.15">
      <c r="A652" s="2" t="str">
        <f t="shared" si="54"/>
        <v/>
      </c>
      <c r="B652" s="3" t="str">
        <f>IF(A652="","",IF(periods_per_year=26,IF(A652=1,fpdate,B651+14),IF(periods_per_year=52,IF(A652=1,fpdate,B651+7),DATE(YEAR(fpdate),MONTH(fpdate)+(A652-1)*months_per_period,IF(periods_per_year=24,IF((1-MOD(A652,2))=1,DAY(fpdate)+14,DAY(fpdate)),DAY(fpdate))))))</f>
        <v/>
      </c>
      <c r="C652" s="4" t="str">
        <f t="shared" si="55"/>
        <v/>
      </c>
      <c r="D652" s="4" t="str">
        <f t="shared" si="56"/>
        <v/>
      </c>
      <c r="E652" s="6"/>
      <c r="F652" s="4" t="str">
        <f t="shared" si="57"/>
        <v/>
      </c>
      <c r="G652" s="4" t="str">
        <f t="shared" si="58"/>
        <v/>
      </c>
      <c r="H652" s="4" t="str">
        <f t="shared" si="59"/>
        <v/>
      </c>
      <c r="I652" s="4"/>
    </row>
    <row r="653" spans="1:9" x14ac:dyDescent="0.15">
      <c r="A653" s="2" t="str">
        <f t="shared" si="54"/>
        <v/>
      </c>
      <c r="B653" s="3" t="str">
        <f>IF(A653="","",IF(periods_per_year=26,IF(A653=1,fpdate,B652+14),IF(periods_per_year=52,IF(A653=1,fpdate,B652+7),DATE(YEAR(fpdate),MONTH(fpdate)+(A653-1)*months_per_period,IF(periods_per_year=24,IF((1-MOD(A653,2))=1,DAY(fpdate)+14,DAY(fpdate)),DAY(fpdate))))))</f>
        <v/>
      </c>
      <c r="C653" s="4" t="str">
        <f t="shared" si="55"/>
        <v/>
      </c>
      <c r="D653" s="4" t="str">
        <f t="shared" si="56"/>
        <v/>
      </c>
      <c r="E653" s="6"/>
      <c r="F653" s="4" t="str">
        <f t="shared" si="57"/>
        <v/>
      </c>
      <c r="G653" s="4" t="str">
        <f t="shared" si="58"/>
        <v/>
      </c>
      <c r="H653" s="4" t="str">
        <f t="shared" si="59"/>
        <v/>
      </c>
      <c r="I653" s="4"/>
    </row>
    <row r="654" spans="1:9" x14ac:dyDescent="0.15">
      <c r="A654" s="2" t="str">
        <f t="shared" si="54"/>
        <v/>
      </c>
      <c r="B654" s="3" t="str">
        <f>IF(A654="","",IF(periods_per_year=26,IF(A654=1,fpdate,B653+14),IF(periods_per_year=52,IF(A654=1,fpdate,B653+7),DATE(YEAR(fpdate),MONTH(fpdate)+(A654-1)*months_per_period,IF(periods_per_year=24,IF((1-MOD(A654,2))=1,DAY(fpdate)+14,DAY(fpdate)),DAY(fpdate))))))</f>
        <v/>
      </c>
      <c r="C654" s="4" t="str">
        <f t="shared" si="55"/>
        <v/>
      </c>
      <c r="D654" s="4" t="str">
        <f t="shared" si="56"/>
        <v/>
      </c>
      <c r="E654" s="6"/>
      <c r="F654" s="4" t="str">
        <f t="shared" si="57"/>
        <v/>
      </c>
      <c r="G654" s="4" t="str">
        <f t="shared" si="58"/>
        <v/>
      </c>
      <c r="H654" s="4" t="str">
        <f t="shared" si="59"/>
        <v/>
      </c>
      <c r="I654" s="4"/>
    </row>
    <row r="655" spans="1:9" x14ac:dyDescent="0.15">
      <c r="A655" s="2" t="str">
        <f t="shared" si="54"/>
        <v/>
      </c>
      <c r="B655" s="3" t="str">
        <f>IF(A655="","",IF(periods_per_year=26,IF(A655=1,fpdate,B654+14),IF(periods_per_year=52,IF(A655=1,fpdate,B654+7),DATE(YEAR(fpdate),MONTH(fpdate)+(A655-1)*months_per_period,IF(periods_per_year=24,IF((1-MOD(A655,2))=1,DAY(fpdate)+14,DAY(fpdate)),DAY(fpdate))))))</f>
        <v/>
      </c>
      <c r="C655" s="4" t="str">
        <f t="shared" si="55"/>
        <v/>
      </c>
      <c r="D655" s="4" t="str">
        <f t="shared" si="56"/>
        <v/>
      </c>
      <c r="E655" s="6"/>
      <c r="F655" s="4" t="str">
        <f t="shared" si="57"/>
        <v/>
      </c>
      <c r="G655" s="4" t="str">
        <f t="shared" si="58"/>
        <v/>
      </c>
      <c r="H655" s="4" t="str">
        <f t="shared" si="59"/>
        <v/>
      </c>
      <c r="I655" s="4"/>
    </row>
    <row r="656" spans="1:9" x14ac:dyDescent="0.15">
      <c r="A656" s="2" t="str">
        <f t="shared" si="54"/>
        <v/>
      </c>
      <c r="B656" s="3" t="str">
        <f>IF(A656="","",IF(periods_per_year=26,IF(A656=1,fpdate,B655+14),IF(periods_per_year=52,IF(A656=1,fpdate,B655+7),DATE(YEAR(fpdate),MONTH(fpdate)+(A656-1)*months_per_period,IF(periods_per_year=24,IF((1-MOD(A656,2))=1,DAY(fpdate)+14,DAY(fpdate)),DAY(fpdate))))))</f>
        <v/>
      </c>
      <c r="C656" s="4" t="str">
        <f t="shared" si="55"/>
        <v/>
      </c>
      <c r="D656" s="4" t="str">
        <f t="shared" si="56"/>
        <v/>
      </c>
      <c r="E656" s="6"/>
      <c r="F656" s="4" t="str">
        <f t="shared" si="57"/>
        <v/>
      </c>
      <c r="G656" s="4" t="str">
        <f t="shared" si="58"/>
        <v/>
      </c>
      <c r="H656" s="4" t="str">
        <f t="shared" si="59"/>
        <v/>
      </c>
      <c r="I656" s="4"/>
    </row>
    <row r="657" spans="1:9" x14ac:dyDescent="0.15">
      <c r="A657" s="2" t="str">
        <f t="shared" si="54"/>
        <v/>
      </c>
      <c r="B657" s="3" t="str">
        <f>IF(A657="","",IF(periods_per_year=26,IF(A657=1,fpdate,B656+14),IF(periods_per_year=52,IF(A657=1,fpdate,B656+7),DATE(YEAR(fpdate),MONTH(fpdate)+(A657-1)*months_per_period,IF(periods_per_year=24,IF((1-MOD(A657,2))=1,DAY(fpdate)+14,DAY(fpdate)),DAY(fpdate))))))</f>
        <v/>
      </c>
      <c r="C657" s="4" t="str">
        <f t="shared" si="55"/>
        <v/>
      </c>
      <c r="D657" s="4" t="str">
        <f t="shared" si="56"/>
        <v/>
      </c>
      <c r="E657" s="6"/>
      <c r="F657" s="4" t="str">
        <f t="shared" si="57"/>
        <v/>
      </c>
      <c r="G657" s="4" t="str">
        <f t="shared" si="58"/>
        <v/>
      </c>
      <c r="H657" s="4" t="str">
        <f t="shared" si="59"/>
        <v/>
      </c>
      <c r="I657" s="4"/>
    </row>
    <row r="658" spans="1:9" x14ac:dyDescent="0.15">
      <c r="A658" s="2" t="str">
        <f t="shared" si="54"/>
        <v/>
      </c>
      <c r="B658" s="3" t="str">
        <f>IF(A658="","",IF(periods_per_year=26,IF(A658=1,fpdate,B657+14),IF(periods_per_year=52,IF(A658=1,fpdate,B657+7),DATE(YEAR(fpdate),MONTH(fpdate)+(A658-1)*months_per_period,IF(periods_per_year=24,IF((1-MOD(A658,2))=1,DAY(fpdate)+14,DAY(fpdate)),DAY(fpdate))))))</f>
        <v/>
      </c>
      <c r="C658" s="4" t="str">
        <f t="shared" si="55"/>
        <v/>
      </c>
      <c r="D658" s="4" t="str">
        <f t="shared" si="56"/>
        <v/>
      </c>
      <c r="E658" s="6"/>
      <c r="F658" s="4" t="str">
        <f t="shared" si="57"/>
        <v/>
      </c>
      <c r="G658" s="4" t="str">
        <f t="shared" si="58"/>
        <v/>
      </c>
      <c r="H658" s="4" t="str">
        <f t="shared" si="59"/>
        <v/>
      </c>
      <c r="I658" s="4"/>
    </row>
    <row r="659" spans="1:9" x14ac:dyDescent="0.15">
      <c r="A659" s="2" t="str">
        <f t="shared" si="54"/>
        <v/>
      </c>
      <c r="B659" s="3" t="str">
        <f>IF(A659="","",IF(periods_per_year=26,IF(A659=1,fpdate,B658+14),IF(periods_per_year=52,IF(A659=1,fpdate,B658+7),DATE(YEAR(fpdate),MONTH(fpdate)+(A659-1)*months_per_period,IF(periods_per_year=24,IF((1-MOD(A659,2))=1,DAY(fpdate)+14,DAY(fpdate)),DAY(fpdate))))))</f>
        <v/>
      </c>
      <c r="C659" s="4" t="str">
        <f t="shared" si="55"/>
        <v/>
      </c>
      <c r="D659" s="4" t="str">
        <f t="shared" si="56"/>
        <v/>
      </c>
      <c r="E659" s="6"/>
      <c r="F659" s="4" t="str">
        <f t="shared" si="57"/>
        <v/>
      </c>
      <c r="G659" s="4" t="str">
        <f t="shared" si="58"/>
        <v/>
      </c>
      <c r="H659" s="4" t="str">
        <f t="shared" si="59"/>
        <v/>
      </c>
      <c r="I659" s="4"/>
    </row>
    <row r="660" spans="1:9" x14ac:dyDescent="0.15">
      <c r="A660" s="2" t="str">
        <f t="shared" si="54"/>
        <v/>
      </c>
      <c r="B660" s="3" t="str">
        <f>IF(A660="","",IF(periods_per_year=26,IF(A660=1,fpdate,B659+14),IF(periods_per_year=52,IF(A660=1,fpdate,B659+7),DATE(YEAR(fpdate),MONTH(fpdate)+(A660-1)*months_per_period,IF(periods_per_year=24,IF((1-MOD(A660,2))=1,DAY(fpdate)+14,DAY(fpdate)),DAY(fpdate))))))</f>
        <v/>
      </c>
      <c r="C660" s="4" t="str">
        <f t="shared" si="55"/>
        <v/>
      </c>
      <c r="D660" s="4" t="str">
        <f t="shared" si="56"/>
        <v/>
      </c>
      <c r="E660" s="6"/>
      <c r="F660" s="4" t="str">
        <f t="shared" si="57"/>
        <v/>
      </c>
      <c r="G660" s="4" t="str">
        <f t="shared" si="58"/>
        <v/>
      </c>
      <c r="H660" s="4" t="str">
        <f t="shared" si="59"/>
        <v/>
      </c>
      <c r="I660" s="4"/>
    </row>
    <row r="661" spans="1:9" x14ac:dyDescent="0.15">
      <c r="A661" s="2" t="str">
        <f t="shared" si="54"/>
        <v/>
      </c>
      <c r="B661" s="3" t="str">
        <f>IF(A661="","",IF(periods_per_year=26,IF(A661=1,fpdate,B660+14),IF(periods_per_year=52,IF(A661=1,fpdate,B660+7),DATE(YEAR(fpdate),MONTH(fpdate)+(A661-1)*months_per_period,IF(periods_per_year=24,IF((1-MOD(A661,2))=1,DAY(fpdate)+14,DAY(fpdate)),DAY(fpdate))))))</f>
        <v/>
      </c>
      <c r="C661" s="4" t="str">
        <f t="shared" si="55"/>
        <v/>
      </c>
      <c r="D661" s="4" t="str">
        <f t="shared" si="56"/>
        <v/>
      </c>
      <c r="E661" s="6"/>
      <c r="F661" s="4" t="str">
        <f t="shared" si="57"/>
        <v/>
      </c>
      <c r="G661" s="4" t="str">
        <f t="shared" si="58"/>
        <v/>
      </c>
      <c r="H661" s="4" t="str">
        <f t="shared" si="59"/>
        <v/>
      </c>
      <c r="I661" s="4"/>
    </row>
    <row r="662" spans="1:9" x14ac:dyDescent="0.15">
      <c r="A662" s="2" t="str">
        <f t="shared" si="54"/>
        <v/>
      </c>
      <c r="B662" s="3" t="str">
        <f>IF(A662="","",IF(periods_per_year=26,IF(A662=1,fpdate,B661+14),IF(periods_per_year=52,IF(A662=1,fpdate,B661+7),DATE(YEAR(fpdate),MONTH(fpdate)+(A662-1)*months_per_period,IF(periods_per_year=24,IF((1-MOD(A662,2))=1,DAY(fpdate)+14,DAY(fpdate)),DAY(fpdate))))))</f>
        <v/>
      </c>
      <c r="C662" s="4" t="str">
        <f t="shared" si="55"/>
        <v/>
      </c>
      <c r="D662" s="4" t="str">
        <f t="shared" si="56"/>
        <v/>
      </c>
      <c r="E662" s="6"/>
      <c r="F662" s="4" t="str">
        <f t="shared" si="57"/>
        <v/>
      </c>
      <c r="G662" s="4" t="str">
        <f t="shared" si="58"/>
        <v/>
      </c>
      <c r="H662" s="4" t="str">
        <f t="shared" si="59"/>
        <v/>
      </c>
      <c r="I662" s="4"/>
    </row>
    <row r="663" spans="1:9" x14ac:dyDescent="0.15">
      <c r="A663" s="2" t="str">
        <f t="shared" si="54"/>
        <v/>
      </c>
      <c r="B663" s="3" t="str">
        <f>IF(A663="","",IF(periods_per_year=26,IF(A663=1,fpdate,B662+14),IF(periods_per_year=52,IF(A663=1,fpdate,B662+7),DATE(YEAR(fpdate),MONTH(fpdate)+(A663-1)*months_per_period,IF(periods_per_year=24,IF((1-MOD(A663,2))=1,DAY(fpdate)+14,DAY(fpdate)),DAY(fpdate))))))</f>
        <v/>
      </c>
      <c r="C663" s="4" t="str">
        <f t="shared" si="55"/>
        <v/>
      </c>
      <c r="D663" s="4" t="str">
        <f t="shared" si="56"/>
        <v/>
      </c>
      <c r="E663" s="6"/>
      <c r="F663" s="4" t="str">
        <f t="shared" si="57"/>
        <v/>
      </c>
      <c r="G663" s="4" t="str">
        <f t="shared" si="58"/>
        <v/>
      </c>
      <c r="H663" s="4" t="str">
        <f t="shared" si="59"/>
        <v/>
      </c>
      <c r="I663" s="4"/>
    </row>
    <row r="664" spans="1:9" x14ac:dyDescent="0.15">
      <c r="A664" s="2" t="str">
        <f t="shared" si="54"/>
        <v/>
      </c>
      <c r="B664" s="3" t="str">
        <f>IF(A664="","",IF(periods_per_year=26,IF(A664=1,fpdate,B663+14),IF(periods_per_year=52,IF(A664=1,fpdate,B663+7),DATE(YEAR(fpdate),MONTH(fpdate)+(A664-1)*months_per_period,IF(periods_per_year=24,IF((1-MOD(A664,2))=1,DAY(fpdate)+14,DAY(fpdate)),DAY(fpdate))))))</f>
        <v/>
      </c>
      <c r="C664" s="4" t="str">
        <f t="shared" si="55"/>
        <v/>
      </c>
      <c r="D664" s="4" t="str">
        <f t="shared" si="56"/>
        <v/>
      </c>
      <c r="E664" s="6"/>
      <c r="F664" s="4" t="str">
        <f t="shared" si="57"/>
        <v/>
      </c>
      <c r="G664" s="4" t="str">
        <f t="shared" si="58"/>
        <v/>
      </c>
      <c r="H664" s="4" t="str">
        <f t="shared" si="59"/>
        <v/>
      </c>
      <c r="I664" s="4"/>
    </row>
    <row r="665" spans="1:9" x14ac:dyDescent="0.15">
      <c r="A665" s="2" t="str">
        <f t="shared" si="54"/>
        <v/>
      </c>
      <c r="B665" s="3" t="str">
        <f>IF(A665="","",IF(periods_per_year=26,IF(A665=1,fpdate,B664+14),IF(periods_per_year=52,IF(A665=1,fpdate,B664+7),DATE(YEAR(fpdate),MONTH(fpdate)+(A665-1)*months_per_period,IF(periods_per_year=24,IF((1-MOD(A665,2))=1,DAY(fpdate)+14,DAY(fpdate)),DAY(fpdate))))))</f>
        <v/>
      </c>
      <c r="C665" s="4" t="str">
        <f t="shared" si="55"/>
        <v/>
      </c>
      <c r="D665" s="4" t="str">
        <f t="shared" si="56"/>
        <v/>
      </c>
      <c r="E665" s="6"/>
      <c r="F665" s="4" t="str">
        <f t="shared" si="57"/>
        <v/>
      </c>
      <c r="G665" s="4" t="str">
        <f t="shared" si="58"/>
        <v/>
      </c>
      <c r="H665" s="4" t="str">
        <f t="shared" si="59"/>
        <v/>
      </c>
      <c r="I665" s="4"/>
    </row>
    <row r="666" spans="1:9" x14ac:dyDescent="0.15">
      <c r="A666" s="2" t="str">
        <f t="shared" si="54"/>
        <v/>
      </c>
      <c r="B666" s="3" t="str">
        <f>IF(A666="","",IF(periods_per_year=26,IF(A666=1,fpdate,B665+14),IF(periods_per_year=52,IF(A666=1,fpdate,B665+7),DATE(YEAR(fpdate),MONTH(fpdate)+(A666-1)*months_per_period,IF(periods_per_year=24,IF((1-MOD(A666,2))=1,DAY(fpdate)+14,DAY(fpdate)),DAY(fpdate))))))</f>
        <v/>
      </c>
      <c r="C666" s="4" t="str">
        <f t="shared" si="55"/>
        <v/>
      </c>
      <c r="D666" s="4" t="str">
        <f t="shared" si="56"/>
        <v/>
      </c>
      <c r="E666" s="6"/>
      <c r="F666" s="4" t="str">
        <f t="shared" si="57"/>
        <v/>
      </c>
      <c r="G666" s="4" t="str">
        <f t="shared" si="58"/>
        <v/>
      </c>
      <c r="H666" s="4" t="str">
        <f t="shared" si="59"/>
        <v/>
      </c>
      <c r="I666" s="4"/>
    </row>
    <row r="667" spans="1:9" x14ac:dyDescent="0.15">
      <c r="A667" s="2" t="str">
        <f t="shared" si="54"/>
        <v/>
      </c>
      <c r="B667" s="3" t="str">
        <f>IF(A667="","",IF(periods_per_year=26,IF(A667=1,fpdate,B666+14),IF(periods_per_year=52,IF(A667=1,fpdate,B666+7),DATE(YEAR(fpdate),MONTH(fpdate)+(A667-1)*months_per_period,IF(periods_per_year=24,IF((1-MOD(A667,2))=1,DAY(fpdate)+14,DAY(fpdate)),DAY(fpdate))))))</f>
        <v/>
      </c>
      <c r="C667" s="4" t="str">
        <f t="shared" si="55"/>
        <v/>
      </c>
      <c r="D667" s="4" t="str">
        <f t="shared" si="56"/>
        <v/>
      </c>
      <c r="E667" s="6"/>
      <c r="F667" s="4" t="str">
        <f t="shared" si="57"/>
        <v/>
      </c>
      <c r="G667" s="4" t="str">
        <f t="shared" si="58"/>
        <v/>
      </c>
      <c r="H667" s="4" t="str">
        <f t="shared" si="59"/>
        <v/>
      </c>
      <c r="I667" s="4"/>
    </row>
    <row r="668" spans="1:9" x14ac:dyDescent="0.15">
      <c r="A668" s="2" t="str">
        <f t="shared" si="54"/>
        <v/>
      </c>
      <c r="B668" s="3" t="str">
        <f>IF(A668="","",IF(periods_per_year=26,IF(A668=1,fpdate,B667+14),IF(periods_per_year=52,IF(A668=1,fpdate,B667+7),DATE(YEAR(fpdate),MONTH(fpdate)+(A668-1)*months_per_period,IF(periods_per_year=24,IF((1-MOD(A668,2))=1,DAY(fpdate)+14,DAY(fpdate)),DAY(fpdate))))))</f>
        <v/>
      </c>
      <c r="C668" s="4" t="str">
        <f t="shared" si="55"/>
        <v/>
      </c>
      <c r="D668" s="4" t="str">
        <f t="shared" si="56"/>
        <v/>
      </c>
      <c r="E668" s="6"/>
      <c r="F668" s="4" t="str">
        <f t="shared" si="57"/>
        <v/>
      </c>
      <c r="G668" s="4" t="str">
        <f t="shared" si="58"/>
        <v/>
      </c>
      <c r="H668" s="4" t="str">
        <f t="shared" si="59"/>
        <v/>
      </c>
      <c r="I668" s="4"/>
    </row>
    <row r="669" spans="1:9" x14ac:dyDescent="0.15">
      <c r="A669" s="2" t="str">
        <f t="shared" si="54"/>
        <v/>
      </c>
      <c r="B669" s="3" t="str">
        <f>IF(A669="","",IF(periods_per_year=26,IF(A669=1,fpdate,B668+14),IF(periods_per_year=52,IF(A669=1,fpdate,B668+7),DATE(YEAR(fpdate),MONTH(fpdate)+(A669-1)*months_per_period,IF(periods_per_year=24,IF((1-MOD(A669,2))=1,DAY(fpdate)+14,DAY(fpdate)),DAY(fpdate))))))</f>
        <v/>
      </c>
      <c r="C669" s="4" t="str">
        <f t="shared" si="55"/>
        <v/>
      </c>
      <c r="D669" s="4" t="str">
        <f t="shared" si="56"/>
        <v/>
      </c>
      <c r="E669" s="6"/>
      <c r="F669" s="4" t="str">
        <f t="shared" si="57"/>
        <v/>
      </c>
      <c r="G669" s="4" t="str">
        <f t="shared" si="58"/>
        <v/>
      </c>
      <c r="H669" s="4" t="str">
        <f t="shared" si="59"/>
        <v/>
      </c>
      <c r="I669" s="4"/>
    </row>
    <row r="670" spans="1:9" x14ac:dyDescent="0.15">
      <c r="A670" s="2" t="str">
        <f t="shared" si="54"/>
        <v/>
      </c>
      <c r="B670" s="3" t="str">
        <f>IF(A670="","",IF(periods_per_year=26,IF(A670=1,fpdate,B669+14),IF(periods_per_year=52,IF(A670=1,fpdate,B669+7),DATE(YEAR(fpdate),MONTH(fpdate)+(A670-1)*months_per_period,IF(periods_per_year=24,IF((1-MOD(A670,2))=1,DAY(fpdate)+14,DAY(fpdate)),DAY(fpdate))))))</f>
        <v/>
      </c>
      <c r="C670" s="4" t="str">
        <f t="shared" si="55"/>
        <v/>
      </c>
      <c r="D670" s="4" t="str">
        <f t="shared" si="56"/>
        <v/>
      </c>
      <c r="E670" s="6"/>
      <c r="F670" s="4" t="str">
        <f t="shared" si="57"/>
        <v/>
      </c>
      <c r="G670" s="4" t="str">
        <f t="shared" si="58"/>
        <v/>
      </c>
      <c r="H670" s="4" t="str">
        <f t="shared" si="59"/>
        <v/>
      </c>
      <c r="I670" s="4"/>
    </row>
    <row r="671" spans="1:9" x14ac:dyDescent="0.15">
      <c r="A671" s="2" t="str">
        <f t="shared" si="54"/>
        <v/>
      </c>
      <c r="B671" s="3" t="str">
        <f>IF(A671="","",IF(periods_per_year=26,IF(A671=1,fpdate,B670+14),IF(periods_per_year=52,IF(A671=1,fpdate,B670+7),DATE(YEAR(fpdate),MONTH(fpdate)+(A671-1)*months_per_period,IF(periods_per_year=24,IF((1-MOD(A671,2))=1,DAY(fpdate)+14,DAY(fpdate)),DAY(fpdate))))))</f>
        <v/>
      </c>
      <c r="C671" s="4" t="str">
        <f t="shared" si="55"/>
        <v/>
      </c>
      <c r="D671" s="4" t="str">
        <f t="shared" si="56"/>
        <v/>
      </c>
      <c r="E671" s="6"/>
      <c r="F671" s="4" t="str">
        <f t="shared" si="57"/>
        <v/>
      </c>
      <c r="G671" s="4" t="str">
        <f t="shared" si="58"/>
        <v/>
      </c>
      <c r="H671" s="4" t="str">
        <f t="shared" si="59"/>
        <v/>
      </c>
      <c r="I671" s="4"/>
    </row>
    <row r="672" spans="1:9" x14ac:dyDescent="0.15">
      <c r="A672" s="2" t="str">
        <f t="shared" ref="A672:A735" si="60">IF(H671="","",IF(OR(A671&gt;=nper,ROUND(H671,2)&lt;=0),"",A671+1))</f>
        <v/>
      </c>
      <c r="B672" s="3" t="str">
        <f>IF(A672="","",IF(periods_per_year=26,IF(A672=1,fpdate,B671+14),IF(periods_per_year=52,IF(A672=1,fpdate,B671+7),DATE(YEAR(fpdate),MONTH(fpdate)+(A672-1)*months_per_period,IF(periods_per_year=24,IF((1-MOD(A672,2))=1,DAY(fpdate)+14,DAY(fpdate)),DAY(fpdate))))))</f>
        <v/>
      </c>
      <c r="C672" s="4" t="str">
        <f t="shared" ref="C672:C735" si="61">IF(A672="","",IF(OR(A672=nper,payment&gt;ROUND((1+rate)*H671,2)),ROUND((1+rate)*H671,2),payment))</f>
        <v/>
      </c>
      <c r="D672" s="4" t="str">
        <f t="shared" ref="D672:D735" si="62">IF(OR(H671&lt;=payment,A672=""),"",MIN(H671-(C672-F672),IF($H$24&gt;0,IF(MOD(A672,periods_per_year)=0,$H$24,0),0)+IF(extra_payment_interval=0,0,IF(MOD(A672,extra_payment_interval)=0,$H$22,0))))</f>
        <v/>
      </c>
      <c r="E672" s="6"/>
      <c r="F672" s="4" t="str">
        <f t="shared" ref="F672:F735" si="63">IF(A672="","",ROUND(rate*H671,2))</f>
        <v/>
      </c>
      <c r="G672" s="4" t="str">
        <f t="shared" ref="G672:G735" si="64">IF(A672="","",C672-F672+E672+IF(D672="",0,D672))</f>
        <v/>
      </c>
      <c r="H672" s="4" t="str">
        <f t="shared" ref="H672:H735" si="65">IF(A672="","",H671-G672)</f>
        <v/>
      </c>
      <c r="I672" s="4"/>
    </row>
    <row r="673" spans="1:9" x14ac:dyDescent="0.15">
      <c r="A673" s="2" t="str">
        <f t="shared" si="60"/>
        <v/>
      </c>
      <c r="B673" s="3" t="str">
        <f>IF(A673="","",IF(periods_per_year=26,IF(A673=1,fpdate,B672+14),IF(periods_per_year=52,IF(A673=1,fpdate,B672+7),DATE(YEAR(fpdate),MONTH(fpdate)+(A673-1)*months_per_period,IF(periods_per_year=24,IF((1-MOD(A673,2))=1,DAY(fpdate)+14,DAY(fpdate)),DAY(fpdate))))))</f>
        <v/>
      </c>
      <c r="C673" s="4" t="str">
        <f t="shared" si="61"/>
        <v/>
      </c>
      <c r="D673" s="4" t="str">
        <f t="shared" si="62"/>
        <v/>
      </c>
      <c r="E673" s="6"/>
      <c r="F673" s="4" t="str">
        <f t="shared" si="63"/>
        <v/>
      </c>
      <c r="G673" s="4" t="str">
        <f t="shared" si="64"/>
        <v/>
      </c>
      <c r="H673" s="4" t="str">
        <f t="shared" si="65"/>
        <v/>
      </c>
      <c r="I673" s="4"/>
    </row>
    <row r="674" spans="1:9" x14ac:dyDescent="0.15">
      <c r="A674" s="2" t="str">
        <f t="shared" si="60"/>
        <v/>
      </c>
      <c r="B674" s="3" t="str">
        <f>IF(A674="","",IF(periods_per_year=26,IF(A674=1,fpdate,B673+14),IF(periods_per_year=52,IF(A674=1,fpdate,B673+7),DATE(YEAR(fpdate),MONTH(fpdate)+(A674-1)*months_per_period,IF(periods_per_year=24,IF((1-MOD(A674,2))=1,DAY(fpdate)+14,DAY(fpdate)),DAY(fpdate))))))</f>
        <v/>
      </c>
      <c r="C674" s="4" t="str">
        <f t="shared" si="61"/>
        <v/>
      </c>
      <c r="D674" s="4" t="str">
        <f t="shared" si="62"/>
        <v/>
      </c>
      <c r="E674" s="6"/>
      <c r="F674" s="4" t="str">
        <f t="shared" si="63"/>
        <v/>
      </c>
      <c r="G674" s="4" t="str">
        <f t="shared" si="64"/>
        <v/>
      </c>
      <c r="H674" s="4" t="str">
        <f t="shared" si="65"/>
        <v/>
      </c>
      <c r="I674" s="4"/>
    </row>
    <row r="675" spans="1:9" x14ac:dyDescent="0.15">
      <c r="A675" s="2" t="str">
        <f t="shared" si="60"/>
        <v/>
      </c>
      <c r="B675" s="3" t="str">
        <f>IF(A675="","",IF(periods_per_year=26,IF(A675=1,fpdate,B674+14),IF(periods_per_year=52,IF(A675=1,fpdate,B674+7),DATE(YEAR(fpdate),MONTH(fpdate)+(A675-1)*months_per_period,IF(periods_per_year=24,IF((1-MOD(A675,2))=1,DAY(fpdate)+14,DAY(fpdate)),DAY(fpdate))))))</f>
        <v/>
      </c>
      <c r="C675" s="4" t="str">
        <f t="shared" si="61"/>
        <v/>
      </c>
      <c r="D675" s="4" t="str">
        <f t="shared" si="62"/>
        <v/>
      </c>
      <c r="E675" s="6"/>
      <c r="F675" s="4" t="str">
        <f t="shared" si="63"/>
        <v/>
      </c>
      <c r="G675" s="4" t="str">
        <f t="shared" si="64"/>
        <v/>
      </c>
      <c r="H675" s="4" t="str">
        <f t="shared" si="65"/>
        <v/>
      </c>
      <c r="I675" s="4"/>
    </row>
    <row r="676" spans="1:9" x14ac:dyDescent="0.15">
      <c r="A676" s="2" t="str">
        <f t="shared" si="60"/>
        <v/>
      </c>
      <c r="B676" s="3" t="str">
        <f>IF(A676="","",IF(periods_per_year=26,IF(A676=1,fpdate,B675+14),IF(periods_per_year=52,IF(A676=1,fpdate,B675+7),DATE(YEAR(fpdate),MONTH(fpdate)+(A676-1)*months_per_period,IF(periods_per_year=24,IF((1-MOD(A676,2))=1,DAY(fpdate)+14,DAY(fpdate)),DAY(fpdate))))))</f>
        <v/>
      </c>
      <c r="C676" s="4" t="str">
        <f t="shared" si="61"/>
        <v/>
      </c>
      <c r="D676" s="4" t="str">
        <f t="shared" si="62"/>
        <v/>
      </c>
      <c r="E676" s="6"/>
      <c r="F676" s="4" t="str">
        <f t="shared" si="63"/>
        <v/>
      </c>
      <c r="G676" s="4" t="str">
        <f t="shared" si="64"/>
        <v/>
      </c>
      <c r="H676" s="4" t="str">
        <f t="shared" si="65"/>
        <v/>
      </c>
      <c r="I676" s="4"/>
    </row>
    <row r="677" spans="1:9" x14ac:dyDescent="0.15">
      <c r="A677" s="2" t="str">
        <f t="shared" si="60"/>
        <v/>
      </c>
      <c r="B677" s="3" t="str">
        <f>IF(A677="","",IF(periods_per_year=26,IF(A677=1,fpdate,B676+14),IF(periods_per_year=52,IF(A677=1,fpdate,B676+7),DATE(YEAR(fpdate),MONTH(fpdate)+(A677-1)*months_per_period,IF(periods_per_year=24,IF((1-MOD(A677,2))=1,DAY(fpdate)+14,DAY(fpdate)),DAY(fpdate))))))</f>
        <v/>
      </c>
      <c r="C677" s="4" t="str">
        <f t="shared" si="61"/>
        <v/>
      </c>
      <c r="D677" s="4" t="str">
        <f t="shared" si="62"/>
        <v/>
      </c>
      <c r="E677" s="6"/>
      <c r="F677" s="4" t="str">
        <f t="shared" si="63"/>
        <v/>
      </c>
      <c r="G677" s="4" t="str">
        <f t="shared" si="64"/>
        <v/>
      </c>
      <c r="H677" s="4" t="str">
        <f t="shared" si="65"/>
        <v/>
      </c>
      <c r="I677" s="4"/>
    </row>
    <row r="678" spans="1:9" x14ac:dyDescent="0.15">
      <c r="A678" s="2" t="str">
        <f t="shared" si="60"/>
        <v/>
      </c>
      <c r="B678" s="3" t="str">
        <f>IF(A678="","",IF(periods_per_year=26,IF(A678=1,fpdate,B677+14),IF(periods_per_year=52,IF(A678=1,fpdate,B677+7),DATE(YEAR(fpdate),MONTH(fpdate)+(A678-1)*months_per_period,IF(periods_per_year=24,IF((1-MOD(A678,2))=1,DAY(fpdate)+14,DAY(fpdate)),DAY(fpdate))))))</f>
        <v/>
      </c>
      <c r="C678" s="4" t="str">
        <f t="shared" si="61"/>
        <v/>
      </c>
      <c r="D678" s="4" t="str">
        <f t="shared" si="62"/>
        <v/>
      </c>
      <c r="E678" s="6"/>
      <c r="F678" s="4" t="str">
        <f t="shared" si="63"/>
        <v/>
      </c>
      <c r="G678" s="4" t="str">
        <f t="shared" si="64"/>
        <v/>
      </c>
      <c r="H678" s="4" t="str">
        <f t="shared" si="65"/>
        <v/>
      </c>
      <c r="I678" s="4"/>
    </row>
    <row r="679" spans="1:9" x14ac:dyDescent="0.15">
      <c r="A679" s="2" t="str">
        <f t="shared" si="60"/>
        <v/>
      </c>
      <c r="B679" s="3" t="str">
        <f>IF(A679="","",IF(periods_per_year=26,IF(A679=1,fpdate,B678+14),IF(periods_per_year=52,IF(A679=1,fpdate,B678+7),DATE(YEAR(fpdate),MONTH(fpdate)+(A679-1)*months_per_period,IF(periods_per_year=24,IF((1-MOD(A679,2))=1,DAY(fpdate)+14,DAY(fpdate)),DAY(fpdate))))))</f>
        <v/>
      </c>
      <c r="C679" s="4" t="str">
        <f t="shared" si="61"/>
        <v/>
      </c>
      <c r="D679" s="4" t="str">
        <f t="shared" si="62"/>
        <v/>
      </c>
      <c r="E679" s="6"/>
      <c r="F679" s="4" t="str">
        <f t="shared" si="63"/>
        <v/>
      </c>
      <c r="G679" s="4" t="str">
        <f t="shared" si="64"/>
        <v/>
      </c>
      <c r="H679" s="4" t="str">
        <f t="shared" si="65"/>
        <v/>
      </c>
      <c r="I679" s="4"/>
    </row>
    <row r="680" spans="1:9" x14ac:dyDescent="0.15">
      <c r="A680" s="2" t="str">
        <f t="shared" si="60"/>
        <v/>
      </c>
      <c r="B680" s="3" t="str">
        <f>IF(A680="","",IF(periods_per_year=26,IF(A680=1,fpdate,B679+14),IF(periods_per_year=52,IF(A680=1,fpdate,B679+7),DATE(YEAR(fpdate),MONTH(fpdate)+(A680-1)*months_per_period,IF(periods_per_year=24,IF((1-MOD(A680,2))=1,DAY(fpdate)+14,DAY(fpdate)),DAY(fpdate))))))</f>
        <v/>
      </c>
      <c r="C680" s="4" t="str">
        <f t="shared" si="61"/>
        <v/>
      </c>
      <c r="D680" s="4" t="str">
        <f t="shared" si="62"/>
        <v/>
      </c>
      <c r="E680" s="6"/>
      <c r="F680" s="4" t="str">
        <f t="shared" si="63"/>
        <v/>
      </c>
      <c r="G680" s="4" t="str">
        <f t="shared" si="64"/>
        <v/>
      </c>
      <c r="H680" s="4" t="str">
        <f t="shared" si="65"/>
        <v/>
      </c>
      <c r="I680" s="4"/>
    </row>
    <row r="681" spans="1:9" x14ac:dyDescent="0.15">
      <c r="A681" s="2" t="str">
        <f t="shared" si="60"/>
        <v/>
      </c>
      <c r="B681" s="3" t="str">
        <f>IF(A681="","",IF(periods_per_year=26,IF(A681=1,fpdate,B680+14),IF(periods_per_year=52,IF(A681=1,fpdate,B680+7),DATE(YEAR(fpdate),MONTH(fpdate)+(A681-1)*months_per_period,IF(periods_per_year=24,IF((1-MOD(A681,2))=1,DAY(fpdate)+14,DAY(fpdate)),DAY(fpdate))))))</f>
        <v/>
      </c>
      <c r="C681" s="4" t="str">
        <f t="shared" si="61"/>
        <v/>
      </c>
      <c r="D681" s="4" t="str">
        <f t="shared" si="62"/>
        <v/>
      </c>
      <c r="E681" s="6"/>
      <c r="F681" s="4" t="str">
        <f t="shared" si="63"/>
        <v/>
      </c>
      <c r="G681" s="4" t="str">
        <f t="shared" si="64"/>
        <v/>
      </c>
      <c r="H681" s="4" t="str">
        <f t="shared" si="65"/>
        <v/>
      </c>
      <c r="I681" s="4"/>
    </row>
    <row r="682" spans="1:9" x14ac:dyDescent="0.15">
      <c r="A682" s="2" t="str">
        <f t="shared" si="60"/>
        <v/>
      </c>
      <c r="B682" s="3" t="str">
        <f>IF(A682="","",IF(periods_per_year=26,IF(A682=1,fpdate,B681+14),IF(periods_per_year=52,IF(A682=1,fpdate,B681+7),DATE(YEAR(fpdate),MONTH(fpdate)+(A682-1)*months_per_period,IF(periods_per_year=24,IF((1-MOD(A682,2))=1,DAY(fpdate)+14,DAY(fpdate)),DAY(fpdate))))))</f>
        <v/>
      </c>
      <c r="C682" s="4" t="str">
        <f t="shared" si="61"/>
        <v/>
      </c>
      <c r="D682" s="4" t="str">
        <f t="shared" si="62"/>
        <v/>
      </c>
      <c r="E682" s="6"/>
      <c r="F682" s="4" t="str">
        <f t="shared" si="63"/>
        <v/>
      </c>
      <c r="G682" s="4" t="str">
        <f t="shared" si="64"/>
        <v/>
      </c>
      <c r="H682" s="4" t="str">
        <f t="shared" si="65"/>
        <v/>
      </c>
      <c r="I682" s="4"/>
    </row>
    <row r="683" spans="1:9" x14ac:dyDescent="0.15">
      <c r="A683" s="2" t="str">
        <f t="shared" si="60"/>
        <v/>
      </c>
      <c r="B683" s="3" t="str">
        <f>IF(A683="","",IF(periods_per_year=26,IF(A683=1,fpdate,B682+14),IF(periods_per_year=52,IF(A683=1,fpdate,B682+7),DATE(YEAR(fpdate),MONTH(fpdate)+(A683-1)*months_per_period,IF(periods_per_year=24,IF((1-MOD(A683,2))=1,DAY(fpdate)+14,DAY(fpdate)),DAY(fpdate))))))</f>
        <v/>
      </c>
      <c r="C683" s="4" t="str">
        <f t="shared" si="61"/>
        <v/>
      </c>
      <c r="D683" s="4" t="str">
        <f t="shared" si="62"/>
        <v/>
      </c>
      <c r="E683" s="6"/>
      <c r="F683" s="4" t="str">
        <f t="shared" si="63"/>
        <v/>
      </c>
      <c r="G683" s="4" t="str">
        <f t="shared" si="64"/>
        <v/>
      </c>
      <c r="H683" s="4" t="str">
        <f t="shared" si="65"/>
        <v/>
      </c>
      <c r="I683" s="4"/>
    </row>
    <row r="684" spans="1:9" x14ac:dyDescent="0.15">
      <c r="A684" s="2" t="str">
        <f t="shared" si="60"/>
        <v/>
      </c>
      <c r="B684" s="3" t="str">
        <f>IF(A684="","",IF(periods_per_year=26,IF(A684=1,fpdate,B683+14),IF(periods_per_year=52,IF(A684=1,fpdate,B683+7),DATE(YEAR(fpdate),MONTH(fpdate)+(A684-1)*months_per_period,IF(periods_per_year=24,IF((1-MOD(A684,2))=1,DAY(fpdate)+14,DAY(fpdate)),DAY(fpdate))))))</f>
        <v/>
      </c>
      <c r="C684" s="4" t="str">
        <f t="shared" si="61"/>
        <v/>
      </c>
      <c r="D684" s="4" t="str">
        <f t="shared" si="62"/>
        <v/>
      </c>
      <c r="E684" s="6"/>
      <c r="F684" s="4" t="str">
        <f t="shared" si="63"/>
        <v/>
      </c>
      <c r="G684" s="4" t="str">
        <f t="shared" si="64"/>
        <v/>
      </c>
      <c r="H684" s="4" t="str">
        <f t="shared" si="65"/>
        <v/>
      </c>
      <c r="I684" s="4"/>
    </row>
    <row r="685" spans="1:9" x14ac:dyDescent="0.15">
      <c r="A685" s="2" t="str">
        <f t="shared" si="60"/>
        <v/>
      </c>
      <c r="B685" s="3" t="str">
        <f>IF(A685="","",IF(periods_per_year=26,IF(A685=1,fpdate,B684+14),IF(periods_per_year=52,IF(A685=1,fpdate,B684+7),DATE(YEAR(fpdate),MONTH(fpdate)+(A685-1)*months_per_period,IF(periods_per_year=24,IF((1-MOD(A685,2))=1,DAY(fpdate)+14,DAY(fpdate)),DAY(fpdate))))))</f>
        <v/>
      </c>
      <c r="C685" s="4" t="str">
        <f t="shared" si="61"/>
        <v/>
      </c>
      <c r="D685" s="4" t="str">
        <f t="shared" si="62"/>
        <v/>
      </c>
      <c r="E685" s="6"/>
      <c r="F685" s="4" t="str">
        <f t="shared" si="63"/>
        <v/>
      </c>
      <c r="G685" s="4" t="str">
        <f t="shared" si="64"/>
        <v/>
      </c>
      <c r="H685" s="4" t="str">
        <f t="shared" si="65"/>
        <v/>
      </c>
      <c r="I685" s="4"/>
    </row>
    <row r="686" spans="1:9" x14ac:dyDescent="0.15">
      <c r="A686" s="2" t="str">
        <f t="shared" si="60"/>
        <v/>
      </c>
      <c r="B686" s="3" t="str">
        <f>IF(A686="","",IF(periods_per_year=26,IF(A686=1,fpdate,B685+14),IF(periods_per_year=52,IF(A686=1,fpdate,B685+7),DATE(YEAR(fpdate),MONTH(fpdate)+(A686-1)*months_per_period,IF(periods_per_year=24,IF((1-MOD(A686,2))=1,DAY(fpdate)+14,DAY(fpdate)),DAY(fpdate))))))</f>
        <v/>
      </c>
      <c r="C686" s="4" t="str">
        <f t="shared" si="61"/>
        <v/>
      </c>
      <c r="D686" s="4" t="str">
        <f t="shared" si="62"/>
        <v/>
      </c>
      <c r="E686" s="6"/>
      <c r="F686" s="4" t="str">
        <f t="shared" si="63"/>
        <v/>
      </c>
      <c r="G686" s="4" t="str">
        <f t="shared" si="64"/>
        <v/>
      </c>
      <c r="H686" s="4" t="str">
        <f t="shared" si="65"/>
        <v/>
      </c>
      <c r="I686" s="4"/>
    </row>
    <row r="687" spans="1:9" x14ac:dyDescent="0.15">
      <c r="A687" s="2" t="str">
        <f t="shared" si="60"/>
        <v/>
      </c>
      <c r="B687" s="3" t="str">
        <f>IF(A687="","",IF(periods_per_year=26,IF(A687=1,fpdate,B686+14),IF(periods_per_year=52,IF(A687=1,fpdate,B686+7),DATE(YEAR(fpdate),MONTH(fpdate)+(A687-1)*months_per_period,IF(periods_per_year=24,IF((1-MOD(A687,2))=1,DAY(fpdate)+14,DAY(fpdate)),DAY(fpdate))))))</f>
        <v/>
      </c>
      <c r="C687" s="4" t="str">
        <f t="shared" si="61"/>
        <v/>
      </c>
      <c r="D687" s="4" t="str">
        <f t="shared" si="62"/>
        <v/>
      </c>
      <c r="E687" s="6"/>
      <c r="F687" s="4" t="str">
        <f t="shared" si="63"/>
        <v/>
      </c>
      <c r="G687" s="4" t="str">
        <f t="shared" si="64"/>
        <v/>
      </c>
      <c r="H687" s="4" t="str">
        <f t="shared" si="65"/>
        <v/>
      </c>
      <c r="I687" s="4"/>
    </row>
    <row r="688" spans="1:9" x14ac:dyDescent="0.15">
      <c r="A688" s="2" t="str">
        <f t="shared" si="60"/>
        <v/>
      </c>
      <c r="B688" s="3" t="str">
        <f>IF(A688="","",IF(periods_per_year=26,IF(A688=1,fpdate,B687+14),IF(periods_per_year=52,IF(A688=1,fpdate,B687+7),DATE(YEAR(fpdate),MONTH(fpdate)+(A688-1)*months_per_period,IF(periods_per_year=24,IF((1-MOD(A688,2))=1,DAY(fpdate)+14,DAY(fpdate)),DAY(fpdate))))))</f>
        <v/>
      </c>
      <c r="C688" s="4" t="str">
        <f t="shared" si="61"/>
        <v/>
      </c>
      <c r="D688" s="4" t="str">
        <f t="shared" si="62"/>
        <v/>
      </c>
      <c r="E688" s="6"/>
      <c r="F688" s="4" t="str">
        <f t="shared" si="63"/>
        <v/>
      </c>
      <c r="G688" s="4" t="str">
        <f t="shared" si="64"/>
        <v/>
      </c>
      <c r="H688" s="4" t="str">
        <f t="shared" si="65"/>
        <v/>
      </c>
      <c r="I688" s="4"/>
    </row>
    <row r="689" spans="1:9" x14ac:dyDescent="0.15">
      <c r="A689" s="2" t="str">
        <f t="shared" si="60"/>
        <v/>
      </c>
      <c r="B689" s="3" t="str">
        <f>IF(A689="","",IF(periods_per_year=26,IF(A689=1,fpdate,B688+14),IF(periods_per_year=52,IF(A689=1,fpdate,B688+7),DATE(YEAR(fpdate),MONTH(fpdate)+(A689-1)*months_per_period,IF(periods_per_year=24,IF((1-MOD(A689,2))=1,DAY(fpdate)+14,DAY(fpdate)),DAY(fpdate))))))</f>
        <v/>
      </c>
      <c r="C689" s="4" t="str">
        <f t="shared" si="61"/>
        <v/>
      </c>
      <c r="D689" s="4" t="str">
        <f t="shared" si="62"/>
        <v/>
      </c>
      <c r="E689" s="6"/>
      <c r="F689" s="4" t="str">
        <f t="shared" si="63"/>
        <v/>
      </c>
      <c r="G689" s="4" t="str">
        <f t="shared" si="64"/>
        <v/>
      </c>
      <c r="H689" s="4" t="str">
        <f t="shared" si="65"/>
        <v/>
      </c>
      <c r="I689" s="4"/>
    </row>
    <row r="690" spans="1:9" x14ac:dyDescent="0.15">
      <c r="A690" s="2" t="str">
        <f t="shared" si="60"/>
        <v/>
      </c>
      <c r="B690" s="3" t="str">
        <f>IF(A690="","",IF(periods_per_year=26,IF(A690=1,fpdate,B689+14),IF(periods_per_year=52,IF(A690=1,fpdate,B689+7),DATE(YEAR(fpdate),MONTH(fpdate)+(A690-1)*months_per_period,IF(periods_per_year=24,IF((1-MOD(A690,2))=1,DAY(fpdate)+14,DAY(fpdate)),DAY(fpdate))))))</f>
        <v/>
      </c>
      <c r="C690" s="4" t="str">
        <f t="shared" si="61"/>
        <v/>
      </c>
      <c r="D690" s="4" t="str">
        <f t="shared" si="62"/>
        <v/>
      </c>
      <c r="E690" s="6"/>
      <c r="F690" s="4" t="str">
        <f t="shared" si="63"/>
        <v/>
      </c>
      <c r="G690" s="4" t="str">
        <f t="shared" si="64"/>
        <v/>
      </c>
      <c r="H690" s="4" t="str">
        <f t="shared" si="65"/>
        <v/>
      </c>
      <c r="I690" s="4"/>
    </row>
    <row r="691" spans="1:9" x14ac:dyDescent="0.15">
      <c r="A691" s="2" t="str">
        <f t="shared" si="60"/>
        <v/>
      </c>
      <c r="B691" s="3" t="str">
        <f>IF(A691="","",IF(periods_per_year=26,IF(A691=1,fpdate,B690+14),IF(periods_per_year=52,IF(A691=1,fpdate,B690+7),DATE(YEAR(fpdate),MONTH(fpdate)+(A691-1)*months_per_period,IF(periods_per_year=24,IF((1-MOD(A691,2))=1,DAY(fpdate)+14,DAY(fpdate)),DAY(fpdate))))))</f>
        <v/>
      </c>
      <c r="C691" s="4" t="str">
        <f t="shared" si="61"/>
        <v/>
      </c>
      <c r="D691" s="4" t="str">
        <f t="shared" si="62"/>
        <v/>
      </c>
      <c r="E691" s="6"/>
      <c r="F691" s="4" t="str">
        <f t="shared" si="63"/>
        <v/>
      </c>
      <c r="G691" s="4" t="str">
        <f t="shared" si="64"/>
        <v/>
      </c>
      <c r="H691" s="4" t="str">
        <f t="shared" si="65"/>
        <v/>
      </c>
      <c r="I691" s="4"/>
    </row>
    <row r="692" spans="1:9" x14ac:dyDescent="0.15">
      <c r="A692" s="2" t="str">
        <f t="shared" si="60"/>
        <v/>
      </c>
      <c r="B692" s="3" t="str">
        <f>IF(A692="","",IF(periods_per_year=26,IF(A692=1,fpdate,B691+14),IF(periods_per_year=52,IF(A692=1,fpdate,B691+7),DATE(YEAR(fpdate),MONTH(fpdate)+(A692-1)*months_per_period,IF(periods_per_year=24,IF((1-MOD(A692,2))=1,DAY(fpdate)+14,DAY(fpdate)),DAY(fpdate))))))</f>
        <v/>
      </c>
      <c r="C692" s="4" t="str">
        <f t="shared" si="61"/>
        <v/>
      </c>
      <c r="D692" s="4" t="str">
        <f t="shared" si="62"/>
        <v/>
      </c>
      <c r="E692" s="6"/>
      <c r="F692" s="4" t="str">
        <f t="shared" si="63"/>
        <v/>
      </c>
      <c r="G692" s="4" t="str">
        <f t="shared" si="64"/>
        <v/>
      </c>
      <c r="H692" s="4" t="str">
        <f t="shared" si="65"/>
        <v/>
      </c>
      <c r="I692" s="4"/>
    </row>
    <row r="693" spans="1:9" x14ac:dyDescent="0.15">
      <c r="A693" s="2" t="str">
        <f t="shared" si="60"/>
        <v/>
      </c>
      <c r="B693" s="3" t="str">
        <f>IF(A693="","",IF(periods_per_year=26,IF(A693=1,fpdate,B692+14),IF(periods_per_year=52,IF(A693=1,fpdate,B692+7),DATE(YEAR(fpdate),MONTH(fpdate)+(A693-1)*months_per_period,IF(periods_per_year=24,IF((1-MOD(A693,2))=1,DAY(fpdate)+14,DAY(fpdate)),DAY(fpdate))))))</f>
        <v/>
      </c>
      <c r="C693" s="4" t="str">
        <f t="shared" si="61"/>
        <v/>
      </c>
      <c r="D693" s="4" t="str">
        <f t="shared" si="62"/>
        <v/>
      </c>
      <c r="E693" s="6"/>
      <c r="F693" s="4" t="str">
        <f t="shared" si="63"/>
        <v/>
      </c>
      <c r="G693" s="4" t="str">
        <f t="shared" si="64"/>
        <v/>
      </c>
      <c r="H693" s="4" t="str">
        <f t="shared" si="65"/>
        <v/>
      </c>
      <c r="I693" s="4"/>
    </row>
    <row r="694" spans="1:9" x14ac:dyDescent="0.15">
      <c r="A694" s="2" t="str">
        <f t="shared" si="60"/>
        <v/>
      </c>
      <c r="B694" s="3" t="str">
        <f>IF(A694="","",IF(periods_per_year=26,IF(A694=1,fpdate,B693+14),IF(periods_per_year=52,IF(A694=1,fpdate,B693+7),DATE(YEAR(fpdate),MONTH(fpdate)+(A694-1)*months_per_period,IF(periods_per_year=24,IF((1-MOD(A694,2))=1,DAY(fpdate)+14,DAY(fpdate)),DAY(fpdate))))))</f>
        <v/>
      </c>
      <c r="C694" s="4" t="str">
        <f t="shared" si="61"/>
        <v/>
      </c>
      <c r="D694" s="4" t="str">
        <f t="shared" si="62"/>
        <v/>
      </c>
      <c r="E694" s="6"/>
      <c r="F694" s="4" t="str">
        <f t="shared" si="63"/>
        <v/>
      </c>
      <c r="G694" s="4" t="str">
        <f t="shared" si="64"/>
        <v/>
      </c>
      <c r="H694" s="4" t="str">
        <f t="shared" si="65"/>
        <v/>
      </c>
      <c r="I694" s="4"/>
    </row>
    <row r="695" spans="1:9" x14ac:dyDescent="0.15">
      <c r="A695" s="2" t="str">
        <f t="shared" si="60"/>
        <v/>
      </c>
      <c r="B695" s="3" t="str">
        <f>IF(A695="","",IF(periods_per_year=26,IF(A695=1,fpdate,B694+14),IF(periods_per_year=52,IF(A695=1,fpdate,B694+7),DATE(YEAR(fpdate),MONTH(fpdate)+(A695-1)*months_per_period,IF(periods_per_year=24,IF((1-MOD(A695,2))=1,DAY(fpdate)+14,DAY(fpdate)),DAY(fpdate))))))</f>
        <v/>
      </c>
      <c r="C695" s="4" t="str">
        <f t="shared" si="61"/>
        <v/>
      </c>
      <c r="D695" s="4" t="str">
        <f t="shared" si="62"/>
        <v/>
      </c>
      <c r="E695" s="6"/>
      <c r="F695" s="4" t="str">
        <f t="shared" si="63"/>
        <v/>
      </c>
      <c r="G695" s="4" t="str">
        <f t="shared" si="64"/>
        <v/>
      </c>
      <c r="H695" s="4" t="str">
        <f t="shared" si="65"/>
        <v/>
      </c>
      <c r="I695" s="4"/>
    </row>
    <row r="696" spans="1:9" x14ac:dyDescent="0.15">
      <c r="A696" s="2" t="str">
        <f t="shared" si="60"/>
        <v/>
      </c>
      <c r="B696" s="3" t="str">
        <f>IF(A696="","",IF(periods_per_year=26,IF(A696=1,fpdate,B695+14),IF(periods_per_year=52,IF(A696=1,fpdate,B695+7),DATE(YEAR(fpdate),MONTH(fpdate)+(A696-1)*months_per_period,IF(periods_per_year=24,IF((1-MOD(A696,2))=1,DAY(fpdate)+14,DAY(fpdate)),DAY(fpdate))))))</f>
        <v/>
      </c>
      <c r="C696" s="4" t="str">
        <f t="shared" si="61"/>
        <v/>
      </c>
      <c r="D696" s="4" t="str">
        <f t="shared" si="62"/>
        <v/>
      </c>
      <c r="E696" s="6"/>
      <c r="F696" s="4" t="str">
        <f t="shared" si="63"/>
        <v/>
      </c>
      <c r="G696" s="4" t="str">
        <f t="shared" si="64"/>
        <v/>
      </c>
      <c r="H696" s="4" t="str">
        <f t="shared" si="65"/>
        <v/>
      </c>
      <c r="I696" s="4"/>
    </row>
    <row r="697" spans="1:9" x14ac:dyDescent="0.15">
      <c r="A697" s="2" t="str">
        <f t="shared" si="60"/>
        <v/>
      </c>
      <c r="B697" s="3" t="str">
        <f>IF(A697="","",IF(periods_per_year=26,IF(A697=1,fpdate,B696+14),IF(periods_per_year=52,IF(A697=1,fpdate,B696+7),DATE(YEAR(fpdate),MONTH(fpdate)+(A697-1)*months_per_period,IF(periods_per_year=24,IF((1-MOD(A697,2))=1,DAY(fpdate)+14,DAY(fpdate)),DAY(fpdate))))))</f>
        <v/>
      </c>
      <c r="C697" s="4" t="str">
        <f t="shared" si="61"/>
        <v/>
      </c>
      <c r="D697" s="4" t="str">
        <f t="shared" si="62"/>
        <v/>
      </c>
      <c r="E697" s="6"/>
      <c r="F697" s="4" t="str">
        <f t="shared" si="63"/>
        <v/>
      </c>
      <c r="G697" s="4" t="str">
        <f t="shared" si="64"/>
        <v/>
      </c>
      <c r="H697" s="4" t="str">
        <f t="shared" si="65"/>
        <v/>
      </c>
      <c r="I697" s="4"/>
    </row>
    <row r="698" spans="1:9" x14ac:dyDescent="0.15">
      <c r="A698" s="2" t="str">
        <f t="shared" si="60"/>
        <v/>
      </c>
      <c r="B698" s="3" t="str">
        <f>IF(A698="","",IF(periods_per_year=26,IF(A698=1,fpdate,B697+14),IF(periods_per_year=52,IF(A698=1,fpdate,B697+7),DATE(YEAR(fpdate),MONTH(fpdate)+(A698-1)*months_per_period,IF(periods_per_year=24,IF((1-MOD(A698,2))=1,DAY(fpdate)+14,DAY(fpdate)),DAY(fpdate))))))</f>
        <v/>
      </c>
      <c r="C698" s="4" t="str">
        <f t="shared" si="61"/>
        <v/>
      </c>
      <c r="D698" s="4" t="str">
        <f t="shared" si="62"/>
        <v/>
      </c>
      <c r="E698" s="6"/>
      <c r="F698" s="4" t="str">
        <f t="shared" si="63"/>
        <v/>
      </c>
      <c r="G698" s="4" t="str">
        <f t="shared" si="64"/>
        <v/>
      </c>
      <c r="H698" s="4" t="str">
        <f t="shared" si="65"/>
        <v/>
      </c>
      <c r="I698" s="4"/>
    </row>
    <row r="699" spans="1:9" x14ac:dyDescent="0.15">
      <c r="A699" s="2" t="str">
        <f t="shared" si="60"/>
        <v/>
      </c>
      <c r="B699" s="3" t="str">
        <f>IF(A699="","",IF(periods_per_year=26,IF(A699=1,fpdate,B698+14),IF(periods_per_year=52,IF(A699=1,fpdate,B698+7),DATE(YEAR(fpdate),MONTH(fpdate)+(A699-1)*months_per_period,IF(periods_per_year=24,IF((1-MOD(A699,2))=1,DAY(fpdate)+14,DAY(fpdate)),DAY(fpdate))))))</f>
        <v/>
      </c>
      <c r="C699" s="4" t="str">
        <f t="shared" si="61"/>
        <v/>
      </c>
      <c r="D699" s="4" t="str">
        <f t="shared" si="62"/>
        <v/>
      </c>
      <c r="E699" s="6"/>
      <c r="F699" s="4" t="str">
        <f t="shared" si="63"/>
        <v/>
      </c>
      <c r="G699" s="4" t="str">
        <f t="shared" si="64"/>
        <v/>
      </c>
      <c r="H699" s="4" t="str">
        <f t="shared" si="65"/>
        <v/>
      </c>
      <c r="I699" s="4"/>
    </row>
    <row r="700" spans="1:9" x14ac:dyDescent="0.15">
      <c r="A700" s="2" t="str">
        <f t="shared" si="60"/>
        <v/>
      </c>
      <c r="B700" s="3" t="str">
        <f>IF(A700="","",IF(periods_per_year=26,IF(A700=1,fpdate,B699+14),IF(periods_per_year=52,IF(A700=1,fpdate,B699+7),DATE(YEAR(fpdate),MONTH(fpdate)+(A700-1)*months_per_period,IF(periods_per_year=24,IF((1-MOD(A700,2))=1,DAY(fpdate)+14,DAY(fpdate)),DAY(fpdate))))))</f>
        <v/>
      </c>
      <c r="C700" s="4" t="str">
        <f t="shared" si="61"/>
        <v/>
      </c>
      <c r="D700" s="4" t="str">
        <f t="shared" si="62"/>
        <v/>
      </c>
      <c r="E700" s="6"/>
      <c r="F700" s="4" t="str">
        <f t="shared" si="63"/>
        <v/>
      </c>
      <c r="G700" s="4" t="str">
        <f t="shared" si="64"/>
        <v/>
      </c>
      <c r="H700" s="4" t="str">
        <f t="shared" si="65"/>
        <v/>
      </c>
      <c r="I700" s="4"/>
    </row>
    <row r="701" spans="1:9" x14ac:dyDescent="0.15">
      <c r="A701" s="2" t="str">
        <f t="shared" si="60"/>
        <v/>
      </c>
      <c r="B701" s="3" t="str">
        <f>IF(A701="","",IF(periods_per_year=26,IF(A701=1,fpdate,B700+14),IF(periods_per_year=52,IF(A701=1,fpdate,B700+7),DATE(YEAR(fpdate),MONTH(fpdate)+(A701-1)*months_per_period,IF(periods_per_year=24,IF((1-MOD(A701,2))=1,DAY(fpdate)+14,DAY(fpdate)),DAY(fpdate))))))</f>
        <v/>
      </c>
      <c r="C701" s="4" t="str">
        <f t="shared" si="61"/>
        <v/>
      </c>
      <c r="D701" s="4" t="str">
        <f t="shared" si="62"/>
        <v/>
      </c>
      <c r="E701" s="6"/>
      <c r="F701" s="4" t="str">
        <f t="shared" si="63"/>
        <v/>
      </c>
      <c r="G701" s="4" t="str">
        <f t="shared" si="64"/>
        <v/>
      </c>
      <c r="H701" s="4" t="str">
        <f t="shared" si="65"/>
        <v/>
      </c>
      <c r="I701" s="4"/>
    </row>
    <row r="702" spans="1:9" x14ac:dyDescent="0.15">
      <c r="A702" s="2" t="str">
        <f t="shared" si="60"/>
        <v/>
      </c>
      <c r="B702" s="3" t="str">
        <f>IF(A702="","",IF(periods_per_year=26,IF(A702=1,fpdate,B701+14),IF(periods_per_year=52,IF(A702=1,fpdate,B701+7),DATE(YEAR(fpdate),MONTH(fpdate)+(A702-1)*months_per_period,IF(periods_per_year=24,IF((1-MOD(A702,2))=1,DAY(fpdate)+14,DAY(fpdate)),DAY(fpdate))))))</f>
        <v/>
      </c>
      <c r="C702" s="4" t="str">
        <f t="shared" si="61"/>
        <v/>
      </c>
      <c r="D702" s="4" t="str">
        <f t="shared" si="62"/>
        <v/>
      </c>
      <c r="E702" s="6"/>
      <c r="F702" s="4" t="str">
        <f t="shared" si="63"/>
        <v/>
      </c>
      <c r="G702" s="4" t="str">
        <f t="shared" si="64"/>
        <v/>
      </c>
      <c r="H702" s="4" t="str">
        <f t="shared" si="65"/>
        <v/>
      </c>
      <c r="I702" s="4"/>
    </row>
    <row r="703" spans="1:9" x14ac:dyDescent="0.15">
      <c r="A703" s="2" t="str">
        <f t="shared" si="60"/>
        <v/>
      </c>
      <c r="B703" s="3" t="str">
        <f>IF(A703="","",IF(periods_per_year=26,IF(A703=1,fpdate,B702+14),IF(periods_per_year=52,IF(A703=1,fpdate,B702+7),DATE(YEAR(fpdate),MONTH(fpdate)+(A703-1)*months_per_period,IF(periods_per_year=24,IF((1-MOD(A703,2))=1,DAY(fpdate)+14,DAY(fpdate)),DAY(fpdate))))))</f>
        <v/>
      </c>
      <c r="C703" s="4" t="str">
        <f t="shared" si="61"/>
        <v/>
      </c>
      <c r="D703" s="4" t="str">
        <f t="shared" si="62"/>
        <v/>
      </c>
      <c r="E703" s="6"/>
      <c r="F703" s="4" t="str">
        <f t="shared" si="63"/>
        <v/>
      </c>
      <c r="G703" s="4" t="str">
        <f t="shared" si="64"/>
        <v/>
      </c>
      <c r="H703" s="4" t="str">
        <f t="shared" si="65"/>
        <v/>
      </c>
      <c r="I703" s="4"/>
    </row>
    <row r="704" spans="1:9" x14ac:dyDescent="0.15">
      <c r="A704" s="2" t="str">
        <f t="shared" si="60"/>
        <v/>
      </c>
      <c r="B704" s="3" t="str">
        <f>IF(A704="","",IF(periods_per_year=26,IF(A704=1,fpdate,B703+14),IF(periods_per_year=52,IF(A704=1,fpdate,B703+7),DATE(YEAR(fpdate),MONTH(fpdate)+(A704-1)*months_per_period,IF(periods_per_year=24,IF((1-MOD(A704,2))=1,DAY(fpdate)+14,DAY(fpdate)),DAY(fpdate))))))</f>
        <v/>
      </c>
      <c r="C704" s="4" t="str">
        <f t="shared" si="61"/>
        <v/>
      </c>
      <c r="D704" s="4" t="str">
        <f t="shared" si="62"/>
        <v/>
      </c>
      <c r="E704" s="6"/>
      <c r="F704" s="4" t="str">
        <f t="shared" si="63"/>
        <v/>
      </c>
      <c r="G704" s="4" t="str">
        <f t="shared" si="64"/>
        <v/>
      </c>
      <c r="H704" s="4" t="str">
        <f t="shared" si="65"/>
        <v/>
      </c>
      <c r="I704" s="4"/>
    </row>
    <row r="705" spans="1:9" x14ac:dyDescent="0.15">
      <c r="A705" s="2" t="str">
        <f t="shared" si="60"/>
        <v/>
      </c>
      <c r="B705" s="3" t="str">
        <f>IF(A705="","",IF(periods_per_year=26,IF(A705=1,fpdate,B704+14),IF(periods_per_year=52,IF(A705=1,fpdate,B704+7),DATE(YEAR(fpdate),MONTH(fpdate)+(A705-1)*months_per_period,IF(periods_per_year=24,IF((1-MOD(A705,2))=1,DAY(fpdate)+14,DAY(fpdate)),DAY(fpdate))))))</f>
        <v/>
      </c>
      <c r="C705" s="4" t="str">
        <f t="shared" si="61"/>
        <v/>
      </c>
      <c r="D705" s="4" t="str">
        <f t="shared" si="62"/>
        <v/>
      </c>
      <c r="E705" s="6"/>
      <c r="F705" s="4" t="str">
        <f t="shared" si="63"/>
        <v/>
      </c>
      <c r="G705" s="4" t="str">
        <f t="shared" si="64"/>
        <v/>
      </c>
      <c r="H705" s="4" t="str">
        <f t="shared" si="65"/>
        <v/>
      </c>
      <c r="I705" s="4"/>
    </row>
    <row r="706" spans="1:9" x14ac:dyDescent="0.15">
      <c r="A706" s="2" t="str">
        <f t="shared" si="60"/>
        <v/>
      </c>
      <c r="B706" s="3" t="str">
        <f>IF(A706="","",IF(periods_per_year=26,IF(A706=1,fpdate,B705+14),IF(periods_per_year=52,IF(A706=1,fpdate,B705+7),DATE(YEAR(fpdate),MONTH(fpdate)+(A706-1)*months_per_period,IF(periods_per_year=24,IF((1-MOD(A706,2))=1,DAY(fpdate)+14,DAY(fpdate)),DAY(fpdate))))))</f>
        <v/>
      </c>
      <c r="C706" s="4" t="str">
        <f t="shared" si="61"/>
        <v/>
      </c>
      <c r="D706" s="4" t="str">
        <f t="shared" si="62"/>
        <v/>
      </c>
      <c r="E706" s="6"/>
      <c r="F706" s="4" t="str">
        <f t="shared" si="63"/>
        <v/>
      </c>
      <c r="G706" s="4" t="str">
        <f t="shared" si="64"/>
        <v/>
      </c>
      <c r="H706" s="4" t="str">
        <f t="shared" si="65"/>
        <v/>
      </c>
      <c r="I706" s="4"/>
    </row>
    <row r="707" spans="1:9" x14ac:dyDescent="0.15">
      <c r="A707" s="2" t="str">
        <f t="shared" si="60"/>
        <v/>
      </c>
      <c r="B707" s="3" t="str">
        <f>IF(A707="","",IF(periods_per_year=26,IF(A707=1,fpdate,B706+14),IF(periods_per_year=52,IF(A707=1,fpdate,B706+7),DATE(YEAR(fpdate),MONTH(fpdate)+(A707-1)*months_per_period,IF(periods_per_year=24,IF((1-MOD(A707,2))=1,DAY(fpdate)+14,DAY(fpdate)),DAY(fpdate))))))</f>
        <v/>
      </c>
      <c r="C707" s="4" t="str">
        <f t="shared" si="61"/>
        <v/>
      </c>
      <c r="D707" s="4" t="str">
        <f t="shared" si="62"/>
        <v/>
      </c>
      <c r="E707" s="6"/>
      <c r="F707" s="4" t="str">
        <f t="shared" si="63"/>
        <v/>
      </c>
      <c r="G707" s="4" t="str">
        <f t="shared" si="64"/>
        <v/>
      </c>
      <c r="H707" s="4" t="str">
        <f t="shared" si="65"/>
        <v/>
      </c>
      <c r="I707" s="4"/>
    </row>
    <row r="708" spans="1:9" x14ac:dyDescent="0.15">
      <c r="A708" s="2" t="str">
        <f t="shared" si="60"/>
        <v/>
      </c>
      <c r="B708" s="3" t="str">
        <f>IF(A708="","",IF(periods_per_year=26,IF(A708=1,fpdate,B707+14),IF(periods_per_year=52,IF(A708=1,fpdate,B707+7),DATE(YEAR(fpdate),MONTH(fpdate)+(A708-1)*months_per_period,IF(periods_per_year=24,IF((1-MOD(A708,2))=1,DAY(fpdate)+14,DAY(fpdate)),DAY(fpdate))))))</f>
        <v/>
      </c>
      <c r="C708" s="4" t="str">
        <f t="shared" si="61"/>
        <v/>
      </c>
      <c r="D708" s="4" t="str">
        <f t="shared" si="62"/>
        <v/>
      </c>
      <c r="E708" s="6"/>
      <c r="F708" s="4" t="str">
        <f t="shared" si="63"/>
        <v/>
      </c>
      <c r="G708" s="4" t="str">
        <f t="shared" si="64"/>
        <v/>
      </c>
      <c r="H708" s="4" t="str">
        <f t="shared" si="65"/>
        <v/>
      </c>
      <c r="I708" s="4"/>
    </row>
    <row r="709" spans="1:9" x14ac:dyDescent="0.15">
      <c r="A709" s="2" t="str">
        <f t="shared" si="60"/>
        <v/>
      </c>
      <c r="B709" s="3" t="str">
        <f>IF(A709="","",IF(periods_per_year=26,IF(A709=1,fpdate,B708+14),IF(periods_per_year=52,IF(A709=1,fpdate,B708+7),DATE(YEAR(fpdate),MONTH(fpdate)+(A709-1)*months_per_period,IF(periods_per_year=24,IF((1-MOD(A709,2))=1,DAY(fpdate)+14,DAY(fpdate)),DAY(fpdate))))))</f>
        <v/>
      </c>
      <c r="C709" s="4" t="str">
        <f t="shared" si="61"/>
        <v/>
      </c>
      <c r="D709" s="4" t="str">
        <f t="shared" si="62"/>
        <v/>
      </c>
      <c r="E709" s="6"/>
      <c r="F709" s="4" t="str">
        <f t="shared" si="63"/>
        <v/>
      </c>
      <c r="G709" s="4" t="str">
        <f t="shared" si="64"/>
        <v/>
      </c>
      <c r="H709" s="4" t="str">
        <f t="shared" si="65"/>
        <v/>
      </c>
      <c r="I709" s="4"/>
    </row>
    <row r="710" spans="1:9" x14ac:dyDescent="0.15">
      <c r="A710" s="2" t="str">
        <f t="shared" si="60"/>
        <v/>
      </c>
      <c r="B710" s="3" t="str">
        <f>IF(A710="","",IF(periods_per_year=26,IF(A710=1,fpdate,B709+14),IF(periods_per_year=52,IF(A710=1,fpdate,B709+7),DATE(YEAR(fpdate),MONTH(fpdate)+(A710-1)*months_per_period,IF(periods_per_year=24,IF((1-MOD(A710,2))=1,DAY(fpdate)+14,DAY(fpdate)),DAY(fpdate))))))</f>
        <v/>
      </c>
      <c r="C710" s="4" t="str">
        <f t="shared" si="61"/>
        <v/>
      </c>
      <c r="D710" s="4" t="str">
        <f t="shared" si="62"/>
        <v/>
      </c>
      <c r="E710" s="6"/>
      <c r="F710" s="4" t="str">
        <f t="shared" si="63"/>
        <v/>
      </c>
      <c r="G710" s="4" t="str">
        <f t="shared" si="64"/>
        <v/>
      </c>
      <c r="H710" s="4" t="str">
        <f t="shared" si="65"/>
        <v/>
      </c>
      <c r="I710" s="4"/>
    </row>
    <row r="711" spans="1:9" x14ac:dyDescent="0.15">
      <c r="A711" s="2" t="str">
        <f t="shared" si="60"/>
        <v/>
      </c>
      <c r="B711" s="3" t="str">
        <f>IF(A711="","",IF(periods_per_year=26,IF(A711=1,fpdate,B710+14),IF(periods_per_year=52,IF(A711=1,fpdate,B710+7),DATE(YEAR(fpdate),MONTH(fpdate)+(A711-1)*months_per_period,IF(periods_per_year=24,IF((1-MOD(A711,2))=1,DAY(fpdate)+14,DAY(fpdate)),DAY(fpdate))))))</f>
        <v/>
      </c>
      <c r="C711" s="4" t="str">
        <f t="shared" si="61"/>
        <v/>
      </c>
      <c r="D711" s="4" t="str">
        <f t="shared" si="62"/>
        <v/>
      </c>
      <c r="E711" s="6"/>
      <c r="F711" s="4" t="str">
        <f t="shared" si="63"/>
        <v/>
      </c>
      <c r="G711" s="4" t="str">
        <f t="shared" si="64"/>
        <v/>
      </c>
      <c r="H711" s="4" t="str">
        <f t="shared" si="65"/>
        <v/>
      </c>
      <c r="I711" s="4"/>
    </row>
    <row r="712" spans="1:9" x14ac:dyDescent="0.15">
      <c r="A712" s="2" t="str">
        <f t="shared" si="60"/>
        <v/>
      </c>
      <c r="B712" s="3" t="str">
        <f>IF(A712="","",IF(periods_per_year=26,IF(A712=1,fpdate,B711+14),IF(periods_per_year=52,IF(A712=1,fpdate,B711+7),DATE(YEAR(fpdate),MONTH(fpdate)+(A712-1)*months_per_period,IF(periods_per_year=24,IF((1-MOD(A712,2))=1,DAY(fpdate)+14,DAY(fpdate)),DAY(fpdate))))))</f>
        <v/>
      </c>
      <c r="C712" s="4" t="str">
        <f t="shared" si="61"/>
        <v/>
      </c>
      <c r="D712" s="4" t="str">
        <f t="shared" si="62"/>
        <v/>
      </c>
      <c r="E712" s="6"/>
      <c r="F712" s="4" t="str">
        <f t="shared" si="63"/>
        <v/>
      </c>
      <c r="G712" s="4" t="str">
        <f t="shared" si="64"/>
        <v/>
      </c>
      <c r="H712" s="4" t="str">
        <f t="shared" si="65"/>
        <v/>
      </c>
      <c r="I712" s="4"/>
    </row>
    <row r="713" spans="1:9" x14ac:dyDescent="0.15">
      <c r="A713" s="2" t="str">
        <f t="shared" si="60"/>
        <v/>
      </c>
      <c r="B713" s="3" t="str">
        <f>IF(A713="","",IF(periods_per_year=26,IF(A713=1,fpdate,B712+14),IF(periods_per_year=52,IF(A713=1,fpdate,B712+7),DATE(YEAR(fpdate),MONTH(fpdate)+(A713-1)*months_per_period,IF(periods_per_year=24,IF((1-MOD(A713,2))=1,DAY(fpdate)+14,DAY(fpdate)),DAY(fpdate))))))</f>
        <v/>
      </c>
      <c r="C713" s="4" t="str">
        <f t="shared" si="61"/>
        <v/>
      </c>
      <c r="D713" s="4" t="str">
        <f t="shared" si="62"/>
        <v/>
      </c>
      <c r="E713" s="6"/>
      <c r="F713" s="4" t="str">
        <f t="shared" si="63"/>
        <v/>
      </c>
      <c r="G713" s="4" t="str">
        <f t="shared" si="64"/>
        <v/>
      </c>
      <c r="H713" s="4" t="str">
        <f t="shared" si="65"/>
        <v/>
      </c>
      <c r="I713" s="4"/>
    </row>
    <row r="714" spans="1:9" x14ac:dyDescent="0.15">
      <c r="A714" s="2" t="str">
        <f t="shared" si="60"/>
        <v/>
      </c>
      <c r="B714" s="3" t="str">
        <f>IF(A714="","",IF(periods_per_year=26,IF(A714=1,fpdate,B713+14),IF(periods_per_year=52,IF(A714=1,fpdate,B713+7),DATE(YEAR(fpdate),MONTH(fpdate)+(A714-1)*months_per_period,IF(periods_per_year=24,IF((1-MOD(A714,2))=1,DAY(fpdate)+14,DAY(fpdate)),DAY(fpdate))))))</f>
        <v/>
      </c>
      <c r="C714" s="4" t="str">
        <f t="shared" si="61"/>
        <v/>
      </c>
      <c r="D714" s="4" t="str">
        <f t="shared" si="62"/>
        <v/>
      </c>
      <c r="E714" s="6"/>
      <c r="F714" s="4" t="str">
        <f t="shared" si="63"/>
        <v/>
      </c>
      <c r="G714" s="4" t="str">
        <f t="shared" si="64"/>
        <v/>
      </c>
      <c r="H714" s="4" t="str">
        <f t="shared" si="65"/>
        <v/>
      </c>
      <c r="I714" s="4"/>
    </row>
    <row r="715" spans="1:9" x14ac:dyDescent="0.15">
      <c r="A715" s="2" t="str">
        <f t="shared" si="60"/>
        <v/>
      </c>
      <c r="B715" s="3" t="str">
        <f>IF(A715="","",IF(periods_per_year=26,IF(A715=1,fpdate,B714+14),IF(periods_per_year=52,IF(A715=1,fpdate,B714+7),DATE(YEAR(fpdate),MONTH(fpdate)+(A715-1)*months_per_period,IF(periods_per_year=24,IF((1-MOD(A715,2))=1,DAY(fpdate)+14,DAY(fpdate)),DAY(fpdate))))))</f>
        <v/>
      </c>
      <c r="C715" s="4" t="str">
        <f t="shared" si="61"/>
        <v/>
      </c>
      <c r="D715" s="4" t="str">
        <f t="shared" si="62"/>
        <v/>
      </c>
      <c r="E715" s="6"/>
      <c r="F715" s="4" t="str">
        <f t="shared" si="63"/>
        <v/>
      </c>
      <c r="G715" s="4" t="str">
        <f t="shared" si="64"/>
        <v/>
      </c>
      <c r="H715" s="4" t="str">
        <f t="shared" si="65"/>
        <v/>
      </c>
      <c r="I715" s="4"/>
    </row>
    <row r="716" spans="1:9" x14ac:dyDescent="0.15">
      <c r="A716" s="2" t="str">
        <f t="shared" si="60"/>
        <v/>
      </c>
      <c r="B716" s="3" t="str">
        <f>IF(A716="","",IF(periods_per_year=26,IF(A716=1,fpdate,B715+14),IF(periods_per_year=52,IF(A716=1,fpdate,B715+7),DATE(YEAR(fpdate),MONTH(fpdate)+(A716-1)*months_per_period,IF(periods_per_year=24,IF((1-MOD(A716,2))=1,DAY(fpdate)+14,DAY(fpdate)),DAY(fpdate))))))</f>
        <v/>
      </c>
      <c r="C716" s="4" t="str">
        <f t="shared" si="61"/>
        <v/>
      </c>
      <c r="D716" s="4" t="str">
        <f t="shared" si="62"/>
        <v/>
      </c>
      <c r="E716" s="6"/>
      <c r="F716" s="4" t="str">
        <f t="shared" si="63"/>
        <v/>
      </c>
      <c r="G716" s="4" t="str">
        <f t="shared" si="64"/>
        <v/>
      </c>
      <c r="H716" s="4" t="str">
        <f t="shared" si="65"/>
        <v/>
      </c>
      <c r="I716" s="4"/>
    </row>
    <row r="717" spans="1:9" x14ac:dyDescent="0.15">
      <c r="A717" s="2" t="str">
        <f t="shared" si="60"/>
        <v/>
      </c>
      <c r="B717" s="3" t="str">
        <f>IF(A717="","",IF(periods_per_year=26,IF(A717=1,fpdate,B716+14),IF(periods_per_year=52,IF(A717=1,fpdate,B716+7),DATE(YEAR(fpdate),MONTH(fpdate)+(A717-1)*months_per_period,IF(periods_per_year=24,IF((1-MOD(A717,2))=1,DAY(fpdate)+14,DAY(fpdate)),DAY(fpdate))))))</f>
        <v/>
      </c>
      <c r="C717" s="4" t="str">
        <f t="shared" si="61"/>
        <v/>
      </c>
      <c r="D717" s="4" t="str">
        <f t="shared" si="62"/>
        <v/>
      </c>
      <c r="E717" s="6"/>
      <c r="F717" s="4" t="str">
        <f t="shared" si="63"/>
        <v/>
      </c>
      <c r="G717" s="4" t="str">
        <f t="shared" si="64"/>
        <v/>
      </c>
      <c r="H717" s="4" t="str">
        <f t="shared" si="65"/>
        <v/>
      </c>
      <c r="I717" s="4"/>
    </row>
    <row r="718" spans="1:9" x14ac:dyDescent="0.15">
      <c r="A718" s="2" t="str">
        <f t="shared" si="60"/>
        <v/>
      </c>
      <c r="B718" s="3" t="str">
        <f>IF(A718="","",IF(periods_per_year=26,IF(A718=1,fpdate,B717+14),IF(periods_per_year=52,IF(A718=1,fpdate,B717+7),DATE(YEAR(fpdate),MONTH(fpdate)+(A718-1)*months_per_period,IF(periods_per_year=24,IF((1-MOD(A718,2))=1,DAY(fpdate)+14,DAY(fpdate)),DAY(fpdate))))))</f>
        <v/>
      </c>
      <c r="C718" s="4" t="str">
        <f t="shared" si="61"/>
        <v/>
      </c>
      <c r="D718" s="4" t="str">
        <f t="shared" si="62"/>
        <v/>
      </c>
      <c r="E718" s="6"/>
      <c r="F718" s="4" t="str">
        <f t="shared" si="63"/>
        <v/>
      </c>
      <c r="G718" s="4" t="str">
        <f t="shared" si="64"/>
        <v/>
      </c>
      <c r="H718" s="4" t="str">
        <f t="shared" si="65"/>
        <v/>
      </c>
      <c r="I718" s="4"/>
    </row>
    <row r="719" spans="1:9" x14ac:dyDescent="0.15">
      <c r="A719" s="2" t="str">
        <f t="shared" si="60"/>
        <v/>
      </c>
      <c r="B719" s="3" t="str">
        <f>IF(A719="","",IF(periods_per_year=26,IF(A719=1,fpdate,B718+14),IF(periods_per_year=52,IF(A719=1,fpdate,B718+7),DATE(YEAR(fpdate),MONTH(fpdate)+(A719-1)*months_per_period,IF(periods_per_year=24,IF((1-MOD(A719,2))=1,DAY(fpdate)+14,DAY(fpdate)),DAY(fpdate))))))</f>
        <v/>
      </c>
      <c r="C719" s="4" t="str">
        <f t="shared" si="61"/>
        <v/>
      </c>
      <c r="D719" s="4" t="str">
        <f t="shared" si="62"/>
        <v/>
      </c>
      <c r="E719" s="6"/>
      <c r="F719" s="4" t="str">
        <f t="shared" si="63"/>
        <v/>
      </c>
      <c r="G719" s="4" t="str">
        <f t="shared" si="64"/>
        <v/>
      </c>
      <c r="H719" s="4" t="str">
        <f t="shared" si="65"/>
        <v/>
      </c>
      <c r="I719" s="4"/>
    </row>
    <row r="720" spans="1:9" x14ac:dyDescent="0.15">
      <c r="A720" s="2" t="str">
        <f t="shared" si="60"/>
        <v/>
      </c>
      <c r="B720" s="3" t="str">
        <f>IF(A720="","",IF(periods_per_year=26,IF(A720=1,fpdate,B719+14),IF(periods_per_year=52,IF(A720=1,fpdate,B719+7),DATE(YEAR(fpdate),MONTH(fpdate)+(A720-1)*months_per_period,IF(periods_per_year=24,IF((1-MOD(A720,2))=1,DAY(fpdate)+14,DAY(fpdate)),DAY(fpdate))))))</f>
        <v/>
      </c>
      <c r="C720" s="4" t="str">
        <f t="shared" si="61"/>
        <v/>
      </c>
      <c r="D720" s="4" t="str">
        <f t="shared" si="62"/>
        <v/>
      </c>
      <c r="E720" s="6"/>
      <c r="F720" s="4" t="str">
        <f t="shared" si="63"/>
        <v/>
      </c>
      <c r="G720" s="4" t="str">
        <f t="shared" si="64"/>
        <v/>
      </c>
      <c r="H720" s="4" t="str">
        <f t="shared" si="65"/>
        <v/>
      </c>
      <c r="I720" s="4"/>
    </row>
    <row r="721" spans="1:9" x14ac:dyDescent="0.15">
      <c r="A721" s="2" t="str">
        <f t="shared" si="60"/>
        <v/>
      </c>
      <c r="B721" s="3" t="str">
        <f>IF(A721="","",IF(periods_per_year=26,IF(A721=1,fpdate,B720+14),IF(periods_per_year=52,IF(A721=1,fpdate,B720+7),DATE(YEAR(fpdate),MONTH(fpdate)+(A721-1)*months_per_period,IF(periods_per_year=24,IF((1-MOD(A721,2))=1,DAY(fpdate)+14,DAY(fpdate)),DAY(fpdate))))))</f>
        <v/>
      </c>
      <c r="C721" s="4" t="str">
        <f t="shared" si="61"/>
        <v/>
      </c>
      <c r="D721" s="4" t="str">
        <f t="shared" si="62"/>
        <v/>
      </c>
      <c r="E721" s="6"/>
      <c r="F721" s="4" t="str">
        <f t="shared" si="63"/>
        <v/>
      </c>
      <c r="G721" s="4" t="str">
        <f t="shared" si="64"/>
        <v/>
      </c>
      <c r="H721" s="4" t="str">
        <f t="shared" si="65"/>
        <v/>
      </c>
      <c r="I721" s="4"/>
    </row>
    <row r="722" spans="1:9" x14ac:dyDescent="0.15">
      <c r="A722" s="2" t="str">
        <f t="shared" si="60"/>
        <v/>
      </c>
      <c r="B722" s="3" t="str">
        <f>IF(A722="","",IF(periods_per_year=26,IF(A722=1,fpdate,B721+14),IF(periods_per_year=52,IF(A722=1,fpdate,B721+7),DATE(YEAR(fpdate),MONTH(fpdate)+(A722-1)*months_per_period,IF(periods_per_year=24,IF((1-MOD(A722,2))=1,DAY(fpdate)+14,DAY(fpdate)),DAY(fpdate))))))</f>
        <v/>
      </c>
      <c r="C722" s="4" t="str">
        <f t="shared" si="61"/>
        <v/>
      </c>
      <c r="D722" s="4" t="str">
        <f t="shared" si="62"/>
        <v/>
      </c>
      <c r="E722" s="6"/>
      <c r="F722" s="4" t="str">
        <f t="shared" si="63"/>
        <v/>
      </c>
      <c r="G722" s="4" t="str">
        <f t="shared" si="64"/>
        <v/>
      </c>
      <c r="H722" s="4" t="str">
        <f t="shared" si="65"/>
        <v/>
      </c>
      <c r="I722" s="4"/>
    </row>
    <row r="723" spans="1:9" x14ac:dyDescent="0.15">
      <c r="A723" s="2" t="str">
        <f t="shared" si="60"/>
        <v/>
      </c>
      <c r="B723" s="3" t="str">
        <f>IF(A723="","",IF(periods_per_year=26,IF(A723=1,fpdate,B722+14),IF(periods_per_year=52,IF(A723=1,fpdate,B722+7),DATE(YEAR(fpdate),MONTH(fpdate)+(A723-1)*months_per_period,IF(periods_per_year=24,IF((1-MOD(A723,2))=1,DAY(fpdate)+14,DAY(fpdate)),DAY(fpdate))))))</f>
        <v/>
      </c>
      <c r="C723" s="4" t="str">
        <f t="shared" si="61"/>
        <v/>
      </c>
      <c r="D723" s="4" t="str">
        <f t="shared" si="62"/>
        <v/>
      </c>
      <c r="E723" s="6"/>
      <c r="F723" s="4" t="str">
        <f t="shared" si="63"/>
        <v/>
      </c>
      <c r="G723" s="4" t="str">
        <f t="shared" si="64"/>
        <v/>
      </c>
      <c r="H723" s="4" t="str">
        <f t="shared" si="65"/>
        <v/>
      </c>
      <c r="I723" s="4"/>
    </row>
    <row r="724" spans="1:9" x14ac:dyDescent="0.15">
      <c r="A724" s="2" t="str">
        <f t="shared" si="60"/>
        <v/>
      </c>
      <c r="B724" s="3" t="str">
        <f>IF(A724="","",IF(periods_per_year=26,IF(A724=1,fpdate,B723+14),IF(periods_per_year=52,IF(A724=1,fpdate,B723+7),DATE(YEAR(fpdate),MONTH(fpdate)+(A724-1)*months_per_period,IF(periods_per_year=24,IF((1-MOD(A724,2))=1,DAY(fpdate)+14,DAY(fpdate)),DAY(fpdate))))))</f>
        <v/>
      </c>
      <c r="C724" s="4" t="str">
        <f t="shared" si="61"/>
        <v/>
      </c>
      <c r="D724" s="4" t="str">
        <f t="shared" si="62"/>
        <v/>
      </c>
      <c r="E724" s="6"/>
      <c r="F724" s="4" t="str">
        <f t="shared" si="63"/>
        <v/>
      </c>
      <c r="G724" s="4" t="str">
        <f t="shared" si="64"/>
        <v/>
      </c>
      <c r="H724" s="4" t="str">
        <f t="shared" si="65"/>
        <v/>
      </c>
      <c r="I724" s="4"/>
    </row>
    <row r="725" spans="1:9" x14ac:dyDescent="0.15">
      <c r="A725" s="2" t="str">
        <f t="shared" si="60"/>
        <v/>
      </c>
      <c r="B725" s="3" t="str">
        <f>IF(A725="","",IF(periods_per_year=26,IF(A725=1,fpdate,B724+14),IF(periods_per_year=52,IF(A725=1,fpdate,B724+7),DATE(YEAR(fpdate),MONTH(fpdate)+(A725-1)*months_per_period,IF(periods_per_year=24,IF((1-MOD(A725,2))=1,DAY(fpdate)+14,DAY(fpdate)),DAY(fpdate))))))</f>
        <v/>
      </c>
      <c r="C725" s="4" t="str">
        <f t="shared" si="61"/>
        <v/>
      </c>
      <c r="D725" s="4" t="str">
        <f t="shared" si="62"/>
        <v/>
      </c>
      <c r="E725" s="6"/>
      <c r="F725" s="4" t="str">
        <f t="shared" si="63"/>
        <v/>
      </c>
      <c r="G725" s="4" t="str">
        <f t="shared" si="64"/>
        <v/>
      </c>
      <c r="H725" s="4" t="str">
        <f t="shared" si="65"/>
        <v/>
      </c>
      <c r="I725" s="4"/>
    </row>
    <row r="726" spans="1:9" x14ac:dyDescent="0.15">
      <c r="A726" s="2" t="str">
        <f t="shared" si="60"/>
        <v/>
      </c>
      <c r="B726" s="3" t="str">
        <f>IF(A726="","",IF(periods_per_year=26,IF(A726=1,fpdate,B725+14),IF(periods_per_year=52,IF(A726=1,fpdate,B725+7),DATE(YEAR(fpdate),MONTH(fpdate)+(A726-1)*months_per_period,IF(periods_per_year=24,IF((1-MOD(A726,2))=1,DAY(fpdate)+14,DAY(fpdate)),DAY(fpdate))))))</f>
        <v/>
      </c>
      <c r="C726" s="4" t="str">
        <f t="shared" si="61"/>
        <v/>
      </c>
      <c r="D726" s="4" t="str">
        <f t="shared" si="62"/>
        <v/>
      </c>
      <c r="E726" s="6"/>
      <c r="F726" s="4" t="str">
        <f t="shared" si="63"/>
        <v/>
      </c>
      <c r="G726" s="4" t="str">
        <f t="shared" si="64"/>
        <v/>
      </c>
      <c r="H726" s="4" t="str">
        <f t="shared" si="65"/>
        <v/>
      </c>
      <c r="I726" s="4"/>
    </row>
    <row r="727" spans="1:9" x14ac:dyDescent="0.15">
      <c r="A727" s="2" t="str">
        <f t="shared" si="60"/>
        <v/>
      </c>
      <c r="B727" s="3" t="str">
        <f>IF(A727="","",IF(periods_per_year=26,IF(A727=1,fpdate,B726+14),IF(periods_per_year=52,IF(A727=1,fpdate,B726+7),DATE(YEAR(fpdate),MONTH(fpdate)+(A727-1)*months_per_period,IF(periods_per_year=24,IF((1-MOD(A727,2))=1,DAY(fpdate)+14,DAY(fpdate)),DAY(fpdate))))))</f>
        <v/>
      </c>
      <c r="C727" s="4" t="str">
        <f t="shared" si="61"/>
        <v/>
      </c>
      <c r="D727" s="4" t="str">
        <f t="shared" si="62"/>
        <v/>
      </c>
      <c r="E727" s="6"/>
      <c r="F727" s="4" t="str">
        <f t="shared" si="63"/>
        <v/>
      </c>
      <c r="G727" s="4" t="str">
        <f t="shared" si="64"/>
        <v/>
      </c>
      <c r="H727" s="4" t="str">
        <f t="shared" si="65"/>
        <v/>
      </c>
      <c r="I727" s="4"/>
    </row>
    <row r="728" spans="1:9" x14ac:dyDescent="0.15">
      <c r="A728" s="2" t="str">
        <f t="shared" si="60"/>
        <v/>
      </c>
      <c r="B728" s="3" t="str">
        <f>IF(A728="","",IF(periods_per_year=26,IF(A728=1,fpdate,B727+14),IF(periods_per_year=52,IF(A728=1,fpdate,B727+7),DATE(YEAR(fpdate),MONTH(fpdate)+(A728-1)*months_per_period,IF(periods_per_year=24,IF((1-MOD(A728,2))=1,DAY(fpdate)+14,DAY(fpdate)),DAY(fpdate))))))</f>
        <v/>
      </c>
      <c r="C728" s="4" t="str">
        <f t="shared" si="61"/>
        <v/>
      </c>
      <c r="D728" s="4" t="str">
        <f t="shared" si="62"/>
        <v/>
      </c>
      <c r="E728" s="6"/>
      <c r="F728" s="4" t="str">
        <f t="shared" si="63"/>
        <v/>
      </c>
      <c r="G728" s="4" t="str">
        <f t="shared" si="64"/>
        <v/>
      </c>
      <c r="H728" s="4" t="str">
        <f t="shared" si="65"/>
        <v/>
      </c>
      <c r="I728" s="4"/>
    </row>
    <row r="729" spans="1:9" x14ac:dyDescent="0.15">
      <c r="A729" s="2" t="str">
        <f t="shared" si="60"/>
        <v/>
      </c>
      <c r="B729" s="3" t="str">
        <f>IF(A729="","",IF(periods_per_year=26,IF(A729=1,fpdate,B728+14),IF(periods_per_year=52,IF(A729=1,fpdate,B728+7),DATE(YEAR(fpdate),MONTH(fpdate)+(A729-1)*months_per_period,IF(periods_per_year=24,IF((1-MOD(A729,2))=1,DAY(fpdate)+14,DAY(fpdate)),DAY(fpdate))))))</f>
        <v/>
      </c>
      <c r="C729" s="4" t="str">
        <f t="shared" si="61"/>
        <v/>
      </c>
      <c r="D729" s="4" t="str">
        <f t="shared" si="62"/>
        <v/>
      </c>
      <c r="E729" s="6"/>
      <c r="F729" s="4" t="str">
        <f t="shared" si="63"/>
        <v/>
      </c>
      <c r="G729" s="4" t="str">
        <f t="shared" si="64"/>
        <v/>
      </c>
      <c r="H729" s="4" t="str">
        <f t="shared" si="65"/>
        <v/>
      </c>
      <c r="I729" s="4"/>
    </row>
    <row r="730" spans="1:9" x14ac:dyDescent="0.15">
      <c r="A730" s="2" t="str">
        <f t="shared" si="60"/>
        <v/>
      </c>
      <c r="B730" s="3" t="str">
        <f>IF(A730="","",IF(periods_per_year=26,IF(A730=1,fpdate,B729+14),IF(periods_per_year=52,IF(A730=1,fpdate,B729+7),DATE(YEAR(fpdate),MONTH(fpdate)+(A730-1)*months_per_period,IF(periods_per_year=24,IF((1-MOD(A730,2))=1,DAY(fpdate)+14,DAY(fpdate)),DAY(fpdate))))))</f>
        <v/>
      </c>
      <c r="C730" s="4" t="str">
        <f t="shared" si="61"/>
        <v/>
      </c>
      <c r="D730" s="4" t="str">
        <f t="shared" si="62"/>
        <v/>
      </c>
      <c r="E730" s="6"/>
      <c r="F730" s="4" t="str">
        <f t="shared" si="63"/>
        <v/>
      </c>
      <c r="G730" s="4" t="str">
        <f t="shared" si="64"/>
        <v/>
      </c>
      <c r="H730" s="4" t="str">
        <f t="shared" si="65"/>
        <v/>
      </c>
      <c r="I730" s="4"/>
    </row>
    <row r="731" spans="1:9" x14ac:dyDescent="0.15">
      <c r="A731" s="2" t="str">
        <f t="shared" si="60"/>
        <v/>
      </c>
      <c r="B731" s="3" t="str">
        <f>IF(A731="","",IF(periods_per_year=26,IF(A731=1,fpdate,B730+14),IF(periods_per_year=52,IF(A731=1,fpdate,B730+7),DATE(YEAR(fpdate),MONTH(fpdate)+(A731-1)*months_per_period,IF(periods_per_year=24,IF((1-MOD(A731,2))=1,DAY(fpdate)+14,DAY(fpdate)),DAY(fpdate))))))</f>
        <v/>
      </c>
      <c r="C731" s="4" t="str">
        <f t="shared" si="61"/>
        <v/>
      </c>
      <c r="D731" s="4" t="str">
        <f t="shared" si="62"/>
        <v/>
      </c>
      <c r="E731" s="6"/>
      <c r="F731" s="4" t="str">
        <f t="shared" si="63"/>
        <v/>
      </c>
      <c r="G731" s="4" t="str">
        <f t="shared" si="64"/>
        <v/>
      </c>
      <c r="H731" s="4" t="str">
        <f t="shared" si="65"/>
        <v/>
      </c>
      <c r="I731" s="4"/>
    </row>
    <row r="732" spans="1:9" x14ac:dyDescent="0.15">
      <c r="A732" s="2" t="str">
        <f t="shared" si="60"/>
        <v/>
      </c>
      <c r="B732" s="3" t="str">
        <f>IF(A732="","",IF(periods_per_year=26,IF(A732=1,fpdate,B731+14),IF(periods_per_year=52,IF(A732=1,fpdate,B731+7),DATE(YEAR(fpdate),MONTH(fpdate)+(A732-1)*months_per_period,IF(periods_per_year=24,IF((1-MOD(A732,2))=1,DAY(fpdate)+14,DAY(fpdate)),DAY(fpdate))))))</f>
        <v/>
      </c>
      <c r="C732" s="4" t="str">
        <f t="shared" si="61"/>
        <v/>
      </c>
      <c r="D732" s="4" t="str">
        <f t="shared" si="62"/>
        <v/>
      </c>
      <c r="E732" s="6"/>
      <c r="F732" s="4" t="str">
        <f t="shared" si="63"/>
        <v/>
      </c>
      <c r="G732" s="4" t="str">
        <f t="shared" si="64"/>
        <v/>
      </c>
      <c r="H732" s="4" t="str">
        <f t="shared" si="65"/>
        <v/>
      </c>
      <c r="I732" s="4"/>
    </row>
    <row r="733" spans="1:9" x14ac:dyDescent="0.15">
      <c r="A733" s="2" t="str">
        <f t="shared" si="60"/>
        <v/>
      </c>
      <c r="B733" s="3" t="str">
        <f>IF(A733="","",IF(periods_per_year=26,IF(A733=1,fpdate,B732+14),IF(periods_per_year=52,IF(A733=1,fpdate,B732+7),DATE(YEAR(fpdate),MONTH(fpdate)+(A733-1)*months_per_period,IF(periods_per_year=24,IF((1-MOD(A733,2))=1,DAY(fpdate)+14,DAY(fpdate)),DAY(fpdate))))))</f>
        <v/>
      </c>
      <c r="C733" s="4" t="str">
        <f t="shared" si="61"/>
        <v/>
      </c>
      <c r="D733" s="4" t="str">
        <f t="shared" si="62"/>
        <v/>
      </c>
      <c r="E733" s="6"/>
      <c r="F733" s="4" t="str">
        <f t="shared" si="63"/>
        <v/>
      </c>
      <c r="G733" s="4" t="str">
        <f t="shared" si="64"/>
        <v/>
      </c>
      <c r="H733" s="4" t="str">
        <f t="shared" si="65"/>
        <v/>
      </c>
      <c r="I733" s="4"/>
    </row>
    <row r="734" spans="1:9" x14ac:dyDescent="0.15">
      <c r="A734" s="2" t="str">
        <f t="shared" si="60"/>
        <v/>
      </c>
      <c r="B734" s="3" t="str">
        <f>IF(A734="","",IF(periods_per_year=26,IF(A734=1,fpdate,B733+14),IF(periods_per_year=52,IF(A734=1,fpdate,B733+7),DATE(YEAR(fpdate),MONTH(fpdate)+(A734-1)*months_per_period,IF(periods_per_year=24,IF((1-MOD(A734,2))=1,DAY(fpdate)+14,DAY(fpdate)),DAY(fpdate))))))</f>
        <v/>
      </c>
      <c r="C734" s="4" t="str">
        <f t="shared" si="61"/>
        <v/>
      </c>
      <c r="D734" s="4" t="str">
        <f t="shared" si="62"/>
        <v/>
      </c>
      <c r="E734" s="6"/>
      <c r="F734" s="4" t="str">
        <f t="shared" si="63"/>
        <v/>
      </c>
      <c r="G734" s="4" t="str">
        <f t="shared" si="64"/>
        <v/>
      </c>
      <c r="H734" s="4" t="str">
        <f t="shared" si="65"/>
        <v/>
      </c>
      <c r="I734" s="4"/>
    </row>
    <row r="735" spans="1:9" x14ac:dyDescent="0.15">
      <c r="A735" s="2" t="str">
        <f t="shared" si="60"/>
        <v/>
      </c>
      <c r="B735" s="3" t="str">
        <f>IF(A735="","",IF(periods_per_year=26,IF(A735=1,fpdate,B734+14),IF(periods_per_year=52,IF(A735=1,fpdate,B734+7),DATE(YEAR(fpdate),MONTH(fpdate)+(A735-1)*months_per_period,IF(periods_per_year=24,IF((1-MOD(A735,2))=1,DAY(fpdate)+14,DAY(fpdate)),DAY(fpdate))))))</f>
        <v/>
      </c>
      <c r="C735" s="4" t="str">
        <f t="shared" si="61"/>
        <v/>
      </c>
      <c r="D735" s="4" t="str">
        <f t="shared" si="62"/>
        <v/>
      </c>
      <c r="E735" s="6"/>
      <c r="F735" s="4" t="str">
        <f t="shared" si="63"/>
        <v/>
      </c>
      <c r="G735" s="4" t="str">
        <f t="shared" si="64"/>
        <v/>
      </c>
      <c r="H735" s="4" t="str">
        <f t="shared" si="65"/>
        <v/>
      </c>
      <c r="I735" s="4"/>
    </row>
    <row r="736" spans="1:9" x14ac:dyDescent="0.15">
      <c r="A736" s="2" t="str">
        <f t="shared" ref="A736:A799" si="66">IF(H735="","",IF(OR(A735&gt;=nper,ROUND(H735,2)&lt;=0),"",A735+1))</f>
        <v/>
      </c>
      <c r="B736" s="3" t="str">
        <f>IF(A736="","",IF(periods_per_year=26,IF(A736=1,fpdate,B735+14),IF(periods_per_year=52,IF(A736=1,fpdate,B735+7),DATE(YEAR(fpdate),MONTH(fpdate)+(A736-1)*months_per_period,IF(periods_per_year=24,IF((1-MOD(A736,2))=1,DAY(fpdate)+14,DAY(fpdate)),DAY(fpdate))))))</f>
        <v/>
      </c>
      <c r="C736" s="4" t="str">
        <f t="shared" ref="C736:C799" si="67">IF(A736="","",IF(OR(A736=nper,payment&gt;ROUND((1+rate)*H735,2)),ROUND((1+rate)*H735,2),payment))</f>
        <v/>
      </c>
      <c r="D736" s="4" t="str">
        <f t="shared" ref="D736:D799" si="68">IF(OR(H735&lt;=payment,A736=""),"",MIN(H735-(C736-F736),IF($H$24&gt;0,IF(MOD(A736,periods_per_year)=0,$H$24,0),0)+IF(extra_payment_interval=0,0,IF(MOD(A736,extra_payment_interval)=0,$H$22,0))))</f>
        <v/>
      </c>
      <c r="E736" s="6"/>
      <c r="F736" s="4" t="str">
        <f t="shared" ref="F736:F799" si="69">IF(A736="","",ROUND(rate*H735,2))</f>
        <v/>
      </c>
      <c r="G736" s="4" t="str">
        <f t="shared" ref="G736:G799" si="70">IF(A736="","",C736-F736+E736+IF(D736="",0,D736))</f>
        <v/>
      </c>
      <c r="H736" s="4" t="str">
        <f t="shared" ref="H736:H799" si="71">IF(A736="","",H735-G736)</f>
        <v/>
      </c>
      <c r="I736" s="4"/>
    </row>
    <row r="737" spans="1:9" x14ac:dyDescent="0.15">
      <c r="A737" s="2" t="str">
        <f t="shared" si="66"/>
        <v/>
      </c>
      <c r="B737" s="3" t="str">
        <f>IF(A737="","",IF(periods_per_year=26,IF(A737=1,fpdate,B736+14),IF(periods_per_year=52,IF(A737=1,fpdate,B736+7),DATE(YEAR(fpdate),MONTH(fpdate)+(A737-1)*months_per_period,IF(periods_per_year=24,IF((1-MOD(A737,2))=1,DAY(fpdate)+14,DAY(fpdate)),DAY(fpdate))))))</f>
        <v/>
      </c>
      <c r="C737" s="4" t="str">
        <f t="shared" si="67"/>
        <v/>
      </c>
      <c r="D737" s="4" t="str">
        <f t="shared" si="68"/>
        <v/>
      </c>
      <c r="E737" s="6"/>
      <c r="F737" s="4" t="str">
        <f t="shared" si="69"/>
        <v/>
      </c>
      <c r="G737" s="4" t="str">
        <f t="shared" si="70"/>
        <v/>
      </c>
      <c r="H737" s="4" t="str">
        <f t="shared" si="71"/>
        <v/>
      </c>
      <c r="I737" s="4"/>
    </row>
    <row r="738" spans="1:9" x14ac:dyDescent="0.15">
      <c r="A738" s="2" t="str">
        <f t="shared" si="66"/>
        <v/>
      </c>
      <c r="B738" s="3" t="str">
        <f>IF(A738="","",IF(periods_per_year=26,IF(A738=1,fpdate,B737+14),IF(periods_per_year=52,IF(A738=1,fpdate,B737+7),DATE(YEAR(fpdate),MONTH(fpdate)+(A738-1)*months_per_period,IF(periods_per_year=24,IF((1-MOD(A738,2))=1,DAY(fpdate)+14,DAY(fpdate)),DAY(fpdate))))))</f>
        <v/>
      </c>
      <c r="C738" s="4" t="str">
        <f t="shared" si="67"/>
        <v/>
      </c>
      <c r="D738" s="4" t="str">
        <f t="shared" si="68"/>
        <v/>
      </c>
      <c r="E738" s="6"/>
      <c r="F738" s="4" t="str">
        <f t="shared" si="69"/>
        <v/>
      </c>
      <c r="G738" s="4" t="str">
        <f t="shared" si="70"/>
        <v/>
      </c>
      <c r="H738" s="4" t="str">
        <f t="shared" si="71"/>
        <v/>
      </c>
      <c r="I738" s="4"/>
    </row>
    <row r="739" spans="1:9" x14ac:dyDescent="0.15">
      <c r="A739" s="2" t="str">
        <f t="shared" si="66"/>
        <v/>
      </c>
      <c r="B739" s="3" t="str">
        <f>IF(A739="","",IF(periods_per_year=26,IF(A739=1,fpdate,B738+14),IF(periods_per_year=52,IF(A739=1,fpdate,B738+7),DATE(YEAR(fpdate),MONTH(fpdate)+(A739-1)*months_per_period,IF(periods_per_year=24,IF((1-MOD(A739,2))=1,DAY(fpdate)+14,DAY(fpdate)),DAY(fpdate))))))</f>
        <v/>
      </c>
      <c r="C739" s="4" t="str">
        <f t="shared" si="67"/>
        <v/>
      </c>
      <c r="D739" s="4" t="str">
        <f t="shared" si="68"/>
        <v/>
      </c>
      <c r="E739" s="6"/>
      <c r="F739" s="4" t="str">
        <f t="shared" si="69"/>
        <v/>
      </c>
      <c r="G739" s="4" t="str">
        <f t="shared" si="70"/>
        <v/>
      </c>
      <c r="H739" s="4" t="str">
        <f t="shared" si="71"/>
        <v/>
      </c>
      <c r="I739" s="4"/>
    </row>
    <row r="740" spans="1:9" x14ac:dyDescent="0.15">
      <c r="A740" s="2" t="str">
        <f t="shared" si="66"/>
        <v/>
      </c>
      <c r="B740" s="3" t="str">
        <f>IF(A740="","",IF(periods_per_year=26,IF(A740=1,fpdate,B739+14),IF(periods_per_year=52,IF(A740=1,fpdate,B739+7),DATE(YEAR(fpdate),MONTH(fpdate)+(A740-1)*months_per_period,IF(periods_per_year=24,IF((1-MOD(A740,2))=1,DAY(fpdate)+14,DAY(fpdate)),DAY(fpdate))))))</f>
        <v/>
      </c>
      <c r="C740" s="4" t="str">
        <f t="shared" si="67"/>
        <v/>
      </c>
      <c r="D740" s="4" t="str">
        <f t="shared" si="68"/>
        <v/>
      </c>
      <c r="E740" s="6"/>
      <c r="F740" s="4" t="str">
        <f t="shared" si="69"/>
        <v/>
      </c>
      <c r="G740" s="4" t="str">
        <f t="shared" si="70"/>
        <v/>
      </c>
      <c r="H740" s="4" t="str">
        <f t="shared" si="71"/>
        <v/>
      </c>
      <c r="I740" s="4"/>
    </row>
    <row r="741" spans="1:9" x14ac:dyDescent="0.15">
      <c r="A741" s="2" t="str">
        <f t="shared" si="66"/>
        <v/>
      </c>
      <c r="B741" s="3" t="str">
        <f>IF(A741="","",IF(periods_per_year=26,IF(A741=1,fpdate,B740+14),IF(periods_per_year=52,IF(A741=1,fpdate,B740+7),DATE(YEAR(fpdate),MONTH(fpdate)+(A741-1)*months_per_period,IF(periods_per_year=24,IF((1-MOD(A741,2))=1,DAY(fpdate)+14,DAY(fpdate)),DAY(fpdate))))))</f>
        <v/>
      </c>
      <c r="C741" s="4" t="str">
        <f t="shared" si="67"/>
        <v/>
      </c>
      <c r="D741" s="4" t="str">
        <f t="shared" si="68"/>
        <v/>
      </c>
      <c r="E741" s="6"/>
      <c r="F741" s="4" t="str">
        <f t="shared" si="69"/>
        <v/>
      </c>
      <c r="G741" s="4" t="str">
        <f t="shared" si="70"/>
        <v/>
      </c>
      <c r="H741" s="4" t="str">
        <f t="shared" si="71"/>
        <v/>
      </c>
      <c r="I741" s="4"/>
    </row>
    <row r="742" spans="1:9" x14ac:dyDescent="0.15">
      <c r="A742" s="2" t="str">
        <f t="shared" si="66"/>
        <v/>
      </c>
      <c r="B742" s="3" t="str">
        <f>IF(A742="","",IF(periods_per_year=26,IF(A742=1,fpdate,B741+14),IF(periods_per_year=52,IF(A742=1,fpdate,B741+7),DATE(YEAR(fpdate),MONTH(fpdate)+(A742-1)*months_per_period,IF(periods_per_year=24,IF((1-MOD(A742,2))=1,DAY(fpdate)+14,DAY(fpdate)),DAY(fpdate))))))</f>
        <v/>
      </c>
      <c r="C742" s="4" t="str">
        <f t="shared" si="67"/>
        <v/>
      </c>
      <c r="D742" s="4" t="str">
        <f t="shared" si="68"/>
        <v/>
      </c>
      <c r="E742" s="6"/>
      <c r="F742" s="4" t="str">
        <f t="shared" si="69"/>
        <v/>
      </c>
      <c r="G742" s="4" t="str">
        <f t="shared" si="70"/>
        <v/>
      </c>
      <c r="H742" s="4" t="str">
        <f t="shared" si="71"/>
        <v/>
      </c>
      <c r="I742" s="4"/>
    </row>
    <row r="743" spans="1:9" x14ac:dyDescent="0.15">
      <c r="A743" s="2" t="str">
        <f t="shared" si="66"/>
        <v/>
      </c>
      <c r="B743" s="3" t="str">
        <f>IF(A743="","",IF(periods_per_year=26,IF(A743=1,fpdate,B742+14),IF(periods_per_year=52,IF(A743=1,fpdate,B742+7),DATE(YEAR(fpdate),MONTH(fpdate)+(A743-1)*months_per_period,IF(periods_per_year=24,IF((1-MOD(A743,2))=1,DAY(fpdate)+14,DAY(fpdate)),DAY(fpdate))))))</f>
        <v/>
      </c>
      <c r="C743" s="4" t="str">
        <f t="shared" si="67"/>
        <v/>
      </c>
      <c r="D743" s="4" t="str">
        <f t="shared" si="68"/>
        <v/>
      </c>
      <c r="E743" s="6"/>
      <c r="F743" s="4" t="str">
        <f t="shared" si="69"/>
        <v/>
      </c>
      <c r="G743" s="4" t="str">
        <f t="shared" si="70"/>
        <v/>
      </c>
      <c r="H743" s="4" t="str">
        <f t="shared" si="71"/>
        <v/>
      </c>
      <c r="I743" s="4"/>
    </row>
    <row r="744" spans="1:9" x14ac:dyDescent="0.15">
      <c r="A744" s="2" t="str">
        <f t="shared" si="66"/>
        <v/>
      </c>
      <c r="B744" s="3" t="str">
        <f>IF(A744="","",IF(periods_per_year=26,IF(A744=1,fpdate,B743+14),IF(periods_per_year=52,IF(A744=1,fpdate,B743+7),DATE(YEAR(fpdate),MONTH(fpdate)+(A744-1)*months_per_period,IF(periods_per_year=24,IF((1-MOD(A744,2))=1,DAY(fpdate)+14,DAY(fpdate)),DAY(fpdate))))))</f>
        <v/>
      </c>
      <c r="C744" s="4" t="str">
        <f t="shared" si="67"/>
        <v/>
      </c>
      <c r="D744" s="4" t="str">
        <f t="shared" si="68"/>
        <v/>
      </c>
      <c r="E744" s="6"/>
      <c r="F744" s="4" t="str">
        <f t="shared" si="69"/>
        <v/>
      </c>
      <c r="G744" s="4" t="str">
        <f t="shared" si="70"/>
        <v/>
      </c>
      <c r="H744" s="4" t="str">
        <f t="shared" si="71"/>
        <v/>
      </c>
      <c r="I744" s="4"/>
    </row>
    <row r="745" spans="1:9" x14ac:dyDescent="0.15">
      <c r="A745" s="2" t="str">
        <f t="shared" si="66"/>
        <v/>
      </c>
      <c r="B745" s="3" t="str">
        <f>IF(A745="","",IF(periods_per_year=26,IF(A745=1,fpdate,B744+14),IF(periods_per_year=52,IF(A745=1,fpdate,B744+7),DATE(YEAR(fpdate),MONTH(fpdate)+(A745-1)*months_per_period,IF(periods_per_year=24,IF((1-MOD(A745,2))=1,DAY(fpdate)+14,DAY(fpdate)),DAY(fpdate))))))</f>
        <v/>
      </c>
      <c r="C745" s="4" t="str">
        <f t="shared" si="67"/>
        <v/>
      </c>
      <c r="D745" s="4" t="str">
        <f t="shared" si="68"/>
        <v/>
      </c>
      <c r="E745" s="6"/>
      <c r="F745" s="4" t="str">
        <f t="shared" si="69"/>
        <v/>
      </c>
      <c r="G745" s="4" t="str">
        <f t="shared" si="70"/>
        <v/>
      </c>
      <c r="H745" s="4" t="str">
        <f t="shared" si="71"/>
        <v/>
      </c>
      <c r="I745" s="4"/>
    </row>
    <row r="746" spans="1:9" x14ac:dyDescent="0.15">
      <c r="A746" s="2" t="str">
        <f t="shared" si="66"/>
        <v/>
      </c>
      <c r="B746" s="3" t="str">
        <f>IF(A746="","",IF(periods_per_year=26,IF(A746=1,fpdate,B745+14),IF(periods_per_year=52,IF(A746=1,fpdate,B745+7),DATE(YEAR(fpdate),MONTH(fpdate)+(A746-1)*months_per_period,IF(periods_per_year=24,IF((1-MOD(A746,2))=1,DAY(fpdate)+14,DAY(fpdate)),DAY(fpdate))))))</f>
        <v/>
      </c>
      <c r="C746" s="4" t="str">
        <f t="shared" si="67"/>
        <v/>
      </c>
      <c r="D746" s="4" t="str">
        <f t="shared" si="68"/>
        <v/>
      </c>
      <c r="E746" s="6"/>
      <c r="F746" s="4" t="str">
        <f t="shared" si="69"/>
        <v/>
      </c>
      <c r="G746" s="4" t="str">
        <f t="shared" si="70"/>
        <v/>
      </c>
      <c r="H746" s="4" t="str">
        <f t="shared" si="71"/>
        <v/>
      </c>
      <c r="I746" s="4"/>
    </row>
    <row r="747" spans="1:9" x14ac:dyDescent="0.15">
      <c r="A747" s="2" t="str">
        <f t="shared" si="66"/>
        <v/>
      </c>
      <c r="B747" s="3" t="str">
        <f>IF(A747="","",IF(periods_per_year=26,IF(A747=1,fpdate,B746+14),IF(periods_per_year=52,IF(A747=1,fpdate,B746+7),DATE(YEAR(fpdate),MONTH(fpdate)+(A747-1)*months_per_period,IF(periods_per_year=24,IF((1-MOD(A747,2))=1,DAY(fpdate)+14,DAY(fpdate)),DAY(fpdate))))))</f>
        <v/>
      </c>
      <c r="C747" s="4" t="str">
        <f t="shared" si="67"/>
        <v/>
      </c>
      <c r="D747" s="4" t="str">
        <f t="shared" si="68"/>
        <v/>
      </c>
      <c r="E747" s="6"/>
      <c r="F747" s="4" t="str">
        <f t="shared" si="69"/>
        <v/>
      </c>
      <c r="G747" s="4" t="str">
        <f t="shared" si="70"/>
        <v/>
      </c>
      <c r="H747" s="4" t="str">
        <f t="shared" si="71"/>
        <v/>
      </c>
      <c r="I747" s="4"/>
    </row>
    <row r="748" spans="1:9" x14ac:dyDescent="0.15">
      <c r="A748" s="2" t="str">
        <f t="shared" si="66"/>
        <v/>
      </c>
      <c r="B748" s="3" t="str">
        <f>IF(A748="","",IF(periods_per_year=26,IF(A748=1,fpdate,B747+14),IF(periods_per_year=52,IF(A748=1,fpdate,B747+7),DATE(YEAR(fpdate),MONTH(fpdate)+(A748-1)*months_per_period,IF(periods_per_year=24,IF((1-MOD(A748,2))=1,DAY(fpdate)+14,DAY(fpdate)),DAY(fpdate))))))</f>
        <v/>
      </c>
      <c r="C748" s="4" t="str">
        <f t="shared" si="67"/>
        <v/>
      </c>
      <c r="D748" s="4" t="str">
        <f t="shared" si="68"/>
        <v/>
      </c>
      <c r="E748" s="6"/>
      <c r="F748" s="4" t="str">
        <f t="shared" si="69"/>
        <v/>
      </c>
      <c r="G748" s="4" t="str">
        <f t="shared" si="70"/>
        <v/>
      </c>
      <c r="H748" s="4" t="str">
        <f t="shared" si="71"/>
        <v/>
      </c>
      <c r="I748" s="4"/>
    </row>
    <row r="749" spans="1:9" x14ac:dyDescent="0.15">
      <c r="A749" s="2" t="str">
        <f t="shared" si="66"/>
        <v/>
      </c>
      <c r="B749" s="3" t="str">
        <f>IF(A749="","",IF(periods_per_year=26,IF(A749=1,fpdate,B748+14),IF(periods_per_year=52,IF(A749=1,fpdate,B748+7),DATE(YEAR(fpdate),MONTH(fpdate)+(A749-1)*months_per_period,IF(periods_per_year=24,IF((1-MOD(A749,2))=1,DAY(fpdate)+14,DAY(fpdate)),DAY(fpdate))))))</f>
        <v/>
      </c>
      <c r="C749" s="4" t="str">
        <f t="shared" si="67"/>
        <v/>
      </c>
      <c r="D749" s="4" t="str">
        <f t="shared" si="68"/>
        <v/>
      </c>
      <c r="E749" s="6"/>
      <c r="F749" s="4" t="str">
        <f t="shared" si="69"/>
        <v/>
      </c>
      <c r="G749" s="4" t="str">
        <f t="shared" si="70"/>
        <v/>
      </c>
      <c r="H749" s="4" t="str">
        <f t="shared" si="71"/>
        <v/>
      </c>
      <c r="I749" s="4"/>
    </row>
    <row r="750" spans="1:9" x14ac:dyDescent="0.15">
      <c r="A750" s="2" t="str">
        <f t="shared" si="66"/>
        <v/>
      </c>
      <c r="B750" s="3" t="str">
        <f>IF(A750="","",IF(periods_per_year=26,IF(A750=1,fpdate,B749+14),IF(periods_per_year=52,IF(A750=1,fpdate,B749+7),DATE(YEAR(fpdate),MONTH(fpdate)+(A750-1)*months_per_period,IF(periods_per_year=24,IF((1-MOD(A750,2))=1,DAY(fpdate)+14,DAY(fpdate)),DAY(fpdate))))))</f>
        <v/>
      </c>
      <c r="C750" s="4" t="str">
        <f t="shared" si="67"/>
        <v/>
      </c>
      <c r="D750" s="4" t="str">
        <f t="shared" si="68"/>
        <v/>
      </c>
      <c r="E750" s="6"/>
      <c r="F750" s="4" t="str">
        <f t="shared" si="69"/>
        <v/>
      </c>
      <c r="G750" s="4" t="str">
        <f t="shared" si="70"/>
        <v/>
      </c>
      <c r="H750" s="4" t="str">
        <f t="shared" si="71"/>
        <v/>
      </c>
      <c r="I750" s="4"/>
    </row>
    <row r="751" spans="1:9" x14ac:dyDescent="0.15">
      <c r="A751" s="2" t="str">
        <f t="shared" si="66"/>
        <v/>
      </c>
      <c r="B751" s="3" t="str">
        <f>IF(A751="","",IF(periods_per_year=26,IF(A751=1,fpdate,B750+14),IF(periods_per_year=52,IF(A751=1,fpdate,B750+7),DATE(YEAR(fpdate),MONTH(fpdate)+(A751-1)*months_per_period,IF(periods_per_year=24,IF((1-MOD(A751,2))=1,DAY(fpdate)+14,DAY(fpdate)),DAY(fpdate))))))</f>
        <v/>
      </c>
      <c r="C751" s="4" t="str">
        <f t="shared" si="67"/>
        <v/>
      </c>
      <c r="D751" s="4" t="str">
        <f t="shared" si="68"/>
        <v/>
      </c>
      <c r="E751" s="6"/>
      <c r="F751" s="4" t="str">
        <f t="shared" si="69"/>
        <v/>
      </c>
      <c r="G751" s="4" t="str">
        <f t="shared" si="70"/>
        <v/>
      </c>
      <c r="H751" s="4" t="str">
        <f t="shared" si="71"/>
        <v/>
      </c>
      <c r="I751" s="4"/>
    </row>
    <row r="752" spans="1:9" x14ac:dyDescent="0.15">
      <c r="A752" s="2" t="str">
        <f t="shared" si="66"/>
        <v/>
      </c>
      <c r="B752" s="3" t="str">
        <f>IF(A752="","",IF(periods_per_year=26,IF(A752=1,fpdate,B751+14),IF(periods_per_year=52,IF(A752=1,fpdate,B751+7),DATE(YEAR(fpdate),MONTH(fpdate)+(A752-1)*months_per_period,IF(periods_per_year=24,IF((1-MOD(A752,2))=1,DAY(fpdate)+14,DAY(fpdate)),DAY(fpdate))))))</f>
        <v/>
      </c>
      <c r="C752" s="4" t="str">
        <f t="shared" si="67"/>
        <v/>
      </c>
      <c r="D752" s="4" t="str">
        <f t="shared" si="68"/>
        <v/>
      </c>
      <c r="E752" s="6"/>
      <c r="F752" s="4" t="str">
        <f t="shared" si="69"/>
        <v/>
      </c>
      <c r="G752" s="4" t="str">
        <f t="shared" si="70"/>
        <v/>
      </c>
      <c r="H752" s="4" t="str">
        <f t="shared" si="71"/>
        <v/>
      </c>
      <c r="I752" s="4"/>
    </row>
    <row r="753" spans="1:9" x14ac:dyDescent="0.15">
      <c r="A753" s="2" t="str">
        <f t="shared" si="66"/>
        <v/>
      </c>
      <c r="B753" s="3" t="str">
        <f>IF(A753="","",IF(periods_per_year=26,IF(A753=1,fpdate,B752+14),IF(periods_per_year=52,IF(A753=1,fpdate,B752+7),DATE(YEAR(fpdate),MONTH(fpdate)+(A753-1)*months_per_period,IF(periods_per_year=24,IF((1-MOD(A753,2))=1,DAY(fpdate)+14,DAY(fpdate)),DAY(fpdate))))))</f>
        <v/>
      </c>
      <c r="C753" s="4" t="str">
        <f t="shared" si="67"/>
        <v/>
      </c>
      <c r="D753" s="4" t="str">
        <f t="shared" si="68"/>
        <v/>
      </c>
      <c r="E753" s="6"/>
      <c r="F753" s="4" t="str">
        <f t="shared" si="69"/>
        <v/>
      </c>
      <c r="G753" s="4" t="str">
        <f t="shared" si="70"/>
        <v/>
      </c>
      <c r="H753" s="4" t="str">
        <f t="shared" si="71"/>
        <v/>
      </c>
      <c r="I753" s="4"/>
    </row>
    <row r="754" spans="1:9" x14ac:dyDescent="0.15">
      <c r="A754" s="2" t="str">
        <f t="shared" si="66"/>
        <v/>
      </c>
      <c r="B754" s="3" t="str">
        <f>IF(A754="","",IF(periods_per_year=26,IF(A754=1,fpdate,B753+14),IF(periods_per_year=52,IF(A754=1,fpdate,B753+7),DATE(YEAR(fpdate),MONTH(fpdate)+(A754-1)*months_per_period,IF(periods_per_year=24,IF((1-MOD(A754,2))=1,DAY(fpdate)+14,DAY(fpdate)),DAY(fpdate))))))</f>
        <v/>
      </c>
      <c r="C754" s="4" t="str">
        <f t="shared" si="67"/>
        <v/>
      </c>
      <c r="D754" s="4" t="str">
        <f t="shared" si="68"/>
        <v/>
      </c>
      <c r="E754" s="6"/>
      <c r="F754" s="4" t="str">
        <f t="shared" si="69"/>
        <v/>
      </c>
      <c r="G754" s="4" t="str">
        <f t="shared" si="70"/>
        <v/>
      </c>
      <c r="H754" s="4" t="str">
        <f t="shared" si="71"/>
        <v/>
      </c>
      <c r="I754" s="4"/>
    </row>
    <row r="755" spans="1:9" x14ac:dyDescent="0.15">
      <c r="A755" s="2" t="str">
        <f t="shared" si="66"/>
        <v/>
      </c>
      <c r="B755" s="3" t="str">
        <f>IF(A755="","",IF(periods_per_year=26,IF(A755=1,fpdate,B754+14),IF(periods_per_year=52,IF(A755=1,fpdate,B754+7),DATE(YEAR(fpdate),MONTH(fpdate)+(A755-1)*months_per_period,IF(periods_per_year=24,IF((1-MOD(A755,2))=1,DAY(fpdate)+14,DAY(fpdate)),DAY(fpdate))))))</f>
        <v/>
      </c>
      <c r="C755" s="4" t="str">
        <f t="shared" si="67"/>
        <v/>
      </c>
      <c r="D755" s="4" t="str">
        <f t="shared" si="68"/>
        <v/>
      </c>
      <c r="E755" s="6"/>
      <c r="F755" s="4" t="str">
        <f t="shared" si="69"/>
        <v/>
      </c>
      <c r="G755" s="4" t="str">
        <f t="shared" si="70"/>
        <v/>
      </c>
      <c r="H755" s="4" t="str">
        <f t="shared" si="71"/>
        <v/>
      </c>
      <c r="I755" s="4"/>
    </row>
    <row r="756" spans="1:9" x14ac:dyDescent="0.15">
      <c r="A756" s="2" t="str">
        <f t="shared" si="66"/>
        <v/>
      </c>
      <c r="B756" s="3" t="str">
        <f>IF(A756="","",IF(periods_per_year=26,IF(A756=1,fpdate,B755+14),IF(periods_per_year=52,IF(A756=1,fpdate,B755+7),DATE(YEAR(fpdate),MONTH(fpdate)+(A756-1)*months_per_period,IF(periods_per_year=24,IF((1-MOD(A756,2))=1,DAY(fpdate)+14,DAY(fpdate)),DAY(fpdate))))))</f>
        <v/>
      </c>
      <c r="C756" s="4" t="str">
        <f t="shared" si="67"/>
        <v/>
      </c>
      <c r="D756" s="4" t="str">
        <f t="shared" si="68"/>
        <v/>
      </c>
      <c r="E756" s="6"/>
      <c r="F756" s="4" t="str">
        <f t="shared" si="69"/>
        <v/>
      </c>
      <c r="G756" s="4" t="str">
        <f t="shared" si="70"/>
        <v/>
      </c>
      <c r="H756" s="4" t="str">
        <f t="shared" si="71"/>
        <v/>
      </c>
      <c r="I756" s="4"/>
    </row>
    <row r="757" spans="1:9" x14ac:dyDescent="0.15">
      <c r="A757" s="2" t="str">
        <f t="shared" si="66"/>
        <v/>
      </c>
      <c r="B757" s="3" t="str">
        <f>IF(A757="","",IF(periods_per_year=26,IF(A757=1,fpdate,B756+14),IF(periods_per_year=52,IF(A757=1,fpdate,B756+7),DATE(YEAR(fpdate),MONTH(fpdate)+(A757-1)*months_per_period,IF(periods_per_year=24,IF((1-MOD(A757,2))=1,DAY(fpdate)+14,DAY(fpdate)),DAY(fpdate))))))</f>
        <v/>
      </c>
      <c r="C757" s="4" t="str">
        <f t="shared" si="67"/>
        <v/>
      </c>
      <c r="D757" s="4" t="str">
        <f t="shared" si="68"/>
        <v/>
      </c>
      <c r="E757" s="6"/>
      <c r="F757" s="4" t="str">
        <f t="shared" si="69"/>
        <v/>
      </c>
      <c r="G757" s="4" t="str">
        <f t="shared" si="70"/>
        <v/>
      </c>
      <c r="H757" s="4" t="str">
        <f t="shared" si="71"/>
        <v/>
      </c>
      <c r="I757" s="4"/>
    </row>
    <row r="758" spans="1:9" x14ac:dyDescent="0.15">
      <c r="A758" s="2" t="str">
        <f t="shared" si="66"/>
        <v/>
      </c>
      <c r="B758" s="3" t="str">
        <f>IF(A758="","",IF(periods_per_year=26,IF(A758=1,fpdate,B757+14),IF(periods_per_year=52,IF(A758=1,fpdate,B757+7),DATE(YEAR(fpdate),MONTH(fpdate)+(A758-1)*months_per_period,IF(periods_per_year=24,IF((1-MOD(A758,2))=1,DAY(fpdate)+14,DAY(fpdate)),DAY(fpdate))))))</f>
        <v/>
      </c>
      <c r="C758" s="4" t="str">
        <f t="shared" si="67"/>
        <v/>
      </c>
      <c r="D758" s="4" t="str">
        <f t="shared" si="68"/>
        <v/>
      </c>
      <c r="E758" s="6"/>
      <c r="F758" s="4" t="str">
        <f t="shared" si="69"/>
        <v/>
      </c>
      <c r="G758" s="4" t="str">
        <f t="shared" si="70"/>
        <v/>
      </c>
      <c r="H758" s="4" t="str">
        <f t="shared" si="71"/>
        <v/>
      </c>
      <c r="I758" s="4"/>
    </row>
    <row r="759" spans="1:9" x14ac:dyDescent="0.15">
      <c r="A759" s="2" t="str">
        <f t="shared" si="66"/>
        <v/>
      </c>
      <c r="B759" s="3" t="str">
        <f>IF(A759="","",IF(periods_per_year=26,IF(A759=1,fpdate,B758+14),IF(periods_per_year=52,IF(A759=1,fpdate,B758+7),DATE(YEAR(fpdate),MONTH(fpdate)+(A759-1)*months_per_period,IF(periods_per_year=24,IF((1-MOD(A759,2))=1,DAY(fpdate)+14,DAY(fpdate)),DAY(fpdate))))))</f>
        <v/>
      </c>
      <c r="C759" s="4" t="str">
        <f t="shared" si="67"/>
        <v/>
      </c>
      <c r="D759" s="4" t="str">
        <f t="shared" si="68"/>
        <v/>
      </c>
      <c r="E759" s="6"/>
      <c r="F759" s="4" t="str">
        <f t="shared" si="69"/>
        <v/>
      </c>
      <c r="G759" s="4" t="str">
        <f t="shared" si="70"/>
        <v/>
      </c>
      <c r="H759" s="4" t="str">
        <f t="shared" si="71"/>
        <v/>
      </c>
      <c r="I759" s="4"/>
    </row>
    <row r="760" spans="1:9" x14ac:dyDescent="0.15">
      <c r="A760" s="2" t="str">
        <f t="shared" si="66"/>
        <v/>
      </c>
      <c r="B760" s="3" t="str">
        <f>IF(A760="","",IF(periods_per_year=26,IF(A760=1,fpdate,B759+14),IF(periods_per_year=52,IF(A760=1,fpdate,B759+7),DATE(YEAR(fpdate),MONTH(fpdate)+(A760-1)*months_per_period,IF(periods_per_year=24,IF((1-MOD(A760,2))=1,DAY(fpdate)+14,DAY(fpdate)),DAY(fpdate))))))</f>
        <v/>
      </c>
      <c r="C760" s="4" t="str">
        <f t="shared" si="67"/>
        <v/>
      </c>
      <c r="D760" s="4" t="str">
        <f t="shared" si="68"/>
        <v/>
      </c>
      <c r="E760" s="6"/>
      <c r="F760" s="4" t="str">
        <f t="shared" si="69"/>
        <v/>
      </c>
      <c r="G760" s="4" t="str">
        <f t="shared" si="70"/>
        <v/>
      </c>
      <c r="H760" s="4" t="str">
        <f t="shared" si="71"/>
        <v/>
      </c>
      <c r="I760" s="4"/>
    </row>
    <row r="761" spans="1:9" x14ac:dyDescent="0.15">
      <c r="A761" s="2" t="str">
        <f t="shared" si="66"/>
        <v/>
      </c>
      <c r="B761" s="3" t="str">
        <f>IF(A761="","",IF(periods_per_year=26,IF(A761=1,fpdate,B760+14),IF(periods_per_year=52,IF(A761=1,fpdate,B760+7),DATE(YEAR(fpdate),MONTH(fpdate)+(A761-1)*months_per_period,IF(periods_per_year=24,IF((1-MOD(A761,2))=1,DAY(fpdate)+14,DAY(fpdate)),DAY(fpdate))))))</f>
        <v/>
      </c>
      <c r="C761" s="4" t="str">
        <f t="shared" si="67"/>
        <v/>
      </c>
      <c r="D761" s="4" t="str">
        <f t="shared" si="68"/>
        <v/>
      </c>
      <c r="E761" s="6"/>
      <c r="F761" s="4" t="str">
        <f t="shared" si="69"/>
        <v/>
      </c>
      <c r="G761" s="4" t="str">
        <f t="shared" si="70"/>
        <v/>
      </c>
      <c r="H761" s="4" t="str">
        <f t="shared" si="71"/>
        <v/>
      </c>
      <c r="I761" s="4"/>
    </row>
    <row r="762" spans="1:9" x14ac:dyDescent="0.15">
      <c r="A762" s="2" t="str">
        <f t="shared" si="66"/>
        <v/>
      </c>
      <c r="B762" s="3" t="str">
        <f>IF(A762="","",IF(periods_per_year=26,IF(A762=1,fpdate,B761+14),IF(periods_per_year=52,IF(A762=1,fpdate,B761+7),DATE(YEAR(fpdate),MONTH(fpdate)+(A762-1)*months_per_period,IF(periods_per_year=24,IF((1-MOD(A762,2))=1,DAY(fpdate)+14,DAY(fpdate)),DAY(fpdate))))))</f>
        <v/>
      </c>
      <c r="C762" s="4" t="str">
        <f t="shared" si="67"/>
        <v/>
      </c>
      <c r="D762" s="4" t="str">
        <f t="shared" si="68"/>
        <v/>
      </c>
      <c r="E762" s="6"/>
      <c r="F762" s="4" t="str">
        <f t="shared" si="69"/>
        <v/>
      </c>
      <c r="G762" s="4" t="str">
        <f t="shared" si="70"/>
        <v/>
      </c>
      <c r="H762" s="4" t="str">
        <f t="shared" si="71"/>
        <v/>
      </c>
      <c r="I762" s="4"/>
    </row>
    <row r="763" spans="1:9" x14ac:dyDescent="0.15">
      <c r="A763" s="2" t="str">
        <f t="shared" si="66"/>
        <v/>
      </c>
      <c r="B763" s="3" t="str">
        <f>IF(A763="","",IF(periods_per_year=26,IF(A763=1,fpdate,B762+14),IF(periods_per_year=52,IF(A763=1,fpdate,B762+7),DATE(YEAR(fpdate),MONTH(fpdate)+(A763-1)*months_per_period,IF(periods_per_year=24,IF((1-MOD(A763,2))=1,DAY(fpdate)+14,DAY(fpdate)),DAY(fpdate))))))</f>
        <v/>
      </c>
      <c r="C763" s="4" t="str">
        <f t="shared" si="67"/>
        <v/>
      </c>
      <c r="D763" s="4" t="str">
        <f t="shared" si="68"/>
        <v/>
      </c>
      <c r="E763" s="6"/>
      <c r="F763" s="4" t="str">
        <f t="shared" si="69"/>
        <v/>
      </c>
      <c r="G763" s="4" t="str">
        <f t="shared" si="70"/>
        <v/>
      </c>
      <c r="H763" s="4" t="str">
        <f t="shared" si="71"/>
        <v/>
      </c>
      <c r="I763" s="4"/>
    </row>
    <row r="764" spans="1:9" x14ac:dyDescent="0.15">
      <c r="A764" s="2" t="str">
        <f t="shared" si="66"/>
        <v/>
      </c>
      <c r="B764" s="3" t="str">
        <f>IF(A764="","",IF(periods_per_year=26,IF(A764=1,fpdate,B763+14),IF(periods_per_year=52,IF(A764=1,fpdate,B763+7),DATE(YEAR(fpdate),MONTH(fpdate)+(A764-1)*months_per_period,IF(periods_per_year=24,IF((1-MOD(A764,2))=1,DAY(fpdate)+14,DAY(fpdate)),DAY(fpdate))))))</f>
        <v/>
      </c>
      <c r="C764" s="4" t="str">
        <f t="shared" si="67"/>
        <v/>
      </c>
      <c r="D764" s="4" t="str">
        <f t="shared" si="68"/>
        <v/>
      </c>
      <c r="E764" s="6"/>
      <c r="F764" s="4" t="str">
        <f t="shared" si="69"/>
        <v/>
      </c>
      <c r="G764" s="4" t="str">
        <f t="shared" si="70"/>
        <v/>
      </c>
      <c r="H764" s="4" t="str">
        <f t="shared" si="71"/>
        <v/>
      </c>
      <c r="I764" s="4"/>
    </row>
    <row r="765" spans="1:9" x14ac:dyDescent="0.15">
      <c r="A765" s="2" t="str">
        <f t="shared" si="66"/>
        <v/>
      </c>
      <c r="B765" s="3" t="str">
        <f>IF(A765="","",IF(periods_per_year=26,IF(A765=1,fpdate,B764+14),IF(periods_per_year=52,IF(A765=1,fpdate,B764+7),DATE(YEAR(fpdate),MONTH(fpdate)+(A765-1)*months_per_period,IF(periods_per_year=24,IF((1-MOD(A765,2))=1,DAY(fpdate)+14,DAY(fpdate)),DAY(fpdate))))))</f>
        <v/>
      </c>
      <c r="C765" s="4" t="str">
        <f t="shared" si="67"/>
        <v/>
      </c>
      <c r="D765" s="4" t="str">
        <f t="shared" si="68"/>
        <v/>
      </c>
      <c r="E765" s="6"/>
      <c r="F765" s="4" t="str">
        <f t="shared" si="69"/>
        <v/>
      </c>
      <c r="G765" s="4" t="str">
        <f t="shared" si="70"/>
        <v/>
      </c>
      <c r="H765" s="4" t="str">
        <f t="shared" si="71"/>
        <v/>
      </c>
      <c r="I765" s="4"/>
    </row>
    <row r="766" spans="1:9" x14ac:dyDescent="0.15">
      <c r="A766" s="2" t="str">
        <f t="shared" si="66"/>
        <v/>
      </c>
      <c r="B766" s="3" t="str">
        <f>IF(A766="","",IF(periods_per_year=26,IF(A766=1,fpdate,B765+14),IF(periods_per_year=52,IF(A766=1,fpdate,B765+7),DATE(YEAR(fpdate),MONTH(fpdate)+(A766-1)*months_per_period,IF(periods_per_year=24,IF((1-MOD(A766,2))=1,DAY(fpdate)+14,DAY(fpdate)),DAY(fpdate))))))</f>
        <v/>
      </c>
      <c r="C766" s="4" t="str">
        <f t="shared" si="67"/>
        <v/>
      </c>
      <c r="D766" s="4" t="str">
        <f t="shared" si="68"/>
        <v/>
      </c>
      <c r="E766" s="6"/>
      <c r="F766" s="4" t="str">
        <f t="shared" si="69"/>
        <v/>
      </c>
      <c r="G766" s="4" t="str">
        <f t="shared" si="70"/>
        <v/>
      </c>
      <c r="H766" s="4" t="str">
        <f t="shared" si="71"/>
        <v/>
      </c>
      <c r="I766" s="4"/>
    </row>
    <row r="767" spans="1:9" x14ac:dyDescent="0.15">
      <c r="A767" s="2" t="str">
        <f t="shared" si="66"/>
        <v/>
      </c>
      <c r="B767" s="3" t="str">
        <f>IF(A767="","",IF(periods_per_year=26,IF(A767=1,fpdate,B766+14),IF(periods_per_year=52,IF(A767=1,fpdate,B766+7),DATE(YEAR(fpdate),MONTH(fpdate)+(A767-1)*months_per_period,IF(periods_per_year=24,IF((1-MOD(A767,2))=1,DAY(fpdate)+14,DAY(fpdate)),DAY(fpdate))))))</f>
        <v/>
      </c>
      <c r="C767" s="4" t="str">
        <f t="shared" si="67"/>
        <v/>
      </c>
      <c r="D767" s="4" t="str">
        <f t="shared" si="68"/>
        <v/>
      </c>
      <c r="E767" s="6"/>
      <c r="F767" s="4" t="str">
        <f t="shared" si="69"/>
        <v/>
      </c>
      <c r="G767" s="4" t="str">
        <f t="shared" si="70"/>
        <v/>
      </c>
      <c r="H767" s="4" t="str">
        <f t="shared" si="71"/>
        <v/>
      </c>
      <c r="I767" s="4"/>
    </row>
    <row r="768" spans="1:9" x14ac:dyDescent="0.15">
      <c r="A768" s="2" t="str">
        <f t="shared" si="66"/>
        <v/>
      </c>
      <c r="B768" s="3" t="str">
        <f>IF(A768="","",IF(periods_per_year=26,IF(A768=1,fpdate,B767+14),IF(periods_per_year=52,IF(A768=1,fpdate,B767+7),DATE(YEAR(fpdate),MONTH(fpdate)+(A768-1)*months_per_period,IF(periods_per_year=24,IF((1-MOD(A768,2))=1,DAY(fpdate)+14,DAY(fpdate)),DAY(fpdate))))))</f>
        <v/>
      </c>
      <c r="C768" s="4" t="str">
        <f t="shared" si="67"/>
        <v/>
      </c>
      <c r="D768" s="4" t="str">
        <f t="shared" si="68"/>
        <v/>
      </c>
      <c r="E768" s="6"/>
      <c r="F768" s="4" t="str">
        <f t="shared" si="69"/>
        <v/>
      </c>
      <c r="G768" s="4" t="str">
        <f t="shared" si="70"/>
        <v/>
      </c>
      <c r="H768" s="4" t="str">
        <f t="shared" si="71"/>
        <v/>
      </c>
      <c r="I768" s="4"/>
    </row>
    <row r="769" spans="1:9" x14ac:dyDescent="0.15">
      <c r="A769" s="2" t="str">
        <f t="shared" si="66"/>
        <v/>
      </c>
      <c r="B769" s="3" t="str">
        <f>IF(A769="","",IF(periods_per_year=26,IF(A769=1,fpdate,B768+14),IF(periods_per_year=52,IF(A769=1,fpdate,B768+7),DATE(YEAR(fpdate),MONTH(fpdate)+(A769-1)*months_per_period,IF(periods_per_year=24,IF((1-MOD(A769,2))=1,DAY(fpdate)+14,DAY(fpdate)),DAY(fpdate))))))</f>
        <v/>
      </c>
      <c r="C769" s="4" t="str">
        <f t="shared" si="67"/>
        <v/>
      </c>
      <c r="D769" s="4" t="str">
        <f t="shared" si="68"/>
        <v/>
      </c>
      <c r="E769" s="6"/>
      <c r="F769" s="4" t="str">
        <f t="shared" si="69"/>
        <v/>
      </c>
      <c r="G769" s="4" t="str">
        <f t="shared" si="70"/>
        <v/>
      </c>
      <c r="H769" s="4" t="str">
        <f t="shared" si="71"/>
        <v/>
      </c>
      <c r="I769" s="4"/>
    </row>
    <row r="770" spans="1:9" x14ac:dyDescent="0.15">
      <c r="A770" s="2" t="str">
        <f t="shared" si="66"/>
        <v/>
      </c>
      <c r="B770" s="3" t="str">
        <f>IF(A770="","",IF(periods_per_year=26,IF(A770=1,fpdate,B769+14),IF(periods_per_year=52,IF(A770=1,fpdate,B769+7),DATE(YEAR(fpdate),MONTH(fpdate)+(A770-1)*months_per_period,IF(periods_per_year=24,IF((1-MOD(A770,2))=1,DAY(fpdate)+14,DAY(fpdate)),DAY(fpdate))))))</f>
        <v/>
      </c>
      <c r="C770" s="4" t="str">
        <f t="shared" si="67"/>
        <v/>
      </c>
      <c r="D770" s="4" t="str">
        <f t="shared" si="68"/>
        <v/>
      </c>
      <c r="E770" s="6"/>
      <c r="F770" s="4" t="str">
        <f t="shared" si="69"/>
        <v/>
      </c>
      <c r="G770" s="4" t="str">
        <f t="shared" si="70"/>
        <v/>
      </c>
      <c r="H770" s="4" t="str">
        <f t="shared" si="71"/>
        <v/>
      </c>
      <c r="I770" s="4"/>
    </row>
    <row r="771" spans="1:9" x14ac:dyDescent="0.15">
      <c r="A771" s="2" t="str">
        <f t="shared" si="66"/>
        <v/>
      </c>
      <c r="B771" s="3" t="str">
        <f>IF(A771="","",IF(periods_per_year=26,IF(A771=1,fpdate,B770+14),IF(periods_per_year=52,IF(A771=1,fpdate,B770+7),DATE(YEAR(fpdate),MONTH(fpdate)+(A771-1)*months_per_period,IF(periods_per_year=24,IF((1-MOD(A771,2))=1,DAY(fpdate)+14,DAY(fpdate)),DAY(fpdate))))))</f>
        <v/>
      </c>
      <c r="C771" s="4" t="str">
        <f t="shared" si="67"/>
        <v/>
      </c>
      <c r="D771" s="4" t="str">
        <f t="shared" si="68"/>
        <v/>
      </c>
      <c r="E771" s="6"/>
      <c r="F771" s="4" t="str">
        <f t="shared" si="69"/>
        <v/>
      </c>
      <c r="G771" s="4" t="str">
        <f t="shared" si="70"/>
        <v/>
      </c>
      <c r="H771" s="4" t="str">
        <f t="shared" si="71"/>
        <v/>
      </c>
      <c r="I771" s="4"/>
    </row>
    <row r="772" spans="1:9" x14ac:dyDescent="0.15">
      <c r="A772" s="2" t="str">
        <f t="shared" si="66"/>
        <v/>
      </c>
      <c r="B772" s="3" t="str">
        <f>IF(A772="","",IF(periods_per_year=26,IF(A772=1,fpdate,B771+14),IF(periods_per_year=52,IF(A772=1,fpdate,B771+7),DATE(YEAR(fpdate),MONTH(fpdate)+(A772-1)*months_per_period,IF(periods_per_year=24,IF((1-MOD(A772,2))=1,DAY(fpdate)+14,DAY(fpdate)),DAY(fpdate))))))</f>
        <v/>
      </c>
      <c r="C772" s="4" t="str">
        <f t="shared" si="67"/>
        <v/>
      </c>
      <c r="D772" s="4" t="str">
        <f t="shared" si="68"/>
        <v/>
      </c>
      <c r="E772" s="6"/>
      <c r="F772" s="4" t="str">
        <f t="shared" si="69"/>
        <v/>
      </c>
      <c r="G772" s="4" t="str">
        <f t="shared" si="70"/>
        <v/>
      </c>
      <c r="H772" s="4" t="str">
        <f t="shared" si="71"/>
        <v/>
      </c>
      <c r="I772" s="4"/>
    </row>
    <row r="773" spans="1:9" x14ac:dyDescent="0.15">
      <c r="A773" s="2" t="str">
        <f t="shared" si="66"/>
        <v/>
      </c>
      <c r="B773" s="3" t="str">
        <f>IF(A773="","",IF(periods_per_year=26,IF(A773=1,fpdate,B772+14),IF(periods_per_year=52,IF(A773=1,fpdate,B772+7),DATE(YEAR(fpdate),MONTH(fpdate)+(A773-1)*months_per_period,IF(periods_per_year=24,IF((1-MOD(A773,2))=1,DAY(fpdate)+14,DAY(fpdate)),DAY(fpdate))))))</f>
        <v/>
      </c>
      <c r="C773" s="4" t="str">
        <f t="shared" si="67"/>
        <v/>
      </c>
      <c r="D773" s="4" t="str">
        <f t="shared" si="68"/>
        <v/>
      </c>
      <c r="E773" s="6"/>
      <c r="F773" s="4" t="str">
        <f t="shared" si="69"/>
        <v/>
      </c>
      <c r="G773" s="4" t="str">
        <f t="shared" si="70"/>
        <v/>
      </c>
      <c r="H773" s="4" t="str">
        <f t="shared" si="71"/>
        <v/>
      </c>
      <c r="I773" s="4"/>
    </row>
    <row r="774" spans="1:9" x14ac:dyDescent="0.15">
      <c r="A774" s="2" t="str">
        <f t="shared" si="66"/>
        <v/>
      </c>
      <c r="B774" s="3" t="str">
        <f>IF(A774="","",IF(periods_per_year=26,IF(A774=1,fpdate,B773+14),IF(periods_per_year=52,IF(A774=1,fpdate,B773+7),DATE(YEAR(fpdate),MONTH(fpdate)+(A774-1)*months_per_period,IF(periods_per_year=24,IF((1-MOD(A774,2))=1,DAY(fpdate)+14,DAY(fpdate)),DAY(fpdate))))))</f>
        <v/>
      </c>
      <c r="C774" s="4" t="str">
        <f t="shared" si="67"/>
        <v/>
      </c>
      <c r="D774" s="4" t="str">
        <f t="shared" si="68"/>
        <v/>
      </c>
      <c r="E774" s="6"/>
      <c r="F774" s="4" t="str">
        <f t="shared" si="69"/>
        <v/>
      </c>
      <c r="G774" s="4" t="str">
        <f t="shared" si="70"/>
        <v/>
      </c>
      <c r="H774" s="4" t="str">
        <f t="shared" si="71"/>
        <v/>
      </c>
      <c r="I774" s="4"/>
    </row>
    <row r="775" spans="1:9" x14ac:dyDescent="0.15">
      <c r="A775" s="2" t="str">
        <f t="shared" si="66"/>
        <v/>
      </c>
      <c r="B775" s="3" t="str">
        <f>IF(A775="","",IF(periods_per_year=26,IF(A775=1,fpdate,B774+14),IF(periods_per_year=52,IF(A775=1,fpdate,B774+7),DATE(YEAR(fpdate),MONTH(fpdate)+(A775-1)*months_per_period,IF(periods_per_year=24,IF((1-MOD(A775,2))=1,DAY(fpdate)+14,DAY(fpdate)),DAY(fpdate))))))</f>
        <v/>
      </c>
      <c r="C775" s="4" t="str">
        <f t="shared" si="67"/>
        <v/>
      </c>
      <c r="D775" s="4" t="str">
        <f t="shared" si="68"/>
        <v/>
      </c>
      <c r="E775" s="6"/>
      <c r="F775" s="4" t="str">
        <f t="shared" si="69"/>
        <v/>
      </c>
      <c r="G775" s="4" t="str">
        <f t="shared" si="70"/>
        <v/>
      </c>
      <c r="H775" s="4" t="str">
        <f t="shared" si="71"/>
        <v/>
      </c>
      <c r="I775" s="4"/>
    </row>
    <row r="776" spans="1:9" x14ac:dyDescent="0.15">
      <c r="A776" s="2" t="str">
        <f t="shared" si="66"/>
        <v/>
      </c>
      <c r="B776" s="3" t="str">
        <f>IF(A776="","",IF(periods_per_year=26,IF(A776=1,fpdate,B775+14),IF(periods_per_year=52,IF(A776=1,fpdate,B775+7),DATE(YEAR(fpdate),MONTH(fpdate)+(A776-1)*months_per_period,IF(periods_per_year=24,IF((1-MOD(A776,2))=1,DAY(fpdate)+14,DAY(fpdate)),DAY(fpdate))))))</f>
        <v/>
      </c>
      <c r="C776" s="4" t="str">
        <f t="shared" si="67"/>
        <v/>
      </c>
      <c r="D776" s="4" t="str">
        <f t="shared" si="68"/>
        <v/>
      </c>
      <c r="E776" s="6"/>
      <c r="F776" s="4" t="str">
        <f t="shared" si="69"/>
        <v/>
      </c>
      <c r="G776" s="4" t="str">
        <f t="shared" si="70"/>
        <v/>
      </c>
      <c r="H776" s="4" t="str">
        <f t="shared" si="71"/>
        <v/>
      </c>
      <c r="I776" s="4"/>
    </row>
    <row r="777" spans="1:9" x14ac:dyDescent="0.15">
      <c r="A777" s="2" t="str">
        <f t="shared" si="66"/>
        <v/>
      </c>
      <c r="B777" s="3" t="str">
        <f>IF(A777="","",IF(periods_per_year=26,IF(A777=1,fpdate,B776+14),IF(periods_per_year=52,IF(A777=1,fpdate,B776+7),DATE(YEAR(fpdate),MONTH(fpdate)+(A777-1)*months_per_period,IF(periods_per_year=24,IF((1-MOD(A777,2))=1,DAY(fpdate)+14,DAY(fpdate)),DAY(fpdate))))))</f>
        <v/>
      </c>
      <c r="C777" s="4" t="str">
        <f t="shared" si="67"/>
        <v/>
      </c>
      <c r="D777" s="4" t="str">
        <f t="shared" si="68"/>
        <v/>
      </c>
      <c r="E777" s="6"/>
      <c r="F777" s="4" t="str">
        <f t="shared" si="69"/>
        <v/>
      </c>
      <c r="G777" s="4" t="str">
        <f t="shared" si="70"/>
        <v/>
      </c>
      <c r="H777" s="4" t="str">
        <f t="shared" si="71"/>
        <v/>
      </c>
      <c r="I777" s="4"/>
    </row>
    <row r="778" spans="1:9" x14ac:dyDescent="0.15">
      <c r="A778" s="2" t="str">
        <f t="shared" si="66"/>
        <v/>
      </c>
      <c r="B778" s="3" t="str">
        <f>IF(A778="","",IF(periods_per_year=26,IF(A778=1,fpdate,B777+14),IF(periods_per_year=52,IF(A778=1,fpdate,B777+7),DATE(YEAR(fpdate),MONTH(fpdate)+(A778-1)*months_per_period,IF(periods_per_year=24,IF((1-MOD(A778,2))=1,DAY(fpdate)+14,DAY(fpdate)),DAY(fpdate))))))</f>
        <v/>
      </c>
      <c r="C778" s="4" t="str">
        <f t="shared" si="67"/>
        <v/>
      </c>
      <c r="D778" s="4" t="str">
        <f t="shared" si="68"/>
        <v/>
      </c>
      <c r="E778" s="6"/>
      <c r="F778" s="4" t="str">
        <f t="shared" si="69"/>
        <v/>
      </c>
      <c r="G778" s="4" t="str">
        <f t="shared" si="70"/>
        <v/>
      </c>
      <c r="H778" s="4" t="str">
        <f t="shared" si="71"/>
        <v/>
      </c>
      <c r="I778" s="4"/>
    </row>
    <row r="779" spans="1:9" x14ac:dyDescent="0.15">
      <c r="A779" s="2" t="str">
        <f t="shared" si="66"/>
        <v/>
      </c>
      <c r="B779" s="3" t="str">
        <f>IF(A779="","",IF(periods_per_year=26,IF(A779=1,fpdate,B778+14),IF(periods_per_year=52,IF(A779=1,fpdate,B778+7),DATE(YEAR(fpdate),MONTH(fpdate)+(A779-1)*months_per_period,IF(periods_per_year=24,IF((1-MOD(A779,2))=1,DAY(fpdate)+14,DAY(fpdate)),DAY(fpdate))))))</f>
        <v/>
      </c>
      <c r="C779" s="4" t="str">
        <f t="shared" si="67"/>
        <v/>
      </c>
      <c r="D779" s="4" t="str">
        <f t="shared" si="68"/>
        <v/>
      </c>
      <c r="E779" s="6"/>
      <c r="F779" s="4" t="str">
        <f t="shared" si="69"/>
        <v/>
      </c>
      <c r="G779" s="4" t="str">
        <f t="shared" si="70"/>
        <v/>
      </c>
      <c r="H779" s="4" t="str">
        <f t="shared" si="71"/>
        <v/>
      </c>
      <c r="I779" s="4"/>
    </row>
    <row r="780" spans="1:9" x14ac:dyDescent="0.15">
      <c r="A780" s="2" t="str">
        <f t="shared" si="66"/>
        <v/>
      </c>
      <c r="B780" s="3" t="str">
        <f>IF(A780="","",IF(periods_per_year=26,IF(A780=1,fpdate,B779+14),IF(periods_per_year=52,IF(A780=1,fpdate,B779+7),DATE(YEAR(fpdate),MONTH(fpdate)+(A780-1)*months_per_period,IF(periods_per_year=24,IF((1-MOD(A780,2))=1,DAY(fpdate)+14,DAY(fpdate)),DAY(fpdate))))))</f>
        <v/>
      </c>
      <c r="C780" s="4" t="str">
        <f t="shared" si="67"/>
        <v/>
      </c>
      <c r="D780" s="4" t="str">
        <f t="shared" si="68"/>
        <v/>
      </c>
      <c r="E780" s="6"/>
      <c r="F780" s="4" t="str">
        <f t="shared" si="69"/>
        <v/>
      </c>
      <c r="G780" s="4" t="str">
        <f t="shared" si="70"/>
        <v/>
      </c>
      <c r="H780" s="4" t="str">
        <f t="shared" si="71"/>
        <v/>
      </c>
      <c r="I780" s="4"/>
    </row>
    <row r="781" spans="1:9" x14ac:dyDescent="0.15">
      <c r="A781" s="2" t="str">
        <f t="shared" si="66"/>
        <v/>
      </c>
      <c r="B781" s="3" t="str">
        <f>IF(A781="","",IF(periods_per_year=26,IF(A781=1,fpdate,B780+14),IF(periods_per_year=52,IF(A781=1,fpdate,B780+7),DATE(YEAR(fpdate),MONTH(fpdate)+(A781-1)*months_per_period,IF(periods_per_year=24,IF((1-MOD(A781,2))=1,DAY(fpdate)+14,DAY(fpdate)),DAY(fpdate))))))</f>
        <v/>
      </c>
      <c r="C781" s="4" t="str">
        <f t="shared" si="67"/>
        <v/>
      </c>
      <c r="D781" s="4" t="str">
        <f t="shared" si="68"/>
        <v/>
      </c>
      <c r="E781" s="6"/>
      <c r="F781" s="4" t="str">
        <f t="shared" si="69"/>
        <v/>
      </c>
      <c r="G781" s="4" t="str">
        <f t="shared" si="70"/>
        <v/>
      </c>
      <c r="H781" s="4" t="str">
        <f t="shared" si="71"/>
        <v/>
      </c>
      <c r="I781" s="4"/>
    </row>
    <row r="782" spans="1:9" x14ac:dyDescent="0.15">
      <c r="A782" s="2" t="str">
        <f t="shared" si="66"/>
        <v/>
      </c>
      <c r="B782" s="3" t="str">
        <f>IF(A782="","",IF(periods_per_year=26,IF(A782=1,fpdate,B781+14),IF(periods_per_year=52,IF(A782=1,fpdate,B781+7),DATE(YEAR(fpdate),MONTH(fpdate)+(A782-1)*months_per_period,IF(periods_per_year=24,IF((1-MOD(A782,2))=1,DAY(fpdate)+14,DAY(fpdate)),DAY(fpdate))))))</f>
        <v/>
      </c>
      <c r="C782" s="4" t="str">
        <f t="shared" si="67"/>
        <v/>
      </c>
      <c r="D782" s="4" t="str">
        <f t="shared" si="68"/>
        <v/>
      </c>
      <c r="E782" s="6"/>
      <c r="F782" s="4" t="str">
        <f t="shared" si="69"/>
        <v/>
      </c>
      <c r="G782" s="4" t="str">
        <f t="shared" si="70"/>
        <v/>
      </c>
      <c r="H782" s="4" t="str">
        <f t="shared" si="71"/>
        <v/>
      </c>
      <c r="I782" s="4"/>
    </row>
    <row r="783" spans="1:9" x14ac:dyDescent="0.15">
      <c r="A783" s="2" t="str">
        <f t="shared" si="66"/>
        <v/>
      </c>
      <c r="B783" s="3" t="str">
        <f>IF(A783="","",IF(periods_per_year=26,IF(A783=1,fpdate,B782+14),IF(periods_per_year=52,IF(A783=1,fpdate,B782+7),DATE(YEAR(fpdate),MONTH(fpdate)+(A783-1)*months_per_period,IF(periods_per_year=24,IF((1-MOD(A783,2))=1,DAY(fpdate)+14,DAY(fpdate)),DAY(fpdate))))))</f>
        <v/>
      </c>
      <c r="C783" s="4" t="str">
        <f t="shared" si="67"/>
        <v/>
      </c>
      <c r="D783" s="4" t="str">
        <f t="shared" si="68"/>
        <v/>
      </c>
      <c r="E783" s="6"/>
      <c r="F783" s="4" t="str">
        <f t="shared" si="69"/>
        <v/>
      </c>
      <c r="G783" s="4" t="str">
        <f t="shared" si="70"/>
        <v/>
      </c>
      <c r="H783" s="4" t="str">
        <f t="shared" si="71"/>
        <v/>
      </c>
      <c r="I783" s="4"/>
    </row>
    <row r="784" spans="1:9" x14ac:dyDescent="0.15">
      <c r="A784" s="2" t="str">
        <f t="shared" si="66"/>
        <v/>
      </c>
      <c r="B784" s="3" t="str">
        <f>IF(A784="","",IF(periods_per_year=26,IF(A784=1,fpdate,B783+14),IF(periods_per_year=52,IF(A784=1,fpdate,B783+7),DATE(YEAR(fpdate),MONTH(fpdate)+(A784-1)*months_per_period,IF(periods_per_year=24,IF((1-MOD(A784,2))=1,DAY(fpdate)+14,DAY(fpdate)),DAY(fpdate))))))</f>
        <v/>
      </c>
      <c r="C784" s="4" t="str">
        <f t="shared" si="67"/>
        <v/>
      </c>
      <c r="D784" s="4" t="str">
        <f t="shared" si="68"/>
        <v/>
      </c>
      <c r="E784" s="6"/>
      <c r="F784" s="4" t="str">
        <f t="shared" si="69"/>
        <v/>
      </c>
      <c r="G784" s="4" t="str">
        <f t="shared" si="70"/>
        <v/>
      </c>
      <c r="H784" s="4" t="str">
        <f t="shared" si="71"/>
        <v/>
      </c>
      <c r="I784" s="4"/>
    </row>
    <row r="785" spans="1:9" x14ac:dyDescent="0.15">
      <c r="A785" s="2" t="str">
        <f t="shared" si="66"/>
        <v/>
      </c>
      <c r="B785" s="3" t="str">
        <f>IF(A785="","",IF(periods_per_year=26,IF(A785=1,fpdate,B784+14),IF(periods_per_year=52,IF(A785=1,fpdate,B784+7),DATE(YEAR(fpdate),MONTH(fpdate)+(A785-1)*months_per_period,IF(periods_per_year=24,IF((1-MOD(A785,2))=1,DAY(fpdate)+14,DAY(fpdate)),DAY(fpdate))))))</f>
        <v/>
      </c>
      <c r="C785" s="4" t="str">
        <f t="shared" si="67"/>
        <v/>
      </c>
      <c r="D785" s="4" t="str">
        <f t="shared" si="68"/>
        <v/>
      </c>
      <c r="E785" s="6"/>
      <c r="F785" s="4" t="str">
        <f t="shared" si="69"/>
        <v/>
      </c>
      <c r="G785" s="4" t="str">
        <f t="shared" si="70"/>
        <v/>
      </c>
      <c r="H785" s="4" t="str">
        <f t="shared" si="71"/>
        <v/>
      </c>
      <c r="I785" s="4"/>
    </row>
    <row r="786" spans="1:9" x14ac:dyDescent="0.15">
      <c r="A786" s="2" t="str">
        <f t="shared" si="66"/>
        <v/>
      </c>
      <c r="B786" s="3" t="str">
        <f>IF(A786="","",IF(periods_per_year=26,IF(A786=1,fpdate,B785+14),IF(periods_per_year=52,IF(A786=1,fpdate,B785+7),DATE(YEAR(fpdate),MONTH(fpdate)+(A786-1)*months_per_period,IF(periods_per_year=24,IF((1-MOD(A786,2))=1,DAY(fpdate)+14,DAY(fpdate)),DAY(fpdate))))))</f>
        <v/>
      </c>
      <c r="C786" s="4" t="str">
        <f t="shared" si="67"/>
        <v/>
      </c>
      <c r="D786" s="4" t="str">
        <f t="shared" si="68"/>
        <v/>
      </c>
      <c r="E786" s="6"/>
      <c r="F786" s="4" t="str">
        <f t="shared" si="69"/>
        <v/>
      </c>
      <c r="G786" s="4" t="str">
        <f t="shared" si="70"/>
        <v/>
      </c>
      <c r="H786" s="4" t="str">
        <f t="shared" si="71"/>
        <v/>
      </c>
      <c r="I786" s="4"/>
    </row>
    <row r="787" spans="1:9" x14ac:dyDescent="0.15">
      <c r="A787" s="2" t="str">
        <f t="shared" si="66"/>
        <v/>
      </c>
      <c r="B787" s="3" t="str">
        <f>IF(A787="","",IF(periods_per_year=26,IF(A787=1,fpdate,B786+14),IF(periods_per_year=52,IF(A787=1,fpdate,B786+7),DATE(YEAR(fpdate),MONTH(fpdate)+(A787-1)*months_per_period,IF(periods_per_year=24,IF((1-MOD(A787,2))=1,DAY(fpdate)+14,DAY(fpdate)),DAY(fpdate))))))</f>
        <v/>
      </c>
      <c r="C787" s="4" t="str">
        <f t="shared" si="67"/>
        <v/>
      </c>
      <c r="D787" s="4" t="str">
        <f t="shared" si="68"/>
        <v/>
      </c>
      <c r="E787" s="6"/>
      <c r="F787" s="4" t="str">
        <f t="shared" si="69"/>
        <v/>
      </c>
      <c r="G787" s="4" t="str">
        <f t="shared" si="70"/>
        <v/>
      </c>
      <c r="H787" s="4" t="str">
        <f t="shared" si="71"/>
        <v/>
      </c>
      <c r="I787" s="4"/>
    </row>
    <row r="788" spans="1:9" x14ac:dyDescent="0.15">
      <c r="A788" s="2" t="str">
        <f t="shared" si="66"/>
        <v/>
      </c>
      <c r="B788" s="3" t="str">
        <f>IF(A788="","",IF(periods_per_year=26,IF(A788=1,fpdate,B787+14),IF(periods_per_year=52,IF(A788=1,fpdate,B787+7),DATE(YEAR(fpdate),MONTH(fpdate)+(A788-1)*months_per_period,IF(periods_per_year=24,IF((1-MOD(A788,2))=1,DAY(fpdate)+14,DAY(fpdate)),DAY(fpdate))))))</f>
        <v/>
      </c>
      <c r="C788" s="4" t="str">
        <f t="shared" si="67"/>
        <v/>
      </c>
      <c r="D788" s="4" t="str">
        <f t="shared" si="68"/>
        <v/>
      </c>
      <c r="E788" s="6"/>
      <c r="F788" s="4" t="str">
        <f t="shared" si="69"/>
        <v/>
      </c>
      <c r="G788" s="4" t="str">
        <f t="shared" si="70"/>
        <v/>
      </c>
      <c r="H788" s="4" t="str">
        <f t="shared" si="71"/>
        <v/>
      </c>
      <c r="I788" s="4"/>
    </row>
    <row r="789" spans="1:9" x14ac:dyDescent="0.15">
      <c r="A789" s="2" t="str">
        <f t="shared" si="66"/>
        <v/>
      </c>
      <c r="B789" s="3" t="str">
        <f>IF(A789="","",IF(periods_per_year=26,IF(A789=1,fpdate,B788+14),IF(periods_per_year=52,IF(A789=1,fpdate,B788+7),DATE(YEAR(fpdate),MONTH(fpdate)+(A789-1)*months_per_period,IF(periods_per_year=24,IF((1-MOD(A789,2))=1,DAY(fpdate)+14,DAY(fpdate)),DAY(fpdate))))))</f>
        <v/>
      </c>
      <c r="C789" s="4" t="str">
        <f t="shared" si="67"/>
        <v/>
      </c>
      <c r="D789" s="4" t="str">
        <f t="shared" si="68"/>
        <v/>
      </c>
      <c r="E789" s="6"/>
      <c r="F789" s="4" t="str">
        <f t="shared" si="69"/>
        <v/>
      </c>
      <c r="G789" s="4" t="str">
        <f t="shared" si="70"/>
        <v/>
      </c>
      <c r="H789" s="4" t="str">
        <f t="shared" si="71"/>
        <v/>
      </c>
      <c r="I789" s="4"/>
    </row>
    <row r="790" spans="1:9" x14ac:dyDescent="0.15">
      <c r="A790" s="2" t="str">
        <f t="shared" si="66"/>
        <v/>
      </c>
      <c r="B790" s="3" t="str">
        <f>IF(A790="","",IF(periods_per_year=26,IF(A790=1,fpdate,B789+14),IF(periods_per_year=52,IF(A790=1,fpdate,B789+7),DATE(YEAR(fpdate),MONTH(fpdate)+(A790-1)*months_per_period,IF(periods_per_year=24,IF((1-MOD(A790,2))=1,DAY(fpdate)+14,DAY(fpdate)),DAY(fpdate))))))</f>
        <v/>
      </c>
      <c r="C790" s="4" t="str">
        <f t="shared" si="67"/>
        <v/>
      </c>
      <c r="D790" s="4" t="str">
        <f t="shared" si="68"/>
        <v/>
      </c>
      <c r="E790" s="6"/>
      <c r="F790" s="4" t="str">
        <f t="shared" si="69"/>
        <v/>
      </c>
      <c r="G790" s="4" t="str">
        <f t="shared" si="70"/>
        <v/>
      </c>
      <c r="H790" s="4" t="str">
        <f t="shared" si="71"/>
        <v/>
      </c>
      <c r="I790" s="4"/>
    </row>
    <row r="791" spans="1:9" x14ac:dyDescent="0.15">
      <c r="A791" s="2" t="str">
        <f t="shared" si="66"/>
        <v/>
      </c>
      <c r="B791" s="3" t="str">
        <f>IF(A791="","",IF(periods_per_year=26,IF(A791=1,fpdate,B790+14),IF(periods_per_year=52,IF(A791=1,fpdate,B790+7),DATE(YEAR(fpdate),MONTH(fpdate)+(A791-1)*months_per_period,IF(periods_per_year=24,IF((1-MOD(A791,2))=1,DAY(fpdate)+14,DAY(fpdate)),DAY(fpdate))))))</f>
        <v/>
      </c>
      <c r="C791" s="4" t="str">
        <f t="shared" si="67"/>
        <v/>
      </c>
      <c r="D791" s="4" t="str">
        <f t="shared" si="68"/>
        <v/>
      </c>
      <c r="E791" s="6"/>
      <c r="F791" s="4" t="str">
        <f t="shared" si="69"/>
        <v/>
      </c>
      <c r="G791" s="4" t="str">
        <f t="shared" si="70"/>
        <v/>
      </c>
      <c r="H791" s="4" t="str">
        <f t="shared" si="71"/>
        <v/>
      </c>
      <c r="I791" s="4"/>
    </row>
    <row r="792" spans="1:9" x14ac:dyDescent="0.15">
      <c r="A792" s="2" t="str">
        <f t="shared" si="66"/>
        <v/>
      </c>
      <c r="B792" s="3" t="str">
        <f>IF(A792="","",IF(periods_per_year=26,IF(A792=1,fpdate,B791+14),IF(periods_per_year=52,IF(A792=1,fpdate,B791+7),DATE(YEAR(fpdate),MONTH(fpdate)+(A792-1)*months_per_period,IF(periods_per_year=24,IF((1-MOD(A792,2))=1,DAY(fpdate)+14,DAY(fpdate)),DAY(fpdate))))))</f>
        <v/>
      </c>
      <c r="C792" s="4" t="str">
        <f t="shared" si="67"/>
        <v/>
      </c>
      <c r="D792" s="4" t="str">
        <f t="shared" si="68"/>
        <v/>
      </c>
      <c r="E792" s="6"/>
      <c r="F792" s="4" t="str">
        <f t="shared" si="69"/>
        <v/>
      </c>
      <c r="G792" s="4" t="str">
        <f t="shared" si="70"/>
        <v/>
      </c>
      <c r="H792" s="4" t="str">
        <f t="shared" si="71"/>
        <v/>
      </c>
      <c r="I792" s="4"/>
    </row>
    <row r="793" spans="1:9" x14ac:dyDescent="0.15">
      <c r="A793" s="2" t="str">
        <f t="shared" si="66"/>
        <v/>
      </c>
      <c r="B793" s="3" t="str">
        <f>IF(A793="","",IF(periods_per_year=26,IF(A793=1,fpdate,B792+14),IF(periods_per_year=52,IF(A793=1,fpdate,B792+7),DATE(YEAR(fpdate),MONTH(fpdate)+(A793-1)*months_per_period,IF(periods_per_year=24,IF((1-MOD(A793,2))=1,DAY(fpdate)+14,DAY(fpdate)),DAY(fpdate))))))</f>
        <v/>
      </c>
      <c r="C793" s="4" t="str">
        <f t="shared" si="67"/>
        <v/>
      </c>
      <c r="D793" s="4" t="str">
        <f t="shared" si="68"/>
        <v/>
      </c>
      <c r="E793" s="6"/>
      <c r="F793" s="4" t="str">
        <f t="shared" si="69"/>
        <v/>
      </c>
      <c r="G793" s="4" t="str">
        <f t="shared" si="70"/>
        <v/>
      </c>
      <c r="H793" s="4" t="str">
        <f t="shared" si="71"/>
        <v/>
      </c>
      <c r="I793" s="4"/>
    </row>
    <row r="794" spans="1:9" x14ac:dyDescent="0.15">
      <c r="A794" s="2" t="str">
        <f t="shared" si="66"/>
        <v/>
      </c>
      <c r="B794" s="3" t="str">
        <f>IF(A794="","",IF(periods_per_year=26,IF(A794=1,fpdate,B793+14),IF(periods_per_year=52,IF(A794=1,fpdate,B793+7),DATE(YEAR(fpdate),MONTH(fpdate)+(A794-1)*months_per_period,IF(periods_per_year=24,IF((1-MOD(A794,2))=1,DAY(fpdate)+14,DAY(fpdate)),DAY(fpdate))))))</f>
        <v/>
      </c>
      <c r="C794" s="4" t="str">
        <f t="shared" si="67"/>
        <v/>
      </c>
      <c r="D794" s="4" t="str">
        <f t="shared" si="68"/>
        <v/>
      </c>
      <c r="E794" s="6"/>
      <c r="F794" s="4" t="str">
        <f t="shared" si="69"/>
        <v/>
      </c>
      <c r="G794" s="4" t="str">
        <f t="shared" si="70"/>
        <v/>
      </c>
      <c r="H794" s="4" t="str">
        <f t="shared" si="71"/>
        <v/>
      </c>
      <c r="I794" s="4"/>
    </row>
    <row r="795" spans="1:9" x14ac:dyDescent="0.15">
      <c r="A795" s="2" t="str">
        <f t="shared" si="66"/>
        <v/>
      </c>
      <c r="B795" s="3" t="str">
        <f>IF(A795="","",IF(periods_per_year=26,IF(A795=1,fpdate,B794+14),IF(periods_per_year=52,IF(A795=1,fpdate,B794+7),DATE(YEAR(fpdate),MONTH(fpdate)+(A795-1)*months_per_period,IF(periods_per_year=24,IF((1-MOD(A795,2))=1,DAY(fpdate)+14,DAY(fpdate)),DAY(fpdate))))))</f>
        <v/>
      </c>
      <c r="C795" s="4" t="str">
        <f t="shared" si="67"/>
        <v/>
      </c>
      <c r="D795" s="4" t="str">
        <f t="shared" si="68"/>
        <v/>
      </c>
      <c r="E795" s="6"/>
      <c r="F795" s="4" t="str">
        <f t="shared" si="69"/>
        <v/>
      </c>
      <c r="G795" s="4" t="str">
        <f t="shared" si="70"/>
        <v/>
      </c>
      <c r="H795" s="4" t="str">
        <f t="shared" si="71"/>
        <v/>
      </c>
      <c r="I795" s="4"/>
    </row>
    <row r="796" spans="1:9" x14ac:dyDescent="0.15">
      <c r="A796" s="2" t="str">
        <f t="shared" si="66"/>
        <v/>
      </c>
      <c r="B796" s="3" t="str">
        <f>IF(A796="","",IF(periods_per_year=26,IF(A796=1,fpdate,B795+14),IF(periods_per_year=52,IF(A796=1,fpdate,B795+7),DATE(YEAR(fpdate),MONTH(fpdate)+(A796-1)*months_per_period,IF(periods_per_year=24,IF((1-MOD(A796,2))=1,DAY(fpdate)+14,DAY(fpdate)),DAY(fpdate))))))</f>
        <v/>
      </c>
      <c r="C796" s="4" t="str">
        <f t="shared" si="67"/>
        <v/>
      </c>
      <c r="D796" s="4" t="str">
        <f t="shared" si="68"/>
        <v/>
      </c>
      <c r="E796" s="6"/>
      <c r="F796" s="4" t="str">
        <f t="shared" si="69"/>
        <v/>
      </c>
      <c r="G796" s="4" t="str">
        <f t="shared" si="70"/>
        <v/>
      </c>
      <c r="H796" s="4" t="str">
        <f t="shared" si="71"/>
        <v/>
      </c>
      <c r="I796" s="4"/>
    </row>
    <row r="797" spans="1:9" x14ac:dyDescent="0.15">
      <c r="A797" s="2" t="str">
        <f t="shared" si="66"/>
        <v/>
      </c>
      <c r="B797" s="3" t="str">
        <f>IF(A797="","",IF(periods_per_year=26,IF(A797=1,fpdate,B796+14),IF(periods_per_year=52,IF(A797=1,fpdate,B796+7),DATE(YEAR(fpdate),MONTH(fpdate)+(A797-1)*months_per_period,IF(periods_per_year=24,IF((1-MOD(A797,2))=1,DAY(fpdate)+14,DAY(fpdate)),DAY(fpdate))))))</f>
        <v/>
      </c>
      <c r="C797" s="4" t="str">
        <f t="shared" si="67"/>
        <v/>
      </c>
      <c r="D797" s="4" t="str">
        <f t="shared" si="68"/>
        <v/>
      </c>
      <c r="E797" s="6"/>
      <c r="F797" s="4" t="str">
        <f t="shared" si="69"/>
        <v/>
      </c>
      <c r="G797" s="4" t="str">
        <f t="shared" si="70"/>
        <v/>
      </c>
      <c r="H797" s="4" t="str">
        <f t="shared" si="71"/>
        <v/>
      </c>
      <c r="I797" s="4"/>
    </row>
    <row r="798" spans="1:9" x14ac:dyDescent="0.15">
      <c r="A798" s="2" t="str">
        <f t="shared" si="66"/>
        <v/>
      </c>
      <c r="B798" s="3" t="str">
        <f>IF(A798="","",IF(periods_per_year=26,IF(A798=1,fpdate,B797+14),IF(periods_per_year=52,IF(A798=1,fpdate,B797+7),DATE(YEAR(fpdate),MONTH(fpdate)+(A798-1)*months_per_period,IF(periods_per_year=24,IF((1-MOD(A798,2))=1,DAY(fpdate)+14,DAY(fpdate)),DAY(fpdate))))))</f>
        <v/>
      </c>
      <c r="C798" s="4" t="str">
        <f t="shared" si="67"/>
        <v/>
      </c>
      <c r="D798" s="4" t="str">
        <f t="shared" si="68"/>
        <v/>
      </c>
      <c r="E798" s="6"/>
      <c r="F798" s="4" t="str">
        <f t="shared" si="69"/>
        <v/>
      </c>
      <c r="G798" s="4" t="str">
        <f t="shared" si="70"/>
        <v/>
      </c>
      <c r="H798" s="4" t="str">
        <f t="shared" si="71"/>
        <v/>
      </c>
      <c r="I798" s="4"/>
    </row>
    <row r="799" spans="1:9" x14ac:dyDescent="0.15">
      <c r="A799" s="2" t="str">
        <f t="shared" si="66"/>
        <v/>
      </c>
      <c r="B799" s="3" t="str">
        <f>IF(A799="","",IF(periods_per_year=26,IF(A799=1,fpdate,B798+14),IF(periods_per_year=52,IF(A799=1,fpdate,B798+7),DATE(YEAR(fpdate),MONTH(fpdate)+(A799-1)*months_per_period,IF(periods_per_year=24,IF((1-MOD(A799,2))=1,DAY(fpdate)+14,DAY(fpdate)),DAY(fpdate))))))</f>
        <v/>
      </c>
      <c r="C799" s="4" t="str">
        <f t="shared" si="67"/>
        <v/>
      </c>
      <c r="D799" s="4" t="str">
        <f t="shared" si="68"/>
        <v/>
      </c>
      <c r="E799" s="6"/>
      <c r="F799" s="4" t="str">
        <f t="shared" si="69"/>
        <v/>
      </c>
      <c r="G799" s="4" t="str">
        <f t="shared" si="70"/>
        <v/>
      </c>
      <c r="H799" s="4" t="str">
        <f t="shared" si="71"/>
        <v/>
      </c>
      <c r="I799" s="4"/>
    </row>
    <row r="800" spans="1:9" x14ac:dyDescent="0.15">
      <c r="A800" s="2" t="str">
        <f t="shared" ref="A800:A863" si="72">IF(H799="","",IF(OR(A799&gt;=nper,ROUND(H799,2)&lt;=0),"",A799+1))</f>
        <v/>
      </c>
      <c r="B800" s="3" t="str">
        <f>IF(A800="","",IF(periods_per_year=26,IF(A800=1,fpdate,B799+14),IF(periods_per_year=52,IF(A800=1,fpdate,B799+7),DATE(YEAR(fpdate),MONTH(fpdate)+(A800-1)*months_per_period,IF(periods_per_year=24,IF((1-MOD(A800,2))=1,DAY(fpdate)+14,DAY(fpdate)),DAY(fpdate))))))</f>
        <v/>
      </c>
      <c r="C800" s="4" t="str">
        <f t="shared" ref="C800:C863" si="73">IF(A800="","",IF(OR(A800=nper,payment&gt;ROUND((1+rate)*H799,2)),ROUND((1+rate)*H799,2),payment))</f>
        <v/>
      </c>
      <c r="D800" s="4" t="str">
        <f t="shared" ref="D800:D863" si="74">IF(OR(H799&lt;=payment,A800=""),"",MIN(H799-(C800-F800),IF($H$24&gt;0,IF(MOD(A800,periods_per_year)=0,$H$24,0),0)+IF(extra_payment_interval=0,0,IF(MOD(A800,extra_payment_interval)=0,$H$22,0))))</f>
        <v/>
      </c>
      <c r="E800" s="6"/>
      <c r="F800" s="4" t="str">
        <f t="shared" ref="F800:F863" si="75">IF(A800="","",ROUND(rate*H799,2))</f>
        <v/>
      </c>
      <c r="G800" s="4" t="str">
        <f t="shared" ref="G800:G863" si="76">IF(A800="","",C800-F800+E800+IF(D800="",0,D800))</f>
        <v/>
      </c>
      <c r="H800" s="4" t="str">
        <f t="shared" ref="H800:H863" si="77">IF(A800="","",H799-G800)</f>
        <v/>
      </c>
      <c r="I800" s="4"/>
    </row>
    <row r="801" spans="1:9" x14ac:dyDescent="0.15">
      <c r="A801" s="2" t="str">
        <f t="shared" si="72"/>
        <v/>
      </c>
      <c r="B801" s="3" t="str">
        <f>IF(A801="","",IF(periods_per_year=26,IF(A801=1,fpdate,B800+14),IF(periods_per_year=52,IF(A801=1,fpdate,B800+7),DATE(YEAR(fpdate),MONTH(fpdate)+(A801-1)*months_per_period,IF(periods_per_year=24,IF((1-MOD(A801,2))=1,DAY(fpdate)+14,DAY(fpdate)),DAY(fpdate))))))</f>
        <v/>
      </c>
      <c r="C801" s="4" t="str">
        <f t="shared" si="73"/>
        <v/>
      </c>
      <c r="D801" s="4" t="str">
        <f t="shared" si="74"/>
        <v/>
      </c>
      <c r="E801" s="6"/>
      <c r="F801" s="4" t="str">
        <f t="shared" si="75"/>
        <v/>
      </c>
      <c r="G801" s="4" t="str">
        <f t="shared" si="76"/>
        <v/>
      </c>
      <c r="H801" s="4" t="str">
        <f t="shared" si="77"/>
        <v/>
      </c>
      <c r="I801" s="4"/>
    </row>
    <row r="802" spans="1:9" x14ac:dyDescent="0.15">
      <c r="A802" s="2" t="str">
        <f t="shared" si="72"/>
        <v/>
      </c>
      <c r="B802" s="3" t="str">
        <f>IF(A802="","",IF(periods_per_year=26,IF(A802=1,fpdate,B801+14),IF(periods_per_year=52,IF(A802=1,fpdate,B801+7),DATE(YEAR(fpdate),MONTH(fpdate)+(A802-1)*months_per_period,IF(periods_per_year=24,IF((1-MOD(A802,2))=1,DAY(fpdate)+14,DAY(fpdate)),DAY(fpdate))))))</f>
        <v/>
      </c>
      <c r="C802" s="4" t="str">
        <f t="shared" si="73"/>
        <v/>
      </c>
      <c r="D802" s="4" t="str">
        <f t="shared" si="74"/>
        <v/>
      </c>
      <c r="E802" s="6"/>
      <c r="F802" s="4" t="str">
        <f t="shared" si="75"/>
        <v/>
      </c>
      <c r="G802" s="4" t="str">
        <f t="shared" si="76"/>
        <v/>
      </c>
      <c r="H802" s="4" t="str">
        <f t="shared" si="77"/>
        <v/>
      </c>
      <c r="I802" s="4"/>
    </row>
    <row r="803" spans="1:9" x14ac:dyDescent="0.15">
      <c r="A803" s="2" t="str">
        <f t="shared" si="72"/>
        <v/>
      </c>
      <c r="B803" s="3" t="str">
        <f>IF(A803="","",IF(periods_per_year=26,IF(A803=1,fpdate,B802+14),IF(periods_per_year=52,IF(A803=1,fpdate,B802+7),DATE(YEAR(fpdate),MONTH(fpdate)+(A803-1)*months_per_period,IF(periods_per_year=24,IF((1-MOD(A803,2))=1,DAY(fpdate)+14,DAY(fpdate)),DAY(fpdate))))))</f>
        <v/>
      </c>
      <c r="C803" s="4" t="str">
        <f t="shared" si="73"/>
        <v/>
      </c>
      <c r="D803" s="4" t="str">
        <f t="shared" si="74"/>
        <v/>
      </c>
      <c r="E803" s="6"/>
      <c r="F803" s="4" t="str">
        <f t="shared" si="75"/>
        <v/>
      </c>
      <c r="G803" s="4" t="str">
        <f t="shared" si="76"/>
        <v/>
      </c>
      <c r="H803" s="4" t="str">
        <f t="shared" si="77"/>
        <v/>
      </c>
      <c r="I803" s="4"/>
    </row>
    <row r="804" spans="1:9" x14ac:dyDescent="0.15">
      <c r="A804" s="2" t="str">
        <f t="shared" si="72"/>
        <v/>
      </c>
      <c r="B804" s="3" t="str">
        <f>IF(A804="","",IF(periods_per_year=26,IF(A804=1,fpdate,B803+14),IF(periods_per_year=52,IF(A804=1,fpdate,B803+7),DATE(YEAR(fpdate),MONTH(fpdate)+(A804-1)*months_per_period,IF(periods_per_year=24,IF((1-MOD(A804,2))=1,DAY(fpdate)+14,DAY(fpdate)),DAY(fpdate))))))</f>
        <v/>
      </c>
      <c r="C804" s="4" t="str">
        <f t="shared" si="73"/>
        <v/>
      </c>
      <c r="D804" s="4" t="str">
        <f t="shared" si="74"/>
        <v/>
      </c>
      <c r="E804" s="6"/>
      <c r="F804" s="4" t="str">
        <f t="shared" si="75"/>
        <v/>
      </c>
      <c r="G804" s="4" t="str">
        <f t="shared" si="76"/>
        <v/>
      </c>
      <c r="H804" s="4" t="str">
        <f t="shared" si="77"/>
        <v/>
      </c>
      <c r="I804" s="4"/>
    </row>
    <row r="805" spans="1:9" x14ac:dyDescent="0.15">
      <c r="A805" s="2" t="str">
        <f t="shared" si="72"/>
        <v/>
      </c>
      <c r="B805" s="3" t="str">
        <f>IF(A805="","",IF(periods_per_year=26,IF(A805=1,fpdate,B804+14),IF(periods_per_year=52,IF(A805=1,fpdate,B804+7),DATE(YEAR(fpdate),MONTH(fpdate)+(A805-1)*months_per_period,IF(periods_per_year=24,IF((1-MOD(A805,2))=1,DAY(fpdate)+14,DAY(fpdate)),DAY(fpdate))))))</f>
        <v/>
      </c>
      <c r="C805" s="4" t="str">
        <f t="shared" si="73"/>
        <v/>
      </c>
      <c r="D805" s="4" t="str">
        <f t="shared" si="74"/>
        <v/>
      </c>
      <c r="E805" s="6"/>
      <c r="F805" s="4" t="str">
        <f t="shared" si="75"/>
        <v/>
      </c>
      <c r="G805" s="4" t="str">
        <f t="shared" si="76"/>
        <v/>
      </c>
      <c r="H805" s="4" t="str">
        <f t="shared" si="77"/>
        <v/>
      </c>
      <c r="I805" s="4"/>
    </row>
    <row r="806" spans="1:9" x14ac:dyDescent="0.15">
      <c r="A806" s="2" t="str">
        <f t="shared" si="72"/>
        <v/>
      </c>
      <c r="B806" s="3" t="str">
        <f>IF(A806="","",IF(periods_per_year=26,IF(A806=1,fpdate,B805+14),IF(periods_per_year=52,IF(A806=1,fpdate,B805+7),DATE(YEAR(fpdate),MONTH(fpdate)+(A806-1)*months_per_period,IF(periods_per_year=24,IF((1-MOD(A806,2))=1,DAY(fpdate)+14,DAY(fpdate)),DAY(fpdate))))))</f>
        <v/>
      </c>
      <c r="C806" s="4" t="str">
        <f t="shared" si="73"/>
        <v/>
      </c>
      <c r="D806" s="4" t="str">
        <f t="shared" si="74"/>
        <v/>
      </c>
      <c r="E806" s="6"/>
      <c r="F806" s="4" t="str">
        <f t="shared" si="75"/>
        <v/>
      </c>
      <c r="G806" s="4" t="str">
        <f t="shared" si="76"/>
        <v/>
      </c>
      <c r="H806" s="4" t="str">
        <f t="shared" si="77"/>
        <v/>
      </c>
      <c r="I806" s="4"/>
    </row>
    <row r="807" spans="1:9" x14ac:dyDescent="0.15">
      <c r="A807" s="2" t="str">
        <f t="shared" si="72"/>
        <v/>
      </c>
      <c r="B807" s="3" t="str">
        <f>IF(A807="","",IF(periods_per_year=26,IF(A807=1,fpdate,B806+14),IF(periods_per_year=52,IF(A807=1,fpdate,B806+7),DATE(YEAR(fpdate),MONTH(fpdate)+(A807-1)*months_per_period,IF(periods_per_year=24,IF((1-MOD(A807,2))=1,DAY(fpdate)+14,DAY(fpdate)),DAY(fpdate))))))</f>
        <v/>
      </c>
      <c r="C807" s="4" t="str">
        <f t="shared" si="73"/>
        <v/>
      </c>
      <c r="D807" s="4" t="str">
        <f t="shared" si="74"/>
        <v/>
      </c>
      <c r="E807" s="6"/>
      <c r="F807" s="4" t="str">
        <f t="shared" si="75"/>
        <v/>
      </c>
      <c r="G807" s="4" t="str">
        <f t="shared" si="76"/>
        <v/>
      </c>
      <c r="H807" s="4" t="str">
        <f t="shared" si="77"/>
        <v/>
      </c>
      <c r="I807" s="4"/>
    </row>
    <row r="808" spans="1:9" x14ac:dyDescent="0.15">
      <c r="A808" s="2" t="str">
        <f t="shared" si="72"/>
        <v/>
      </c>
      <c r="B808" s="3" t="str">
        <f>IF(A808="","",IF(periods_per_year=26,IF(A808=1,fpdate,B807+14),IF(periods_per_year=52,IF(A808=1,fpdate,B807+7),DATE(YEAR(fpdate),MONTH(fpdate)+(A808-1)*months_per_period,IF(periods_per_year=24,IF((1-MOD(A808,2))=1,DAY(fpdate)+14,DAY(fpdate)),DAY(fpdate))))))</f>
        <v/>
      </c>
      <c r="C808" s="4" t="str">
        <f t="shared" si="73"/>
        <v/>
      </c>
      <c r="D808" s="4" t="str">
        <f t="shared" si="74"/>
        <v/>
      </c>
      <c r="E808" s="6"/>
      <c r="F808" s="4" t="str">
        <f t="shared" si="75"/>
        <v/>
      </c>
      <c r="G808" s="4" t="str">
        <f t="shared" si="76"/>
        <v/>
      </c>
      <c r="H808" s="4" t="str">
        <f t="shared" si="77"/>
        <v/>
      </c>
      <c r="I808" s="4"/>
    </row>
    <row r="809" spans="1:9" x14ac:dyDescent="0.15">
      <c r="A809" s="2" t="str">
        <f t="shared" si="72"/>
        <v/>
      </c>
      <c r="B809" s="3" t="str">
        <f>IF(A809="","",IF(periods_per_year=26,IF(A809=1,fpdate,B808+14),IF(periods_per_year=52,IF(A809=1,fpdate,B808+7),DATE(YEAR(fpdate),MONTH(fpdate)+(A809-1)*months_per_period,IF(periods_per_year=24,IF((1-MOD(A809,2))=1,DAY(fpdate)+14,DAY(fpdate)),DAY(fpdate))))))</f>
        <v/>
      </c>
      <c r="C809" s="4" t="str">
        <f t="shared" si="73"/>
        <v/>
      </c>
      <c r="D809" s="4" t="str">
        <f t="shared" si="74"/>
        <v/>
      </c>
      <c r="E809" s="6"/>
      <c r="F809" s="4" t="str">
        <f t="shared" si="75"/>
        <v/>
      </c>
      <c r="G809" s="4" t="str">
        <f t="shared" si="76"/>
        <v/>
      </c>
      <c r="H809" s="4" t="str">
        <f t="shared" si="77"/>
        <v/>
      </c>
      <c r="I809" s="4"/>
    </row>
    <row r="810" spans="1:9" x14ac:dyDescent="0.15">
      <c r="A810" s="2" t="str">
        <f t="shared" si="72"/>
        <v/>
      </c>
      <c r="B810" s="3" t="str">
        <f>IF(A810="","",IF(periods_per_year=26,IF(A810=1,fpdate,B809+14),IF(periods_per_year=52,IF(A810=1,fpdate,B809+7),DATE(YEAR(fpdate),MONTH(fpdate)+(A810-1)*months_per_period,IF(periods_per_year=24,IF((1-MOD(A810,2))=1,DAY(fpdate)+14,DAY(fpdate)),DAY(fpdate))))))</f>
        <v/>
      </c>
      <c r="C810" s="4" t="str">
        <f t="shared" si="73"/>
        <v/>
      </c>
      <c r="D810" s="4" t="str">
        <f t="shared" si="74"/>
        <v/>
      </c>
      <c r="E810" s="6"/>
      <c r="F810" s="4" t="str">
        <f t="shared" si="75"/>
        <v/>
      </c>
      <c r="G810" s="4" t="str">
        <f t="shared" si="76"/>
        <v/>
      </c>
      <c r="H810" s="4" t="str">
        <f t="shared" si="77"/>
        <v/>
      </c>
      <c r="I810" s="4"/>
    </row>
    <row r="811" spans="1:9" x14ac:dyDescent="0.15">
      <c r="A811" s="2" t="str">
        <f t="shared" si="72"/>
        <v/>
      </c>
      <c r="B811" s="3" t="str">
        <f>IF(A811="","",IF(periods_per_year=26,IF(A811=1,fpdate,B810+14),IF(periods_per_year=52,IF(A811=1,fpdate,B810+7),DATE(YEAR(fpdate),MONTH(fpdate)+(A811-1)*months_per_period,IF(periods_per_year=24,IF((1-MOD(A811,2))=1,DAY(fpdate)+14,DAY(fpdate)),DAY(fpdate))))))</f>
        <v/>
      </c>
      <c r="C811" s="4" t="str">
        <f t="shared" si="73"/>
        <v/>
      </c>
      <c r="D811" s="4" t="str">
        <f t="shared" si="74"/>
        <v/>
      </c>
      <c r="E811" s="6"/>
      <c r="F811" s="4" t="str">
        <f t="shared" si="75"/>
        <v/>
      </c>
      <c r="G811" s="4" t="str">
        <f t="shared" si="76"/>
        <v/>
      </c>
      <c r="H811" s="4" t="str">
        <f t="shared" si="77"/>
        <v/>
      </c>
      <c r="I811" s="4"/>
    </row>
    <row r="812" spans="1:9" x14ac:dyDescent="0.15">
      <c r="A812" s="2" t="str">
        <f t="shared" si="72"/>
        <v/>
      </c>
      <c r="B812" s="3" t="str">
        <f>IF(A812="","",IF(periods_per_year=26,IF(A812=1,fpdate,B811+14),IF(periods_per_year=52,IF(A812=1,fpdate,B811+7),DATE(YEAR(fpdate),MONTH(fpdate)+(A812-1)*months_per_period,IF(periods_per_year=24,IF((1-MOD(A812,2))=1,DAY(fpdate)+14,DAY(fpdate)),DAY(fpdate))))))</f>
        <v/>
      </c>
      <c r="C812" s="4" t="str">
        <f t="shared" si="73"/>
        <v/>
      </c>
      <c r="D812" s="4" t="str">
        <f t="shared" si="74"/>
        <v/>
      </c>
      <c r="E812" s="6"/>
      <c r="F812" s="4" t="str">
        <f t="shared" si="75"/>
        <v/>
      </c>
      <c r="G812" s="4" t="str">
        <f t="shared" si="76"/>
        <v/>
      </c>
      <c r="H812" s="4" t="str">
        <f t="shared" si="77"/>
        <v/>
      </c>
      <c r="I812" s="4"/>
    </row>
    <row r="813" spans="1:9" x14ac:dyDescent="0.15">
      <c r="A813" s="2" t="str">
        <f t="shared" si="72"/>
        <v/>
      </c>
      <c r="B813" s="3" t="str">
        <f>IF(A813="","",IF(periods_per_year=26,IF(A813=1,fpdate,B812+14),IF(periods_per_year=52,IF(A813=1,fpdate,B812+7),DATE(YEAR(fpdate),MONTH(fpdate)+(A813-1)*months_per_period,IF(periods_per_year=24,IF((1-MOD(A813,2))=1,DAY(fpdate)+14,DAY(fpdate)),DAY(fpdate))))))</f>
        <v/>
      </c>
      <c r="C813" s="4" t="str">
        <f t="shared" si="73"/>
        <v/>
      </c>
      <c r="D813" s="4" t="str">
        <f t="shared" si="74"/>
        <v/>
      </c>
      <c r="E813" s="6"/>
      <c r="F813" s="4" t="str">
        <f t="shared" si="75"/>
        <v/>
      </c>
      <c r="G813" s="4" t="str">
        <f t="shared" si="76"/>
        <v/>
      </c>
      <c r="H813" s="4" t="str">
        <f t="shared" si="77"/>
        <v/>
      </c>
      <c r="I813" s="4"/>
    </row>
    <row r="814" spans="1:9" x14ac:dyDescent="0.15">
      <c r="A814" s="2" t="str">
        <f t="shared" si="72"/>
        <v/>
      </c>
      <c r="B814" s="3" t="str">
        <f>IF(A814="","",IF(periods_per_year=26,IF(A814=1,fpdate,B813+14),IF(periods_per_year=52,IF(A814=1,fpdate,B813+7),DATE(YEAR(fpdate),MONTH(fpdate)+(A814-1)*months_per_period,IF(periods_per_year=24,IF((1-MOD(A814,2))=1,DAY(fpdate)+14,DAY(fpdate)),DAY(fpdate))))))</f>
        <v/>
      </c>
      <c r="C814" s="4" t="str">
        <f t="shared" si="73"/>
        <v/>
      </c>
      <c r="D814" s="4" t="str">
        <f t="shared" si="74"/>
        <v/>
      </c>
      <c r="E814" s="6"/>
      <c r="F814" s="4" t="str">
        <f t="shared" si="75"/>
        <v/>
      </c>
      <c r="G814" s="4" t="str">
        <f t="shared" si="76"/>
        <v/>
      </c>
      <c r="H814" s="4" t="str">
        <f t="shared" si="77"/>
        <v/>
      </c>
      <c r="I814" s="4"/>
    </row>
    <row r="815" spans="1:9" x14ac:dyDescent="0.15">
      <c r="A815" s="2" t="str">
        <f t="shared" si="72"/>
        <v/>
      </c>
      <c r="B815" s="3" t="str">
        <f>IF(A815="","",IF(periods_per_year=26,IF(A815=1,fpdate,B814+14),IF(periods_per_year=52,IF(A815=1,fpdate,B814+7),DATE(YEAR(fpdate),MONTH(fpdate)+(A815-1)*months_per_period,IF(periods_per_year=24,IF((1-MOD(A815,2))=1,DAY(fpdate)+14,DAY(fpdate)),DAY(fpdate))))))</f>
        <v/>
      </c>
      <c r="C815" s="4" t="str">
        <f t="shared" si="73"/>
        <v/>
      </c>
      <c r="D815" s="4" t="str">
        <f t="shared" si="74"/>
        <v/>
      </c>
      <c r="E815" s="6"/>
      <c r="F815" s="4" t="str">
        <f t="shared" si="75"/>
        <v/>
      </c>
      <c r="G815" s="4" t="str">
        <f t="shared" si="76"/>
        <v/>
      </c>
      <c r="H815" s="4" t="str">
        <f t="shared" si="77"/>
        <v/>
      </c>
      <c r="I815" s="4"/>
    </row>
    <row r="816" spans="1:9" x14ac:dyDescent="0.15">
      <c r="A816" s="2" t="str">
        <f t="shared" si="72"/>
        <v/>
      </c>
      <c r="B816" s="3" t="str">
        <f>IF(A816="","",IF(periods_per_year=26,IF(A816=1,fpdate,B815+14),IF(periods_per_year=52,IF(A816=1,fpdate,B815+7),DATE(YEAR(fpdate),MONTH(fpdate)+(A816-1)*months_per_period,IF(periods_per_year=24,IF((1-MOD(A816,2))=1,DAY(fpdate)+14,DAY(fpdate)),DAY(fpdate))))))</f>
        <v/>
      </c>
      <c r="C816" s="4" t="str">
        <f t="shared" si="73"/>
        <v/>
      </c>
      <c r="D816" s="4" t="str">
        <f t="shared" si="74"/>
        <v/>
      </c>
      <c r="E816" s="6"/>
      <c r="F816" s="4" t="str">
        <f t="shared" si="75"/>
        <v/>
      </c>
      <c r="G816" s="4" t="str">
        <f t="shared" si="76"/>
        <v/>
      </c>
      <c r="H816" s="4" t="str">
        <f t="shared" si="77"/>
        <v/>
      </c>
      <c r="I816" s="4"/>
    </row>
    <row r="817" spans="1:9" x14ac:dyDescent="0.15">
      <c r="A817" s="2" t="str">
        <f t="shared" si="72"/>
        <v/>
      </c>
      <c r="B817" s="3" t="str">
        <f>IF(A817="","",IF(periods_per_year=26,IF(A817=1,fpdate,B816+14),IF(periods_per_year=52,IF(A817=1,fpdate,B816+7),DATE(YEAR(fpdate),MONTH(fpdate)+(A817-1)*months_per_period,IF(periods_per_year=24,IF((1-MOD(A817,2))=1,DAY(fpdate)+14,DAY(fpdate)),DAY(fpdate))))))</f>
        <v/>
      </c>
      <c r="C817" s="4" t="str">
        <f t="shared" si="73"/>
        <v/>
      </c>
      <c r="D817" s="4" t="str">
        <f t="shared" si="74"/>
        <v/>
      </c>
      <c r="E817" s="6"/>
      <c r="F817" s="4" t="str">
        <f t="shared" si="75"/>
        <v/>
      </c>
      <c r="G817" s="4" t="str">
        <f t="shared" si="76"/>
        <v/>
      </c>
      <c r="H817" s="4" t="str">
        <f t="shared" si="77"/>
        <v/>
      </c>
      <c r="I817" s="4"/>
    </row>
    <row r="818" spans="1:9" x14ac:dyDescent="0.15">
      <c r="A818" s="2" t="str">
        <f t="shared" si="72"/>
        <v/>
      </c>
      <c r="B818" s="3" t="str">
        <f>IF(A818="","",IF(periods_per_year=26,IF(A818=1,fpdate,B817+14),IF(periods_per_year=52,IF(A818=1,fpdate,B817+7),DATE(YEAR(fpdate),MONTH(fpdate)+(A818-1)*months_per_period,IF(periods_per_year=24,IF((1-MOD(A818,2))=1,DAY(fpdate)+14,DAY(fpdate)),DAY(fpdate))))))</f>
        <v/>
      </c>
      <c r="C818" s="4" t="str">
        <f t="shared" si="73"/>
        <v/>
      </c>
      <c r="D818" s="4" t="str">
        <f t="shared" si="74"/>
        <v/>
      </c>
      <c r="E818" s="6"/>
      <c r="F818" s="4" t="str">
        <f t="shared" si="75"/>
        <v/>
      </c>
      <c r="G818" s="4" t="str">
        <f t="shared" si="76"/>
        <v/>
      </c>
      <c r="H818" s="4" t="str">
        <f t="shared" si="77"/>
        <v/>
      </c>
      <c r="I818" s="4"/>
    </row>
    <row r="819" spans="1:9" x14ac:dyDescent="0.15">
      <c r="A819" s="2" t="str">
        <f t="shared" si="72"/>
        <v/>
      </c>
      <c r="B819" s="3" t="str">
        <f>IF(A819="","",IF(periods_per_year=26,IF(A819=1,fpdate,B818+14),IF(periods_per_year=52,IF(A819=1,fpdate,B818+7),DATE(YEAR(fpdate),MONTH(fpdate)+(A819-1)*months_per_period,IF(periods_per_year=24,IF((1-MOD(A819,2))=1,DAY(fpdate)+14,DAY(fpdate)),DAY(fpdate))))))</f>
        <v/>
      </c>
      <c r="C819" s="4" t="str">
        <f t="shared" si="73"/>
        <v/>
      </c>
      <c r="D819" s="4" t="str">
        <f t="shared" si="74"/>
        <v/>
      </c>
      <c r="E819" s="6"/>
      <c r="F819" s="4" t="str">
        <f t="shared" si="75"/>
        <v/>
      </c>
      <c r="G819" s="4" t="str">
        <f t="shared" si="76"/>
        <v/>
      </c>
      <c r="H819" s="4" t="str">
        <f t="shared" si="77"/>
        <v/>
      </c>
      <c r="I819" s="4"/>
    </row>
    <row r="820" spans="1:9" x14ac:dyDescent="0.15">
      <c r="A820" s="2" t="str">
        <f t="shared" si="72"/>
        <v/>
      </c>
      <c r="B820" s="3" t="str">
        <f>IF(A820="","",IF(periods_per_year=26,IF(A820=1,fpdate,B819+14),IF(periods_per_year=52,IF(A820=1,fpdate,B819+7),DATE(YEAR(fpdate),MONTH(fpdate)+(A820-1)*months_per_period,IF(periods_per_year=24,IF((1-MOD(A820,2))=1,DAY(fpdate)+14,DAY(fpdate)),DAY(fpdate))))))</f>
        <v/>
      </c>
      <c r="C820" s="4" t="str">
        <f t="shared" si="73"/>
        <v/>
      </c>
      <c r="D820" s="4" t="str">
        <f t="shared" si="74"/>
        <v/>
      </c>
      <c r="E820" s="6"/>
      <c r="F820" s="4" t="str">
        <f t="shared" si="75"/>
        <v/>
      </c>
      <c r="G820" s="4" t="str">
        <f t="shared" si="76"/>
        <v/>
      </c>
      <c r="H820" s="4" t="str">
        <f t="shared" si="77"/>
        <v/>
      </c>
      <c r="I820" s="4"/>
    </row>
    <row r="821" spans="1:9" x14ac:dyDescent="0.15">
      <c r="A821" s="2" t="str">
        <f t="shared" si="72"/>
        <v/>
      </c>
      <c r="B821" s="3" t="str">
        <f>IF(A821="","",IF(periods_per_year=26,IF(A821=1,fpdate,B820+14),IF(periods_per_year=52,IF(A821=1,fpdate,B820+7),DATE(YEAR(fpdate),MONTH(fpdate)+(A821-1)*months_per_period,IF(periods_per_year=24,IF((1-MOD(A821,2))=1,DAY(fpdate)+14,DAY(fpdate)),DAY(fpdate))))))</f>
        <v/>
      </c>
      <c r="C821" s="4" t="str">
        <f t="shared" si="73"/>
        <v/>
      </c>
      <c r="D821" s="4" t="str">
        <f t="shared" si="74"/>
        <v/>
      </c>
      <c r="E821" s="6"/>
      <c r="F821" s="4" t="str">
        <f t="shared" si="75"/>
        <v/>
      </c>
      <c r="G821" s="4" t="str">
        <f t="shared" si="76"/>
        <v/>
      </c>
      <c r="H821" s="4" t="str">
        <f t="shared" si="77"/>
        <v/>
      </c>
      <c r="I821" s="4"/>
    </row>
    <row r="822" spans="1:9" x14ac:dyDescent="0.15">
      <c r="A822" s="2" t="str">
        <f t="shared" si="72"/>
        <v/>
      </c>
      <c r="B822" s="3" t="str">
        <f>IF(A822="","",IF(periods_per_year=26,IF(A822=1,fpdate,B821+14),IF(periods_per_year=52,IF(A822=1,fpdate,B821+7),DATE(YEAR(fpdate),MONTH(fpdate)+(A822-1)*months_per_period,IF(periods_per_year=24,IF((1-MOD(A822,2))=1,DAY(fpdate)+14,DAY(fpdate)),DAY(fpdate))))))</f>
        <v/>
      </c>
      <c r="C822" s="4" t="str">
        <f t="shared" si="73"/>
        <v/>
      </c>
      <c r="D822" s="4" t="str">
        <f t="shared" si="74"/>
        <v/>
      </c>
      <c r="E822" s="6"/>
      <c r="F822" s="4" t="str">
        <f t="shared" si="75"/>
        <v/>
      </c>
      <c r="G822" s="4" t="str">
        <f t="shared" si="76"/>
        <v/>
      </c>
      <c r="H822" s="4" t="str">
        <f t="shared" si="77"/>
        <v/>
      </c>
      <c r="I822" s="4"/>
    </row>
    <row r="823" spans="1:9" x14ac:dyDescent="0.15">
      <c r="A823" s="2" t="str">
        <f t="shared" si="72"/>
        <v/>
      </c>
      <c r="B823" s="3" t="str">
        <f>IF(A823="","",IF(periods_per_year=26,IF(A823=1,fpdate,B822+14),IF(periods_per_year=52,IF(A823=1,fpdate,B822+7),DATE(YEAR(fpdate),MONTH(fpdate)+(A823-1)*months_per_period,IF(periods_per_year=24,IF((1-MOD(A823,2))=1,DAY(fpdate)+14,DAY(fpdate)),DAY(fpdate))))))</f>
        <v/>
      </c>
      <c r="C823" s="4" t="str">
        <f t="shared" si="73"/>
        <v/>
      </c>
      <c r="D823" s="4" t="str">
        <f t="shared" si="74"/>
        <v/>
      </c>
      <c r="E823" s="6"/>
      <c r="F823" s="4" t="str">
        <f t="shared" si="75"/>
        <v/>
      </c>
      <c r="G823" s="4" t="str">
        <f t="shared" si="76"/>
        <v/>
      </c>
      <c r="H823" s="4" t="str">
        <f t="shared" si="77"/>
        <v/>
      </c>
      <c r="I823" s="4"/>
    </row>
    <row r="824" spans="1:9" x14ac:dyDescent="0.15">
      <c r="A824" s="2" t="str">
        <f t="shared" si="72"/>
        <v/>
      </c>
      <c r="B824" s="3" t="str">
        <f>IF(A824="","",IF(periods_per_year=26,IF(A824=1,fpdate,B823+14),IF(periods_per_year=52,IF(A824=1,fpdate,B823+7),DATE(YEAR(fpdate),MONTH(fpdate)+(A824-1)*months_per_period,IF(periods_per_year=24,IF((1-MOD(A824,2))=1,DAY(fpdate)+14,DAY(fpdate)),DAY(fpdate))))))</f>
        <v/>
      </c>
      <c r="C824" s="4" t="str">
        <f t="shared" si="73"/>
        <v/>
      </c>
      <c r="D824" s="4" t="str">
        <f t="shared" si="74"/>
        <v/>
      </c>
      <c r="E824" s="6"/>
      <c r="F824" s="4" t="str">
        <f t="shared" si="75"/>
        <v/>
      </c>
      <c r="G824" s="4" t="str">
        <f t="shared" si="76"/>
        <v/>
      </c>
      <c r="H824" s="4" t="str">
        <f t="shared" si="77"/>
        <v/>
      </c>
      <c r="I824" s="4"/>
    </row>
    <row r="825" spans="1:9" x14ac:dyDescent="0.15">
      <c r="A825" s="2" t="str">
        <f t="shared" si="72"/>
        <v/>
      </c>
      <c r="B825" s="3" t="str">
        <f>IF(A825="","",IF(periods_per_year=26,IF(A825=1,fpdate,B824+14),IF(periods_per_year=52,IF(A825=1,fpdate,B824+7),DATE(YEAR(fpdate),MONTH(fpdate)+(A825-1)*months_per_period,IF(periods_per_year=24,IF((1-MOD(A825,2))=1,DAY(fpdate)+14,DAY(fpdate)),DAY(fpdate))))))</f>
        <v/>
      </c>
      <c r="C825" s="4" t="str">
        <f t="shared" si="73"/>
        <v/>
      </c>
      <c r="D825" s="4" t="str">
        <f t="shared" si="74"/>
        <v/>
      </c>
      <c r="E825" s="6"/>
      <c r="F825" s="4" t="str">
        <f t="shared" si="75"/>
        <v/>
      </c>
      <c r="G825" s="4" t="str">
        <f t="shared" si="76"/>
        <v/>
      </c>
      <c r="H825" s="4" t="str">
        <f t="shared" si="77"/>
        <v/>
      </c>
      <c r="I825" s="4"/>
    </row>
    <row r="826" spans="1:9" x14ac:dyDescent="0.15">
      <c r="A826" s="2" t="str">
        <f t="shared" si="72"/>
        <v/>
      </c>
      <c r="B826" s="3" t="str">
        <f>IF(A826="","",IF(periods_per_year=26,IF(A826=1,fpdate,B825+14),IF(periods_per_year=52,IF(A826=1,fpdate,B825+7),DATE(YEAR(fpdate),MONTH(fpdate)+(A826-1)*months_per_period,IF(periods_per_year=24,IF((1-MOD(A826,2))=1,DAY(fpdate)+14,DAY(fpdate)),DAY(fpdate))))))</f>
        <v/>
      </c>
      <c r="C826" s="4" t="str">
        <f t="shared" si="73"/>
        <v/>
      </c>
      <c r="D826" s="4" t="str">
        <f t="shared" si="74"/>
        <v/>
      </c>
      <c r="E826" s="6"/>
      <c r="F826" s="4" t="str">
        <f t="shared" si="75"/>
        <v/>
      </c>
      <c r="G826" s="4" t="str">
        <f t="shared" si="76"/>
        <v/>
      </c>
      <c r="H826" s="4" t="str">
        <f t="shared" si="77"/>
        <v/>
      </c>
      <c r="I826" s="4"/>
    </row>
    <row r="827" spans="1:9" x14ac:dyDescent="0.15">
      <c r="A827" s="2" t="str">
        <f t="shared" si="72"/>
        <v/>
      </c>
      <c r="B827" s="3" t="str">
        <f>IF(A827="","",IF(periods_per_year=26,IF(A827=1,fpdate,B826+14),IF(periods_per_year=52,IF(A827=1,fpdate,B826+7),DATE(YEAR(fpdate),MONTH(fpdate)+(A827-1)*months_per_period,IF(periods_per_year=24,IF((1-MOD(A827,2))=1,DAY(fpdate)+14,DAY(fpdate)),DAY(fpdate))))))</f>
        <v/>
      </c>
      <c r="C827" s="4" t="str">
        <f t="shared" si="73"/>
        <v/>
      </c>
      <c r="D827" s="4" t="str">
        <f t="shared" si="74"/>
        <v/>
      </c>
      <c r="E827" s="6"/>
      <c r="F827" s="4" t="str">
        <f t="shared" si="75"/>
        <v/>
      </c>
      <c r="G827" s="4" t="str">
        <f t="shared" si="76"/>
        <v/>
      </c>
      <c r="H827" s="4" t="str">
        <f t="shared" si="77"/>
        <v/>
      </c>
      <c r="I827" s="4"/>
    </row>
    <row r="828" spans="1:9" x14ac:dyDescent="0.15">
      <c r="A828" s="2" t="str">
        <f t="shared" si="72"/>
        <v/>
      </c>
      <c r="B828" s="3" t="str">
        <f>IF(A828="","",IF(periods_per_year=26,IF(A828=1,fpdate,B827+14),IF(periods_per_year=52,IF(A828=1,fpdate,B827+7),DATE(YEAR(fpdate),MONTH(fpdate)+(A828-1)*months_per_period,IF(periods_per_year=24,IF((1-MOD(A828,2))=1,DAY(fpdate)+14,DAY(fpdate)),DAY(fpdate))))))</f>
        <v/>
      </c>
      <c r="C828" s="4" t="str">
        <f t="shared" si="73"/>
        <v/>
      </c>
      <c r="D828" s="4" t="str">
        <f t="shared" si="74"/>
        <v/>
      </c>
      <c r="E828" s="6"/>
      <c r="F828" s="4" t="str">
        <f t="shared" si="75"/>
        <v/>
      </c>
      <c r="G828" s="4" t="str">
        <f t="shared" si="76"/>
        <v/>
      </c>
      <c r="H828" s="4" t="str">
        <f t="shared" si="77"/>
        <v/>
      </c>
      <c r="I828" s="4"/>
    </row>
    <row r="829" spans="1:9" x14ac:dyDescent="0.15">
      <c r="A829" s="2" t="str">
        <f t="shared" si="72"/>
        <v/>
      </c>
      <c r="B829" s="3" t="str">
        <f>IF(A829="","",IF(periods_per_year=26,IF(A829=1,fpdate,B828+14),IF(periods_per_year=52,IF(A829=1,fpdate,B828+7),DATE(YEAR(fpdate),MONTH(fpdate)+(A829-1)*months_per_period,IF(periods_per_year=24,IF((1-MOD(A829,2))=1,DAY(fpdate)+14,DAY(fpdate)),DAY(fpdate))))))</f>
        <v/>
      </c>
      <c r="C829" s="4" t="str">
        <f t="shared" si="73"/>
        <v/>
      </c>
      <c r="D829" s="4" t="str">
        <f t="shared" si="74"/>
        <v/>
      </c>
      <c r="E829" s="6"/>
      <c r="F829" s="4" t="str">
        <f t="shared" si="75"/>
        <v/>
      </c>
      <c r="G829" s="4" t="str">
        <f t="shared" si="76"/>
        <v/>
      </c>
      <c r="H829" s="4" t="str">
        <f t="shared" si="77"/>
        <v/>
      </c>
      <c r="I829" s="4"/>
    </row>
    <row r="830" spans="1:9" x14ac:dyDescent="0.15">
      <c r="A830" s="2" t="str">
        <f t="shared" si="72"/>
        <v/>
      </c>
      <c r="B830" s="3" t="str">
        <f>IF(A830="","",IF(periods_per_year=26,IF(A830=1,fpdate,B829+14),IF(periods_per_year=52,IF(A830=1,fpdate,B829+7),DATE(YEAR(fpdate),MONTH(fpdate)+(A830-1)*months_per_period,IF(periods_per_year=24,IF((1-MOD(A830,2))=1,DAY(fpdate)+14,DAY(fpdate)),DAY(fpdate))))))</f>
        <v/>
      </c>
      <c r="C830" s="4" t="str">
        <f t="shared" si="73"/>
        <v/>
      </c>
      <c r="D830" s="4" t="str">
        <f t="shared" si="74"/>
        <v/>
      </c>
      <c r="E830" s="6"/>
      <c r="F830" s="4" t="str">
        <f t="shared" si="75"/>
        <v/>
      </c>
      <c r="G830" s="4" t="str">
        <f t="shared" si="76"/>
        <v/>
      </c>
      <c r="H830" s="4" t="str">
        <f t="shared" si="77"/>
        <v/>
      </c>
      <c r="I830" s="4"/>
    </row>
    <row r="831" spans="1:9" x14ac:dyDescent="0.15">
      <c r="A831" s="2" t="str">
        <f t="shared" si="72"/>
        <v/>
      </c>
      <c r="B831" s="3" t="str">
        <f>IF(A831="","",IF(periods_per_year=26,IF(A831=1,fpdate,B830+14),IF(periods_per_year=52,IF(A831=1,fpdate,B830+7),DATE(YEAR(fpdate),MONTH(fpdate)+(A831-1)*months_per_period,IF(periods_per_year=24,IF((1-MOD(A831,2))=1,DAY(fpdate)+14,DAY(fpdate)),DAY(fpdate))))))</f>
        <v/>
      </c>
      <c r="C831" s="4" t="str">
        <f t="shared" si="73"/>
        <v/>
      </c>
      <c r="D831" s="4" t="str">
        <f t="shared" si="74"/>
        <v/>
      </c>
      <c r="E831" s="6"/>
      <c r="F831" s="4" t="str">
        <f t="shared" si="75"/>
        <v/>
      </c>
      <c r="G831" s="4" t="str">
        <f t="shared" si="76"/>
        <v/>
      </c>
      <c r="H831" s="4" t="str">
        <f t="shared" si="77"/>
        <v/>
      </c>
      <c r="I831" s="4"/>
    </row>
    <row r="832" spans="1:9" x14ac:dyDescent="0.15">
      <c r="A832" s="2" t="str">
        <f t="shared" si="72"/>
        <v/>
      </c>
      <c r="B832" s="3" t="str">
        <f>IF(A832="","",IF(periods_per_year=26,IF(A832=1,fpdate,B831+14),IF(periods_per_year=52,IF(A832=1,fpdate,B831+7),DATE(YEAR(fpdate),MONTH(fpdate)+(A832-1)*months_per_period,IF(periods_per_year=24,IF((1-MOD(A832,2))=1,DAY(fpdate)+14,DAY(fpdate)),DAY(fpdate))))))</f>
        <v/>
      </c>
      <c r="C832" s="4" t="str">
        <f t="shared" si="73"/>
        <v/>
      </c>
      <c r="D832" s="4" t="str">
        <f t="shared" si="74"/>
        <v/>
      </c>
      <c r="E832" s="6"/>
      <c r="F832" s="4" t="str">
        <f t="shared" si="75"/>
        <v/>
      </c>
      <c r="G832" s="4" t="str">
        <f t="shared" si="76"/>
        <v/>
      </c>
      <c r="H832" s="4" t="str">
        <f t="shared" si="77"/>
        <v/>
      </c>
      <c r="I832" s="4"/>
    </row>
    <row r="833" spans="1:9" x14ac:dyDescent="0.15">
      <c r="A833" s="2" t="str">
        <f t="shared" si="72"/>
        <v/>
      </c>
      <c r="B833" s="3" t="str">
        <f>IF(A833="","",IF(periods_per_year=26,IF(A833=1,fpdate,B832+14),IF(periods_per_year=52,IF(A833=1,fpdate,B832+7),DATE(YEAR(fpdate),MONTH(fpdate)+(A833-1)*months_per_period,IF(periods_per_year=24,IF((1-MOD(A833,2))=1,DAY(fpdate)+14,DAY(fpdate)),DAY(fpdate))))))</f>
        <v/>
      </c>
      <c r="C833" s="4" t="str">
        <f t="shared" si="73"/>
        <v/>
      </c>
      <c r="D833" s="4" t="str">
        <f t="shared" si="74"/>
        <v/>
      </c>
      <c r="E833" s="6"/>
      <c r="F833" s="4" t="str">
        <f t="shared" si="75"/>
        <v/>
      </c>
      <c r="G833" s="4" t="str">
        <f t="shared" si="76"/>
        <v/>
      </c>
      <c r="H833" s="4" t="str">
        <f t="shared" si="77"/>
        <v/>
      </c>
      <c r="I833" s="4"/>
    </row>
    <row r="834" spans="1:9" x14ac:dyDescent="0.15">
      <c r="A834" s="2" t="str">
        <f t="shared" si="72"/>
        <v/>
      </c>
      <c r="B834" s="3" t="str">
        <f>IF(A834="","",IF(periods_per_year=26,IF(A834=1,fpdate,B833+14),IF(periods_per_year=52,IF(A834=1,fpdate,B833+7),DATE(YEAR(fpdate),MONTH(fpdate)+(A834-1)*months_per_period,IF(periods_per_year=24,IF((1-MOD(A834,2))=1,DAY(fpdate)+14,DAY(fpdate)),DAY(fpdate))))))</f>
        <v/>
      </c>
      <c r="C834" s="4" t="str">
        <f t="shared" si="73"/>
        <v/>
      </c>
      <c r="D834" s="4" t="str">
        <f t="shared" si="74"/>
        <v/>
      </c>
      <c r="E834" s="6"/>
      <c r="F834" s="4" t="str">
        <f t="shared" si="75"/>
        <v/>
      </c>
      <c r="G834" s="4" t="str">
        <f t="shared" si="76"/>
        <v/>
      </c>
      <c r="H834" s="4" t="str">
        <f t="shared" si="77"/>
        <v/>
      </c>
      <c r="I834" s="4"/>
    </row>
    <row r="835" spans="1:9" x14ac:dyDescent="0.15">
      <c r="A835" s="2" t="str">
        <f t="shared" si="72"/>
        <v/>
      </c>
      <c r="B835" s="3" t="str">
        <f>IF(A835="","",IF(periods_per_year=26,IF(A835=1,fpdate,B834+14),IF(periods_per_year=52,IF(A835=1,fpdate,B834+7),DATE(YEAR(fpdate),MONTH(fpdate)+(A835-1)*months_per_period,IF(periods_per_year=24,IF((1-MOD(A835,2))=1,DAY(fpdate)+14,DAY(fpdate)),DAY(fpdate))))))</f>
        <v/>
      </c>
      <c r="C835" s="4" t="str">
        <f t="shared" si="73"/>
        <v/>
      </c>
      <c r="D835" s="4" t="str">
        <f t="shared" si="74"/>
        <v/>
      </c>
      <c r="E835" s="6"/>
      <c r="F835" s="4" t="str">
        <f t="shared" si="75"/>
        <v/>
      </c>
      <c r="G835" s="4" t="str">
        <f t="shared" si="76"/>
        <v/>
      </c>
      <c r="H835" s="4" t="str">
        <f t="shared" si="77"/>
        <v/>
      </c>
      <c r="I835" s="4"/>
    </row>
    <row r="836" spans="1:9" x14ac:dyDescent="0.15">
      <c r="A836" s="2" t="str">
        <f t="shared" si="72"/>
        <v/>
      </c>
      <c r="B836" s="3" t="str">
        <f>IF(A836="","",IF(periods_per_year=26,IF(A836=1,fpdate,B835+14),IF(periods_per_year=52,IF(A836=1,fpdate,B835+7),DATE(YEAR(fpdate),MONTH(fpdate)+(A836-1)*months_per_period,IF(periods_per_year=24,IF((1-MOD(A836,2))=1,DAY(fpdate)+14,DAY(fpdate)),DAY(fpdate))))))</f>
        <v/>
      </c>
      <c r="C836" s="4" t="str">
        <f t="shared" si="73"/>
        <v/>
      </c>
      <c r="D836" s="4" t="str">
        <f t="shared" si="74"/>
        <v/>
      </c>
      <c r="E836" s="6"/>
      <c r="F836" s="4" t="str">
        <f t="shared" si="75"/>
        <v/>
      </c>
      <c r="G836" s="4" t="str">
        <f t="shared" si="76"/>
        <v/>
      </c>
      <c r="H836" s="4" t="str">
        <f t="shared" si="77"/>
        <v/>
      </c>
      <c r="I836" s="4"/>
    </row>
    <row r="837" spans="1:9" x14ac:dyDescent="0.15">
      <c r="A837" s="2" t="str">
        <f t="shared" si="72"/>
        <v/>
      </c>
      <c r="B837" s="3" t="str">
        <f>IF(A837="","",IF(periods_per_year=26,IF(A837=1,fpdate,B836+14),IF(periods_per_year=52,IF(A837=1,fpdate,B836+7),DATE(YEAR(fpdate),MONTH(fpdate)+(A837-1)*months_per_period,IF(periods_per_year=24,IF((1-MOD(A837,2))=1,DAY(fpdate)+14,DAY(fpdate)),DAY(fpdate))))))</f>
        <v/>
      </c>
      <c r="C837" s="4" t="str">
        <f t="shared" si="73"/>
        <v/>
      </c>
      <c r="D837" s="4" t="str">
        <f t="shared" si="74"/>
        <v/>
      </c>
      <c r="E837" s="6"/>
      <c r="F837" s="4" t="str">
        <f t="shared" si="75"/>
        <v/>
      </c>
      <c r="G837" s="4" t="str">
        <f t="shared" si="76"/>
        <v/>
      </c>
      <c r="H837" s="4" t="str">
        <f t="shared" si="77"/>
        <v/>
      </c>
      <c r="I837" s="4"/>
    </row>
    <row r="838" spans="1:9" x14ac:dyDescent="0.15">
      <c r="A838" s="2" t="str">
        <f t="shared" si="72"/>
        <v/>
      </c>
      <c r="B838" s="3" t="str">
        <f>IF(A838="","",IF(periods_per_year=26,IF(A838=1,fpdate,B837+14),IF(periods_per_year=52,IF(A838=1,fpdate,B837+7),DATE(YEAR(fpdate),MONTH(fpdate)+(A838-1)*months_per_period,IF(periods_per_year=24,IF((1-MOD(A838,2))=1,DAY(fpdate)+14,DAY(fpdate)),DAY(fpdate))))))</f>
        <v/>
      </c>
      <c r="C838" s="4" t="str">
        <f t="shared" si="73"/>
        <v/>
      </c>
      <c r="D838" s="4" t="str">
        <f t="shared" si="74"/>
        <v/>
      </c>
      <c r="E838" s="6"/>
      <c r="F838" s="4" t="str">
        <f t="shared" si="75"/>
        <v/>
      </c>
      <c r="G838" s="4" t="str">
        <f t="shared" si="76"/>
        <v/>
      </c>
      <c r="H838" s="4" t="str">
        <f t="shared" si="77"/>
        <v/>
      </c>
      <c r="I838" s="4"/>
    </row>
    <row r="839" spans="1:9" x14ac:dyDescent="0.15">
      <c r="A839" s="2" t="str">
        <f t="shared" si="72"/>
        <v/>
      </c>
      <c r="B839" s="3" t="str">
        <f>IF(A839="","",IF(periods_per_year=26,IF(A839=1,fpdate,B838+14),IF(periods_per_year=52,IF(A839=1,fpdate,B838+7),DATE(YEAR(fpdate),MONTH(fpdate)+(A839-1)*months_per_period,IF(periods_per_year=24,IF((1-MOD(A839,2))=1,DAY(fpdate)+14,DAY(fpdate)),DAY(fpdate))))))</f>
        <v/>
      </c>
      <c r="C839" s="4" t="str">
        <f t="shared" si="73"/>
        <v/>
      </c>
      <c r="D839" s="4" t="str">
        <f t="shared" si="74"/>
        <v/>
      </c>
      <c r="E839" s="6"/>
      <c r="F839" s="4" t="str">
        <f t="shared" si="75"/>
        <v/>
      </c>
      <c r="G839" s="4" t="str">
        <f t="shared" si="76"/>
        <v/>
      </c>
      <c r="H839" s="4" t="str">
        <f t="shared" si="77"/>
        <v/>
      </c>
      <c r="I839" s="4"/>
    </row>
    <row r="840" spans="1:9" x14ac:dyDescent="0.15">
      <c r="A840" s="2" t="str">
        <f t="shared" si="72"/>
        <v/>
      </c>
      <c r="B840" s="3" t="str">
        <f>IF(A840="","",IF(periods_per_year=26,IF(A840=1,fpdate,B839+14),IF(periods_per_year=52,IF(A840=1,fpdate,B839+7),DATE(YEAR(fpdate),MONTH(fpdate)+(A840-1)*months_per_period,IF(periods_per_year=24,IF((1-MOD(A840,2))=1,DAY(fpdate)+14,DAY(fpdate)),DAY(fpdate))))))</f>
        <v/>
      </c>
      <c r="C840" s="4" t="str">
        <f t="shared" si="73"/>
        <v/>
      </c>
      <c r="D840" s="4" t="str">
        <f t="shared" si="74"/>
        <v/>
      </c>
      <c r="E840" s="6"/>
      <c r="F840" s="4" t="str">
        <f t="shared" si="75"/>
        <v/>
      </c>
      <c r="G840" s="4" t="str">
        <f t="shared" si="76"/>
        <v/>
      </c>
      <c r="H840" s="4" t="str">
        <f t="shared" si="77"/>
        <v/>
      </c>
      <c r="I840" s="4"/>
    </row>
    <row r="841" spans="1:9" x14ac:dyDescent="0.15">
      <c r="A841" s="2" t="str">
        <f t="shared" si="72"/>
        <v/>
      </c>
      <c r="B841" s="3" t="str">
        <f>IF(A841="","",IF(periods_per_year=26,IF(A841=1,fpdate,B840+14),IF(periods_per_year=52,IF(A841=1,fpdate,B840+7),DATE(YEAR(fpdate),MONTH(fpdate)+(A841-1)*months_per_period,IF(periods_per_year=24,IF((1-MOD(A841,2))=1,DAY(fpdate)+14,DAY(fpdate)),DAY(fpdate))))))</f>
        <v/>
      </c>
      <c r="C841" s="4" t="str">
        <f t="shared" si="73"/>
        <v/>
      </c>
      <c r="D841" s="4" t="str">
        <f t="shared" si="74"/>
        <v/>
      </c>
      <c r="E841" s="6"/>
      <c r="F841" s="4" t="str">
        <f t="shared" si="75"/>
        <v/>
      </c>
      <c r="G841" s="4" t="str">
        <f t="shared" si="76"/>
        <v/>
      </c>
      <c r="H841" s="4" t="str">
        <f t="shared" si="77"/>
        <v/>
      </c>
      <c r="I841" s="4"/>
    </row>
    <row r="842" spans="1:9" x14ac:dyDescent="0.15">
      <c r="A842" s="2" t="str">
        <f t="shared" si="72"/>
        <v/>
      </c>
      <c r="B842" s="3" t="str">
        <f>IF(A842="","",IF(periods_per_year=26,IF(A842=1,fpdate,B841+14),IF(periods_per_year=52,IF(A842=1,fpdate,B841+7),DATE(YEAR(fpdate),MONTH(fpdate)+(A842-1)*months_per_period,IF(periods_per_year=24,IF((1-MOD(A842,2))=1,DAY(fpdate)+14,DAY(fpdate)),DAY(fpdate))))))</f>
        <v/>
      </c>
      <c r="C842" s="4" t="str">
        <f t="shared" si="73"/>
        <v/>
      </c>
      <c r="D842" s="4" t="str">
        <f t="shared" si="74"/>
        <v/>
      </c>
      <c r="E842" s="6"/>
      <c r="F842" s="4" t="str">
        <f t="shared" si="75"/>
        <v/>
      </c>
      <c r="G842" s="4" t="str">
        <f t="shared" si="76"/>
        <v/>
      </c>
      <c r="H842" s="4" t="str">
        <f t="shared" si="77"/>
        <v/>
      </c>
      <c r="I842" s="4"/>
    </row>
    <row r="843" spans="1:9" x14ac:dyDescent="0.15">
      <c r="A843" s="2" t="str">
        <f t="shared" si="72"/>
        <v/>
      </c>
      <c r="B843" s="3" t="str">
        <f>IF(A843="","",IF(periods_per_year=26,IF(A843=1,fpdate,B842+14),IF(periods_per_year=52,IF(A843=1,fpdate,B842+7),DATE(YEAR(fpdate),MONTH(fpdate)+(A843-1)*months_per_period,IF(periods_per_year=24,IF((1-MOD(A843,2))=1,DAY(fpdate)+14,DAY(fpdate)),DAY(fpdate))))))</f>
        <v/>
      </c>
      <c r="C843" s="4" t="str">
        <f t="shared" si="73"/>
        <v/>
      </c>
      <c r="D843" s="4" t="str">
        <f t="shared" si="74"/>
        <v/>
      </c>
      <c r="E843" s="6"/>
      <c r="F843" s="4" t="str">
        <f t="shared" si="75"/>
        <v/>
      </c>
      <c r="G843" s="4" t="str">
        <f t="shared" si="76"/>
        <v/>
      </c>
      <c r="H843" s="4" t="str">
        <f t="shared" si="77"/>
        <v/>
      </c>
      <c r="I843" s="4"/>
    </row>
    <row r="844" spans="1:9" x14ac:dyDescent="0.15">
      <c r="A844" s="2" t="str">
        <f t="shared" si="72"/>
        <v/>
      </c>
      <c r="B844" s="3" t="str">
        <f>IF(A844="","",IF(periods_per_year=26,IF(A844=1,fpdate,B843+14),IF(periods_per_year=52,IF(A844=1,fpdate,B843+7),DATE(YEAR(fpdate),MONTH(fpdate)+(A844-1)*months_per_period,IF(periods_per_year=24,IF((1-MOD(A844,2))=1,DAY(fpdate)+14,DAY(fpdate)),DAY(fpdate))))))</f>
        <v/>
      </c>
      <c r="C844" s="4" t="str">
        <f t="shared" si="73"/>
        <v/>
      </c>
      <c r="D844" s="4" t="str">
        <f t="shared" si="74"/>
        <v/>
      </c>
      <c r="E844" s="6"/>
      <c r="F844" s="4" t="str">
        <f t="shared" si="75"/>
        <v/>
      </c>
      <c r="G844" s="4" t="str">
        <f t="shared" si="76"/>
        <v/>
      </c>
      <c r="H844" s="4" t="str">
        <f t="shared" si="77"/>
        <v/>
      </c>
      <c r="I844" s="4"/>
    </row>
    <row r="845" spans="1:9" x14ac:dyDescent="0.15">
      <c r="A845" s="2" t="str">
        <f t="shared" si="72"/>
        <v/>
      </c>
      <c r="B845" s="3" t="str">
        <f>IF(A845="","",IF(periods_per_year=26,IF(A845=1,fpdate,B844+14),IF(periods_per_year=52,IF(A845=1,fpdate,B844+7),DATE(YEAR(fpdate),MONTH(fpdate)+(A845-1)*months_per_period,IF(periods_per_year=24,IF((1-MOD(A845,2))=1,DAY(fpdate)+14,DAY(fpdate)),DAY(fpdate))))))</f>
        <v/>
      </c>
      <c r="C845" s="4" t="str">
        <f t="shared" si="73"/>
        <v/>
      </c>
      <c r="D845" s="4" t="str">
        <f t="shared" si="74"/>
        <v/>
      </c>
      <c r="E845" s="6"/>
      <c r="F845" s="4" t="str">
        <f t="shared" si="75"/>
        <v/>
      </c>
      <c r="G845" s="4" t="str">
        <f t="shared" si="76"/>
        <v/>
      </c>
      <c r="H845" s="4" t="str">
        <f t="shared" si="77"/>
        <v/>
      </c>
      <c r="I845" s="4"/>
    </row>
    <row r="846" spans="1:9" x14ac:dyDescent="0.15">
      <c r="A846" s="2" t="str">
        <f t="shared" si="72"/>
        <v/>
      </c>
      <c r="B846" s="3" t="str">
        <f>IF(A846="","",IF(periods_per_year=26,IF(A846=1,fpdate,B845+14),IF(periods_per_year=52,IF(A846=1,fpdate,B845+7),DATE(YEAR(fpdate),MONTH(fpdate)+(A846-1)*months_per_period,IF(periods_per_year=24,IF((1-MOD(A846,2))=1,DAY(fpdate)+14,DAY(fpdate)),DAY(fpdate))))))</f>
        <v/>
      </c>
      <c r="C846" s="4" t="str">
        <f t="shared" si="73"/>
        <v/>
      </c>
      <c r="D846" s="4" t="str">
        <f t="shared" si="74"/>
        <v/>
      </c>
      <c r="E846" s="6"/>
      <c r="F846" s="4" t="str">
        <f t="shared" si="75"/>
        <v/>
      </c>
      <c r="G846" s="4" t="str">
        <f t="shared" si="76"/>
        <v/>
      </c>
      <c r="H846" s="4" t="str">
        <f t="shared" si="77"/>
        <v/>
      </c>
      <c r="I846" s="4"/>
    </row>
    <row r="847" spans="1:9" x14ac:dyDescent="0.15">
      <c r="A847" s="2" t="str">
        <f t="shared" si="72"/>
        <v/>
      </c>
      <c r="B847" s="3" t="str">
        <f>IF(A847="","",IF(periods_per_year=26,IF(A847=1,fpdate,B846+14),IF(periods_per_year=52,IF(A847=1,fpdate,B846+7),DATE(YEAR(fpdate),MONTH(fpdate)+(A847-1)*months_per_period,IF(periods_per_year=24,IF((1-MOD(A847,2))=1,DAY(fpdate)+14,DAY(fpdate)),DAY(fpdate))))))</f>
        <v/>
      </c>
      <c r="C847" s="4" t="str">
        <f t="shared" si="73"/>
        <v/>
      </c>
      <c r="D847" s="4" t="str">
        <f t="shared" si="74"/>
        <v/>
      </c>
      <c r="E847" s="6"/>
      <c r="F847" s="4" t="str">
        <f t="shared" si="75"/>
        <v/>
      </c>
      <c r="G847" s="4" t="str">
        <f t="shared" si="76"/>
        <v/>
      </c>
      <c r="H847" s="4" t="str">
        <f t="shared" si="77"/>
        <v/>
      </c>
      <c r="I847" s="4"/>
    </row>
    <row r="848" spans="1:9" x14ac:dyDescent="0.15">
      <c r="A848" s="2" t="str">
        <f t="shared" si="72"/>
        <v/>
      </c>
      <c r="B848" s="3" t="str">
        <f>IF(A848="","",IF(periods_per_year=26,IF(A848=1,fpdate,B847+14),IF(periods_per_year=52,IF(A848=1,fpdate,B847+7),DATE(YEAR(fpdate),MONTH(fpdate)+(A848-1)*months_per_period,IF(periods_per_year=24,IF((1-MOD(A848,2))=1,DAY(fpdate)+14,DAY(fpdate)),DAY(fpdate))))))</f>
        <v/>
      </c>
      <c r="C848" s="4" t="str">
        <f t="shared" si="73"/>
        <v/>
      </c>
      <c r="D848" s="4" t="str">
        <f t="shared" si="74"/>
        <v/>
      </c>
      <c r="E848" s="6"/>
      <c r="F848" s="4" t="str">
        <f t="shared" si="75"/>
        <v/>
      </c>
      <c r="G848" s="4" t="str">
        <f t="shared" si="76"/>
        <v/>
      </c>
      <c r="H848" s="4" t="str">
        <f t="shared" si="77"/>
        <v/>
      </c>
      <c r="I848" s="4"/>
    </row>
    <row r="849" spans="1:9" x14ac:dyDescent="0.15">
      <c r="A849" s="2" t="str">
        <f t="shared" si="72"/>
        <v/>
      </c>
      <c r="B849" s="3" t="str">
        <f>IF(A849="","",IF(periods_per_year=26,IF(A849=1,fpdate,B848+14),IF(periods_per_year=52,IF(A849=1,fpdate,B848+7),DATE(YEAR(fpdate),MONTH(fpdate)+(A849-1)*months_per_period,IF(periods_per_year=24,IF((1-MOD(A849,2))=1,DAY(fpdate)+14,DAY(fpdate)),DAY(fpdate))))))</f>
        <v/>
      </c>
      <c r="C849" s="4" t="str">
        <f t="shared" si="73"/>
        <v/>
      </c>
      <c r="D849" s="4" t="str">
        <f t="shared" si="74"/>
        <v/>
      </c>
      <c r="E849" s="6"/>
      <c r="F849" s="4" t="str">
        <f t="shared" si="75"/>
        <v/>
      </c>
      <c r="G849" s="4" t="str">
        <f t="shared" si="76"/>
        <v/>
      </c>
      <c r="H849" s="4" t="str">
        <f t="shared" si="77"/>
        <v/>
      </c>
      <c r="I849" s="4"/>
    </row>
    <row r="850" spans="1:9" x14ac:dyDescent="0.15">
      <c r="A850" s="2" t="str">
        <f t="shared" si="72"/>
        <v/>
      </c>
      <c r="B850" s="3" t="str">
        <f>IF(A850="","",IF(periods_per_year=26,IF(A850=1,fpdate,B849+14),IF(periods_per_year=52,IF(A850=1,fpdate,B849+7),DATE(YEAR(fpdate),MONTH(fpdate)+(A850-1)*months_per_period,IF(periods_per_year=24,IF((1-MOD(A850,2))=1,DAY(fpdate)+14,DAY(fpdate)),DAY(fpdate))))))</f>
        <v/>
      </c>
      <c r="C850" s="4" t="str">
        <f t="shared" si="73"/>
        <v/>
      </c>
      <c r="D850" s="4" t="str">
        <f t="shared" si="74"/>
        <v/>
      </c>
      <c r="E850" s="6"/>
      <c r="F850" s="4" t="str">
        <f t="shared" si="75"/>
        <v/>
      </c>
      <c r="G850" s="4" t="str">
        <f t="shared" si="76"/>
        <v/>
      </c>
      <c r="H850" s="4" t="str">
        <f t="shared" si="77"/>
        <v/>
      </c>
      <c r="I850" s="4"/>
    </row>
    <row r="851" spans="1:9" x14ac:dyDescent="0.15">
      <c r="A851" s="2" t="str">
        <f t="shared" si="72"/>
        <v/>
      </c>
      <c r="B851" s="3" t="str">
        <f>IF(A851="","",IF(periods_per_year=26,IF(A851=1,fpdate,B850+14),IF(periods_per_year=52,IF(A851=1,fpdate,B850+7),DATE(YEAR(fpdate),MONTH(fpdate)+(A851-1)*months_per_period,IF(periods_per_year=24,IF((1-MOD(A851,2))=1,DAY(fpdate)+14,DAY(fpdate)),DAY(fpdate))))))</f>
        <v/>
      </c>
      <c r="C851" s="4" t="str">
        <f t="shared" si="73"/>
        <v/>
      </c>
      <c r="D851" s="4" t="str">
        <f t="shared" si="74"/>
        <v/>
      </c>
      <c r="E851" s="6"/>
      <c r="F851" s="4" t="str">
        <f t="shared" si="75"/>
        <v/>
      </c>
      <c r="G851" s="4" t="str">
        <f t="shared" si="76"/>
        <v/>
      </c>
      <c r="H851" s="4" t="str">
        <f t="shared" si="77"/>
        <v/>
      </c>
      <c r="I851" s="4"/>
    </row>
    <row r="852" spans="1:9" x14ac:dyDescent="0.15">
      <c r="A852" s="2" t="str">
        <f t="shared" si="72"/>
        <v/>
      </c>
      <c r="B852" s="3" t="str">
        <f>IF(A852="","",IF(periods_per_year=26,IF(A852=1,fpdate,B851+14),IF(periods_per_year=52,IF(A852=1,fpdate,B851+7),DATE(YEAR(fpdate),MONTH(fpdate)+(A852-1)*months_per_period,IF(periods_per_year=24,IF((1-MOD(A852,2))=1,DAY(fpdate)+14,DAY(fpdate)),DAY(fpdate))))))</f>
        <v/>
      </c>
      <c r="C852" s="4" t="str">
        <f t="shared" si="73"/>
        <v/>
      </c>
      <c r="D852" s="4" t="str">
        <f t="shared" si="74"/>
        <v/>
      </c>
      <c r="E852" s="6"/>
      <c r="F852" s="4" t="str">
        <f t="shared" si="75"/>
        <v/>
      </c>
      <c r="G852" s="4" t="str">
        <f t="shared" si="76"/>
        <v/>
      </c>
      <c r="H852" s="4" t="str">
        <f t="shared" si="77"/>
        <v/>
      </c>
      <c r="I852" s="4"/>
    </row>
    <row r="853" spans="1:9" x14ac:dyDescent="0.15">
      <c r="A853" s="2" t="str">
        <f t="shared" si="72"/>
        <v/>
      </c>
      <c r="B853" s="3" t="str">
        <f>IF(A853="","",IF(periods_per_year=26,IF(A853=1,fpdate,B852+14),IF(periods_per_year=52,IF(A853=1,fpdate,B852+7),DATE(YEAR(fpdate),MONTH(fpdate)+(A853-1)*months_per_period,IF(periods_per_year=24,IF((1-MOD(A853,2))=1,DAY(fpdate)+14,DAY(fpdate)),DAY(fpdate))))))</f>
        <v/>
      </c>
      <c r="C853" s="4" t="str">
        <f t="shared" si="73"/>
        <v/>
      </c>
      <c r="D853" s="4" t="str">
        <f t="shared" si="74"/>
        <v/>
      </c>
      <c r="E853" s="6"/>
      <c r="F853" s="4" t="str">
        <f t="shared" si="75"/>
        <v/>
      </c>
      <c r="G853" s="4" t="str">
        <f t="shared" si="76"/>
        <v/>
      </c>
      <c r="H853" s="4" t="str">
        <f t="shared" si="77"/>
        <v/>
      </c>
      <c r="I853" s="4"/>
    </row>
    <row r="854" spans="1:9" x14ac:dyDescent="0.15">
      <c r="A854" s="2" t="str">
        <f t="shared" si="72"/>
        <v/>
      </c>
      <c r="B854" s="3" t="str">
        <f>IF(A854="","",IF(periods_per_year=26,IF(A854=1,fpdate,B853+14),IF(periods_per_year=52,IF(A854=1,fpdate,B853+7),DATE(YEAR(fpdate),MONTH(fpdate)+(A854-1)*months_per_period,IF(periods_per_year=24,IF((1-MOD(A854,2))=1,DAY(fpdate)+14,DAY(fpdate)),DAY(fpdate))))))</f>
        <v/>
      </c>
      <c r="C854" s="4" t="str">
        <f t="shared" si="73"/>
        <v/>
      </c>
      <c r="D854" s="4" t="str">
        <f t="shared" si="74"/>
        <v/>
      </c>
      <c r="E854" s="6"/>
      <c r="F854" s="4" t="str">
        <f t="shared" si="75"/>
        <v/>
      </c>
      <c r="G854" s="4" t="str">
        <f t="shared" si="76"/>
        <v/>
      </c>
      <c r="H854" s="4" t="str">
        <f t="shared" si="77"/>
        <v/>
      </c>
      <c r="I854" s="4"/>
    </row>
    <row r="855" spans="1:9" x14ac:dyDescent="0.15">
      <c r="A855" s="2" t="str">
        <f t="shared" si="72"/>
        <v/>
      </c>
      <c r="B855" s="3" t="str">
        <f>IF(A855="","",IF(periods_per_year=26,IF(A855=1,fpdate,B854+14),IF(periods_per_year=52,IF(A855=1,fpdate,B854+7),DATE(YEAR(fpdate),MONTH(fpdate)+(A855-1)*months_per_period,IF(periods_per_year=24,IF((1-MOD(A855,2))=1,DAY(fpdate)+14,DAY(fpdate)),DAY(fpdate))))))</f>
        <v/>
      </c>
      <c r="C855" s="4" t="str">
        <f t="shared" si="73"/>
        <v/>
      </c>
      <c r="D855" s="4" t="str">
        <f t="shared" si="74"/>
        <v/>
      </c>
      <c r="E855" s="6"/>
      <c r="F855" s="4" t="str">
        <f t="shared" si="75"/>
        <v/>
      </c>
      <c r="G855" s="4" t="str">
        <f t="shared" si="76"/>
        <v/>
      </c>
      <c r="H855" s="4" t="str">
        <f t="shared" si="77"/>
        <v/>
      </c>
      <c r="I855" s="4"/>
    </row>
    <row r="856" spans="1:9" x14ac:dyDescent="0.15">
      <c r="A856" s="2" t="str">
        <f t="shared" si="72"/>
        <v/>
      </c>
      <c r="B856" s="3" t="str">
        <f>IF(A856="","",IF(periods_per_year=26,IF(A856=1,fpdate,B855+14),IF(periods_per_year=52,IF(A856=1,fpdate,B855+7),DATE(YEAR(fpdate),MONTH(fpdate)+(A856-1)*months_per_period,IF(periods_per_year=24,IF((1-MOD(A856,2))=1,DAY(fpdate)+14,DAY(fpdate)),DAY(fpdate))))))</f>
        <v/>
      </c>
      <c r="C856" s="4" t="str">
        <f t="shared" si="73"/>
        <v/>
      </c>
      <c r="D856" s="4" t="str">
        <f t="shared" si="74"/>
        <v/>
      </c>
      <c r="E856" s="6"/>
      <c r="F856" s="4" t="str">
        <f t="shared" si="75"/>
        <v/>
      </c>
      <c r="G856" s="4" t="str">
        <f t="shared" si="76"/>
        <v/>
      </c>
      <c r="H856" s="4" t="str">
        <f t="shared" si="77"/>
        <v/>
      </c>
      <c r="I856" s="4"/>
    </row>
    <row r="857" spans="1:9" x14ac:dyDescent="0.15">
      <c r="A857" s="2" t="str">
        <f t="shared" si="72"/>
        <v/>
      </c>
      <c r="B857" s="3" t="str">
        <f>IF(A857="","",IF(periods_per_year=26,IF(A857=1,fpdate,B856+14),IF(periods_per_year=52,IF(A857=1,fpdate,B856+7),DATE(YEAR(fpdate),MONTH(fpdate)+(A857-1)*months_per_period,IF(periods_per_year=24,IF((1-MOD(A857,2))=1,DAY(fpdate)+14,DAY(fpdate)),DAY(fpdate))))))</f>
        <v/>
      </c>
      <c r="C857" s="4" t="str">
        <f t="shared" si="73"/>
        <v/>
      </c>
      <c r="D857" s="4" t="str">
        <f t="shared" si="74"/>
        <v/>
      </c>
      <c r="E857" s="6"/>
      <c r="F857" s="4" t="str">
        <f t="shared" si="75"/>
        <v/>
      </c>
      <c r="G857" s="4" t="str">
        <f t="shared" si="76"/>
        <v/>
      </c>
      <c r="H857" s="4" t="str">
        <f t="shared" si="77"/>
        <v/>
      </c>
      <c r="I857" s="4"/>
    </row>
    <row r="858" spans="1:9" x14ac:dyDescent="0.15">
      <c r="A858" s="2" t="str">
        <f t="shared" si="72"/>
        <v/>
      </c>
      <c r="B858" s="3" t="str">
        <f>IF(A858="","",IF(periods_per_year=26,IF(A858=1,fpdate,B857+14),IF(periods_per_year=52,IF(A858=1,fpdate,B857+7),DATE(YEAR(fpdate),MONTH(fpdate)+(A858-1)*months_per_period,IF(periods_per_year=24,IF((1-MOD(A858,2))=1,DAY(fpdate)+14,DAY(fpdate)),DAY(fpdate))))))</f>
        <v/>
      </c>
      <c r="C858" s="4" t="str">
        <f t="shared" si="73"/>
        <v/>
      </c>
      <c r="D858" s="4" t="str">
        <f t="shared" si="74"/>
        <v/>
      </c>
      <c r="E858" s="6"/>
      <c r="F858" s="4" t="str">
        <f t="shared" si="75"/>
        <v/>
      </c>
      <c r="G858" s="4" t="str">
        <f t="shared" si="76"/>
        <v/>
      </c>
      <c r="H858" s="4" t="str">
        <f t="shared" si="77"/>
        <v/>
      </c>
      <c r="I858" s="4"/>
    </row>
    <row r="859" spans="1:9" x14ac:dyDescent="0.15">
      <c r="A859" s="2" t="str">
        <f t="shared" si="72"/>
        <v/>
      </c>
      <c r="B859" s="3" t="str">
        <f>IF(A859="","",IF(periods_per_year=26,IF(A859=1,fpdate,B858+14),IF(periods_per_year=52,IF(A859=1,fpdate,B858+7),DATE(YEAR(fpdate),MONTH(fpdate)+(A859-1)*months_per_period,IF(periods_per_year=24,IF((1-MOD(A859,2))=1,DAY(fpdate)+14,DAY(fpdate)),DAY(fpdate))))))</f>
        <v/>
      </c>
      <c r="C859" s="4" t="str">
        <f t="shared" si="73"/>
        <v/>
      </c>
      <c r="D859" s="4" t="str">
        <f t="shared" si="74"/>
        <v/>
      </c>
      <c r="E859" s="6"/>
      <c r="F859" s="4" t="str">
        <f t="shared" si="75"/>
        <v/>
      </c>
      <c r="G859" s="4" t="str">
        <f t="shared" si="76"/>
        <v/>
      </c>
      <c r="H859" s="4" t="str">
        <f t="shared" si="77"/>
        <v/>
      </c>
      <c r="I859" s="4"/>
    </row>
    <row r="860" spans="1:9" x14ac:dyDescent="0.15">
      <c r="A860" s="2" t="str">
        <f t="shared" si="72"/>
        <v/>
      </c>
      <c r="B860" s="3" t="str">
        <f>IF(A860="","",IF(periods_per_year=26,IF(A860=1,fpdate,B859+14),IF(periods_per_year=52,IF(A860=1,fpdate,B859+7),DATE(YEAR(fpdate),MONTH(fpdate)+(A860-1)*months_per_period,IF(periods_per_year=24,IF((1-MOD(A860,2))=1,DAY(fpdate)+14,DAY(fpdate)),DAY(fpdate))))))</f>
        <v/>
      </c>
      <c r="C860" s="4" t="str">
        <f t="shared" si="73"/>
        <v/>
      </c>
      <c r="D860" s="4" t="str">
        <f t="shared" si="74"/>
        <v/>
      </c>
      <c r="E860" s="6"/>
      <c r="F860" s="4" t="str">
        <f t="shared" si="75"/>
        <v/>
      </c>
      <c r="G860" s="4" t="str">
        <f t="shared" si="76"/>
        <v/>
      </c>
      <c r="H860" s="4" t="str">
        <f t="shared" si="77"/>
        <v/>
      </c>
      <c r="I860" s="4"/>
    </row>
    <row r="861" spans="1:9" x14ac:dyDescent="0.15">
      <c r="A861" s="2" t="str">
        <f t="shared" si="72"/>
        <v/>
      </c>
      <c r="B861" s="3" t="str">
        <f>IF(A861="","",IF(periods_per_year=26,IF(A861=1,fpdate,B860+14),IF(periods_per_year=52,IF(A861=1,fpdate,B860+7),DATE(YEAR(fpdate),MONTH(fpdate)+(A861-1)*months_per_period,IF(periods_per_year=24,IF((1-MOD(A861,2))=1,DAY(fpdate)+14,DAY(fpdate)),DAY(fpdate))))))</f>
        <v/>
      </c>
      <c r="C861" s="4" t="str">
        <f t="shared" si="73"/>
        <v/>
      </c>
      <c r="D861" s="4" t="str">
        <f t="shared" si="74"/>
        <v/>
      </c>
      <c r="E861" s="6"/>
      <c r="F861" s="4" t="str">
        <f t="shared" si="75"/>
        <v/>
      </c>
      <c r="G861" s="4" t="str">
        <f t="shared" si="76"/>
        <v/>
      </c>
      <c r="H861" s="4" t="str">
        <f t="shared" si="77"/>
        <v/>
      </c>
      <c r="I861" s="4"/>
    </row>
    <row r="862" spans="1:9" x14ac:dyDescent="0.15">
      <c r="A862" s="2" t="str">
        <f t="shared" si="72"/>
        <v/>
      </c>
      <c r="B862" s="3" t="str">
        <f>IF(A862="","",IF(periods_per_year=26,IF(A862=1,fpdate,B861+14),IF(periods_per_year=52,IF(A862=1,fpdate,B861+7),DATE(YEAR(fpdate),MONTH(fpdate)+(A862-1)*months_per_period,IF(periods_per_year=24,IF((1-MOD(A862,2))=1,DAY(fpdate)+14,DAY(fpdate)),DAY(fpdate))))))</f>
        <v/>
      </c>
      <c r="C862" s="4" t="str">
        <f t="shared" si="73"/>
        <v/>
      </c>
      <c r="D862" s="4" t="str">
        <f t="shared" si="74"/>
        <v/>
      </c>
      <c r="E862" s="6"/>
      <c r="F862" s="4" t="str">
        <f t="shared" si="75"/>
        <v/>
      </c>
      <c r="G862" s="4" t="str">
        <f t="shared" si="76"/>
        <v/>
      </c>
      <c r="H862" s="4" t="str">
        <f t="shared" si="77"/>
        <v/>
      </c>
      <c r="I862" s="4"/>
    </row>
    <row r="863" spans="1:9" x14ac:dyDescent="0.15">
      <c r="A863" s="2" t="str">
        <f t="shared" si="72"/>
        <v/>
      </c>
      <c r="B863" s="3" t="str">
        <f>IF(A863="","",IF(periods_per_year=26,IF(A863=1,fpdate,B862+14),IF(periods_per_year=52,IF(A863=1,fpdate,B862+7),DATE(YEAR(fpdate),MONTH(fpdate)+(A863-1)*months_per_period,IF(periods_per_year=24,IF((1-MOD(A863,2))=1,DAY(fpdate)+14,DAY(fpdate)),DAY(fpdate))))))</f>
        <v/>
      </c>
      <c r="C863" s="4" t="str">
        <f t="shared" si="73"/>
        <v/>
      </c>
      <c r="D863" s="4" t="str">
        <f t="shared" si="74"/>
        <v/>
      </c>
      <c r="E863" s="6"/>
      <c r="F863" s="4" t="str">
        <f t="shared" si="75"/>
        <v/>
      </c>
      <c r="G863" s="4" t="str">
        <f t="shared" si="76"/>
        <v/>
      </c>
      <c r="H863" s="4" t="str">
        <f t="shared" si="77"/>
        <v/>
      </c>
      <c r="I863" s="4"/>
    </row>
    <row r="864" spans="1:9" x14ac:dyDescent="0.15">
      <c r="A864" s="2" t="str">
        <f t="shared" ref="A864:A927" si="78">IF(H863="","",IF(OR(A863&gt;=nper,ROUND(H863,2)&lt;=0),"",A863+1))</f>
        <v/>
      </c>
      <c r="B864" s="3" t="str">
        <f>IF(A864="","",IF(periods_per_year=26,IF(A864=1,fpdate,B863+14),IF(periods_per_year=52,IF(A864=1,fpdate,B863+7),DATE(YEAR(fpdate),MONTH(fpdate)+(A864-1)*months_per_period,IF(periods_per_year=24,IF((1-MOD(A864,2))=1,DAY(fpdate)+14,DAY(fpdate)),DAY(fpdate))))))</f>
        <v/>
      </c>
      <c r="C864" s="4" t="str">
        <f t="shared" ref="C864:C927" si="79">IF(A864="","",IF(OR(A864=nper,payment&gt;ROUND((1+rate)*H863,2)),ROUND((1+rate)*H863,2),payment))</f>
        <v/>
      </c>
      <c r="D864" s="4" t="str">
        <f t="shared" ref="D864:D927" si="80">IF(OR(H863&lt;=payment,A864=""),"",MIN(H863-(C864-F864),IF($H$24&gt;0,IF(MOD(A864,periods_per_year)=0,$H$24,0),0)+IF(extra_payment_interval=0,0,IF(MOD(A864,extra_payment_interval)=0,$H$22,0))))</f>
        <v/>
      </c>
      <c r="E864" s="6"/>
      <c r="F864" s="4" t="str">
        <f t="shared" ref="F864:F927" si="81">IF(A864="","",ROUND(rate*H863,2))</f>
        <v/>
      </c>
      <c r="G864" s="4" t="str">
        <f t="shared" ref="G864:G927" si="82">IF(A864="","",C864-F864+E864+IF(D864="",0,D864))</f>
        <v/>
      </c>
      <c r="H864" s="4" t="str">
        <f t="shared" ref="H864:H927" si="83">IF(A864="","",H863-G864)</f>
        <v/>
      </c>
      <c r="I864" s="4"/>
    </row>
    <row r="865" spans="1:9" x14ac:dyDescent="0.15">
      <c r="A865" s="2" t="str">
        <f t="shared" si="78"/>
        <v/>
      </c>
      <c r="B865" s="3" t="str">
        <f>IF(A865="","",IF(periods_per_year=26,IF(A865=1,fpdate,B864+14),IF(periods_per_year=52,IF(A865=1,fpdate,B864+7),DATE(YEAR(fpdate),MONTH(fpdate)+(A865-1)*months_per_period,IF(periods_per_year=24,IF((1-MOD(A865,2))=1,DAY(fpdate)+14,DAY(fpdate)),DAY(fpdate))))))</f>
        <v/>
      </c>
      <c r="C865" s="4" t="str">
        <f t="shared" si="79"/>
        <v/>
      </c>
      <c r="D865" s="4" t="str">
        <f t="shared" si="80"/>
        <v/>
      </c>
      <c r="E865" s="6"/>
      <c r="F865" s="4" t="str">
        <f t="shared" si="81"/>
        <v/>
      </c>
      <c r="G865" s="4" t="str">
        <f t="shared" si="82"/>
        <v/>
      </c>
      <c r="H865" s="4" t="str">
        <f t="shared" si="83"/>
        <v/>
      </c>
      <c r="I865" s="4"/>
    </row>
    <row r="866" spans="1:9" x14ac:dyDescent="0.15">
      <c r="A866" s="2" t="str">
        <f t="shared" si="78"/>
        <v/>
      </c>
      <c r="B866" s="3" t="str">
        <f>IF(A866="","",IF(periods_per_year=26,IF(A866=1,fpdate,B865+14),IF(periods_per_year=52,IF(A866=1,fpdate,B865+7),DATE(YEAR(fpdate),MONTH(fpdate)+(A866-1)*months_per_period,IF(periods_per_year=24,IF((1-MOD(A866,2))=1,DAY(fpdate)+14,DAY(fpdate)),DAY(fpdate))))))</f>
        <v/>
      </c>
      <c r="C866" s="4" t="str">
        <f t="shared" si="79"/>
        <v/>
      </c>
      <c r="D866" s="4" t="str">
        <f t="shared" si="80"/>
        <v/>
      </c>
      <c r="E866" s="6"/>
      <c r="F866" s="4" t="str">
        <f t="shared" si="81"/>
        <v/>
      </c>
      <c r="G866" s="4" t="str">
        <f t="shared" si="82"/>
        <v/>
      </c>
      <c r="H866" s="4" t="str">
        <f t="shared" si="83"/>
        <v/>
      </c>
      <c r="I866" s="4"/>
    </row>
    <row r="867" spans="1:9" x14ac:dyDescent="0.15">
      <c r="A867" s="2" t="str">
        <f t="shared" si="78"/>
        <v/>
      </c>
      <c r="B867" s="3" t="str">
        <f>IF(A867="","",IF(periods_per_year=26,IF(A867=1,fpdate,B866+14),IF(periods_per_year=52,IF(A867=1,fpdate,B866+7),DATE(YEAR(fpdate),MONTH(fpdate)+(A867-1)*months_per_period,IF(periods_per_year=24,IF((1-MOD(A867,2))=1,DAY(fpdate)+14,DAY(fpdate)),DAY(fpdate))))))</f>
        <v/>
      </c>
      <c r="C867" s="4" t="str">
        <f t="shared" si="79"/>
        <v/>
      </c>
      <c r="D867" s="4" t="str">
        <f t="shared" si="80"/>
        <v/>
      </c>
      <c r="E867" s="6"/>
      <c r="F867" s="4" t="str">
        <f t="shared" si="81"/>
        <v/>
      </c>
      <c r="G867" s="4" t="str">
        <f t="shared" si="82"/>
        <v/>
      </c>
      <c r="H867" s="4" t="str">
        <f t="shared" si="83"/>
        <v/>
      </c>
      <c r="I867" s="4"/>
    </row>
    <row r="868" spans="1:9" x14ac:dyDescent="0.15">
      <c r="A868" s="2" t="str">
        <f t="shared" si="78"/>
        <v/>
      </c>
      <c r="B868" s="3" t="str">
        <f>IF(A868="","",IF(periods_per_year=26,IF(A868=1,fpdate,B867+14),IF(periods_per_year=52,IF(A868=1,fpdate,B867+7),DATE(YEAR(fpdate),MONTH(fpdate)+(A868-1)*months_per_period,IF(periods_per_year=24,IF((1-MOD(A868,2))=1,DAY(fpdate)+14,DAY(fpdate)),DAY(fpdate))))))</f>
        <v/>
      </c>
      <c r="C868" s="4" t="str">
        <f t="shared" si="79"/>
        <v/>
      </c>
      <c r="D868" s="4" t="str">
        <f t="shared" si="80"/>
        <v/>
      </c>
      <c r="E868" s="6"/>
      <c r="F868" s="4" t="str">
        <f t="shared" si="81"/>
        <v/>
      </c>
      <c r="G868" s="4" t="str">
        <f t="shared" si="82"/>
        <v/>
      </c>
      <c r="H868" s="4" t="str">
        <f t="shared" si="83"/>
        <v/>
      </c>
      <c r="I868" s="4"/>
    </row>
    <row r="869" spans="1:9" x14ac:dyDescent="0.15">
      <c r="A869" s="2" t="str">
        <f t="shared" si="78"/>
        <v/>
      </c>
      <c r="B869" s="3" t="str">
        <f>IF(A869="","",IF(periods_per_year=26,IF(A869=1,fpdate,B868+14),IF(periods_per_year=52,IF(A869=1,fpdate,B868+7),DATE(YEAR(fpdate),MONTH(fpdate)+(A869-1)*months_per_period,IF(periods_per_year=24,IF((1-MOD(A869,2))=1,DAY(fpdate)+14,DAY(fpdate)),DAY(fpdate))))))</f>
        <v/>
      </c>
      <c r="C869" s="4" t="str">
        <f t="shared" si="79"/>
        <v/>
      </c>
      <c r="D869" s="4" t="str">
        <f t="shared" si="80"/>
        <v/>
      </c>
      <c r="E869" s="6"/>
      <c r="F869" s="4" t="str">
        <f t="shared" si="81"/>
        <v/>
      </c>
      <c r="G869" s="4" t="str">
        <f t="shared" si="82"/>
        <v/>
      </c>
      <c r="H869" s="4" t="str">
        <f t="shared" si="83"/>
        <v/>
      </c>
      <c r="I869" s="4"/>
    </row>
    <row r="870" spans="1:9" x14ac:dyDescent="0.15">
      <c r="A870" s="2" t="str">
        <f t="shared" si="78"/>
        <v/>
      </c>
      <c r="B870" s="3" t="str">
        <f>IF(A870="","",IF(periods_per_year=26,IF(A870=1,fpdate,B869+14),IF(periods_per_year=52,IF(A870=1,fpdate,B869+7),DATE(YEAR(fpdate),MONTH(fpdate)+(A870-1)*months_per_period,IF(periods_per_year=24,IF((1-MOD(A870,2))=1,DAY(fpdate)+14,DAY(fpdate)),DAY(fpdate))))))</f>
        <v/>
      </c>
      <c r="C870" s="4" t="str">
        <f t="shared" si="79"/>
        <v/>
      </c>
      <c r="D870" s="4" t="str">
        <f t="shared" si="80"/>
        <v/>
      </c>
      <c r="E870" s="6"/>
      <c r="F870" s="4" t="str">
        <f t="shared" si="81"/>
        <v/>
      </c>
      <c r="G870" s="4" t="str">
        <f t="shared" si="82"/>
        <v/>
      </c>
      <c r="H870" s="4" t="str">
        <f t="shared" si="83"/>
        <v/>
      </c>
      <c r="I870" s="4"/>
    </row>
    <row r="871" spans="1:9" x14ac:dyDescent="0.15">
      <c r="A871" s="2" t="str">
        <f t="shared" si="78"/>
        <v/>
      </c>
      <c r="B871" s="3" t="str">
        <f>IF(A871="","",IF(periods_per_year=26,IF(A871=1,fpdate,B870+14),IF(periods_per_year=52,IF(A871=1,fpdate,B870+7),DATE(YEAR(fpdate),MONTH(fpdate)+(A871-1)*months_per_period,IF(periods_per_year=24,IF((1-MOD(A871,2))=1,DAY(fpdate)+14,DAY(fpdate)),DAY(fpdate))))))</f>
        <v/>
      </c>
      <c r="C871" s="4" t="str">
        <f t="shared" si="79"/>
        <v/>
      </c>
      <c r="D871" s="4" t="str">
        <f t="shared" si="80"/>
        <v/>
      </c>
      <c r="E871" s="6"/>
      <c r="F871" s="4" t="str">
        <f t="shared" si="81"/>
        <v/>
      </c>
      <c r="G871" s="4" t="str">
        <f t="shared" si="82"/>
        <v/>
      </c>
      <c r="H871" s="4" t="str">
        <f t="shared" si="83"/>
        <v/>
      </c>
      <c r="I871" s="4"/>
    </row>
    <row r="872" spans="1:9" x14ac:dyDescent="0.15">
      <c r="A872" s="2" t="str">
        <f t="shared" si="78"/>
        <v/>
      </c>
      <c r="B872" s="3" t="str">
        <f>IF(A872="","",IF(periods_per_year=26,IF(A872=1,fpdate,B871+14),IF(periods_per_year=52,IF(A872=1,fpdate,B871+7),DATE(YEAR(fpdate),MONTH(fpdate)+(A872-1)*months_per_period,IF(periods_per_year=24,IF((1-MOD(A872,2))=1,DAY(fpdate)+14,DAY(fpdate)),DAY(fpdate))))))</f>
        <v/>
      </c>
      <c r="C872" s="4" t="str">
        <f t="shared" si="79"/>
        <v/>
      </c>
      <c r="D872" s="4" t="str">
        <f t="shared" si="80"/>
        <v/>
      </c>
      <c r="E872" s="6"/>
      <c r="F872" s="4" t="str">
        <f t="shared" si="81"/>
        <v/>
      </c>
      <c r="G872" s="4" t="str">
        <f t="shared" si="82"/>
        <v/>
      </c>
      <c r="H872" s="4" t="str">
        <f t="shared" si="83"/>
        <v/>
      </c>
      <c r="I872" s="4"/>
    </row>
    <row r="873" spans="1:9" x14ac:dyDescent="0.15">
      <c r="A873" s="2" t="str">
        <f t="shared" si="78"/>
        <v/>
      </c>
      <c r="B873" s="3" t="str">
        <f>IF(A873="","",IF(periods_per_year=26,IF(A873=1,fpdate,B872+14),IF(periods_per_year=52,IF(A873=1,fpdate,B872+7),DATE(YEAR(fpdate),MONTH(fpdate)+(A873-1)*months_per_period,IF(periods_per_year=24,IF((1-MOD(A873,2))=1,DAY(fpdate)+14,DAY(fpdate)),DAY(fpdate))))))</f>
        <v/>
      </c>
      <c r="C873" s="4" t="str">
        <f t="shared" si="79"/>
        <v/>
      </c>
      <c r="D873" s="4" t="str">
        <f t="shared" si="80"/>
        <v/>
      </c>
      <c r="E873" s="6"/>
      <c r="F873" s="4" t="str">
        <f t="shared" si="81"/>
        <v/>
      </c>
      <c r="G873" s="4" t="str">
        <f t="shared" si="82"/>
        <v/>
      </c>
      <c r="H873" s="4" t="str">
        <f t="shared" si="83"/>
        <v/>
      </c>
      <c r="I873" s="4"/>
    </row>
    <row r="874" spans="1:9" x14ac:dyDescent="0.15">
      <c r="A874" s="2" t="str">
        <f t="shared" si="78"/>
        <v/>
      </c>
      <c r="B874" s="3" t="str">
        <f>IF(A874="","",IF(periods_per_year=26,IF(A874=1,fpdate,B873+14),IF(periods_per_year=52,IF(A874=1,fpdate,B873+7),DATE(YEAR(fpdate),MONTH(fpdate)+(A874-1)*months_per_period,IF(periods_per_year=24,IF((1-MOD(A874,2))=1,DAY(fpdate)+14,DAY(fpdate)),DAY(fpdate))))))</f>
        <v/>
      </c>
      <c r="C874" s="4" t="str">
        <f t="shared" si="79"/>
        <v/>
      </c>
      <c r="D874" s="4" t="str">
        <f t="shared" si="80"/>
        <v/>
      </c>
      <c r="E874" s="6"/>
      <c r="F874" s="4" t="str">
        <f t="shared" si="81"/>
        <v/>
      </c>
      <c r="G874" s="4" t="str">
        <f t="shared" si="82"/>
        <v/>
      </c>
      <c r="H874" s="4" t="str">
        <f t="shared" si="83"/>
        <v/>
      </c>
      <c r="I874" s="4"/>
    </row>
    <row r="875" spans="1:9" x14ac:dyDescent="0.15">
      <c r="A875" s="2" t="str">
        <f t="shared" si="78"/>
        <v/>
      </c>
      <c r="B875" s="3" t="str">
        <f>IF(A875="","",IF(periods_per_year=26,IF(A875=1,fpdate,B874+14),IF(periods_per_year=52,IF(A875=1,fpdate,B874+7),DATE(YEAR(fpdate),MONTH(fpdate)+(A875-1)*months_per_period,IF(periods_per_year=24,IF((1-MOD(A875,2))=1,DAY(fpdate)+14,DAY(fpdate)),DAY(fpdate))))))</f>
        <v/>
      </c>
      <c r="C875" s="4" t="str">
        <f t="shared" si="79"/>
        <v/>
      </c>
      <c r="D875" s="4" t="str">
        <f t="shared" si="80"/>
        <v/>
      </c>
      <c r="E875" s="6"/>
      <c r="F875" s="4" t="str">
        <f t="shared" si="81"/>
        <v/>
      </c>
      <c r="G875" s="4" t="str">
        <f t="shared" si="82"/>
        <v/>
      </c>
      <c r="H875" s="4" t="str">
        <f t="shared" si="83"/>
        <v/>
      </c>
      <c r="I875" s="4"/>
    </row>
    <row r="876" spans="1:9" x14ac:dyDescent="0.15">
      <c r="A876" s="2" t="str">
        <f t="shared" si="78"/>
        <v/>
      </c>
      <c r="B876" s="3" t="str">
        <f>IF(A876="","",IF(periods_per_year=26,IF(A876=1,fpdate,B875+14),IF(periods_per_year=52,IF(A876=1,fpdate,B875+7),DATE(YEAR(fpdate),MONTH(fpdate)+(A876-1)*months_per_period,IF(periods_per_year=24,IF((1-MOD(A876,2))=1,DAY(fpdate)+14,DAY(fpdate)),DAY(fpdate))))))</f>
        <v/>
      </c>
      <c r="C876" s="4" t="str">
        <f t="shared" si="79"/>
        <v/>
      </c>
      <c r="D876" s="4" t="str">
        <f t="shared" si="80"/>
        <v/>
      </c>
      <c r="E876" s="6"/>
      <c r="F876" s="4" t="str">
        <f t="shared" si="81"/>
        <v/>
      </c>
      <c r="G876" s="4" t="str">
        <f t="shared" si="82"/>
        <v/>
      </c>
      <c r="H876" s="4" t="str">
        <f t="shared" si="83"/>
        <v/>
      </c>
      <c r="I876" s="4"/>
    </row>
    <row r="877" spans="1:9" x14ac:dyDescent="0.15">
      <c r="A877" s="2" t="str">
        <f t="shared" si="78"/>
        <v/>
      </c>
      <c r="B877" s="3" t="str">
        <f>IF(A877="","",IF(periods_per_year=26,IF(A877=1,fpdate,B876+14),IF(periods_per_year=52,IF(A877=1,fpdate,B876+7),DATE(YEAR(fpdate),MONTH(fpdate)+(A877-1)*months_per_period,IF(periods_per_year=24,IF((1-MOD(A877,2))=1,DAY(fpdate)+14,DAY(fpdate)),DAY(fpdate))))))</f>
        <v/>
      </c>
      <c r="C877" s="4" t="str">
        <f t="shared" si="79"/>
        <v/>
      </c>
      <c r="D877" s="4" t="str">
        <f t="shared" si="80"/>
        <v/>
      </c>
      <c r="E877" s="6"/>
      <c r="F877" s="4" t="str">
        <f t="shared" si="81"/>
        <v/>
      </c>
      <c r="G877" s="4" t="str">
        <f t="shared" si="82"/>
        <v/>
      </c>
      <c r="H877" s="4" t="str">
        <f t="shared" si="83"/>
        <v/>
      </c>
      <c r="I877" s="4"/>
    </row>
    <row r="878" spans="1:9" x14ac:dyDescent="0.15">
      <c r="A878" s="2" t="str">
        <f t="shared" si="78"/>
        <v/>
      </c>
      <c r="B878" s="3" t="str">
        <f>IF(A878="","",IF(periods_per_year=26,IF(A878=1,fpdate,B877+14),IF(periods_per_year=52,IF(A878=1,fpdate,B877+7),DATE(YEAR(fpdate),MONTH(fpdate)+(A878-1)*months_per_period,IF(periods_per_year=24,IF((1-MOD(A878,2))=1,DAY(fpdate)+14,DAY(fpdate)),DAY(fpdate))))))</f>
        <v/>
      </c>
      <c r="C878" s="4" t="str">
        <f t="shared" si="79"/>
        <v/>
      </c>
      <c r="D878" s="4" t="str">
        <f t="shared" si="80"/>
        <v/>
      </c>
      <c r="E878" s="6"/>
      <c r="F878" s="4" t="str">
        <f t="shared" si="81"/>
        <v/>
      </c>
      <c r="G878" s="4" t="str">
        <f t="shared" si="82"/>
        <v/>
      </c>
      <c r="H878" s="4" t="str">
        <f t="shared" si="83"/>
        <v/>
      </c>
      <c r="I878" s="4"/>
    </row>
    <row r="879" spans="1:9" x14ac:dyDescent="0.15">
      <c r="A879" s="2" t="str">
        <f t="shared" si="78"/>
        <v/>
      </c>
      <c r="B879" s="3" t="str">
        <f>IF(A879="","",IF(periods_per_year=26,IF(A879=1,fpdate,B878+14),IF(periods_per_year=52,IF(A879=1,fpdate,B878+7),DATE(YEAR(fpdate),MONTH(fpdate)+(A879-1)*months_per_period,IF(periods_per_year=24,IF((1-MOD(A879,2))=1,DAY(fpdate)+14,DAY(fpdate)),DAY(fpdate))))))</f>
        <v/>
      </c>
      <c r="C879" s="4" t="str">
        <f t="shared" si="79"/>
        <v/>
      </c>
      <c r="D879" s="4" t="str">
        <f t="shared" si="80"/>
        <v/>
      </c>
      <c r="E879" s="6"/>
      <c r="F879" s="4" t="str">
        <f t="shared" si="81"/>
        <v/>
      </c>
      <c r="G879" s="4" t="str">
        <f t="shared" si="82"/>
        <v/>
      </c>
      <c r="H879" s="4" t="str">
        <f t="shared" si="83"/>
        <v/>
      </c>
      <c r="I879" s="4"/>
    </row>
    <row r="880" spans="1:9" x14ac:dyDescent="0.15">
      <c r="A880" s="2" t="str">
        <f t="shared" si="78"/>
        <v/>
      </c>
      <c r="B880" s="3" t="str">
        <f>IF(A880="","",IF(periods_per_year=26,IF(A880=1,fpdate,B879+14),IF(periods_per_year=52,IF(A880=1,fpdate,B879+7),DATE(YEAR(fpdate),MONTH(fpdate)+(A880-1)*months_per_period,IF(periods_per_year=24,IF((1-MOD(A880,2))=1,DAY(fpdate)+14,DAY(fpdate)),DAY(fpdate))))))</f>
        <v/>
      </c>
      <c r="C880" s="4" t="str">
        <f t="shared" si="79"/>
        <v/>
      </c>
      <c r="D880" s="4" t="str">
        <f t="shared" si="80"/>
        <v/>
      </c>
      <c r="E880" s="6"/>
      <c r="F880" s="4" t="str">
        <f t="shared" si="81"/>
        <v/>
      </c>
      <c r="G880" s="4" t="str">
        <f t="shared" si="82"/>
        <v/>
      </c>
      <c r="H880" s="4" t="str">
        <f t="shared" si="83"/>
        <v/>
      </c>
      <c r="I880" s="4"/>
    </row>
    <row r="881" spans="1:9" x14ac:dyDescent="0.15">
      <c r="A881" s="2" t="str">
        <f t="shared" si="78"/>
        <v/>
      </c>
      <c r="B881" s="3" t="str">
        <f>IF(A881="","",IF(periods_per_year=26,IF(A881=1,fpdate,B880+14),IF(periods_per_year=52,IF(A881=1,fpdate,B880+7),DATE(YEAR(fpdate),MONTH(fpdate)+(A881-1)*months_per_period,IF(periods_per_year=24,IF((1-MOD(A881,2))=1,DAY(fpdate)+14,DAY(fpdate)),DAY(fpdate))))))</f>
        <v/>
      </c>
      <c r="C881" s="4" t="str">
        <f t="shared" si="79"/>
        <v/>
      </c>
      <c r="D881" s="4" t="str">
        <f t="shared" si="80"/>
        <v/>
      </c>
      <c r="E881" s="6"/>
      <c r="F881" s="4" t="str">
        <f t="shared" si="81"/>
        <v/>
      </c>
      <c r="G881" s="4" t="str">
        <f t="shared" si="82"/>
        <v/>
      </c>
      <c r="H881" s="4" t="str">
        <f t="shared" si="83"/>
        <v/>
      </c>
      <c r="I881" s="4"/>
    </row>
    <row r="882" spans="1:9" x14ac:dyDescent="0.15">
      <c r="A882" s="2" t="str">
        <f t="shared" si="78"/>
        <v/>
      </c>
      <c r="B882" s="3" t="str">
        <f>IF(A882="","",IF(periods_per_year=26,IF(A882=1,fpdate,B881+14),IF(periods_per_year=52,IF(A882=1,fpdate,B881+7),DATE(YEAR(fpdate),MONTH(fpdate)+(A882-1)*months_per_period,IF(periods_per_year=24,IF((1-MOD(A882,2))=1,DAY(fpdate)+14,DAY(fpdate)),DAY(fpdate))))))</f>
        <v/>
      </c>
      <c r="C882" s="4" t="str">
        <f t="shared" si="79"/>
        <v/>
      </c>
      <c r="D882" s="4" t="str">
        <f t="shared" si="80"/>
        <v/>
      </c>
      <c r="E882" s="6"/>
      <c r="F882" s="4" t="str">
        <f t="shared" si="81"/>
        <v/>
      </c>
      <c r="G882" s="4" t="str">
        <f t="shared" si="82"/>
        <v/>
      </c>
      <c r="H882" s="4" t="str">
        <f t="shared" si="83"/>
        <v/>
      </c>
      <c r="I882" s="4"/>
    </row>
    <row r="883" spans="1:9" x14ac:dyDescent="0.15">
      <c r="A883" s="2" t="str">
        <f t="shared" si="78"/>
        <v/>
      </c>
      <c r="B883" s="3" t="str">
        <f>IF(A883="","",IF(periods_per_year=26,IF(A883=1,fpdate,B882+14),IF(periods_per_year=52,IF(A883=1,fpdate,B882+7),DATE(YEAR(fpdate),MONTH(fpdate)+(A883-1)*months_per_period,IF(periods_per_year=24,IF((1-MOD(A883,2))=1,DAY(fpdate)+14,DAY(fpdate)),DAY(fpdate))))))</f>
        <v/>
      </c>
      <c r="C883" s="4" t="str">
        <f t="shared" si="79"/>
        <v/>
      </c>
      <c r="D883" s="4" t="str">
        <f t="shared" si="80"/>
        <v/>
      </c>
      <c r="E883" s="6"/>
      <c r="F883" s="4" t="str">
        <f t="shared" si="81"/>
        <v/>
      </c>
      <c r="G883" s="4" t="str">
        <f t="shared" si="82"/>
        <v/>
      </c>
      <c r="H883" s="4" t="str">
        <f t="shared" si="83"/>
        <v/>
      </c>
      <c r="I883" s="4"/>
    </row>
    <row r="884" spans="1:9" x14ac:dyDescent="0.15">
      <c r="A884" s="2" t="str">
        <f t="shared" si="78"/>
        <v/>
      </c>
      <c r="B884" s="3" t="str">
        <f>IF(A884="","",IF(periods_per_year=26,IF(A884=1,fpdate,B883+14),IF(periods_per_year=52,IF(A884=1,fpdate,B883+7),DATE(YEAR(fpdate),MONTH(fpdate)+(A884-1)*months_per_period,IF(periods_per_year=24,IF((1-MOD(A884,2))=1,DAY(fpdate)+14,DAY(fpdate)),DAY(fpdate))))))</f>
        <v/>
      </c>
      <c r="C884" s="4" t="str">
        <f t="shared" si="79"/>
        <v/>
      </c>
      <c r="D884" s="4" t="str">
        <f t="shared" si="80"/>
        <v/>
      </c>
      <c r="E884" s="6"/>
      <c r="F884" s="4" t="str">
        <f t="shared" si="81"/>
        <v/>
      </c>
      <c r="G884" s="4" t="str">
        <f t="shared" si="82"/>
        <v/>
      </c>
      <c r="H884" s="4" t="str">
        <f t="shared" si="83"/>
        <v/>
      </c>
      <c r="I884" s="4"/>
    </row>
    <row r="885" spans="1:9" x14ac:dyDescent="0.15">
      <c r="A885" s="2" t="str">
        <f t="shared" si="78"/>
        <v/>
      </c>
      <c r="B885" s="3" t="str">
        <f>IF(A885="","",IF(periods_per_year=26,IF(A885=1,fpdate,B884+14),IF(periods_per_year=52,IF(A885=1,fpdate,B884+7),DATE(YEAR(fpdate),MONTH(fpdate)+(A885-1)*months_per_period,IF(periods_per_year=24,IF((1-MOD(A885,2))=1,DAY(fpdate)+14,DAY(fpdate)),DAY(fpdate))))))</f>
        <v/>
      </c>
      <c r="C885" s="4" t="str">
        <f t="shared" si="79"/>
        <v/>
      </c>
      <c r="D885" s="4" t="str">
        <f t="shared" si="80"/>
        <v/>
      </c>
      <c r="E885" s="6"/>
      <c r="F885" s="4" t="str">
        <f t="shared" si="81"/>
        <v/>
      </c>
      <c r="G885" s="4" t="str">
        <f t="shared" si="82"/>
        <v/>
      </c>
      <c r="H885" s="4" t="str">
        <f t="shared" si="83"/>
        <v/>
      </c>
      <c r="I885" s="4"/>
    </row>
    <row r="886" spans="1:9" x14ac:dyDescent="0.15">
      <c r="A886" s="2" t="str">
        <f t="shared" si="78"/>
        <v/>
      </c>
      <c r="B886" s="3" t="str">
        <f>IF(A886="","",IF(periods_per_year=26,IF(A886=1,fpdate,B885+14),IF(periods_per_year=52,IF(A886=1,fpdate,B885+7),DATE(YEAR(fpdate),MONTH(fpdate)+(A886-1)*months_per_period,IF(periods_per_year=24,IF((1-MOD(A886,2))=1,DAY(fpdate)+14,DAY(fpdate)),DAY(fpdate))))))</f>
        <v/>
      </c>
      <c r="C886" s="4" t="str">
        <f t="shared" si="79"/>
        <v/>
      </c>
      <c r="D886" s="4" t="str">
        <f t="shared" si="80"/>
        <v/>
      </c>
      <c r="E886" s="6"/>
      <c r="F886" s="4" t="str">
        <f t="shared" si="81"/>
        <v/>
      </c>
      <c r="G886" s="4" t="str">
        <f t="shared" si="82"/>
        <v/>
      </c>
      <c r="H886" s="4" t="str">
        <f t="shared" si="83"/>
        <v/>
      </c>
      <c r="I886" s="4"/>
    </row>
    <row r="887" spans="1:9" x14ac:dyDescent="0.15">
      <c r="A887" s="2" t="str">
        <f t="shared" si="78"/>
        <v/>
      </c>
      <c r="B887" s="3" t="str">
        <f>IF(A887="","",IF(periods_per_year=26,IF(A887=1,fpdate,B886+14),IF(periods_per_year=52,IF(A887=1,fpdate,B886+7),DATE(YEAR(fpdate),MONTH(fpdate)+(A887-1)*months_per_period,IF(periods_per_year=24,IF((1-MOD(A887,2))=1,DAY(fpdate)+14,DAY(fpdate)),DAY(fpdate))))))</f>
        <v/>
      </c>
      <c r="C887" s="4" t="str">
        <f t="shared" si="79"/>
        <v/>
      </c>
      <c r="D887" s="4" t="str">
        <f t="shared" si="80"/>
        <v/>
      </c>
      <c r="E887" s="6"/>
      <c r="F887" s="4" t="str">
        <f t="shared" si="81"/>
        <v/>
      </c>
      <c r="G887" s="4" t="str">
        <f t="shared" si="82"/>
        <v/>
      </c>
      <c r="H887" s="4" t="str">
        <f t="shared" si="83"/>
        <v/>
      </c>
      <c r="I887" s="4"/>
    </row>
    <row r="888" spans="1:9" x14ac:dyDescent="0.15">
      <c r="A888" s="2" t="str">
        <f t="shared" si="78"/>
        <v/>
      </c>
      <c r="B888" s="3" t="str">
        <f>IF(A888="","",IF(periods_per_year=26,IF(A888=1,fpdate,B887+14),IF(periods_per_year=52,IF(A888=1,fpdate,B887+7),DATE(YEAR(fpdate),MONTH(fpdate)+(A888-1)*months_per_period,IF(periods_per_year=24,IF((1-MOD(A888,2))=1,DAY(fpdate)+14,DAY(fpdate)),DAY(fpdate))))))</f>
        <v/>
      </c>
      <c r="C888" s="4" t="str">
        <f t="shared" si="79"/>
        <v/>
      </c>
      <c r="D888" s="4" t="str">
        <f t="shared" si="80"/>
        <v/>
      </c>
      <c r="E888" s="6"/>
      <c r="F888" s="4" t="str">
        <f t="shared" si="81"/>
        <v/>
      </c>
      <c r="G888" s="4" t="str">
        <f t="shared" si="82"/>
        <v/>
      </c>
      <c r="H888" s="4" t="str">
        <f t="shared" si="83"/>
        <v/>
      </c>
      <c r="I888" s="4"/>
    </row>
    <row r="889" spans="1:9" x14ac:dyDescent="0.15">
      <c r="A889" s="2" t="str">
        <f t="shared" si="78"/>
        <v/>
      </c>
      <c r="B889" s="3" t="str">
        <f>IF(A889="","",IF(periods_per_year=26,IF(A889=1,fpdate,B888+14),IF(periods_per_year=52,IF(A889=1,fpdate,B888+7),DATE(YEAR(fpdate),MONTH(fpdate)+(A889-1)*months_per_period,IF(periods_per_year=24,IF((1-MOD(A889,2))=1,DAY(fpdate)+14,DAY(fpdate)),DAY(fpdate))))))</f>
        <v/>
      </c>
      <c r="C889" s="4" t="str">
        <f t="shared" si="79"/>
        <v/>
      </c>
      <c r="D889" s="4" t="str">
        <f t="shared" si="80"/>
        <v/>
      </c>
      <c r="E889" s="6"/>
      <c r="F889" s="4" t="str">
        <f t="shared" si="81"/>
        <v/>
      </c>
      <c r="G889" s="4" t="str">
        <f t="shared" si="82"/>
        <v/>
      </c>
      <c r="H889" s="4" t="str">
        <f t="shared" si="83"/>
        <v/>
      </c>
      <c r="I889" s="4"/>
    </row>
    <row r="890" spans="1:9" x14ac:dyDescent="0.15">
      <c r="A890" s="2" t="str">
        <f t="shared" si="78"/>
        <v/>
      </c>
      <c r="B890" s="3" t="str">
        <f>IF(A890="","",IF(periods_per_year=26,IF(A890=1,fpdate,B889+14),IF(periods_per_year=52,IF(A890=1,fpdate,B889+7),DATE(YEAR(fpdate),MONTH(fpdate)+(A890-1)*months_per_period,IF(periods_per_year=24,IF((1-MOD(A890,2))=1,DAY(fpdate)+14,DAY(fpdate)),DAY(fpdate))))))</f>
        <v/>
      </c>
      <c r="C890" s="4" t="str">
        <f t="shared" si="79"/>
        <v/>
      </c>
      <c r="D890" s="4" t="str">
        <f t="shared" si="80"/>
        <v/>
      </c>
      <c r="E890" s="6"/>
      <c r="F890" s="4" t="str">
        <f t="shared" si="81"/>
        <v/>
      </c>
      <c r="G890" s="4" t="str">
        <f t="shared" si="82"/>
        <v/>
      </c>
      <c r="H890" s="4" t="str">
        <f t="shared" si="83"/>
        <v/>
      </c>
      <c r="I890" s="4"/>
    </row>
    <row r="891" spans="1:9" x14ac:dyDescent="0.15">
      <c r="A891" s="2" t="str">
        <f t="shared" si="78"/>
        <v/>
      </c>
      <c r="B891" s="3" t="str">
        <f>IF(A891="","",IF(periods_per_year=26,IF(A891=1,fpdate,B890+14),IF(periods_per_year=52,IF(A891=1,fpdate,B890+7),DATE(YEAR(fpdate),MONTH(fpdate)+(A891-1)*months_per_period,IF(periods_per_year=24,IF((1-MOD(A891,2))=1,DAY(fpdate)+14,DAY(fpdate)),DAY(fpdate))))))</f>
        <v/>
      </c>
      <c r="C891" s="4" t="str">
        <f t="shared" si="79"/>
        <v/>
      </c>
      <c r="D891" s="4" t="str">
        <f t="shared" si="80"/>
        <v/>
      </c>
      <c r="E891" s="6"/>
      <c r="F891" s="4" t="str">
        <f t="shared" si="81"/>
        <v/>
      </c>
      <c r="G891" s="4" t="str">
        <f t="shared" si="82"/>
        <v/>
      </c>
      <c r="H891" s="4" t="str">
        <f t="shared" si="83"/>
        <v/>
      </c>
      <c r="I891" s="4"/>
    </row>
    <row r="892" spans="1:9" x14ac:dyDescent="0.15">
      <c r="A892" s="2" t="str">
        <f t="shared" si="78"/>
        <v/>
      </c>
      <c r="B892" s="3" t="str">
        <f>IF(A892="","",IF(periods_per_year=26,IF(A892=1,fpdate,B891+14),IF(periods_per_year=52,IF(A892=1,fpdate,B891+7),DATE(YEAR(fpdate),MONTH(fpdate)+(A892-1)*months_per_period,IF(periods_per_year=24,IF((1-MOD(A892,2))=1,DAY(fpdate)+14,DAY(fpdate)),DAY(fpdate))))))</f>
        <v/>
      </c>
      <c r="C892" s="4" t="str">
        <f t="shared" si="79"/>
        <v/>
      </c>
      <c r="D892" s="4" t="str">
        <f t="shared" si="80"/>
        <v/>
      </c>
      <c r="E892" s="6"/>
      <c r="F892" s="4" t="str">
        <f t="shared" si="81"/>
        <v/>
      </c>
      <c r="G892" s="4" t="str">
        <f t="shared" si="82"/>
        <v/>
      </c>
      <c r="H892" s="4" t="str">
        <f t="shared" si="83"/>
        <v/>
      </c>
      <c r="I892" s="4"/>
    </row>
    <row r="893" spans="1:9" x14ac:dyDescent="0.15">
      <c r="A893" s="2" t="str">
        <f t="shared" si="78"/>
        <v/>
      </c>
      <c r="B893" s="3" t="str">
        <f>IF(A893="","",IF(periods_per_year=26,IF(A893=1,fpdate,B892+14),IF(periods_per_year=52,IF(A893=1,fpdate,B892+7),DATE(YEAR(fpdate),MONTH(fpdate)+(A893-1)*months_per_period,IF(periods_per_year=24,IF((1-MOD(A893,2))=1,DAY(fpdate)+14,DAY(fpdate)),DAY(fpdate))))))</f>
        <v/>
      </c>
      <c r="C893" s="4" t="str">
        <f t="shared" si="79"/>
        <v/>
      </c>
      <c r="D893" s="4" t="str">
        <f t="shared" si="80"/>
        <v/>
      </c>
      <c r="E893" s="6"/>
      <c r="F893" s="4" t="str">
        <f t="shared" si="81"/>
        <v/>
      </c>
      <c r="G893" s="4" t="str">
        <f t="shared" si="82"/>
        <v/>
      </c>
      <c r="H893" s="4" t="str">
        <f t="shared" si="83"/>
        <v/>
      </c>
      <c r="I893" s="4"/>
    </row>
    <row r="894" spans="1:9" x14ac:dyDescent="0.15">
      <c r="A894" s="2" t="str">
        <f t="shared" si="78"/>
        <v/>
      </c>
      <c r="B894" s="3" t="str">
        <f>IF(A894="","",IF(periods_per_year=26,IF(A894=1,fpdate,B893+14),IF(periods_per_year=52,IF(A894=1,fpdate,B893+7),DATE(YEAR(fpdate),MONTH(fpdate)+(A894-1)*months_per_period,IF(periods_per_year=24,IF((1-MOD(A894,2))=1,DAY(fpdate)+14,DAY(fpdate)),DAY(fpdate))))))</f>
        <v/>
      </c>
      <c r="C894" s="4" t="str">
        <f t="shared" si="79"/>
        <v/>
      </c>
      <c r="D894" s="4" t="str">
        <f t="shared" si="80"/>
        <v/>
      </c>
      <c r="E894" s="6"/>
      <c r="F894" s="4" t="str">
        <f t="shared" si="81"/>
        <v/>
      </c>
      <c r="G894" s="4" t="str">
        <f t="shared" si="82"/>
        <v/>
      </c>
      <c r="H894" s="4" t="str">
        <f t="shared" si="83"/>
        <v/>
      </c>
      <c r="I894" s="4"/>
    </row>
    <row r="895" spans="1:9" x14ac:dyDescent="0.15">
      <c r="A895" s="2" t="str">
        <f t="shared" si="78"/>
        <v/>
      </c>
      <c r="B895" s="3" t="str">
        <f>IF(A895="","",IF(periods_per_year=26,IF(A895=1,fpdate,B894+14),IF(periods_per_year=52,IF(A895=1,fpdate,B894+7),DATE(YEAR(fpdate),MONTH(fpdate)+(A895-1)*months_per_period,IF(periods_per_year=24,IF((1-MOD(A895,2))=1,DAY(fpdate)+14,DAY(fpdate)),DAY(fpdate))))))</f>
        <v/>
      </c>
      <c r="C895" s="4" t="str">
        <f t="shared" si="79"/>
        <v/>
      </c>
      <c r="D895" s="4" t="str">
        <f t="shared" si="80"/>
        <v/>
      </c>
      <c r="E895" s="6"/>
      <c r="F895" s="4" t="str">
        <f t="shared" si="81"/>
        <v/>
      </c>
      <c r="G895" s="4" t="str">
        <f t="shared" si="82"/>
        <v/>
      </c>
      <c r="H895" s="4" t="str">
        <f t="shared" si="83"/>
        <v/>
      </c>
      <c r="I895" s="4"/>
    </row>
    <row r="896" spans="1:9" x14ac:dyDescent="0.15">
      <c r="A896" s="2" t="str">
        <f t="shared" si="78"/>
        <v/>
      </c>
      <c r="B896" s="3" t="str">
        <f>IF(A896="","",IF(periods_per_year=26,IF(A896=1,fpdate,B895+14),IF(periods_per_year=52,IF(A896=1,fpdate,B895+7),DATE(YEAR(fpdate),MONTH(fpdate)+(A896-1)*months_per_period,IF(periods_per_year=24,IF((1-MOD(A896,2))=1,DAY(fpdate)+14,DAY(fpdate)),DAY(fpdate))))))</f>
        <v/>
      </c>
      <c r="C896" s="4" t="str">
        <f t="shared" si="79"/>
        <v/>
      </c>
      <c r="D896" s="4" t="str">
        <f t="shared" si="80"/>
        <v/>
      </c>
      <c r="E896" s="6"/>
      <c r="F896" s="4" t="str">
        <f t="shared" si="81"/>
        <v/>
      </c>
      <c r="G896" s="4" t="str">
        <f t="shared" si="82"/>
        <v/>
      </c>
      <c r="H896" s="4" t="str">
        <f t="shared" si="83"/>
        <v/>
      </c>
      <c r="I896" s="4"/>
    </row>
    <row r="897" spans="1:9" x14ac:dyDescent="0.15">
      <c r="A897" s="2" t="str">
        <f t="shared" si="78"/>
        <v/>
      </c>
      <c r="B897" s="3" t="str">
        <f>IF(A897="","",IF(periods_per_year=26,IF(A897=1,fpdate,B896+14),IF(periods_per_year=52,IF(A897=1,fpdate,B896+7),DATE(YEAR(fpdate),MONTH(fpdate)+(A897-1)*months_per_period,IF(periods_per_year=24,IF((1-MOD(A897,2))=1,DAY(fpdate)+14,DAY(fpdate)),DAY(fpdate))))))</f>
        <v/>
      </c>
      <c r="C897" s="4" t="str">
        <f t="shared" si="79"/>
        <v/>
      </c>
      <c r="D897" s="4" t="str">
        <f t="shared" si="80"/>
        <v/>
      </c>
      <c r="E897" s="6"/>
      <c r="F897" s="4" t="str">
        <f t="shared" si="81"/>
        <v/>
      </c>
      <c r="G897" s="4" t="str">
        <f t="shared" si="82"/>
        <v/>
      </c>
      <c r="H897" s="4" t="str">
        <f t="shared" si="83"/>
        <v/>
      </c>
      <c r="I897" s="4"/>
    </row>
    <row r="898" spans="1:9" x14ac:dyDescent="0.15">
      <c r="A898" s="2" t="str">
        <f t="shared" si="78"/>
        <v/>
      </c>
      <c r="B898" s="3" t="str">
        <f>IF(A898="","",IF(periods_per_year=26,IF(A898=1,fpdate,B897+14),IF(periods_per_year=52,IF(A898=1,fpdate,B897+7),DATE(YEAR(fpdate),MONTH(fpdate)+(A898-1)*months_per_period,IF(periods_per_year=24,IF((1-MOD(A898,2))=1,DAY(fpdate)+14,DAY(fpdate)),DAY(fpdate))))))</f>
        <v/>
      </c>
      <c r="C898" s="4" t="str">
        <f t="shared" si="79"/>
        <v/>
      </c>
      <c r="D898" s="4" t="str">
        <f t="shared" si="80"/>
        <v/>
      </c>
      <c r="E898" s="6"/>
      <c r="F898" s="4" t="str">
        <f t="shared" si="81"/>
        <v/>
      </c>
      <c r="G898" s="4" t="str">
        <f t="shared" si="82"/>
        <v/>
      </c>
      <c r="H898" s="4" t="str">
        <f t="shared" si="83"/>
        <v/>
      </c>
      <c r="I898" s="4"/>
    </row>
    <row r="899" spans="1:9" x14ac:dyDescent="0.15">
      <c r="A899" s="2" t="str">
        <f t="shared" si="78"/>
        <v/>
      </c>
      <c r="B899" s="3" t="str">
        <f>IF(A899="","",IF(periods_per_year=26,IF(A899=1,fpdate,B898+14),IF(periods_per_year=52,IF(A899=1,fpdate,B898+7),DATE(YEAR(fpdate),MONTH(fpdate)+(A899-1)*months_per_period,IF(periods_per_year=24,IF((1-MOD(A899,2))=1,DAY(fpdate)+14,DAY(fpdate)),DAY(fpdate))))))</f>
        <v/>
      </c>
      <c r="C899" s="4" t="str">
        <f t="shared" si="79"/>
        <v/>
      </c>
      <c r="D899" s="4" t="str">
        <f t="shared" si="80"/>
        <v/>
      </c>
      <c r="E899" s="6"/>
      <c r="F899" s="4" t="str">
        <f t="shared" si="81"/>
        <v/>
      </c>
      <c r="G899" s="4" t="str">
        <f t="shared" si="82"/>
        <v/>
      </c>
      <c r="H899" s="4" t="str">
        <f t="shared" si="83"/>
        <v/>
      </c>
      <c r="I899" s="4"/>
    </row>
    <row r="900" spans="1:9" x14ac:dyDescent="0.15">
      <c r="A900" s="2" t="str">
        <f t="shared" si="78"/>
        <v/>
      </c>
      <c r="B900" s="3" t="str">
        <f>IF(A900="","",IF(periods_per_year=26,IF(A900=1,fpdate,B899+14),IF(periods_per_year=52,IF(A900=1,fpdate,B899+7),DATE(YEAR(fpdate),MONTH(fpdate)+(A900-1)*months_per_period,IF(periods_per_year=24,IF((1-MOD(A900,2))=1,DAY(fpdate)+14,DAY(fpdate)),DAY(fpdate))))))</f>
        <v/>
      </c>
      <c r="C900" s="4" t="str">
        <f t="shared" si="79"/>
        <v/>
      </c>
      <c r="D900" s="4" t="str">
        <f t="shared" si="80"/>
        <v/>
      </c>
      <c r="E900" s="6"/>
      <c r="F900" s="4" t="str">
        <f t="shared" si="81"/>
        <v/>
      </c>
      <c r="G900" s="4" t="str">
        <f t="shared" si="82"/>
        <v/>
      </c>
      <c r="H900" s="4" t="str">
        <f t="shared" si="83"/>
        <v/>
      </c>
      <c r="I900" s="4"/>
    </row>
    <row r="901" spans="1:9" x14ac:dyDescent="0.15">
      <c r="A901" s="2" t="str">
        <f t="shared" si="78"/>
        <v/>
      </c>
      <c r="B901" s="3" t="str">
        <f>IF(A901="","",IF(periods_per_year=26,IF(A901=1,fpdate,B900+14),IF(periods_per_year=52,IF(A901=1,fpdate,B900+7),DATE(YEAR(fpdate),MONTH(fpdate)+(A901-1)*months_per_period,IF(periods_per_year=24,IF((1-MOD(A901,2))=1,DAY(fpdate)+14,DAY(fpdate)),DAY(fpdate))))))</f>
        <v/>
      </c>
      <c r="C901" s="4" t="str">
        <f t="shared" si="79"/>
        <v/>
      </c>
      <c r="D901" s="4" t="str">
        <f t="shared" si="80"/>
        <v/>
      </c>
      <c r="E901" s="6"/>
      <c r="F901" s="4" t="str">
        <f t="shared" si="81"/>
        <v/>
      </c>
      <c r="G901" s="4" t="str">
        <f t="shared" si="82"/>
        <v/>
      </c>
      <c r="H901" s="4" t="str">
        <f t="shared" si="83"/>
        <v/>
      </c>
      <c r="I901" s="4"/>
    </row>
    <row r="902" spans="1:9" x14ac:dyDescent="0.15">
      <c r="A902" s="2" t="str">
        <f t="shared" si="78"/>
        <v/>
      </c>
      <c r="B902" s="3" t="str">
        <f>IF(A902="","",IF(periods_per_year=26,IF(A902=1,fpdate,B901+14),IF(periods_per_year=52,IF(A902=1,fpdate,B901+7),DATE(YEAR(fpdate),MONTH(fpdate)+(A902-1)*months_per_period,IF(periods_per_year=24,IF((1-MOD(A902,2))=1,DAY(fpdate)+14,DAY(fpdate)),DAY(fpdate))))))</f>
        <v/>
      </c>
      <c r="C902" s="4" t="str">
        <f t="shared" si="79"/>
        <v/>
      </c>
      <c r="D902" s="4" t="str">
        <f t="shared" si="80"/>
        <v/>
      </c>
      <c r="E902" s="6"/>
      <c r="F902" s="4" t="str">
        <f t="shared" si="81"/>
        <v/>
      </c>
      <c r="G902" s="4" t="str">
        <f t="shared" si="82"/>
        <v/>
      </c>
      <c r="H902" s="4" t="str">
        <f t="shared" si="83"/>
        <v/>
      </c>
      <c r="I902" s="4"/>
    </row>
    <row r="903" spans="1:9" x14ac:dyDescent="0.15">
      <c r="A903" s="2" t="str">
        <f t="shared" si="78"/>
        <v/>
      </c>
      <c r="B903" s="3" t="str">
        <f>IF(A903="","",IF(periods_per_year=26,IF(A903=1,fpdate,B902+14),IF(periods_per_year=52,IF(A903=1,fpdate,B902+7),DATE(YEAR(fpdate),MONTH(fpdate)+(A903-1)*months_per_period,IF(periods_per_year=24,IF((1-MOD(A903,2))=1,DAY(fpdate)+14,DAY(fpdate)),DAY(fpdate))))))</f>
        <v/>
      </c>
      <c r="C903" s="4" t="str">
        <f t="shared" si="79"/>
        <v/>
      </c>
      <c r="D903" s="4" t="str">
        <f t="shared" si="80"/>
        <v/>
      </c>
      <c r="E903" s="6"/>
      <c r="F903" s="4" t="str">
        <f t="shared" si="81"/>
        <v/>
      </c>
      <c r="G903" s="4" t="str">
        <f t="shared" si="82"/>
        <v/>
      </c>
      <c r="H903" s="4" t="str">
        <f t="shared" si="83"/>
        <v/>
      </c>
      <c r="I903" s="4"/>
    </row>
    <row r="904" spans="1:9" x14ac:dyDescent="0.15">
      <c r="A904" s="2" t="str">
        <f t="shared" si="78"/>
        <v/>
      </c>
      <c r="B904" s="3" t="str">
        <f>IF(A904="","",IF(periods_per_year=26,IF(A904=1,fpdate,B903+14),IF(periods_per_year=52,IF(A904=1,fpdate,B903+7),DATE(YEAR(fpdate),MONTH(fpdate)+(A904-1)*months_per_period,IF(periods_per_year=24,IF((1-MOD(A904,2))=1,DAY(fpdate)+14,DAY(fpdate)),DAY(fpdate))))))</f>
        <v/>
      </c>
      <c r="C904" s="4" t="str">
        <f t="shared" si="79"/>
        <v/>
      </c>
      <c r="D904" s="4" t="str">
        <f t="shared" si="80"/>
        <v/>
      </c>
      <c r="E904" s="6"/>
      <c r="F904" s="4" t="str">
        <f t="shared" si="81"/>
        <v/>
      </c>
      <c r="G904" s="4" t="str">
        <f t="shared" si="82"/>
        <v/>
      </c>
      <c r="H904" s="4" t="str">
        <f t="shared" si="83"/>
        <v/>
      </c>
      <c r="I904" s="4"/>
    </row>
    <row r="905" spans="1:9" x14ac:dyDescent="0.15">
      <c r="A905" s="2" t="str">
        <f t="shared" si="78"/>
        <v/>
      </c>
      <c r="B905" s="3" t="str">
        <f>IF(A905="","",IF(periods_per_year=26,IF(A905=1,fpdate,B904+14),IF(periods_per_year=52,IF(A905=1,fpdate,B904+7),DATE(YEAR(fpdate),MONTH(fpdate)+(A905-1)*months_per_period,IF(periods_per_year=24,IF((1-MOD(A905,2))=1,DAY(fpdate)+14,DAY(fpdate)),DAY(fpdate))))))</f>
        <v/>
      </c>
      <c r="C905" s="4" t="str">
        <f t="shared" si="79"/>
        <v/>
      </c>
      <c r="D905" s="4" t="str">
        <f t="shared" si="80"/>
        <v/>
      </c>
      <c r="E905" s="6"/>
      <c r="F905" s="4" t="str">
        <f t="shared" si="81"/>
        <v/>
      </c>
      <c r="G905" s="4" t="str">
        <f t="shared" si="82"/>
        <v/>
      </c>
      <c r="H905" s="4" t="str">
        <f t="shared" si="83"/>
        <v/>
      </c>
      <c r="I905" s="4"/>
    </row>
    <row r="906" spans="1:9" x14ac:dyDescent="0.15">
      <c r="A906" s="2" t="str">
        <f t="shared" si="78"/>
        <v/>
      </c>
      <c r="B906" s="3" t="str">
        <f>IF(A906="","",IF(periods_per_year=26,IF(A906=1,fpdate,B905+14),IF(periods_per_year=52,IF(A906=1,fpdate,B905+7),DATE(YEAR(fpdate),MONTH(fpdate)+(A906-1)*months_per_period,IF(periods_per_year=24,IF((1-MOD(A906,2))=1,DAY(fpdate)+14,DAY(fpdate)),DAY(fpdate))))))</f>
        <v/>
      </c>
      <c r="C906" s="4" t="str">
        <f t="shared" si="79"/>
        <v/>
      </c>
      <c r="D906" s="4" t="str">
        <f t="shared" si="80"/>
        <v/>
      </c>
      <c r="E906" s="6"/>
      <c r="F906" s="4" t="str">
        <f t="shared" si="81"/>
        <v/>
      </c>
      <c r="G906" s="4" t="str">
        <f t="shared" si="82"/>
        <v/>
      </c>
      <c r="H906" s="4" t="str">
        <f t="shared" si="83"/>
        <v/>
      </c>
      <c r="I906" s="4"/>
    </row>
    <row r="907" spans="1:9" x14ac:dyDescent="0.15">
      <c r="A907" s="2" t="str">
        <f t="shared" si="78"/>
        <v/>
      </c>
      <c r="B907" s="3" t="str">
        <f>IF(A907="","",IF(periods_per_year=26,IF(A907=1,fpdate,B906+14),IF(periods_per_year=52,IF(A907=1,fpdate,B906+7),DATE(YEAR(fpdate),MONTH(fpdate)+(A907-1)*months_per_period,IF(periods_per_year=24,IF((1-MOD(A907,2))=1,DAY(fpdate)+14,DAY(fpdate)),DAY(fpdate))))))</f>
        <v/>
      </c>
      <c r="C907" s="4" t="str">
        <f t="shared" si="79"/>
        <v/>
      </c>
      <c r="D907" s="4" t="str">
        <f t="shared" si="80"/>
        <v/>
      </c>
      <c r="E907" s="6"/>
      <c r="F907" s="4" t="str">
        <f t="shared" si="81"/>
        <v/>
      </c>
      <c r="G907" s="4" t="str">
        <f t="shared" si="82"/>
        <v/>
      </c>
      <c r="H907" s="4" t="str">
        <f t="shared" si="83"/>
        <v/>
      </c>
      <c r="I907" s="4"/>
    </row>
    <row r="908" spans="1:9" x14ac:dyDescent="0.15">
      <c r="A908" s="2" t="str">
        <f t="shared" si="78"/>
        <v/>
      </c>
      <c r="B908" s="3" t="str">
        <f>IF(A908="","",IF(periods_per_year=26,IF(A908=1,fpdate,B907+14),IF(periods_per_year=52,IF(A908=1,fpdate,B907+7),DATE(YEAR(fpdate),MONTH(fpdate)+(A908-1)*months_per_period,IF(periods_per_year=24,IF((1-MOD(A908,2))=1,DAY(fpdate)+14,DAY(fpdate)),DAY(fpdate))))))</f>
        <v/>
      </c>
      <c r="C908" s="4" t="str">
        <f t="shared" si="79"/>
        <v/>
      </c>
      <c r="D908" s="4" t="str">
        <f t="shared" si="80"/>
        <v/>
      </c>
      <c r="E908" s="6"/>
      <c r="F908" s="4" t="str">
        <f t="shared" si="81"/>
        <v/>
      </c>
      <c r="G908" s="4" t="str">
        <f t="shared" si="82"/>
        <v/>
      </c>
      <c r="H908" s="4" t="str">
        <f t="shared" si="83"/>
        <v/>
      </c>
      <c r="I908" s="4"/>
    </row>
    <row r="909" spans="1:9" x14ac:dyDescent="0.15">
      <c r="A909" s="2" t="str">
        <f t="shared" si="78"/>
        <v/>
      </c>
      <c r="B909" s="3" t="str">
        <f>IF(A909="","",IF(periods_per_year=26,IF(A909=1,fpdate,B908+14),IF(periods_per_year=52,IF(A909=1,fpdate,B908+7),DATE(YEAR(fpdate),MONTH(fpdate)+(A909-1)*months_per_period,IF(periods_per_year=24,IF((1-MOD(A909,2))=1,DAY(fpdate)+14,DAY(fpdate)),DAY(fpdate))))))</f>
        <v/>
      </c>
      <c r="C909" s="4" t="str">
        <f t="shared" si="79"/>
        <v/>
      </c>
      <c r="D909" s="4" t="str">
        <f t="shared" si="80"/>
        <v/>
      </c>
      <c r="E909" s="6"/>
      <c r="F909" s="4" t="str">
        <f t="shared" si="81"/>
        <v/>
      </c>
      <c r="G909" s="4" t="str">
        <f t="shared" si="82"/>
        <v/>
      </c>
      <c r="H909" s="4" t="str">
        <f t="shared" si="83"/>
        <v/>
      </c>
      <c r="I909" s="4"/>
    </row>
    <row r="910" spans="1:9" x14ac:dyDescent="0.15">
      <c r="A910" s="2" t="str">
        <f t="shared" si="78"/>
        <v/>
      </c>
      <c r="B910" s="3" t="str">
        <f>IF(A910="","",IF(periods_per_year=26,IF(A910=1,fpdate,B909+14),IF(periods_per_year=52,IF(A910=1,fpdate,B909+7),DATE(YEAR(fpdate),MONTH(fpdate)+(A910-1)*months_per_period,IF(periods_per_year=24,IF((1-MOD(A910,2))=1,DAY(fpdate)+14,DAY(fpdate)),DAY(fpdate))))))</f>
        <v/>
      </c>
      <c r="C910" s="4" t="str">
        <f t="shared" si="79"/>
        <v/>
      </c>
      <c r="D910" s="4" t="str">
        <f t="shared" si="80"/>
        <v/>
      </c>
      <c r="E910" s="6"/>
      <c r="F910" s="4" t="str">
        <f t="shared" si="81"/>
        <v/>
      </c>
      <c r="G910" s="4" t="str">
        <f t="shared" si="82"/>
        <v/>
      </c>
      <c r="H910" s="4" t="str">
        <f t="shared" si="83"/>
        <v/>
      </c>
      <c r="I910" s="4"/>
    </row>
    <row r="911" spans="1:9" x14ac:dyDescent="0.15">
      <c r="A911" s="2" t="str">
        <f t="shared" si="78"/>
        <v/>
      </c>
      <c r="B911" s="3" t="str">
        <f>IF(A911="","",IF(periods_per_year=26,IF(A911=1,fpdate,B910+14),IF(periods_per_year=52,IF(A911=1,fpdate,B910+7),DATE(YEAR(fpdate),MONTH(fpdate)+(A911-1)*months_per_period,IF(periods_per_year=24,IF((1-MOD(A911,2))=1,DAY(fpdate)+14,DAY(fpdate)),DAY(fpdate))))))</f>
        <v/>
      </c>
      <c r="C911" s="4" t="str">
        <f t="shared" si="79"/>
        <v/>
      </c>
      <c r="D911" s="4" t="str">
        <f t="shared" si="80"/>
        <v/>
      </c>
      <c r="E911" s="6"/>
      <c r="F911" s="4" t="str">
        <f t="shared" si="81"/>
        <v/>
      </c>
      <c r="G911" s="4" t="str">
        <f t="shared" si="82"/>
        <v/>
      </c>
      <c r="H911" s="4" t="str">
        <f t="shared" si="83"/>
        <v/>
      </c>
      <c r="I911" s="4"/>
    </row>
    <row r="912" spans="1:9" x14ac:dyDescent="0.15">
      <c r="A912" s="2" t="str">
        <f t="shared" si="78"/>
        <v/>
      </c>
      <c r="B912" s="3" t="str">
        <f>IF(A912="","",IF(periods_per_year=26,IF(A912=1,fpdate,B911+14),IF(periods_per_year=52,IF(A912=1,fpdate,B911+7),DATE(YEAR(fpdate),MONTH(fpdate)+(A912-1)*months_per_period,IF(periods_per_year=24,IF((1-MOD(A912,2))=1,DAY(fpdate)+14,DAY(fpdate)),DAY(fpdate))))))</f>
        <v/>
      </c>
      <c r="C912" s="4" t="str">
        <f t="shared" si="79"/>
        <v/>
      </c>
      <c r="D912" s="4" t="str">
        <f t="shared" si="80"/>
        <v/>
      </c>
      <c r="E912" s="6"/>
      <c r="F912" s="4" t="str">
        <f t="shared" si="81"/>
        <v/>
      </c>
      <c r="G912" s="4" t="str">
        <f t="shared" si="82"/>
        <v/>
      </c>
      <c r="H912" s="4" t="str">
        <f t="shared" si="83"/>
        <v/>
      </c>
      <c r="I912" s="4"/>
    </row>
    <row r="913" spans="1:9" x14ac:dyDescent="0.15">
      <c r="A913" s="2" t="str">
        <f t="shared" si="78"/>
        <v/>
      </c>
      <c r="B913" s="3" t="str">
        <f>IF(A913="","",IF(periods_per_year=26,IF(A913=1,fpdate,B912+14),IF(periods_per_year=52,IF(A913=1,fpdate,B912+7),DATE(YEAR(fpdate),MONTH(fpdate)+(A913-1)*months_per_period,IF(periods_per_year=24,IF((1-MOD(A913,2))=1,DAY(fpdate)+14,DAY(fpdate)),DAY(fpdate))))))</f>
        <v/>
      </c>
      <c r="C913" s="4" t="str">
        <f t="shared" si="79"/>
        <v/>
      </c>
      <c r="D913" s="4" t="str">
        <f t="shared" si="80"/>
        <v/>
      </c>
      <c r="E913" s="6"/>
      <c r="F913" s="4" t="str">
        <f t="shared" si="81"/>
        <v/>
      </c>
      <c r="G913" s="4" t="str">
        <f t="shared" si="82"/>
        <v/>
      </c>
      <c r="H913" s="4" t="str">
        <f t="shared" si="83"/>
        <v/>
      </c>
      <c r="I913" s="4"/>
    </row>
    <row r="914" spans="1:9" x14ac:dyDescent="0.15">
      <c r="A914" s="2" t="str">
        <f t="shared" si="78"/>
        <v/>
      </c>
      <c r="B914" s="3" t="str">
        <f>IF(A914="","",IF(periods_per_year=26,IF(A914=1,fpdate,B913+14),IF(periods_per_year=52,IF(A914=1,fpdate,B913+7),DATE(YEAR(fpdate),MONTH(fpdate)+(A914-1)*months_per_period,IF(periods_per_year=24,IF((1-MOD(A914,2))=1,DAY(fpdate)+14,DAY(fpdate)),DAY(fpdate))))))</f>
        <v/>
      </c>
      <c r="C914" s="4" t="str">
        <f t="shared" si="79"/>
        <v/>
      </c>
      <c r="D914" s="4" t="str">
        <f t="shared" si="80"/>
        <v/>
      </c>
      <c r="E914" s="6"/>
      <c r="F914" s="4" t="str">
        <f t="shared" si="81"/>
        <v/>
      </c>
      <c r="G914" s="4" t="str">
        <f t="shared" si="82"/>
        <v/>
      </c>
      <c r="H914" s="4" t="str">
        <f t="shared" si="83"/>
        <v/>
      </c>
      <c r="I914" s="4"/>
    </row>
    <row r="915" spans="1:9" x14ac:dyDescent="0.15">
      <c r="A915" s="2" t="str">
        <f t="shared" si="78"/>
        <v/>
      </c>
      <c r="B915" s="3" t="str">
        <f>IF(A915="","",IF(periods_per_year=26,IF(A915=1,fpdate,B914+14),IF(periods_per_year=52,IF(A915=1,fpdate,B914+7),DATE(YEAR(fpdate),MONTH(fpdate)+(A915-1)*months_per_period,IF(periods_per_year=24,IF((1-MOD(A915,2))=1,DAY(fpdate)+14,DAY(fpdate)),DAY(fpdate))))))</f>
        <v/>
      </c>
      <c r="C915" s="4" t="str">
        <f t="shared" si="79"/>
        <v/>
      </c>
      <c r="D915" s="4" t="str">
        <f t="shared" si="80"/>
        <v/>
      </c>
      <c r="E915" s="6"/>
      <c r="F915" s="4" t="str">
        <f t="shared" si="81"/>
        <v/>
      </c>
      <c r="G915" s="4" t="str">
        <f t="shared" si="82"/>
        <v/>
      </c>
      <c r="H915" s="4" t="str">
        <f t="shared" si="83"/>
        <v/>
      </c>
      <c r="I915" s="4"/>
    </row>
    <row r="916" spans="1:9" x14ac:dyDescent="0.15">
      <c r="A916" s="2" t="str">
        <f t="shared" si="78"/>
        <v/>
      </c>
      <c r="B916" s="3" t="str">
        <f>IF(A916="","",IF(periods_per_year=26,IF(A916=1,fpdate,B915+14),IF(periods_per_year=52,IF(A916=1,fpdate,B915+7),DATE(YEAR(fpdate),MONTH(fpdate)+(A916-1)*months_per_period,IF(periods_per_year=24,IF((1-MOD(A916,2))=1,DAY(fpdate)+14,DAY(fpdate)),DAY(fpdate))))))</f>
        <v/>
      </c>
      <c r="C916" s="4" t="str">
        <f t="shared" si="79"/>
        <v/>
      </c>
      <c r="D916" s="4" t="str">
        <f t="shared" si="80"/>
        <v/>
      </c>
      <c r="E916" s="6"/>
      <c r="F916" s="4" t="str">
        <f t="shared" si="81"/>
        <v/>
      </c>
      <c r="G916" s="4" t="str">
        <f t="shared" si="82"/>
        <v/>
      </c>
      <c r="H916" s="4" t="str">
        <f t="shared" si="83"/>
        <v/>
      </c>
      <c r="I916" s="4"/>
    </row>
    <row r="917" spans="1:9" x14ac:dyDescent="0.15">
      <c r="A917" s="2" t="str">
        <f t="shared" si="78"/>
        <v/>
      </c>
      <c r="B917" s="3" t="str">
        <f>IF(A917="","",IF(periods_per_year=26,IF(A917=1,fpdate,B916+14),IF(periods_per_year=52,IF(A917=1,fpdate,B916+7),DATE(YEAR(fpdate),MONTH(fpdate)+(A917-1)*months_per_period,IF(periods_per_year=24,IF((1-MOD(A917,2))=1,DAY(fpdate)+14,DAY(fpdate)),DAY(fpdate))))))</f>
        <v/>
      </c>
      <c r="C917" s="4" t="str">
        <f t="shared" si="79"/>
        <v/>
      </c>
      <c r="D917" s="4" t="str">
        <f t="shared" si="80"/>
        <v/>
      </c>
      <c r="E917" s="6"/>
      <c r="F917" s="4" t="str">
        <f t="shared" si="81"/>
        <v/>
      </c>
      <c r="G917" s="4" t="str">
        <f t="shared" si="82"/>
        <v/>
      </c>
      <c r="H917" s="4" t="str">
        <f t="shared" si="83"/>
        <v/>
      </c>
      <c r="I917" s="4"/>
    </row>
    <row r="918" spans="1:9" x14ac:dyDescent="0.15">
      <c r="A918" s="2" t="str">
        <f t="shared" si="78"/>
        <v/>
      </c>
      <c r="B918" s="3" t="str">
        <f>IF(A918="","",IF(periods_per_year=26,IF(A918=1,fpdate,B917+14),IF(periods_per_year=52,IF(A918=1,fpdate,B917+7),DATE(YEAR(fpdate),MONTH(fpdate)+(A918-1)*months_per_period,IF(periods_per_year=24,IF((1-MOD(A918,2))=1,DAY(fpdate)+14,DAY(fpdate)),DAY(fpdate))))))</f>
        <v/>
      </c>
      <c r="C918" s="4" t="str">
        <f t="shared" si="79"/>
        <v/>
      </c>
      <c r="D918" s="4" t="str">
        <f t="shared" si="80"/>
        <v/>
      </c>
      <c r="E918" s="6"/>
      <c r="F918" s="4" t="str">
        <f t="shared" si="81"/>
        <v/>
      </c>
      <c r="G918" s="4" t="str">
        <f t="shared" si="82"/>
        <v/>
      </c>
      <c r="H918" s="4" t="str">
        <f t="shared" si="83"/>
        <v/>
      </c>
      <c r="I918" s="4"/>
    </row>
    <row r="919" spans="1:9" x14ac:dyDescent="0.15">
      <c r="A919" s="2" t="str">
        <f t="shared" si="78"/>
        <v/>
      </c>
      <c r="B919" s="3" t="str">
        <f>IF(A919="","",IF(periods_per_year=26,IF(A919=1,fpdate,B918+14),IF(periods_per_year=52,IF(A919=1,fpdate,B918+7),DATE(YEAR(fpdate),MONTH(fpdate)+(A919-1)*months_per_period,IF(periods_per_year=24,IF((1-MOD(A919,2))=1,DAY(fpdate)+14,DAY(fpdate)),DAY(fpdate))))))</f>
        <v/>
      </c>
      <c r="C919" s="4" t="str">
        <f t="shared" si="79"/>
        <v/>
      </c>
      <c r="D919" s="4" t="str">
        <f t="shared" si="80"/>
        <v/>
      </c>
      <c r="E919" s="6"/>
      <c r="F919" s="4" t="str">
        <f t="shared" si="81"/>
        <v/>
      </c>
      <c r="G919" s="4" t="str">
        <f t="shared" si="82"/>
        <v/>
      </c>
      <c r="H919" s="4" t="str">
        <f t="shared" si="83"/>
        <v/>
      </c>
      <c r="I919" s="4"/>
    </row>
    <row r="920" spans="1:9" x14ac:dyDescent="0.15">
      <c r="A920" s="2" t="str">
        <f t="shared" si="78"/>
        <v/>
      </c>
      <c r="B920" s="3" t="str">
        <f>IF(A920="","",IF(periods_per_year=26,IF(A920=1,fpdate,B919+14),IF(periods_per_year=52,IF(A920=1,fpdate,B919+7),DATE(YEAR(fpdate),MONTH(fpdate)+(A920-1)*months_per_period,IF(periods_per_year=24,IF((1-MOD(A920,2))=1,DAY(fpdate)+14,DAY(fpdate)),DAY(fpdate))))))</f>
        <v/>
      </c>
      <c r="C920" s="4" t="str">
        <f t="shared" si="79"/>
        <v/>
      </c>
      <c r="D920" s="4" t="str">
        <f t="shared" si="80"/>
        <v/>
      </c>
      <c r="E920" s="6"/>
      <c r="F920" s="4" t="str">
        <f t="shared" si="81"/>
        <v/>
      </c>
      <c r="G920" s="4" t="str">
        <f t="shared" si="82"/>
        <v/>
      </c>
      <c r="H920" s="4" t="str">
        <f t="shared" si="83"/>
        <v/>
      </c>
      <c r="I920" s="4"/>
    </row>
    <row r="921" spans="1:9" x14ac:dyDescent="0.15">
      <c r="A921" s="2" t="str">
        <f t="shared" si="78"/>
        <v/>
      </c>
      <c r="B921" s="3" t="str">
        <f>IF(A921="","",IF(periods_per_year=26,IF(A921=1,fpdate,B920+14),IF(periods_per_year=52,IF(A921=1,fpdate,B920+7),DATE(YEAR(fpdate),MONTH(fpdate)+(A921-1)*months_per_period,IF(periods_per_year=24,IF((1-MOD(A921,2))=1,DAY(fpdate)+14,DAY(fpdate)),DAY(fpdate))))))</f>
        <v/>
      </c>
      <c r="C921" s="4" t="str">
        <f t="shared" si="79"/>
        <v/>
      </c>
      <c r="D921" s="4" t="str">
        <f t="shared" si="80"/>
        <v/>
      </c>
      <c r="E921" s="6"/>
      <c r="F921" s="4" t="str">
        <f t="shared" si="81"/>
        <v/>
      </c>
      <c r="G921" s="4" t="str">
        <f t="shared" si="82"/>
        <v/>
      </c>
      <c r="H921" s="4" t="str">
        <f t="shared" si="83"/>
        <v/>
      </c>
      <c r="I921" s="4"/>
    </row>
    <row r="922" spans="1:9" x14ac:dyDescent="0.15">
      <c r="A922" s="2" t="str">
        <f t="shared" si="78"/>
        <v/>
      </c>
      <c r="B922" s="3" t="str">
        <f>IF(A922="","",IF(periods_per_year=26,IF(A922=1,fpdate,B921+14),IF(periods_per_year=52,IF(A922=1,fpdate,B921+7),DATE(YEAR(fpdate),MONTH(fpdate)+(A922-1)*months_per_period,IF(periods_per_year=24,IF((1-MOD(A922,2))=1,DAY(fpdate)+14,DAY(fpdate)),DAY(fpdate))))))</f>
        <v/>
      </c>
      <c r="C922" s="4" t="str">
        <f t="shared" si="79"/>
        <v/>
      </c>
      <c r="D922" s="4" t="str">
        <f t="shared" si="80"/>
        <v/>
      </c>
      <c r="E922" s="6"/>
      <c r="F922" s="4" t="str">
        <f t="shared" si="81"/>
        <v/>
      </c>
      <c r="G922" s="4" t="str">
        <f t="shared" si="82"/>
        <v/>
      </c>
      <c r="H922" s="4" t="str">
        <f t="shared" si="83"/>
        <v/>
      </c>
      <c r="I922" s="4"/>
    </row>
    <row r="923" spans="1:9" x14ac:dyDescent="0.15">
      <c r="A923" s="2" t="str">
        <f t="shared" si="78"/>
        <v/>
      </c>
      <c r="B923" s="3" t="str">
        <f>IF(A923="","",IF(periods_per_year=26,IF(A923=1,fpdate,B922+14),IF(periods_per_year=52,IF(A923=1,fpdate,B922+7),DATE(YEAR(fpdate),MONTH(fpdate)+(A923-1)*months_per_period,IF(periods_per_year=24,IF((1-MOD(A923,2))=1,DAY(fpdate)+14,DAY(fpdate)),DAY(fpdate))))))</f>
        <v/>
      </c>
      <c r="C923" s="4" t="str">
        <f t="shared" si="79"/>
        <v/>
      </c>
      <c r="D923" s="4" t="str">
        <f t="shared" si="80"/>
        <v/>
      </c>
      <c r="E923" s="6"/>
      <c r="F923" s="4" t="str">
        <f t="shared" si="81"/>
        <v/>
      </c>
      <c r="G923" s="4" t="str">
        <f t="shared" si="82"/>
        <v/>
      </c>
      <c r="H923" s="4" t="str">
        <f t="shared" si="83"/>
        <v/>
      </c>
      <c r="I923" s="4"/>
    </row>
    <row r="924" spans="1:9" x14ac:dyDescent="0.15">
      <c r="A924" s="2" t="str">
        <f t="shared" si="78"/>
        <v/>
      </c>
      <c r="B924" s="3" t="str">
        <f>IF(A924="","",IF(periods_per_year=26,IF(A924=1,fpdate,B923+14),IF(periods_per_year=52,IF(A924=1,fpdate,B923+7),DATE(YEAR(fpdate),MONTH(fpdate)+(A924-1)*months_per_period,IF(periods_per_year=24,IF((1-MOD(A924,2))=1,DAY(fpdate)+14,DAY(fpdate)),DAY(fpdate))))))</f>
        <v/>
      </c>
      <c r="C924" s="4" t="str">
        <f t="shared" si="79"/>
        <v/>
      </c>
      <c r="D924" s="4" t="str">
        <f t="shared" si="80"/>
        <v/>
      </c>
      <c r="E924" s="6"/>
      <c r="F924" s="4" t="str">
        <f t="shared" si="81"/>
        <v/>
      </c>
      <c r="G924" s="4" t="str">
        <f t="shared" si="82"/>
        <v/>
      </c>
      <c r="H924" s="4" t="str">
        <f t="shared" si="83"/>
        <v/>
      </c>
      <c r="I924" s="4"/>
    </row>
    <row r="925" spans="1:9" x14ac:dyDescent="0.15">
      <c r="A925" s="2" t="str">
        <f t="shared" si="78"/>
        <v/>
      </c>
      <c r="B925" s="3" t="str">
        <f>IF(A925="","",IF(periods_per_year=26,IF(A925=1,fpdate,B924+14),IF(periods_per_year=52,IF(A925=1,fpdate,B924+7),DATE(YEAR(fpdate),MONTH(fpdate)+(A925-1)*months_per_period,IF(periods_per_year=24,IF((1-MOD(A925,2))=1,DAY(fpdate)+14,DAY(fpdate)),DAY(fpdate))))))</f>
        <v/>
      </c>
      <c r="C925" s="4" t="str">
        <f t="shared" si="79"/>
        <v/>
      </c>
      <c r="D925" s="4" t="str">
        <f t="shared" si="80"/>
        <v/>
      </c>
      <c r="E925" s="6"/>
      <c r="F925" s="4" t="str">
        <f t="shared" si="81"/>
        <v/>
      </c>
      <c r="G925" s="4" t="str">
        <f t="shared" si="82"/>
        <v/>
      </c>
      <c r="H925" s="4" t="str">
        <f t="shared" si="83"/>
        <v/>
      </c>
      <c r="I925" s="4"/>
    </row>
    <row r="926" spans="1:9" x14ac:dyDescent="0.15">
      <c r="A926" s="2" t="str">
        <f t="shared" si="78"/>
        <v/>
      </c>
      <c r="B926" s="3" t="str">
        <f>IF(A926="","",IF(periods_per_year=26,IF(A926=1,fpdate,B925+14),IF(periods_per_year=52,IF(A926=1,fpdate,B925+7),DATE(YEAR(fpdate),MONTH(fpdate)+(A926-1)*months_per_period,IF(periods_per_year=24,IF((1-MOD(A926,2))=1,DAY(fpdate)+14,DAY(fpdate)),DAY(fpdate))))))</f>
        <v/>
      </c>
      <c r="C926" s="4" t="str">
        <f t="shared" si="79"/>
        <v/>
      </c>
      <c r="D926" s="4" t="str">
        <f t="shared" si="80"/>
        <v/>
      </c>
      <c r="E926" s="6"/>
      <c r="F926" s="4" t="str">
        <f t="shared" si="81"/>
        <v/>
      </c>
      <c r="G926" s="4" t="str">
        <f t="shared" si="82"/>
        <v/>
      </c>
      <c r="H926" s="4" t="str">
        <f t="shared" si="83"/>
        <v/>
      </c>
      <c r="I926" s="4"/>
    </row>
    <row r="927" spans="1:9" x14ac:dyDescent="0.15">
      <c r="A927" s="2" t="str">
        <f t="shared" si="78"/>
        <v/>
      </c>
      <c r="B927" s="3" t="str">
        <f>IF(A927="","",IF(periods_per_year=26,IF(A927=1,fpdate,B926+14),IF(periods_per_year=52,IF(A927=1,fpdate,B926+7),DATE(YEAR(fpdate),MONTH(fpdate)+(A927-1)*months_per_period,IF(periods_per_year=24,IF((1-MOD(A927,2))=1,DAY(fpdate)+14,DAY(fpdate)),DAY(fpdate))))))</f>
        <v/>
      </c>
      <c r="C927" s="4" t="str">
        <f t="shared" si="79"/>
        <v/>
      </c>
      <c r="D927" s="4" t="str">
        <f t="shared" si="80"/>
        <v/>
      </c>
      <c r="E927" s="6"/>
      <c r="F927" s="4" t="str">
        <f t="shared" si="81"/>
        <v/>
      </c>
      <c r="G927" s="4" t="str">
        <f t="shared" si="82"/>
        <v/>
      </c>
      <c r="H927" s="4" t="str">
        <f t="shared" si="83"/>
        <v/>
      </c>
      <c r="I927" s="4"/>
    </row>
    <row r="928" spans="1:9" x14ac:dyDescent="0.15">
      <c r="A928" s="2" t="str">
        <f t="shared" ref="A928:A991" si="84">IF(H927="","",IF(OR(A927&gt;=nper,ROUND(H927,2)&lt;=0),"",A927+1))</f>
        <v/>
      </c>
      <c r="B928" s="3" t="str">
        <f>IF(A928="","",IF(periods_per_year=26,IF(A928=1,fpdate,B927+14),IF(periods_per_year=52,IF(A928=1,fpdate,B927+7),DATE(YEAR(fpdate),MONTH(fpdate)+(A928-1)*months_per_period,IF(periods_per_year=24,IF((1-MOD(A928,2))=1,DAY(fpdate)+14,DAY(fpdate)),DAY(fpdate))))))</f>
        <v/>
      </c>
      <c r="C928" s="4" t="str">
        <f t="shared" ref="C928:C991" si="85">IF(A928="","",IF(OR(A928=nper,payment&gt;ROUND((1+rate)*H927,2)),ROUND((1+rate)*H927,2),payment))</f>
        <v/>
      </c>
      <c r="D928" s="4" t="str">
        <f t="shared" ref="D928:D991" si="86">IF(OR(H927&lt;=payment,A928=""),"",MIN(H927-(C928-F928),IF($H$24&gt;0,IF(MOD(A928,periods_per_year)=0,$H$24,0),0)+IF(extra_payment_interval=0,0,IF(MOD(A928,extra_payment_interval)=0,$H$22,0))))</f>
        <v/>
      </c>
      <c r="E928" s="6"/>
      <c r="F928" s="4" t="str">
        <f t="shared" ref="F928:F991" si="87">IF(A928="","",ROUND(rate*H927,2))</f>
        <v/>
      </c>
      <c r="G928" s="4" t="str">
        <f t="shared" ref="G928:G991" si="88">IF(A928="","",C928-F928+E928+IF(D928="",0,D928))</f>
        <v/>
      </c>
      <c r="H928" s="4" t="str">
        <f t="shared" ref="H928:H991" si="89">IF(A928="","",H927-G928)</f>
        <v/>
      </c>
      <c r="I928" s="4"/>
    </row>
    <row r="929" spans="1:9" x14ac:dyDescent="0.15">
      <c r="A929" s="2" t="str">
        <f t="shared" si="84"/>
        <v/>
      </c>
      <c r="B929" s="3" t="str">
        <f>IF(A929="","",IF(periods_per_year=26,IF(A929=1,fpdate,B928+14),IF(periods_per_year=52,IF(A929=1,fpdate,B928+7),DATE(YEAR(fpdate),MONTH(fpdate)+(A929-1)*months_per_period,IF(periods_per_year=24,IF((1-MOD(A929,2))=1,DAY(fpdate)+14,DAY(fpdate)),DAY(fpdate))))))</f>
        <v/>
      </c>
      <c r="C929" s="4" t="str">
        <f t="shared" si="85"/>
        <v/>
      </c>
      <c r="D929" s="4" t="str">
        <f t="shared" si="86"/>
        <v/>
      </c>
      <c r="E929" s="6"/>
      <c r="F929" s="4" t="str">
        <f t="shared" si="87"/>
        <v/>
      </c>
      <c r="G929" s="4" t="str">
        <f t="shared" si="88"/>
        <v/>
      </c>
      <c r="H929" s="4" t="str">
        <f t="shared" si="89"/>
        <v/>
      </c>
      <c r="I929" s="4"/>
    </row>
    <row r="930" spans="1:9" x14ac:dyDescent="0.15">
      <c r="A930" s="2" t="str">
        <f t="shared" si="84"/>
        <v/>
      </c>
      <c r="B930" s="3" t="str">
        <f>IF(A930="","",IF(periods_per_year=26,IF(A930=1,fpdate,B929+14),IF(periods_per_year=52,IF(A930=1,fpdate,B929+7),DATE(YEAR(fpdate),MONTH(fpdate)+(A930-1)*months_per_period,IF(periods_per_year=24,IF((1-MOD(A930,2))=1,DAY(fpdate)+14,DAY(fpdate)),DAY(fpdate))))))</f>
        <v/>
      </c>
      <c r="C930" s="4" t="str">
        <f t="shared" si="85"/>
        <v/>
      </c>
      <c r="D930" s="4" t="str">
        <f t="shared" si="86"/>
        <v/>
      </c>
      <c r="E930" s="6"/>
      <c r="F930" s="4" t="str">
        <f t="shared" si="87"/>
        <v/>
      </c>
      <c r="G930" s="4" t="str">
        <f t="shared" si="88"/>
        <v/>
      </c>
      <c r="H930" s="4" t="str">
        <f t="shared" si="89"/>
        <v/>
      </c>
      <c r="I930" s="4"/>
    </row>
    <row r="931" spans="1:9" x14ac:dyDescent="0.15">
      <c r="A931" s="2" t="str">
        <f t="shared" si="84"/>
        <v/>
      </c>
      <c r="B931" s="3" t="str">
        <f>IF(A931="","",IF(periods_per_year=26,IF(A931=1,fpdate,B930+14),IF(periods_per_year=52,IF(A931=1,fpdate,B930+7),DATE(YEAR(fpdate),MONTH(fpdate)+(A931-1)*months_per_period,IF(periods_per_year=24,IF((1-MOD(A931,2))=1,DAY(fpdate)+14,DAY(fpdate)),DAY(fpdate))))))</f>
        <v/>
      </c>
      <c r="C931" s="4" t="str">
        <f t="shared" si="85"/>
        <v/>
      </c>
      <c r="D931" s="4" t="str">
        <f t="shared" si="86"/>
        <v/>
      </c>
      <c r="E931" s="6"/>
      <c r="F931" s="4" t="str">
        <f t="shared" si="87"/>
        <v/>
      </c>
      <c r="G931" s="4" t="str">
        <f t="shared" si="88"/>
        <v/>
      </c>
      <c r="H931" s="4" t="str">
        <f t="shared" si="89"/>
        <v/>
      </c>
      <c r="I931" s="4"/>
    </row>
    <row r="932" spans="1:9" x14ac:dyDescent="0.15">
      <c r="A932" s="2" t="str">
        <f t="shared" si="84"/>
        <v/>
      </c>
      <c r="B932" s="3" t="str">
        <f>IF(A932="","",IF(periods_per_year=26,IF(A932=1,fpdate,B931+14),IF(periods_per_year=52,IF(A932=1,fpdate,B931+7),DATE(YEAR(fpdate),MONTH(fpdate)+(A932-1)*months_per_period,IF(periods_per_year=24,IF((1-MOD(A932,2))=1,DAY(fpdate)+14,DAY(fpdate)),DAY(fpdate))))))</f>
        <v/>
      </c>
      <c r="C932" s="4" t="str">
        <f t="shared" si="85"/>
        <v/>
      </c>
      <c r="D932" s="4" t="str">
        <f t="shared" si="86"/>
        <v/>
      </c>
      <c r="E932" s="6"/>
      <c r="F932" s="4" t="str">
        <f t="shared" si="87"/>
        <v/>
      </c>
      <c r="G932" s="4" t="str">
        <f t="shared" si="88"/>
        <v/>
      </c>
      <c r="H932" s="4" t="str">
        <f t="shared" si="89"/>
        <v/>
      </c>
      <c r="I932" s="4"/>
    </row>
    <row r="933" spans="1:9" x14ac:dyDescent="0.15">
      <c r="A933" s="2" t="str">
        <f t="shared" si="84"/>
        <v/>
      </c>
      <c r="B933" s="3" t="str">
        <f>IF(A933="","",IF(periods_per_year=26,IF(A933=1,fpdate,B932+14),IF(periods_per_year=52,IF(A933=1,fpdate,B932+7),DATE(YEAR(fpdate),MONTH(fpdate)+(A933-1)*months_per_period,IF(periods_per_year=24,IF((1-MOD(A933,2))=1,DAY(fpdate)+14,DAY(fpdate)),DAY(fpdate))))))</f>
        <v/>
      </c>
      <c r="C933" s="4" t="str">
        <f t="shared" si="85"/>
        <v/>
      </c>
      <c r="D933" s="4" t="str">
        <f t="shared" si="86"/>
        <v/>
      </c>
      <c r="E933" s="6"/>
      <c r="F933" s="4" t="str">
        <f t="shared" si="87"/>
        <v/>
      </c>
      <c r="G933" s="4" t="str">
        <f t="shared" si="88"/>
        <v/>
      </c>
      <c r="H933" s="4" t="str">
        <f t="shared" si="89"/>
        <v/>
      </c>
      <c r="I933" s="4"/>
    </row>
    <row r="934" spans="1:9" x14ac:dyDescent="0.15">
      <c r="A934" s="2" t="str">
        <f t="shared" si="84"/>
        <v/>
      </c>
      <c r="B934" s="3" t="str">
        <f>IF(A934="","",IF(periods_per_year=26,IF(A934=1,fpdate,B933+14),IF(periods_per_year=52,IF(A934=1,fpdate,B933+7),DATE(YEAR(fpdate),MONTH(fpdate)+(A934-1)*months_per_period,IF(periods_per_year=24,IF((1-MOD(A934,2))=1,DAY(fpdate)+14,DAY(fpdate)),DAY(fpdate))))))</f>
        <v/>
      </c>
      <c r="C934" s="4" t="str">
        <f t="shared" si="85"/>
        <v/>
      </c>
      <c r="D934" s="4" t="str">
        <f t="shared" si="86"/>
        <v/>
      </c>
      <c r="E934" s="6"/>
      <c r="F934" s="4" t="str">
        <f t="shared" si="87"/>
        <v/>
      </c>
      <c r="G934" s="4" t="str">
        <f t="shared" si="88"/>
        <v/>
      </c>
      <c r="H934" s="4" t="str">
        <f t="shared" si="89"/>
        <v/>
      </c>
      <c r="I934" s="4"/>
    </row>
    <row r="935" spans="1:9" x14ac:dyDescent="0.15">
      <c r="A935" s="2" t="str">
        <f t="shared" si="84"/>
        <v/>
      </c>
      <c r="B935" s="3" t="str">
        <f>IF(A935="","",IF(periods_per_year=26,IF(A935=1,fpdate,B934+14),IF(periods_per_year=52,IF(A935=1,fpdate,B934+7),DATE(YEAR(fpdate),MONTH(fpdate)+(A935-1)*months_per_period,IF(periods_per_year=24,IF((1-MOD(A935,2))=1,DAY(fpdate)+14,DAY(fpdate)),DAY(fpdate))))))</f>
        <v/>
      </c>
      <c r="C935" s="4" t="str">
        <f t="shared" si="85"/>
        <v/>
      </c>
      <c r="D935" s="4" t="str">
        <f t="shared" si="86"/>
        <v/>
      </c>
      <c r="E935" s="6"/>
      <c r="F935" s="4" t="str">
        <f t="shared" si="87"/>
        <v/>
      </c>
      <c r="G935" s="4" t="str">
        <f t="shared" si="88"/>
        <v/>
      </c>
      <c r="H935" s="4" t="str">
        <f t="shared" si="89"/>
        <v/>
      </c>
      <c r="I935" s="4"/>
    </row>
    <row r="936" spans="1:9" x14ac:dyDescent="0.15">
      <c r="A936" s="2" t="str">
        <f t="shared" si="84"/>
        <v/>
      </c>
      <c r="B936" s="3" t="str">
        <f>IF(A936="","",IF(periods_per_year=26,IF(A936=1,fpdate,B935+14),IF(periods_per_year=52,IF(A936=1,fpdate,B935+7),DATE(YEAR(fpdate),MONTH(fpdate)+(A936-1)*months_per_period,IF(periods_per_year=24,IF((1-MOD(A936,2))=1,DAY(fpdate)+14,DAY(fpdate)),DAY(fpdate))))))</f>
        <v/>
      </c>
      <c r="C936" s="4" t="str">
        <f t="shared" si="85"/>
        <v/>
      </c>
      <c r="D936" s="4" t="str">
        <f t="shared" si="86"/>
        <v/>
      </c>
      <c r="E936" s="6"/>
      <c r="F936" s="4" t="str">
        <f t="shared" si="87"/>
        <v/>
      </c>
      <c r="G936" s="4" t="str">
        <f t="shared" si="88"/>
        <v/>
      </c>
      <c r="H936" s="4" t="str">
        <f t="shared" si="89"/>
        <v/>
      </c>
      <c r="I936" s="4"/>
    </row>
    <row r="937" spans="1:9" x14ac:dyDescent="0.15">
      <c r="A937" s="2" t="str">
        <f t="shared" si="84"/>
        <v/>
      </c>
      <c r="B937" s="3" t="str">
        <f>IF(A937="","",IF(periods_per_year=26,IF(A937=1,fpdate,B936+14),IF(periods_per_year=52,IF(A937=1,fpdate,B936+7),DATE(YEAR(fpdate),MONTH(fpdate)+(A937-1)*months_per_period,IF(periods_per_year=24,IF((1-MOD(A937,2))=1,DAY(fpdate)+14,DAY(fpdate)),DAY(fpdate))))))</f>
        <v/>
      </c>
      <c r="C937" s="4" t="str">
        <f t="shared" si="85"/>
        <v/>
      </c>
      <c r="D937" s="4" t="str">
        <f t="shared" si="86"/>
        <v/>
      </c>
      <c r="E937" s="6"/>
      <c r="F937" s="4" t="str">
        <f t="shared" si="87"/>
        <v/>
      </c>
      <c r="G937" s="4" t="str">
        <f t="shared" si="88"/>
        <v/>
      </c>
      <c r="H937" s="4" t="str">
        <f t="shared" si="89"/>
        <v/>
      </c>
      <c r="I937" s="4"/>
    </row>
    <row r="938" spans="1:9" x14ac:dyDescent="0.15">
      <c r="A938" s="2" t="str">
        <f t="shared" si="84"/>
        <v/>
      </c>
      <c r="B938" s="3" t="str">
        <f>IF(A938="","",IF(periods_per_year=26,IF(A938=1,fpdate,B937+14),IF(periods_per_year=52,IF(A938=1,fpdate,B937+7),DATE(YEAR(fpdate),MONTH(fpdate)+(A938-1)*months_per_period,IF(periods_per_year=24,IF((1-MOD(A938,2))=1,DAY(fpdate)+14,DAY(fpdate)),DAY(fpdate))))))</f>
        <v/>
      </c>
      <c r="C938" s="4" t="str">
        <f t="shared" si="85"/>
        <v/>
      </c>
      <c r="D938" s="4" t="str">
        <f t="shared" si="86"/>
        <v/>
      </c>
      <c r="E938" s="6"/>
      <c r="F938" s="4" t="str">
        <f t="shared" si="87"/>
        <v/>
      </c>
      <c r="G938" s="4" t="str">
        <f t="shared" si="88"/>
        <v/>
      </c>
      <c r="H938" s="4" t="str">
        <f t="shared" si="89"/>
        <v/>
      </c>
      <c r="I938" s="4"/>
    </row>
    <row r="939" spans="1:9" x14ac:dyDescent="0.15">
      <c r="A939" s="2" t="str">
        <f t="shared" si="84"/>
        <v/>
      </c>
      <c r="B939" s="3" t="str">
        <f>IF(A939="","",IF(periods_per_year=26,IF(A939=1,fpdate,B938+14),IF(periods_per_year=52,IF(A939=1,fpdate,B938+7),DATE(YEAR(fpdate),MONTH(fpdate)+(A939-1)*months_per_period,IF(periods_per_year=24,IF((1-MOD(A939,2))=1,DAY(fpdate)+14,DAY(fpdate)),DAY(fpdate))))))</f>
        <v/>
      </c>
      <c r="C939" s="4" t="str">
        <f t="shared" si="85"/>
        <v/>
      </c>
      <c r="D939" s="4" t="str">
        <f t="shared" si="86"/>
        <v/>
      </c>
      <c r="E939" s="6"/>
      <c r="F939" s="4" t="str">
        <f t="shared" si="87"/>
        <v/>
      </c>
      <c r="G939" s="4" t="str">
        <f t="shared" si="88"/>
        <v/>
      </c>
      <c r="H939" s="4" t="str">
        <f t="shared" si="89"/>
        <v/>
      </c>
      <c r="I939" s="4"/>
    </row>
    <row r="940" spans="1:9" x14ac:dyDescent="0.15">
      <c r="A940" s="2" t="str">
        <f t="shared" si="84"/>
        <v/>
      </c>
      <c r="B940" s="3" t="str">
        <f>IF(A940="","",IF(periods_per_year=26,IF(A940=1,fpdate,B939+14),IF(periods_per_year=52,IF(A940=1,fpdate,B939+7),DATE(YEAR(fpdate),MONTH(fpdate)+(A940-1)*months_per_period,IF(periods_per_year=24,IF((1-MOD(A940,2))=1,DAY(fpdate)+14,DAY(fpdate)),DAY(fpdate))))))</f>
        <v/>
      </c>
      <c r="C940" s="4" t="str">
        <f t="shared" si="85"/>
        <v/>
      </c>
      <c r="D940" s="4" t="str">
        <f t="shared" si="86"/>
        <v/>
      </c>
      <c r="E940" s="6"/>
      <c r="F940" s="4" t="str">
        <f t="shared" si="87"/>
        <v/>
      </c>
      <c r="G940" s="4" t="str">
        <f t="shared" si="88"/>
        <v/>
      </c>
      <c r="H940" s="4" t="str">
        <f t="shared" si="89"/>
        <v/>
      </c>
      <c r="I940" s="4"/>
    </row>
    <row r="941" spans="1:9" x14ac:dyDescent="0.15">
      <c r="A941" s="2" t="str">
        <f t="shared" si="84"/>
        <v/>
      </c>
      <c r="B941" s="3" t="str">
        <f>IF(A941="","",IF(periods_per_year=26,IF(A941=1,fpdate,B940+14),IF(periods_per_year=52,IF(A941=1,fpdate,B940+7),DATE(YEAR(fpdate),MONTH(fpdate)+(A941-1)*months_per_period,IF(periods_per_year=24,IF((1-MOD(A941,2))=1,DAY(fpdate)+14,DAY(fpdate)),DAY(fpdate))))))</f>
        <v/>
      </c>
      <c r="C941" s="4" t="str">
        <f t="shared" si="85"/>
        <v/>
      </c>
      <c r="D941" s="4" t="str">
        <f t="shared" si="86"/>
        <v/>
      </c>
      <c r="E941" s="6"/>
      <c r="F941" s="4" t="str">
        <f t="shared" si="87"/>
        <v/>
      </c>
      <c r="G941" s="4" t="str">
        <f t="shared" si="88"/>
        <v/>
      </c>
      <c r="H941" s="4" t="str">
        <f t="shared" si="89"/>
        <v/>
      </c>
      <c r="I941" s="4"/>
    </row>
    <row r="942" spans="1:9" x14ac:dyDescent="0.15">
      <c r="A942" s="2" t="str">
        <f t="shared" si="84"/>
        <v/>
      </c>
      <c r="B942" s="3" t="str">
        <f>IF(A942="","",IF(periods_per_year=26,IF(A942=1,fpdate,B941+14),IF(periods_per_year=52,IF(A942=1,fpdate,B941+7),DATE(YEAR(fpdate),MONTH(fpdate)+(A942-1)*months_per_period,IF(periods_per_year=24,IF((1-MOD(A942,2))=1,DAY(fpdate)+14,DAY(fpdate)),DAY(fpdate))))))</f>
        <v/>
      </c>
      <c r="C942" s="4" t="str">
        <f t="shared" si="85"/>
        <v/>
      </c>
      <c r="D942" s="4" t="str">
        <f t="shared" si="86"/>
        <v/>
      </c>
      <c r="E942" s="6"/>
      <c r="F942" s="4" t="str">
        <f t="shared" si="87"/>
        <v/>
      </c>
      <c r="G942" s="4" t="str">
        <f t="shared" si="88"/>
        <v/>
      </c>
      <c r="H942" s="4" t="str">
        <f t="shared" si="89"/>
        <v/>
      </c>
      <c r="I942" s="4"/>
    </row>
    <row r="943" spans="1:9" x14ac:dyDescent="0.15">
      <c r="A943" s="2" t="str">
        <f t="shared" si="84"/>
        <v/>
      </c>
      <c r="B943" s="3" t="str">
        <f>IF(A943="","",IF(periods_per_year=26,IF(A943=1,fpdate,B942+14),IF(periods_per_year=52,IF(A943=1,fpdate,B942+7),DATE(YEAR(fpdate),MONTH(fpdate)+(A943-1)*months_per_period,IF(periods_per_year=24,IF((1-MOD(A943,2))=1,DAY(fpdate)+14,DAY(fpdate)),DAY(fpdate))))))</f>
        <v/>
      </c>
      <c r="C943" s="4" t="str">
        <f t="shared" si="85"/>
        <v/>
      </c>
      <c r="D943" s="4" t="str">
        <f t="shared" si="86"/>
        <v/>
      </c>
      <c r="E943" s="6"/>
      <c r="F943" s="4" t="str">
        <f t="shared" si="87"/>
        <v/>
      </c>
      <c r="G943" s="4" t="str">
        <f t="shared" si="88"/>
        <v/>
      </c>
      <c r="H943" s="4" t="str">
        <f t="shared" si="89"/>
        <v/>
      </c>
      <c r="I943" s="4"/>
    </row>
    <row r="944" spans="1:9" x14ac:dyDescent="0.15">
      <c r="A944" s="2" t="str">
        <f t="shared" si="84"/>
        <v/>
      </c>
      <c r="B944" s="3" t="str">
        <f>IF(A944="","",IF(periods_per_year=26,IF(A944=1,fpdate,B943+14),IF(periods_per_year=52,IF(A944=1,fpdate,B943+7),DATE(YEAR(fpdate),MONTH(fpdate)+(A944-1)*months_per_period,IF(periods_per_year=24,IF((1-MOD(A944,2))=1,DAY(fpdate)+14,DAY(fpdate)),DAY(fpdate))))))</f>
        <v/>
      </c>
      <c r="C944" s="4" t="str">
        <f t="shared" si="85"/>
        <v/>
      </c>
      <c r="D944" s="4" t="str">
        <f t="shared" si="86"/>
        <v/>
      </c>
      <c r="E944" s="6"/>
      <c r="F944" s="4" t="str">
        <f t="shared" si="87"/>
        <v/>
      </c>
      <c r="G944" s="4" t="str">
        <f t="shared" si="88"/>
        <v/>
      </c>
      <c r="H944" s="4" t="str">
        <f t="shared" si="89"/>
        <v/>
      </c>
      <c r="I944" s="4"/>
    </row>
    <row r="945" spans="1:9" x14ac:dyDescent="0.15">
      <c r="A945" s="2" t="str">
        <f t="shared" si="84"/>
        <v/>
      </c>
      <c r="B945" s="3" t="str">
        <f>IF(A945="","",IF(periods_per_year=26,IF(A945=1,fpdate,B944+14),IF(periods_per_year=52,IF(A945=1,fpdate,B944+7),DATE(YEAR(fpdate),MONTH(fpdate)+(A945-1)*months_per_period,IF(periods_per_year=24,IF((1-MOD(A945,2))=1,DAY(fpdate)+14,DAY(fpdate)),DAY(fpdate))))))</f>
        <v/>
      </c>
      <c r="C945" s="4" t="str">
        <f t="shared" si="85"/>
        <v/>
      </c>
      <c r="D945" s="4" t="str">
        <f t="shared" si="86"/>
        <v/>
      </c>
      <c r="E945" s="6"/>
      <c r="F945" s="4" t="str">
        <f t="shared" si="87"/>
        <v/>
      </c>
      <c r="G945" s="4" t="str">
        <f t="shared" si="88"/>
        <v/>
      </c>
      <c r="H945" s="4" t="str">
        <f t="shared" si="89"/>
        <v/>
      </c>
      <c r="I945" s="4"/>
    </row>
    <row r="946" spans="1:9" x14ac:dyDescent="0.15">
      <c r="A946" s="2" t="str">
        <f t="shared" si="84"/>
        <v/>
      </c>
      <c r="B946" s="3" t="str">
        <f>IF(A946="","",IF(periods_per_year=26,IF(A946=1,fpdate,B945+14),IF(periods_per_year=52,IF(A946=1,fpdate,B945+7),DATE(YEAR(fpdate),MONTH(fpdate)+(A946-1)*months_per_period,IF(periods_per_year=24,IF((1-MOD(A946,2))=1,DAY(fpdate)+14,DAY(fpdate)),DAY(fpdate))))))</f>
        <v/>
      </c>
      <c r="C946" s="4" t="str">
        <f t="shared" si="85"/>
        <v/>
      </c>
      <c r="D946" s="4" t="str">
        <f t="shared" si="86"/>
        <v/>
      </c>
      <c r="E946" s="6"/>
      <c r="F946" s="4" t="str">
        <f t="shared" si="87"/>
        <v/>
      </c>
      <c r="G946" s="4" t="str">
        <f t="shared" si="88"/>
        <v/>
      </c>
      <c r="H946" s="4" t="str">
        <f t="shared" si="89"/>
        <v/>
      </c>
      <c r="I946" s="4"/>
    </row>
    <row r="947" spans="1:9" x14ac:dyDescent="0.15">
      <c r="A947" s="2" t="str">
        <f t="shared" si="84"/>
        <v/>
      </c>
      <c r="B947" s="3" t="str">
        <f>IF(A947="","",IF(periods_per_year=26,IF(A947=1,fpdate,B946+14),IF(periods_per_year=52,IF(A947=1,fpdate,B946+7),DATE(YEAR(fpdate),MONTH(fpdate)+(A947-1)*months_per_period,IF(periods_per_year=24,IF((1-MOD(A947,2))=1,DAY(fpdate)+14,DAY(fpdate)),DAY(fpdate))))))</f>
        <v/>
      </c>
      <c r="C947" s="4" t="str">
        <f t="shared" si="85"/>
        <v/>
      </c>
      <c r="D947" s="4" t="str">
        <f t="shared" si="86"/>
        <v/>
      </c>
      <c r="E947" s="6"/>
      <c r="F947" s="4" t="str">
        <f t="shared" si="87"/>
        <v/>
      </c>
      <c r="G947" s="4" t="str">
        <f t="shared" si="88"/>
        <v/>
      </c>
      <c r="H947" s="4" t="str">
        <f t="shared" si="89"/>
        <v/>
      </c>
      <c r="I947" s="4"/>
    </row>
    <row r="948" spans="1:9" x14ac:dyDescent="0.15">
      <c r="A948" s="2" t="str">
        <f t="shared" si="84"/>
        <v/>
      </c>
      <c r="B948" s="3" t="str">
        <f>IF(A948="","",IF(periods_per_year=26,IF(A948=1,fpdate,B947+14),IF(periods_per_year=52,IF(A948=1,fpdate,B947+7),DATE(YEAR(fpdate),MONTH(fpdate)+(A948-1)*months_per_period,IF(periods_per_year=24,IF((1-MOD(A948,2))=1,DAY(fpdate)+14,DAY(fpdate)),DAY(fpdate))))))</f>
        <v/>
      </c>
      <c r="C948" s="4" t="str">
        <f t="shared" si="85"/>
        <v/>
      </c>
      <c r="D948" s="4" t="str">
        <f t="shared" si="86"/>
        <v/>
      </c>
      <c r="E948" s="6"/>
      <c r="F948" s="4" t="str">
        <f t="shared" si="87"/>
        <v/>
      </c>
      <c r="G948" s="4" t="str">
        <f t="shared" si="88"/>
        <v/>
      </c>
      <c r="H948" s="4" t="str">
        <f t="shared" si="89"/>
        <v/>
      </c>
      <c r="I948" s="4"/>
    </row>
    <row r="949" spans="1:9" x14ac:dyDescent="0.15">
      <c r="A949" s="2" t="str">
        <f t="shared" si="84"/>
        <v/>
      </c>
      <c r="B949" s="3" t="str">
        <f>IF(A949="","",IF(periods_per_year=26,IF(A949=1,fpdate,B948+14),IF(periods_per_year=52,IF(A949=1,fpdate,B948+7),DATE(YEAR(fpdate),MONTH(fpdate)+(A949-1)*months_per_period,IF(periods_per_year=24,IF((1-MOD(A949,2))=1,DAY(fpdate)+14,DAY(fpdate)),DAY(fpdate))))))</f>
        <v/>
      </c>
      <c r="C949" s="4" t="str">
        <f t="shared" si="85"/>
        <v/>
      </c>
      <c r="D949" s="4" t="str">
        <f t="shared" si="86"/>
        <v/>
      </c>
      <c r="E949" s="6"/>
      <c r="F949" s="4" t="str">
        <f t="shared" si="87"/>
        <v/>
      </c>
      <c r="G949" s="4" t="str">
        <f t="shared" si="88"/>
        <v/>
      </c>
      <c r="H949" s="4" t="str">
        <f t="shared" si="89"/>
        <v/>
      </c>
      <c r="I949" s="4"/>
    </row>
    <row r="950" spans="1:9" x14ac:dyDescent="0.15">
      <c r="A950" s="2" t="str">
        <f t="shared" si="84"/>
        <v/>
      </c>
      <c r="B950" s="3" t="str">
        <f>IF(A950="","",IF(periods_per_year=26,IF(A950=1,fpdate,B949+14),IF(periods_per_year=52,IF(A950=1,fpdate,B949+7),DATE(YEAR(fpdate),MONTH(fpdate)+(A950-1)*months_per_period,IF(periods_per_year=24,IF((1-MOD(A950,2))=1,DAY(fpdate)+14,DAY(fpdate)),DAY(fpdate))))))</f>
        <v/>
      </c>
      <c r="C950" s="4" t="str">
        <f t="shared" si="85"/>
        <v/>
      </c>
      <c r="D950" s="4" t="str">
        <f t="shared" si="86"/>
        <v/>
      </c>
      <c r="E950" s="6"/>
      <c r="F950" s="4" t="str">
        <f t="shared" si="87"/>
        <v/>
      </c>
      <c r="G950" s="4" t="str">
        <f t="shared" si="88"/>
        <v/>
      </c>
      <c r="H950" s="4" t="str">
        <f t="shared" si="89"/>
        <v/>
      </c>
      <c r="I950" s="4"/>
    </row>
    <row r="951" spans="1:9" x14ac:dyDescent="0.15">
      <c r="A951" s="2" t="str">
        <f t="shared" si="84"/>
        <v/>
      </c>
      <c r="B951" s="3" t="str">
        <f>IF(A951="","",IF(periods_per_year=26,IF(A951=1,fpdate,B950+14),IF(periods_per_year=52,IF(A951=1,fpdate,B950+7),DATE(YEAR(fpdate),MONTH(fpdate)+(A951-1)*months_per_period,IF(periods_per_year=24,IF((1-MOD(A951,2))=1,DAY(fpdate)+14,DAY(fpdate)),DAY(fpdate))))))</f>
        <v/>
      </c>
      <c r="C951" s="4" t="str">
        <f t="shared" si="85"/>
        <v/>
      </c>
      <c r="D951" s="4" t="str">
        <f t="shared" si="86"/>
        <v/>
      </c>
      <c r="E951" s="6"/>
      <c r="F951" s="4" t="str">
        <f t="shared" si="87"/>
        <v/>
      </c>
      <c r="G951" s="4" t="str">
        <f t="shared" si="88"/>
        <v/>
      </c>
      <c r="H951" s="4" t="str">
        <f t="shared" si="89"/>
        <v/>
      </c>
      <c r="I951" s="4"/>
    </row>
    <row r="952" spans="1:9" x14ac:dyDescent="0.15">
      <c r="A952" s="2" t="str">
        <f t="shared" si="84"/>
        <v/>
      </c>
      <c r="B952" s="3" t="str">
        <f>IF(A952="","",IF(periods_per_year=26,IF(A952=1,fpdate,B951+14),IF(periods_per_year=52,IF(A952=1,fpdate,B951+7),DATE(YEAR(fpdate),MONTH(fpdate)+(A952-1)*months_per_period,IF(periods_per_year=24,IF((1-MOD(A952,2))=1,DAY(fpdate)+14,DAY(fpdate)),DAY(fpdate))))))</f>
        <v/>
      </c>
      <c r="C952" s="4" t="str">
        <f t="shared" si="85"/>
        <v/>
      </c>
      <c r="D952" s="4" t="str">
        <f t="shared" si="86"/>
        <v/>
      </c>
      <c r="E952" s="6"/>
      <c r="F952" s="4" t="str">
        <f t="shared" si="87"/>
        <v/>
      </c>
      <c r="G952" s="4" t="str">
        <f t="shared" si="88"/>
        <v/>
      </c>
      <c r="H952" s="4" t="str">
        <f t="shared" si="89"/>
        <v/>
      </c>
      <c r="I952" s="4"/>
    </row>
    <row r="953" spans="1:9" x14ac:dyDescent="0.15">
      <c r="A953" s="2" t="str">
        <f t="shared" si="84"/>
        <v/>
      </c>
      <c r="B953" s="3" t="str">
        <f>IF(A953="","",IF(periods_per_year=26,IF(A953=1,fpdate,B952+14),IF(periods_per_year=52,IF(A953=1,fpdate,B952+7),DATE(YEAR(fpdate),MONTH(fpdate)+(A953-1)*months_per_period,IF(periods_per_year=24,IF((1-MOD(A953,2))=1,DAY(fpdate)+14,DAY(fpdate)),DAY(fpdate))))))</f>
        <v/>
      </c>
      <c r="C953" s="4" t="str">
        <f t="shared" si="85"/>
        <v/>
      </c>
      <c r="D953" s="4" t="str">
        <f t="shared" si="86"/>
        <v/>
      </c>
      <c r="E953" s="6"/>
      <c r="F953" s="4" t="str">
        <f t="shared" si="87"/>
        <v/>
      </c>
      <c r="G953" s="4" t="str">
        <f t="shared" si="88"/>
        <v/>
      </c>
      <c r="H953" s="4" t="str">
        <f t="shared" si="89"/>
        <v/>
      </c>
      <c r="I953" s="4"/>
    </row>
    <row r="954" spans="1:9" x14ac:dyDescent="0.15">
      <c r="A954" s="2" t="str">
        <f t="shared" si="84"/>
        <v/>
      </c>
      <c r="B954" s="3" t="str">
        <f>IF(A954="","",IF(periods_per_year=26,IF(A954=1,fpdate,B953+14),IF(periods_per_year=52,IF(A954=1,fpdate,B953+7),DATE(YEAR(fpdate),MONTH(fpdate)+(A954-1)*months_per_period,IF(periods_per_year=24,IF((1-MOD(A954,2))=1,DAY(fpdate)+14,DAY(fpdate)),DAY(fpdate))))))</f>
        <v/>
      </c>
      <c r="C954" s="4" t="str">
        <f t="shared" si="85"/>
        <v/>
      </c>
      <c r="D954" s="4" t="str">
        <f t="shared" si="86"/>
        <v/>
      </c>
      <c r="E954" s="6"/>
      <c r="F954" s="4" t="str">
        <f t="shared" si="87"/>
        <v/>
      </c>
      <c r="G954" s="4" t="str">
        <f t="shared" si="88"/>
        <v/>
      </c>
      <c r="H954" s="4" t="str">
        <f t="shared" si="89"/>
        <v/>
      </c>
      <c r="I954" s="4"/>
    </row>
    <row r="955" spans="1:9" x14ac:dyDescent="0.15">
      <c r="A955" s="2" t="str">
        <f t="shared" si="84"/>
        <v/>
      </c>
      <c r="B955" s="3" t="str">
        <f>IF(A955="","",IF(periods_per_year=26,IF(A955=1,fpdate,B954+14),IF(periods_per_year=52,IF(A955=1,fpdate,B954+7),DATE(YEAR(fpdate),MONTH(fpdate)+(A955-1)*months_per_period,IF(periods_per_year=24,IF((1-MOD(A955,2))=1,DAY(fpdate)+14,DAY(fpdate)),DAY(fpdate))))))</f>
        <v/>
      </c>
      <c r="C955" s="4" t="str">
        <f t="shared" si="85"/>
        <v/>
      </c>
      <c r="D955" s="4" t="str">
        <f t="shared" si="86"/>
        <v/>
      </c>
      <c r="E955" s="6"/>
      <c r="F955" s="4" t="str">
        <f t="shared" si="87"/>
        <v/>
      </c>
      <c r="G955" s="4" t="str">
        <f t="shared" si="88"/>
        <v/>
      </c>
      <c r="H955" s="4" t="str">
        <f t="shared" si="89"/>
        <v/>
      </c>
      <c r="I955" s="4"/>
    </row>
    <row r="956" spans="1:9" x14ac:dyDescent="0.15">
      <c r="A956" s="2" t="str">
        <f t="shared" si="84"/>
        <v/>
      </c>
      <c r="B956" s="3" t="str">
        <f>IF(A956="","",IF(periods_per_year=26,IF(A956=1,fpdate,B955+14),IF(periods_per_year=52,IF(A956=1,fpdate,B955+7),DATE(YEAR(fpdate),MONTH(fpdate)+(A956-1)*months_per_period,IF(periods_per_year=24,IF((1-MOD(A956,2))=1,DAY(fpdate)+14,DAY(fpdate)),DAY(fpdate))))))</f>
        <v/>
      </c>
      <c r="C956" s="4" t="str">
        <f t="shared" si="85"/>
        <v/>
      </c>
      <c r="D956" s="4" t="str">
        <f t="shared" si="86"/>
        <v/>
      </c>
      <c r="E956" s="6"/>
      <c r="F956" s="4" t="str">
        <f t="shared" si="87"/>
        <v/>
      </c>
      <c r="G956" s="4" t="str">
        <f t="shared" si="88"/>
        <v/>
      </c>
      <c r="H956" s="4" t="str">
        <f t="shared" si="89"/>
        <v/>
      </c>
      <c r="I956" s="4"/>
    </row>
    <row r="957" spans="1:9" x14ac:dyDescent="0.15">
      <c r="A957" s="2" t="str">
        <f t="shared" si="84"/>
        <v/>
      </c>
      <c r="B957" s="3" t="str">
        <f>IF(A957="","",IF(periods_per_year=26,IF(A957=1,fpdate,B956+14),IF(periods_per_year=52,IF(A957=1,fpdate,B956+7),DATE(YEAR(fpdate),MONTH(fpdate)+(A957-1)*months_per_period,IF(periods_per_year=24,IF((1-MOD(A957,2))=1,DAY(fpdate)+14,DAY(fpdate)),DAY(fpdate))))))</f>
        <v/>
      </c>
      <c r="C957" s="4" t="str">
        <f t="shared" si="85"/>
        <v/>
      </c>
      <c r="D957" s="4" t="str">
        <f t="shared" si="86"/>
        <v/>
      </c>
      <c r="E957" s="6"/>
      <c r="F957" s="4" t="str">
        <f t="shared" si="87"/>
        <v/>
      </c>
      <c r="G957" s="4" t="str">
        <f t="shared" si="88"/>
        <v/>
      </c>
      <c r="H957" s="4" t="str">
        <f t="shared" si="89"/>
        <v/>
      </c>
      <c r="I957" s="4"/>
    </row>
    <row r="958" spans="1:9" x14ac:dyDescent="0.15">
      <c r="A958" s="2" t="str">
        <f t="shared" si="84"/>
        <v/>
      </c>
      <c r="B958" s="3" t="str">
        <f>IF(A958="","",IF(periods_per_year=26,IF(A958=1,fpdate,B957+14),IF(periods_per_year=52,IF(A958=1,fpdate,B957+7),DATE(YEAR(fpdate),MONTH(fpdate)+(A958-1)*months_per_period,IF(periods_per_year=24,IF((1-MOD(A958,2))=1,DAY(fpdate)+14,DAY(fpdate)),DAY(fpdate))))))</f>
        <v/>
      </c>
      <c r="C958" s="4" t="str">
        <f t="shared" si="85"/>
        <v/>
      </c>
      <c r="D958" s="4" t="str">
        <f t="shared" si="86"/>
        <v/>
      </c>
      <c r="E958" s="6"/>
      <c r="F958" s="4" t="str">
        <f t="shared" si="87"/>
        <v/>
      </c>
      <c r="G958" s="4" t="str">
        <f t="shared" si="88"/>
        <v/>
      </c>
      <c r="H958" s="4" t="str">
        <f t="shared" si="89"/>
        <v/>
      </c>
      <c r="I958" s="4"/>
    </row>
    <row r="959" spans="1:9" x14ac:dyDescent="0.15">
      <c r="A959" s="2" t="str">
        <f t="shared" si="84"/>
        <v/>
      </c>
      <c r="B959" s="3" t="str">
        <f>IF(A959="","",IF(periods_per_year=26,IF(A959=1,fpdate,B958+14),IF(periods_per_year=52,IF(A959=1,fpdate,B958+7),DATE(YEAR(fpdate),MONTH(fpdate)+(A959-1)*months_per_period,IF(periods_per_year=24,IF((1-MOD(A959,2))=1,DAY(fpdate)+14,DAY(fpdate)),DAY(fpdate))))))</f>
        <v/>
      </c>
      <c r="C959" s="4" t="str">
        <f t="shared" si="85"/>
        <v/>
      </c>
      <c r="D959" s="4" t="str">
        <f t="shared" si="86"/>
        <v/>
      </c>
      <c r="E959" s="6"/>
      <c r="F959" s="4" t="str">
        <f t="shared" si="87"/>
        <v/>
      </c>
      <c r="G959" s="4" t="str">
        <f t="shared" si="88"/>
        <v/>
      </c>
      <c r="H959" s="4" t="str">
        <f t="shared" si="89"/>
        <v/>
      </c>
      <c r="I959" s="4"/>
    </row>
    <row r="960" spans="1:9" x14ac:dyDescent="0.15">
      <c r="A960" s="2" t="str">
        <f t="shared" si="84"/>
        <v/>
      </c>
      <c r="B960" s="3" t="str">
        <f>IF(A960="","",IF(periods_per_year=26,IF(A960=1,fpdate,B959+14),IF(periods_per_year=52,IF(A960=1,fpdate,B959+7),DATE(YEAR(fpdate),MONTH(fpdate)+(A960-1)*months_per_period,IF(periods_per_year=24,IF((1-MOD(A960,2))=1,DAY(fpdate)+14,DAY(fpdate)),DAY(fpdate))))))</f>
        <v/>
      </c>
      <c r="C960" s="4" t="str">
        <f t="shared" si="85"/>
        <v/>
      </c>
      <c r="D960" s="4" t="str">
        <f t="shared" si="86"/>
        <v/>
      </c>
      <c r="E960" s="6"/>
      <c r="F960" s="4" t="str">
        <f t="shared" si="87"/>
        <v/>
      </c>
      <c r="G960" s="4" t="str">
        <f t="shared" si="88"/>
        <v/>
      </c>
      <c r="H960" s="4" t="str">
        <f t="shared" si="89"/>
        <v/>
      </c>
      <c r="I960" s="4"/>
    </row>
    <row r="961" spans="1:9" x14ac:dyDescent="0.15">
      <c r="A961" s="2" t="str">
        <f t="shared" si="84"/>
        <v/>
      </c>
      <c r="B961" s="3" t="str">
        <f>IF(A961="","",IF(periods_per_year=26,IF(A961=1,fpdate,B960+14),IF(periods_per_year=52,IF(A961=1,fpdate,B960+7),DATE(YEAR(fpdate),MONTH(fpdate)+(A961-1)*months_per_period,IF(periods_per_year=24,IF((1-MOD(A961,2))=1,DAY(fpdate)+14,DAY(fpdate)),DAY(fpdate))))))</f>
        <v/>
      </c>
      <c r="C961" s="4" t="str">
        <f t="shared" si="85"/>
        <v/>
      </c>
      <c r="D961" s="4" t="str">
        <f t="shared" si="86"/>
        <v/>
      </c>
      <c r="E961" s="6"/>
      <c r="F961" s="4" t="str">
        <f t="shared" si="87"/>
        <v/>
      </c>
      <c r="G961" s="4" t="str">
        <f t="shared" si="88"/>
        <v/>
      </c>
      <c r="H961" s="4" t="str">
        <f t="shared" si="89"/>
        <v/>
      </c>
      <c r="I961" s="4"/>
    </row>
    <row r="962" spans="1:9" x14ac:dyDescent="0.15">
      <c r="A962" s="2" t="str">
        <f t="shared" si="84"/>
        <v/>
      </c>
      <c r="B962" s="3" t="str">
        <f>IF(A962="","",IF(periods_per_year=26,IF(A962=1,fpdate,B961+14),IF(periods_per_year=52,IF(A962=1,fpdate,B961+7),DATE(YEAR(fpdate),MONTH(fpdate)+(A962-1)*months_per_period,IF(periods_per_year=24,IF((1-MOD(A962,2))=1,DAY(fpdate)+14,DAY(fpdate)),DAY(fpdate))))))</f>
        <v/>
      </c>
      <c r="C962" s="4" t="str">
        <f t="shared" si="85"/>
        <v/>
      </c>
      <c r="D962" s="4" t="str">
        <f t="shared" si="86"/>
        <v/>
      </c>
      <c r="E962" s="6"/>
      <c r="F962" s="4" t="str">
        <f t="shared" si="87"/>
        <v/>
      </c>
      <c r="G962" s="4" t="str">
        <f t="shared" si="88"/>
        <v/>
      </c>
      <c r="H962" s="4" t="str">
        <f t="shared" si="89"/>
        <v/>
      </c>
      <c r="I962" s="4"/>
    </row>
    <row r="963" spans="1:9" x14ac:dyDescent="0.15">
      <c r="A963" s="2" t="str">
        <f t="shared" si="84"/>
        <v/>
      </c>
      <c r="B963" s="3" t="str">
        <f>IF(A963="","",IF(periods_per_year=26,IF(A963=1,fpdate,B962+14),IF(periods_per_year=52,IF(A963=1,fpdate,B962+7),DATE(YEAR(fpdate),MONTH(fpdate)+(A963-1)*months_per_period,IF(periods_per_year=24,IF((1-MOD(A963,2))=1,DAY(fpdate)+14,DAY(fpdate)),DAY(fpdate))))))</f>
        <v/>
      </c>
      <c r="C963" s="4" t="str">
        <f t="shared" si="85"/>
        <v/>
      </c>
      <c r="D963" s="4" t="str">
        <f t="shared" si="86"/>
        <v/>
      </c>
      <c r="E963" s="6"/>
      <c r="F963" s="4" t="str">
        <f t="shared" si="87"/>
        <v/>
      </c>
      <c r="G963" s="4" t="str">
        <f t="shared" si="88"/>
        <v/>
      </c>
      <c r="H963" s="4" t="str">
        <f t="shared" si="89"/>
        <v/>
      </c>
      <c r="I963" s="4"/>
    </row>
    <row r="964" spans="1:9" x14ac:dyDescent="0.15">
      <c r="A964" s="2" t="str">
        <f t="shared" si="84"/>
        <v/>
      </c>
      <c r="B964" s="3" t="str">
        <f>IF(A964="","",IF(periods_per_year=26,IF(A964=1,fpdate,B963+14),IF(periods_per_year=52,IF(A964=1,fpdate,B963+7),DATE(YEAR(fpdate),MONTH(fpdate)+(A964-1)*months_per_period,IF(periods_per_year=24,IF((1-MOD(A964,2))=1,DAY(fpdate)+14,DAY(fpdate)),DAY(fpdate))))))</f>
        <v/>
      </c>
      <c r="C964" s="4" t="str">
        <f t="shared" si="85"/>
        <v/>
      </c>
      <c r="D964" s="4" t="str">
        <f t="shared" si="86"/>
        <v/>
      </c>
      <c r="E964" s="6"/>
      <c r="F964" s="4" t="str">
        <f t="shared" si="87"/>
        <v/>
      </c>
      <c r="G964" s="4" t="str">
        <f t="shared" si="88"/>
        <v/>
      </c>
      <c r="H964" s="4" t="str">
        <f t="shared" si="89"/>
        <v/>
      </c>
      <c r="I964" s="4"/>
    </row>
    <row r="965" spans="1:9" x14ac:dyDescent="0.15">
      <c r="A965" s="2" t="str">
        <f t="shared" si="84"/>
        <v/>
      </c>
      <c r="B965" s="3" t="str">
        <f>IF(A965="","",IF(periods_per_year=26,IF(A965=1,fpdate,B964+14),IF(periods_per_year=52,IF(A965=1,fpdate,B964+7),DATE(YEAR(fpdate),MONTH(fpdate)+(A965-1)*months_per_period,IF(periods_per_year=24,IF((1-MOD(A965,2))=1,DAY(fpdate)+14,DAY(fpdate)),DAY(fpdate))))))</f>
        <v/>
      </c>
      <c r="C965" s="4" t="str">
        <f t="shared" si="85"/>
        <v/>
      </c>
      <c r="D965" s="4" t="str">
        <f t="shared" si="86"/>
        <v/>
      </c>
      <c r="E965" s="6"/>
      <c r="F965" s="4" t="str">
        <f t="shared" si="87"/>
        <v/>
      </c>
      <c r="G965" s="4" t="str">
        <f t="shared" si="88"/>
        <v/>
      </c>
      <c r="H965" s="4" t="str">
        <f t="shared" si="89"/>
        <v/>
      </c>
      <c r="I965" s="4"/>
    </row>
    <row r="966" spans="1:9" x14ac:dyDescent="0.15">
      <c r="A966" s="2" t="str">
        <f t="shared" si="84"/>
        <v/>
      </c>
      <c r="B966" s="3" t="str">
        <f>IF(A966="","",IF(periods_per_year=26,IF(A966=1,fpdate,B965+14),IF(periods_per_year=52,IF(A966=1,fpdate,B965+7),DATE(YEAR(fpdate),MONTH(fpdate)+(A966-1)*months_per_period,IF(periods_per_year=24,IF((1-MOD(A966,2))=1,DAY(fpdate)+14,DAY(fpdate)),DAY(fpdate))))))</f>
        <v/>
      </c>
      <c r="C966" s="4" t="str">
        <f t="shared" si="85"/>
        <v/>
      </c>
      <c r="D966" s="4" t="str">
        <f t="shared" si="86"/>
        <v/>
      </c>
      <c r="E966" s="6"/>
      <c r="F966" s="4" t="str">
        <f t="shared" si="87"/>
        <v/>
      </c>
      <c r="G966" s="4" t="str">
        <f t="shared" si="88"/>
        <v/>
      </c>
      <c r="H966" s="4" t="str">
        <f t="shared" si="89"/>
        <v/>
      </c>
      <c r="I966" s="4"/>
    </row>
    <row r="967" spans="1:9" x14ac:dyDescent="0.15">
      <c r="A967" s="2" t="str">
        <f t="shared" si="84"/>
        <v/>
      </c>
      <c r="B967" s="3" t="str">
        <f>IF(A967="","",IF(periods_per_year=26,IF(A967=1,fpdate,B966+14),IF(periods_per_year=52,IF(A967=1,fpdate,B966+7),DATE(YEAR(fpdate),MONTH(fpdate)+(A967-1)*months_per_period,IF(periods_per_year=24,IF((1-MOD(A967,2))=1,DAY(fpdate)+14,DAY(fpdate)),DAY(fpdate))))))</f>
        <v/>
      </c>
      <c r="C967" s="4" t="str">
        <f t="shared" si="85"/>
        <v/>
      </c>
      <c r="D967" s="4" t="str">
        <f t="shared" si="86"/>
        <v/>
      </c>
      <c r="E967" s="6"/>
      <c r="F967" s="4" t="str">
        <f t="shared" si="87"/>
        <v/>
      </c>
      <c r="G967" s="4" t="str">
        <f t="shared" si="88"/>
        <v/>
      </c>
      <c r="H967" s="4" t="str">
        <f t="shared" si="89"/>
        <v/>
      </c>
      <c r="I967" s="4"/>
    </row>
    <row r="968" spans="1:9" x14ac:dyDescent="0.15">
      <c r="A968" s="2" t="str">
        <f t="shared" si="84"/>
        <v/>
      </c>
      <c r="B968" s="3" t="str">
        <f>IF(A968="","",IF(periods_per_year=26,IF(A968=1,fpdate,B967+14),IF(periods_per_year=52,IF(A968=1,fpdate,B967+7),DATE(YEAR(fpdate),MONTH(fpdate)+(A968-1)*months_per_period,IF(periods_per_year=24,IF((1-MOD(A968,2))=1,DAY(fpdate)+14,DAY(fpdate)),DAY(fpdate))))))</f>
        <v/>
      </c>
      <c r="C968" s="4" t="str">
        <f t="shared" si="85"/>
        <v/>
      </c>
      <c r="D968" s="4" t="str">
        <f t="shared" si="86"/>
        <v/>
      </c>
      <c r="E968" s="6"/>
      <c r="F968" s="4" t="str">
        <f t="shared" si="87"/>
        <v/>
      </c>
      <c r="G968" s="4" t="str">
        <f t="shared" si="88"/>
        <v/>
      </c>
      <c r="H968" s="4" t="str">
        <f t="shared" si="89"/>
        <v/>
      </c>
      <c r="I968" s="4"/>
    </row>
    <row r="969" spans="1:9" x14ac:dyDescent="0.15">
      <c r="A969" s="2" t="str">
        <f t="shared" si="84"/>
        <v/>
      </c>
      <c r="B969" s="3" t="str">
        <f>IF(A969="","",IF(periods_per_year=26,IF(A969=1,fpdate,B968+14),IF(periods_per_year=52,IF(A969=1,fpdate,B968+7),DATE(YEAR(fpdate),MONTH(fpdate)+(A969-1)*months_per_period,IF(periods_per_year=24,IF((1-MOD(A969,2))=1,DAY(fpdate)+14,DAY(fpdate)),DAY(fpdate))))))</f>
        <v/>
      </c>
      <c r="C969" s="4" t="str">
        <f t="shared" si="85"/>
        <v/>
      </c>
      <c r="D969" s="4" t="str">
        <f t="shared" si="86"/>
        <v/>
      </c>
      <c r="E969" s="6"/>
      <c r="F969" s="4" t="str">
        <f t="shared" si="87"/>
        <v/>
      </c>
      <c r="G969" s="4" t="str">
        <f t="shared" si="88"/>
        <v/>
      </c>
      <c r="H969" s="4" t="str">
        <f t="shared" si="89"/>
        <v/>
      </c>
      <c r="I969" s="4"/>
    </row>
    <row r="970" spans="1:9" x14ac:dyDescent="0.15">
      <c r="A970" s="2" t="str">
        <f t="shared" si="84"/>
        <v/>
      </c>
      <c r="B970" s="3" t="str">
        <f>IF(A970="","",IF(periods_per_year=26,IF(A970=1,fpdate,B969+14),IF(periods_per_year=52,IF(A970=1,fpdate,B969+7),DATE(YEAR(fpdate),MONTH(fpdate)+(A970-1)*months_per_period,IF(periods_per_year=24,IF((1-MOD(A970,2))=1,DAY(fpdate)+14,DAY(fpdate)),DAY(fpdate))))))</f>
        <v/>
      </c>
      <c r="C970" s="4" t="str">
        <f t="shared" si="85"/>
        <v/>
      </c>
      <c r="D970" s="4" t="str">
        <f t="shared" si="86"/>
        <v/>
      </c>
      <c r="E970" s="6"/>
      <c r="F970" s="4" t="str">
        <f t="shared" si="87"/>
        <v/>
      </c>
      <c r="G970" s="4" t="str">
        <f t="shared" si="88"/>
        <v/>
      </c>
      <c r="H970" s="4" t="str">
        <f t="shared" si="89"/>
        <v/>
      </c>
      <c r="I970" s="4"/>
    </row>
    <row r="971" spans="1:9" x14ac:dyDescent="0.15">
      <c r="A971" s="2" t="str">
        <f t="shared" si="84"/>
        <v/>
      </c>
      <c r="B971" s="3" t="str">
        <f>IF(A971="","",IF(periods_per_year=26,IF(A971=1,fpdate,B970+14),IF(periods_per_year=52,IF(A971=1,fpdate,B970+7),DATE(YEAR(fpdate),MONTH(fpdate)+(A971-1)*months_per_period,IF(periods_per_year=24,IF((1-MOD(A971,2))=1,DAY(fpdate)+14,DAY(fpdate)),DAY(fpdate))))))</f>
        <v/>
      </c>
      <c r="C971" s="4" t="str">
        <f t="shared" si="85"/>
        <v/>
      </c>
      <c r="D971" s="4" t="str">
        <f t="shared" si="86"/>
        <v/>
      </c>
      <c r="E971" s="6"/>
      <c r="F971" s="4" t="str">
        <f t="shared" si="87"/>
        <v/>
      </c>
      <c r="G971" s="4" t="str">
        <f t="shared" si="88"/>
        <v/>
      </c>
      <c r="H971" s="4" t="str">
        <f t="shared" si="89"/>
        <v/>
      </c>
      <c r="I971" s="4"/>
    </row>
    <row r="972" spans="1:9" x14ac:dyDescent="0.15">
      <c r="A972" s="2" t="str">
        <f t="shared" si="84"/>
        <v/>
      </c>
      <c r="B972" s="3" t="str">
        <f>IF(A972="","",IF(periods_per_year=26,IF(A972=1,fpdate,B971+14),IF(periods_per_year=52,IF(A972=1,fpdate,B971+7),DATE(YEAR(fpdate),MONTH(fpdate)+(A972-1)*months_per_period,IF(periods_per_year=24,IF((1-MOD(A972,2))=1,DAY(fpdate)+14,DAY(fpdate)),DAY(fpdate))))))</f>
        <v/>
      </c>
      <c r="C972" s="4" t="str">
        <f t="shared" si="85"/>
        <v/>
      </c>
      <c r="D972" s="4" t="str">
        <f t="shared" si="86"/>
        <v/>
      </c>
      <c r="E972" s="6"/>
      <c r="F972" s="4" t="str">
        <f t="shared" si="87"/>
        <v/>
      </c>
      <c r="G972" s="4" t="str">
        <f t="shared" si="88"/>
        <v/>
      </c>
      <c r="H972" s="4" t="str">
        <f t="shared" si="89"/>
        <v/>
      </c>
      <c r="I972" s="4"/>
    </row>
    <row r="973" spans="1:9" x14ac:dyDescent="0.15">
      <c r="A973" s="2" t="str">
        <f t="shared" si="84"/>
        <v/>
      </c>
      <c r="B973" s="3" t="str">
        <f>IF(A973="","",IF(periods_per_year=26,IF(A973=1,fpdate,B972+14),IF(periods_per_year=52,IF(A973=1,fpdate,B972+7),DATE(YEAR(fpdate),MONTH(fpdate)+(A973-1)*months_per_period,IF(periods_per_year=24,IF((1-MOD(A973,2))=1,DAY(fpdate)+14,DAY(fpdate)),DAY(fpdate))))))</f>
        <v/>
      </c>
      <c r="C973" s="4" t="str">
        <f t="shared" si="85"/>
        <v/>
      </c>
      <c r="D973" s="4" t="str">
        <f t="shared" si="86"/>
        <v/>
      </c>
      <c r="E973" s="6"/>
      <c r="F973" s="4" t="str">
        <f t="shared" si="87"/>
        <v/>
      </c>
      <c r="G973" s="4" t="str">
        <f t="shared" si="88"/>
        <v/>
      </c>
      <c r="H973" s="4" t="str">
        <f t="shared" si="89"/>
        <v/>
      </c>
      <c r="I973" s="4"/>
    </row>
    <row r="974" spans="1:9" x14ac:dyDescent="0.15">
      <c r="A974" s="2" t="str">
        <f t="shared" si="84"/>
        <v/>
      </c>
      <c r="B974" s="3" t="str">
        <f>IF(A974="","",IF(periods_per_year=26,IF(A974=1,fpdate,B973+14),IF(periods_per_year=52,IF(A974=1,fpdate,B973+7),DATE(YEAR(fpdate),MONTH(fpdate)+(A974-1)*months_per_period,IF(periods_per_year=24,IF((1-MOD(A974,2))=1,DAY(fpdate)+14,DAY(fpdate)),DAY(fpdate))))))</f>
        <v/>
      </c>
      <c r="C974" s="4" t="str">
        <f t="shared" si="85"/>
        <v/>
      </c>
      <c r="D974" s="4" t="str">
        <f t="shared" si="86"/>
        <v/>
      </c>
      <c r="E974" s="6"/>
      <c r="F974" s="4" t="str">
        <f t="shared" si="87"/>
        <v/>
      </c>
      <c r="G974" s="4" t="str">
        <f t="shared" si="88"/>
        <v/>
      </c>
      <c r="H974" s="4" t="str">
        <f t="shared" si="89"/>
        <v/>
      </c>
      <c r="I974" s="4"/>
    </row>
    <row r="975" spans="1:9" x14ac:dyDescent="0.15">
      <c r="A975" s="2" t="str">
        <f t="shared" si="84"/>
        <v/>
      </c>
      <c r="B975" s="3" t="str">
        <f>IF(A975="","",IF(periods_per_year=26,IF(A975=1,fpdate,B974+14),IF(periods_per_year=52,IF(A975=1,fpdate,B974+7),DATE(YEAR(fpdate),MONTH(fpdate)+(A975-1)*months_per_period,IF(periods_per_year=24,IF((1-MOD(A975,2))=1,DAY(fpdate)+14,DAY(fpdate)),DAY(fpdate))))))</f>
        <v/>
      </c>
      <c r="C975" s="4" t="str">
        <f t="shared" si="85"/>
        <v/>
      </c>
      <c r="D975" s="4" t="str">
        <f t="shared" si="86"/>
        <v/>
      </c>
      <c r="E975" s="6"/>
      <c r="F975" s="4" t="str">
        <f t="shared" si="87"/>
        <v/>
      </c>
      <c r="G975" s="4" t="str">
        <f t="shared" si="88"/>
        <v/>
      </c>
      <c r="H975" s="4" t="str">
        <f t="shared" si="89"/>
        <v/>
      </c>
      <c r="I975" s="4"/>
    </row>
    <row r="976" spans="1:9" x14ac:dyDescent="0.15">
      <c r="A976" s="2" t="str">
        <f t="shared" si="84"/>
        <v/>
      </c>
      <c r="B976" s="3" t="str">
        <f>IF(A976="","",IF(periods_per_year=26,IF(A976=1,fpdate,B975+14),IF(periods_per_year=52,IF(A976=1,fpdate,B975+7),DATE(YEAR(fpdate),MONTH(fpdate)+(A976-1)*months_per_period,IF(periods_per_year=24,IF((1-MOD(A976,2))=1,DAY(fpdate)+14,DAY(fpdate)),DAY(fpdate))))))</f>
        <v/>
      </c>
      <c r="C976" s="4" t="str">
        <f t="shared" si="85"/>
        <v/>
      </c>
      <c r="D976" s="4" t="str">
        <f t="shared" si="86"/>
        <v/>
      </c>
      <c r="E976" s="6"/>
      <c r="F976" s="4" t="str">
        <f t="shared" si="87"/>
        <v/>
      </c>
      <c r="G976" s="4" t="str">
        <f t="shared" si="88"/>
        <v/>
      </c>
      <c r="H976" s="4" t="str">
        <f t="shared" si="89"/>
        <v/>
      </c>
      <c r="I976" s="4"/>
    </row>
    <row r="977" spans="1:9" x14ac:dyDescent="0.15">
      <c r="A977" s="2" t="str">
        <f t="shared" si="84"/>
        <v/>
      </c>
      <c r="B977" s="3" t="str">
        <f>IF(A977="","",IF(periods_per_year=26,IF(A977=1,fpdate,B976+14),IF(periods_per_year=52,IF(A977=1,fpdate,B976+7),DATE(YEAR(fpdate),MONTH(fpdate)+(A977-1)*months_per_period,IF(periods_per_year=24,IF((1-MOD(A977,2))=1,DAY(fpdate)+14,DAY(fpdate)),DAY(fpdate))))))</f>
        <v/>
      </c>
      <c r="C977" s="4" t="str">
        <f t="shared" si="85"/>
        <v/>
      </c>
      <c r="D977" s="4" t="str">
        <f t="shared" si="86"/>
        <v/>
      </c>
      <c r="E977" s="6"/>
      <c r="F977" s="4" t="str">
        <f t="shared" si="87"/>
        <v/>
      </c>
      <c r="G977" s="4" t="str">
        <f t="shared" si="88"/>
        <v/>
      </c>
      <c r="H977" s="4" t="str">
        <f t="shared" si="89"/>
        <v/>
      </c>
      <c r="I977" s="4"/>
    </row>
    <row r="978" spans="1:9" x14ac:dyDescent="0.15">
      <c r="A978" s="2" t="str">
        <f t="shared" si="84"/>
        <v/>
      </c>
      <c r="B978" s="3" t="str">
        <f>IF(A978="","",IF(periods_per_year=26,IF(A978=1,fpdate,B977+14),IF(periods_per_year=52,IF(A978=1,fpdate,B977+7),DATE(YEAR(fpdate),MONTH(fpdate)+(A978-1)*months_per_period,IF(periods_per_year=24,IF((1-MOD(A978,2))=1,DAY(fpdate)+14,DAY(fpdate)),DAY(fpdate))))))</f>
        <v/>
      </c>
      <c r="C978" s="4" t="str">
        <f t="shared" si="85"/>
        <v/>
      </c>
      <c r="D978" s="4" t="str">
        <f t="shared" si="86"/>
        <v/>
      </c>
      <c r="E978" s="6"/>
      <c r="F978" s="4" t="str">
        <f t="shared" si="87"/>
        <v/>
      </c>
      <c r="G978" s="4" t="str">
        <f t="shared" si="88"/>
        <v/>
      </c>
      <c r="H978" s="4" t="str">
        <f t="shared" si="89"/>
        <v/>
      </c>
      <c r="I978" s="4"/>
    </row>
    <row r="979" spans="1:9" x14ac:dyDescent="0.15">
      <c r="A979" s="2" t="str">
        <f t="shared" si="84"/>
        <v/>
      </c>
      <c r="B979" s="3" t="str">
        <f>IF(A979="","",IF(periods_per_year=26,IF(A979=1,fpdate,B978+14),IF(periods_per_year=52,IF(A979=1,fpdate,B978+7),DATE(YEAR(fpdate),MONTH(fpdate)+(A979-1)*months_per_period,IF(periods_per_year=24,IF((1-MOD(A979,2))=1,DAY(fpdate)+14,DAY(fpdate)),DAY(fpdate))))))</f>
        <v/>
      </c>
      <c r="C979" s="4" t="str">
        <f t="shared" si="85"/>
        <v/>
      </c>
      <c r="D979" s="4" t="str">
        <f t="shared" si="86"/>
        <v/>
      </c>
      <c r="E979" s="6"/>
      <c r="F979" s="4" t="str">
        <f t="shared" si="87"/>
        <v/>
      </c>
      <c r="G979" s="4" t="str">
        <f t="shared" si="88"/>
        <v/>
      </c>
      <c r="H979" s="4" t="str">
        <f t="shared" si="89"/>
        <v/>
      </c>
      <c r="I979" s="4"/>
    </row>
    <row r="980" spans="1:9" x14ac:dyDescent="0.15">
      <c r="A980" s="2" t="str">
        <f t="shared" si="84"/>
        <v/>
      </c>
      <c r="B980" s="3" t="str">
        <f>IF(A980="","",IF(periods_per_year=26,IF(A980=1,fpdate,B979+14),IF(periods_per_year=52,IF(A980=1,fpdate,B979+7),DATE(YEAR(fpdate),MONTH(fpdate)+(A980-1)*months_per_period,IF(periods_per_year=24,IF((1-MOD(A980,2))=1,DAY(fpdate)+14,DAY(fpdate)),DAY(fpdate))))))</f>
        <v/>
      </c>
      <c r="C980" s="4" t="str">
        <f t="shared" si="85"/>
        <v/>
      </c>
      <c r="D980" s="4" t="str">
        <f t="shared" si="86"/>
        <v/>
      </c>
      <c r="E980" s="6"/>
      <c r="F980" s="4" t="str">
        <f t="shared" si="87"/>
        <v/>
      </c>
      <c r="G980" s="4" t="str">
        <f t="shared" si="88"/>
        <v/>
      </c>
      <c r="H980" s="4" t="str">
        <f t="shared" si="89"/>
        <v/>
      </c>
      <c r="I980" s="4"/>
    </row>
    <row r="981" spans="1:9" x14ac:dyDescent="0.15">
      <c r="A981" s="2" t="str">
        <f t="shared" si="84"/>
        <v/>
      </c>
      <c r="B981" s="3" t="str">
        <f>IF(A981="","",IF(periods_per_year=26,IF(A981=1,fpdate,B980+14),IF(periods_per_year=52,IF(A981=1,fpdate,B980+7),DATE(YEAR(fpdate),MONTH(fpdate)+(A981-1)*months_per_period,IF(periods_per_year=24,IF((1-MOD(A981,2))=1,DAY(fpdate)+14,DAY(fpdate)),DAY(fpdate))))))</f>
        <v/>
      </c>
      <c r="C981" s="4" t="str">
        <f t="shared" si="85"/>
        <v/>
      </c>
      <c r="D981" s="4" t="str">
        <f t="shared" si="86"/>
        <v/>
      </c>
      <c r="E981" s="6"/>
      <c r="F981" s="4" t="str">
        <f t="shared" si="87"/>
        <v/>
      </c>
      <c r="G981" s="4" t="str">
        <f t="shared" si="88"/>
        <v/>
      </c>
      <c r="H981" s="4" t="str">
        <f t="shared" si="89"/>
        <v/>
      </c>
      <c r="I981" s="4"/>
    </row>
    <row r="982" spans="1:9" x14ac:dyDescent="0.15">
      <c r="A982" s="2" t="str">
        <f t="shared" si="84"/>
        <v/>
      </c>
      <c r="B982" s="3" t="str">
        <f>IF(A982="","",IF(periods_per_year=26,IF(A982=1,fpdate,B981+14),IF(periods_per_year=52,IF(A982=1,fpdate,B981+7),DATE(YEAR(fpdate),MONTH(fpdate)+(A982-1)*months_per_period,IF(periods_per_year=24,IF((1-MOD(A982,2))=1,DAY(fpdate)+14,DAY(fpdate)),DAY(fpdate))))))</f>
        <v/>
      </c>
      <c r="C982" s="4" t="str">
        <f t="shared" si="85"/>
        <v/>
      </c>
      <c r="D982" s="4" t="str">
        <f t="shared" si="86"/>
        <v/>
      </c>
      <c r="E982" s="6"/>
      <c r="F982" s="4" t="str">
        <f t="shared" si="87"/>
        <v/>
      </c>
      <c r="G982" s="4" t="str">
        <f t="shared" si="88"/>
        <v/>
      </c>
      <c r="H982" s="4" t="str">
        <f t="shared" si="89"/>
        <v/>
      </c>
      <c r="I982" s="4"/>
    </row>
    <row r="983" spans="1:9" x14ac:dyDescent="0.15">
      <c r="A983" s="2" t="str">
        <f t="shared" si="84"/>
        <v/>
      </c>
      <c r="B983" s="3" t="str">
        <f>IF(A983="","",IF(periods_per_year=26,IF(A983=1,fpdate,B982+14),IF(periods_per_year=52,IF(A983=1,fpdate,B982+7),DATE(YEAR(fpdate),MONTH(fpdate)+(A983-1)*months_per_period,IF(periods_per_year=24,IF((1-MOD(A983,2))=1,DAY(fpdate)+14,DAY(fpdate)),DAY(fpdate))))))</f>
        <v/>
      </c>
      <c r="C983" s="4" t="str">
        <f t="shared" si="85"/>
        <v/>
      </c>
      <c r="D983" s="4" t="str">
        <f t="shared" si="86"/>
        <v/>
      </c>
      <c r="E983" s="6"/>
      <c r="F983" s="4" t="str">
        <f t="shared" si="87"/>
        <v/>
      </c>
      <c r="G983" s="4" t="str">
        <f t="shared" si="88"/>
        <v/>
      </c>
      <c r="H983" s="4" t="str">
        <f t="shared" si="89"/>
        <v/>
      </c>
      <c r="I983" s="4"/>
    </row>
    <row r="984" spans="1:9" x14ac:dyDescent="0.15">
      <c r="A984" s="2" t="str">
        <f t="shared" si="84"/>
        <v/>
      </c>
      <c r="B984" s="3" t="str">
        <f>IF(A984="","",IF(periods_per_year=26,IF(A984=1,fpdate,B983+14),IF(periods_per_year=52,IF(A984=1,fpdate,B983+7),DATE(YEAR(fpdate),MONTH(fpdate)+(A984-1)*months_per_period,IF(periods_per_year=24,IF((1-MOD(A984,2))=1,DAY(fpdate)+14,DAY(fpdate)),DAY(fpdate))))))</f>
        <v/>
      </c>
      <c r="C984" s="4" t="str">
        <f t="shared" si="85"/>
        <v/>
      </c>
      <c r="D984" s="4" t="str">
        <f t="shared" si="86"/>
        <v/>
      </c>
      <c r="E984" s="6"/>
      <c r="F984" s="4" t="str">
        <f t="shared" si="87"/>
        <v/>
      </c>
      <c r="G984" s="4" t="str">
        <f t="shared" si="88"/>
        <v/>
      </c>
      <c r="H984" s="4" t="str">
        <f t="shared" si="89"/>
        <v/>
      </c>
      <c r="I984" s="4"/>
    </row>
    <row r="985" spans="1:9" x14ac:dyDescent="0.15">
      <c r="A985" s="2" t="str">
        <f t="shared" si="84"/>
        <v/>
      </c>
      <c r="B985" s="3" t="str">
        <f>IF(A985="","",IF(periods_per_year=26,IF(A985=1,fpdate,B984+14),IF(periods_per_year=52,IF(A985=1,fpdate,B984+7),DATE(YEAR(fpdate),MONTH(fpdate)+(A985-1)*months_per_period,IF(periods_per_year=24,IF((1-MOD(A985,2))=1,DAY(fpdate)+14,DAY(fpdate)),DAY(fpdate))))))</f>
        <v/>
      </c>
      <c r="C985" s="4" t="str">
        <f t="shared" si="85"/>
        <v/>
      </c>
      <c r="D985" s="4" t="str">
        <f t="shared" si="86"/>
        <v/>
      </c>
      <c r="E985" s="6"/>
      <c r="F985" s="4" t="str">
        <f t="shared" si="87"/>
        <v/>
      </c>
      <c r="G985" s="4" t="str">
        <f t="shared" si="88"/>
        <v/>
      </c>
      <c r="H985" s="4" t="str">
        <f t="shared" si="89"/>
        <v/>
      </c>
      <c r="I985" s="4"/>
    </row>
    <row r="986" spans="1:9" x14ac:dyDescent="0.15">
      <c r="A986" s="2" t="str">
        <f t="shared" si="84"/>
        <v/>
      </c>
      <c r="B986" s="3" t="str">
        <f>IF(A986="","",IF(periods_per_year=26,IF(A986=1,fpdate,B985+14),IF(periods_per_year=52,IF(A986=1,fpdate,B985+7),DATE(YEAR(fpdate),MONTH(fpdate)+(A986-1)*months_per_period,IF(periods_per_year=24,IF((1-MOD(A986,2))=1,DAY(fpdate)+14,DAY(fpdate)),DAY(fpdate))))))</f>
        <v/>
      </c>
      <c r="C986" s="4" t="str">
        <f t="shared" si="85"/>
        <v/>
      </c>
      <c r="D986" s="4" t="str">
        <f t="shared" si="86"/>
        <v/>
      </c>
      <c r="E986" s="6"/>
      <c r="F986" s="4" t="str">
        <f t="shared" si="87"/>
        <v/>
      </c>
      <c r="G986" s="4" t="str">
        <f t="shared" si="88"/>
        <v/>
      </c>
      <c r="H986" s="4" t="str">
        <f t="shared" si="89"/>
        <v/>
      </c>
      <c r="I986" s="4"/>
    </row>
    <row r="987" spans="1:9" x14ac:dyDescent="0.15">
      <c r="A987" s="2" t="str">
        <f t="shared" si="84"/>
        <v/>
      </c>
      <c r="B987" s="3" t="str">
        <f>IF(A987="","",IF(periods_per_year=26,IF(A987=1,fpdate,B986+14),IF(periods_per_year=52,IF(A987=1,fpdate,B986+7),DATE(YEAR(fpdate),MONTH(fpdate)+(A987-1)*months_per_period,IF(periods_per_year=24,IF((1-MOD(A987,2))=1,DAY(fpdate)+14,DAY(fpdate)),DAY(fpdate))))))</f>
        <v/>
      </c>
      <c r="C987" s="4" t="str">
        <f t="shared" si="85"/>
        <v/>
      </c>
      <c r="D987" s="4" t="str">
        <f t="shared" si="86"/>
        <v/>
      </c>
      <c r="E987" s="6"/>
      <c r="F987" s="4" t="str">
        <f t="shared" si="87"/>
        <v/>
      </c>
      <c r="G987" s="4" t="str">
        <f t="shared" si="88"/>
        <v/>
      </c>
      <c r="H987" s="4" t="str">
        <f t="shared" si="89"/>
        <v/>
      </c>
      <c r="I987" s="4"/>
    </row>
    <row r="988" spans="1:9" x14ac:dyDescent="0.15">
      <c r="A988" s="2" t="str">
        <f t="shared" si="84"/>
        <v/>
      </c>
      <c r="B988" s="3" t="str">
        <f>IF(A988="","",IF(periods_per_year=26,IF(A988=1,fpdate,B987+14),IF(periods_per_year=52,IF(A988=1,fpdate,B987+7),DATE(YEAR(fpdate),MONTH(fpdate)+(A988-1)*months_per_period,IF(periods_per_year=24,IF((1-MOD(A988,2))=1,DAY(fpdate)+14,DAY(fpdate)),DAY(fpdate))))))</f>
        <v/>
      </c>
      <c r="C988" s="4" t="str">
        <f t="shared" si="85"/>
        <v/>
      </c>
      <c r="D988" s="4" t="str">
        <f t="shared" si="86"/>
        <v/>
      </c>
      <c r="E988" s="6"/>
      <c r="F988" s="4" t="str">
        <f t="shared" si="87"/>
        <v/>
      </c>
      <c r="G988" s="4" t="str">
        <f t="shared" si="88"/>
        <v/>
      </c>
      <c r="H988" s="4" t="str">
        <f t="shared" si="89"/>
        <v/>
      </c>
      <c r="I988" s="4"/>
    </row>
    <row r="989" spans="1:9" x14ac:dyDescent="0.15">
      <c r="A989" s="2" t="str">
        <f t="shared" si="84"/>
        <v/>
      </c>
      <c r="B989" s="3" t="str">
        <f>IF(A989="","",IF(periods_per_year=26,IF(A989=1,fpdate,B988+14),IF(periods_per_year=52,IF(A989=1,fpdate,B988+7),DATE(YEAR(fpdate),MONTH(fpdate)+(A989-1)*months_per_period,IF(periods_per_year=24,IF((1-MOD(A989,2))=1,DAY(fpdate)+14,DAY(fpdate)),DAY(fpdate))))))</f>
        <v/>
      </c>
      <c r="C989" s="4" t="str">
        <f t="shared" si="85"/>
        <v/>
      </c>
      <c r="D989" s="4" t="str">
        <f t="shared" si="86"/>
        <v/>
      </c>
      <c r="E989" s="6"/>
      <c r="F989" s="4" t="str">
        <f t="shared" si="87"/>
        <v/>
      </c>
      <c r="G989" s="4" t="str">
        <f t="shared" si="88"/>
        <v/>
      </c>
      <c r="H989" s="4" t="str">
        <f t="shared" si="89"/>
        <v/>
      </c>
      <c r="I989" s="4"/>
    </row>
    <row r="990" spans="1:9" x14ac:dyDescent="0.15">
      <c r="A990" s="2" t="str">
        <f t="shared" si="84"/>
        <v/>
      </c>
      <c r="B990" s="3" t="str">
        <f>IF(A990="","",IF(periods_per_year=26,IF(A990=1,fpdate,B989+14),IF(periods_per_year=52,IF(A990=1,fpdate,B989+7),DATE(YEAR(fpdate),MONTH(fpdate)+(A990-1)*months_per_period,IF(periods_per_year=24,IF((1-MOD(A990,2))=1,DAY(fpdate)+14,DAY(fpdate)),DAY(fpdate))))))</f>
        <v/>
      </c>
      <c r="C990" s="4" t="str">
        <f t="shared" si="85"/>
        <v/>
      </c>
      <c r="D990" s="4" t="str">
        <f t="shared" si="86"/>
        <v/>
      </c>
      <c r="E990" s="6"/>
      <c r="F990" s="4" t="str">
        <f t="shared" si="87"/>
        <v/>
      </c>
      <c r="G990" s="4" t="str">
        <f t="shared" si="88"/>
        <v/>
      </c>
      <c r="H990" s="4" t="str">
        <f t="shared" si="89"/>
        <v/>
      </c>
      <c r="I990" s="4"/>
    </row>
    <row r="991" spans="1:9" x14ac:dyDescent="0.15">
      <c r="A991" s="2" t="str">
        <f t="shared" si="84"/>
        <v/>
      </c>
      <c r="B991" s="3" t="str">
        <f>IF(A991="","",IF(periods_per_year=26,IF(A991=1,fpdate,B990+14),IF(periods_per_year=52,IF(A991=1,fpdate,B990+7),DATE(YEAR(fpdate),MONTH(fpdate)+(A991-1)*months_per_period,IF(periods_per_year=24,IF((1-MOD(A991,2))=1,DAY(fpdate)+14,DAY(fpdate)),DAY(fpdate))))))</f>
        <v/>
      </c>
      <c r="C991" s="4" t="str">
        <f t="shared" si="85"/>
        <v/>
      </c>
      <c r="D991" s="4" t="str">
        <f t="shared" si="86"/>
        <v/>
      </c>
      <c r="E991" s="6"/>
      <c r="F991" s="4" t="str">
        <f t="shared" si="87"/>
        <v/>
      </c>
      <c r="G991" s="4" t="str">
        <f t="shared" si="88"/>
        <v/>
      </c>
      <c r="H991" s="4" t="str">
        <f t="shared" si="89"/>
        <v/>
      </c>
      <c r="I991" s="4"/>
    </row>
    <row r="992" spans="1:9" x14ac:dyDescent="0.15">
      <c r="A992" s="2" t="str">
        <f t="shared" ref="A992:A1055" si="90">IF(H991="","",IF(OR(A991&gt;=nper,ROUND(H991,2)&lt;=0),"",A991+1))</f>
        <v/>
      </c>
      <c r="B992" s="3" t="str">
        <f>IF(A992="","",IF(periods_per_year=26,IF(A992=1,fpdate,B991+14),IF(periods_per_year=52,IF(A992=1,fpdate,B991+7),DATE(YEAR(fpdate),MONTH(fpdate)+(A992-1)*months_per_period,IF(periods_per_year=24,IF((1-MOD(A992,2))=1,DAY(fpdate)+14,DAY(fpdate)),DAY(fpdate))))))</f>
        <v/>
      </c>
      <c r="C992" s="4" t="str">
        <f t="shared" ref="C992:C1055" si="91">IF(A992="","",IF(OR(A992=nper,payment&gt;ROUND((1+rate)*H991,2)),ROUND((1+rate)*H991,2),payment))</f>
        <v/>
      </c>
      <c r="D992" s="4" t="str">
        <f t="shared" ref="D992:D1055" si="92">IF(OR(H991&lt;=payment,A992=""),"",MIN(H991-(C992-F992),IF($H$24&gt;0,IF(MOD(A992,periods_per_year)=0,$H$24,0),0)+IF(extra_payment_interval=0,0,IF(MOD(A992,extra_payment_interval)=0,$H$22,0))))</f>
        <v/>
      </c>
      <c r="E992" s="6"/>
      <c r="F992" s="4" t="str">
        <f t="shared" ref="F992:F1055" si="93">IF(A992="","",ROUND(rate*H991,2))</f>
        <v/>
      </c>
      <c r="G992" s="4" t="str">
        <f t="shared" ref="G992:G1055" si="94">IF(A992="","",C992-F992+E992+IF(D992="",0,D992))</f>
        <v/>
      </c>
      <c r="H992" s="4" t="str">
        <f t="shared" ref="H992:H1055" si="95">IF(A992="","",H991-G992)</f>
        <v/>
      </c>
      <c r="I992" s="4"/>
    </row>
    <row r="993" spans="1:9" x14ac:dyDescent="0.15">
      <c r="A993" s="2" t="str">
        <f t="shared" si="90"/>
        <v/>
      </c>
      <c r="B993" s="3" t="str">
        <f>IF(A993="","",IF(periods_per_year=26,IF(A993=1,fpdate,B992+14),IF(periods_per_year=52,IF(A993=1,fpdate,B992+7),DATE(YEAR(fpdate),MONTH(fpdate)+(A993-1)*months_per_period,IF(periods_per_year=24,IF((1-MOD(A993,2))=1,DAY(fpdate)+14,DAY(fpdate)),DAY(fpdate))))))</f>
        <v/>
      </c>
      <c r="C993" s="4" t="str">
        <f t="shared" si="91"/>
        <v/>
      </c>
      <c r="D993" s="4" t="str">
        <f t="shared" si="92"/>
        <v/>
      </c>
      <c r="E993" s="6"/>
      <c r="F993" s="4" t="str">
        <f t="shared" si="93"/>
        <v/>
      </c>
      <c r="G993" s="4" t="str">
        <f t="shared" si="94"/>
        <v/>
      </c>
      <c r="H993" s="4" t="str">
        <f t="shared" si="95"/>
        <v/>
      </c>
      <c r="I993" s="4"/>
    </row>
    <row r="994" spans="1:9" x14ac:dyDescent="0.15">
      <c r="A994" s="2" t="str">
        <f t="shared" si="90"/>
        <v/>
      </c>
      <c r="B994" s="3" t="str">
        <f>IF(A994="","",IF(periods_per_year=26,IF(A994=1,fpdate,B993+14),IF(periods_per_year=52,IF(A994=1,fpdate,B993+7),DATE(YEAR(fpdate),MONTH(fpdate)+(A994-1)*months_per_period,IF(periods_per_year=24,IF((1-MOD(A994,2))=1,DAY(fpdate)+14,DAY(fpdate)),DAY(fpdate))))))</f>
        <v/>
      </c>
      <c r="C994" s="4" t="str">
        <f t="shared" si="91"/>
        <v/>
      </c>
      <c r="D994" s="4" t="str">
        <f t="shared" si="92"/>
        <v/>
      </c>
      <c r="E994" s="6"/>
      <c r="F994" s="4" t="str">
        <f t="shared" si="93"/>
        <v/>
      </c>
      <c r="G994" s="4" t="str">
        <f t="shared" si="94"/>
        <v/>
      </c>
      <c r="H994" s="4" t="str">
        <f t="shared" si="95"/>
        <v/>
      </c>
      <c r="I994" s="4"/>
    </row>
    <row r="995" spans="1:9" x14ac:dyDescent="0.15">
      <c r="A995" s="2" t="str">
        <f t="shared" si="90"/>
        <v/>
      </c>
      <c r="B995" s="3" t="str">
        <f>IF(A995="","",IF(periods_per_year=26,IF(A995=1,fpdate,B994+14),IF(periods_per_year=52,IF(A995=1,fpdate,B994+7),DATE(YEAR(fpdate),MONTH(fpdate)+(A995-1)*months_per_period,IF(periods_per_year=24,IF((1-MOD(A995,2))=1,DAY(fpdate)+14,DAY(fpdate)),DAY(fpdate))))))</f>
        <v/>
      </c>
      <c r="C995" s="4" t="str">
        <f t="shared" si="91"/>
        <v/>
      </c>
      <c r="D995" s="4" t="str">
        <f t="shared" si="92"/>
        <v/>
      </c>
      <c r="E995" s="6"/>
      <c r="F995" s="4" t="str">
        <f t="shared" si="93"/>
        <v/>
      </c>
      <c r="G995" s="4" t="str">
        <f t="shared" si="94"/>
        <v/>
      </c>
      <c r="H995" s="4" t="str">
        <f t="shared" si="95"/>
        <v/>
      </c>
      <c r="I995" s="4"/>
    </row>
    <row r="996" spans="1:9" x14ac:dyDescent="0.15">
      <c r="A996" s="2" t="str">
        <f t="shared" si="90"/>
        <v/>
      </c>
      <c r="B996" s="3" t="str">
        <f>IF(A996="","",IF(periods_per_year=26,IF(A996=1,fpdate,B995+14),IF(periods_per_year=52,IF(A996=1,fpdate,B995+7),DATE(YEAR(fpdate),MONTH(fpdate)+(A996-1)*months_per_period,IF(periods_per_year=24,IF((1-MOD(A996,2))=1,DAY(fpdate)+14,DAY(fpdate)),DAY(fpdate))))))</f>
        <v/>
      </c>
      <c r="C996" s="4" t="str">
        <f t="shared" si="91"/>
        <v/>
      </c>
      <c r="D996" s="4" t="str">
        <f t="shared" si="92"/>
        <v/>
      </c>
      <c r="E996" s="6"/>
      <c r="F996" s="4" t="str">
        <f t="shared" si="93"/>
        <v/>
      </c>
      <c r="G996" s="4" t="str">
        <f t="shared" si="94"/>
        <v/>
      </c>
      <c r="H996" s="4" t="str">
        <f t="shared" si="95"/>
        <v/>
      </c>
      <c r="I996" s="4"/>
    </row>
    <row r="997" spans="1:9" x14ac:dyDescent="0.15">
      <c r="A997" s="2" t="str">
        <f t="shared" si="90"/>
        <v/>
      </c>
      <c r="B997" s="3" t="str">
        <f>IF(A997="","",IF(periods_per_year=26,IF(A997=1,fpdate,B996+14),IF(periods_per_year=52,IF(A997=1,fpdate,B996+7),DATE(YEAR(fpdate),MONTH(fpdate)+(A997-1)*months_per_period,IF(periods_per_year=24,IF((1-MOD(A997,2))=1,DAY(fpdate)+14,DAY(fpdate)),DAY(fpdate))))))</f>
        <v/>
      </c>
      <c r="C997" s="4" t="str">
        <f t="shared" si="91"/>
        <v/>
      </c>
      <c r="D997" s="4" t="str">
        <f t="shared" si="92"/>
        <v/>
      </c>
      <c r="E997" s="6"/>
      <c r="F997" s="4" t="str">
        <f t="shared" si="93"/>
        <v/>
      </c>
      <c r="G997" s="4" t="str">
        <f t="shared" si="94"/>
        <v/>
      </c>
      <c r="H997" s="4" t="str">
        <f t="shared" si="95"/>
        <v/>
      </c>
      <c r="I997" s="4"/>
    </row>
    <row r="998" spans="1:9" x14ac:dyDescent="0.15">
      <c r="A998" s="2" t="str">
        <f t="shared" si="90"/>
        <v/>
      </c>
      <c r="B998" s="3" t="str">
        <f>IF(A998="","",IF(periods_per_year=26,IF(A998=1,fpdate,B997+14),IF(periods_per_year=52,IF(A998=1,fpdate,B997+7),DATE(YEAR(fpdate),MONTH(fpdate)+(A998-1)*months_per_period,IF(periods_per_year=24,IF((1-MOD(A998,2))=1,DAY(fpdate)+14,DAY(fpdate)),DAY(fpdate))))))</f>
        <v/>
      </c>
      <c r="C998" s="4" t="str">
        <f t="shared" si="91"/>
        <v/>
      </c>
      <c r="D998" s="4" t="str">
        <f t="shared" si="92"/>
        <v/>
      </c>
      <c r="E998" s="6"/>
      <c r="F998" s="4" t="str">
        <f t="shared" si="93"/>
        <v/>
      </c>
      <c r="G998" s="4" t="str">
        <f t="shared" si="94"/>
        <v/>
      </c>
      <c r="H998" s="4" t="str">
        <f t="shared" si="95"/>
        <v/>
      </c>
      <c r="I998" s="4"/>
    </row>
    <row r="999" spans="1:9" x14ac:dyDescent="0.15">
      <c r="A999" s="2" t="str">
        <f t="shared" si="90"/>
        <v/>
      </c>
      <c r="B999" s="3" t="str">
        <f>IF(A999="","",IF(periods_per_year=26,IF(A999=1,fpdate,B998+14),IF(periods_per_year=52,IF(A999=1,fpdate,B998+7),DATE(YEAR(fpdate),MONTH(fpdate)+(A999-1)*months_per_period,IF(periods_per_year=24,IF((1-MOD(A999,2))=1,DAY(fpdate)+14,DAY(fpdate)),DAY(fpdate))))))</f>
        <v/>
      </c>
      <c r="C999" s="4" t="str">
        <f t="shared" si="91"/>
        <v/>
      </c>
      <c r="D999" s="4" t="str">
        <f t="shared" si="92"/>
        <v/>
      </c>
      <c r="E999" s="6"/>
      <c r="F999" s="4" t="str">
        <f t="shared" si="93"/>
        <v/>
      </c>
      <c r="G999" s="4" t="str">
        <f t="shared" si="94"/>
        <v/>
      </c>
      <c r="H999" s="4" t="str">
        <f t="shared" si="95"/>
        <v/>
      </c>
      <c r="I999" s="4"/>
    </row>
    <row r="1000" spans="1:9" x14ac:dyDescent="0.15">
      <c r="A1000" s="2" t="str">
        <f t="shared" si="90"/>
        <v/>
      </c>
      <c r="B1000" s="3" t="str">
        <f>IF(A1000="","",IF(periods_per_year=26,IF(A1000=1,fpdate,B999+14),IF(periods_per_year=52,IF(A1000=1,fpdate,B999+7),DATE(YEAR(fpdate),MONTH(fpdate)+(A1000-1)*months_per_period,IF(periods_per_year=24,IF((1-MOD(A1000,2))=1,DAY(fpdate)+14,DAY(fpdate)),DAY(fpdate))))))</f>
        <v/>
      </c>
      <c r="C1000" s="4" t="str">
        <f t="shared" si="91"/>
        <v/>
      </c>
      <c r="D1000" s="4" t="str">
        <f t="shared" si="92"/>
        <v/>
      </c>
      <c r="E1000" s="6"/>
      <c r="F1000" s="4" t="str">
        <f t="shared" si="93"/>
        <v/>
      </c>
      <c r="G1000" s="4" t="str">
        <f t="shared" si="94"/>
        <v/>
      </c>
      <c r="H1000" s="4" t="str">
        <f t="shared" si="95"/>
        <v/>
      </c>
      <c r="I1000" s="4"/>
    </row>
    <row r="1001" spans="1:9" x14ac:dyDescent="0.15">
      <c r="A1001" s="2" t="str">
        <f t="shared" si="90"/>
        <v/>
      </c>
      <c r="B1001" s="3" t="str">
        <f>IF(A1001="","",IF(periods_per_year=26,IF(A1001=1,fpdate,B1000+14),IF(periods_per_year=52,IF(A1001=1,fpdate,B1000+7),DATE(YEAR(fpdate),MONTH(fpdate)+(A1001-1)*months_per_period,IF(periods_per_year=24,IF((1-MOD(A1001,2))=1,DAY(fpdate)+14,DAY(fpdate)),DAY(fpdate))))))</f>
        <v/>
      </c>
      <c r="C1001" s="4" t="str">
        <f t="shared" si="91"/>
        <v/>
      </c>
      <c r="D1001" s="4" t="str">
        <f t="shared" si="92"/>
        <v/>
      </c>
      <c r="E1001" s="6"/>
      <c r="F1001" s="4" t="str">
        <f t="shared" si="93"/>
        <v/>
      </c>
      <c r="G1001" s="4" t="str">
        <f t="shared" si="94"/>
        <v/>
      </c>
      <c r="H1001" s="4" t="str">
        <f t="shared" si="95"/>
        <v/>
      </c>
      <c r="I1001" s="4"/>
    </row>
    <row r="1002" spans="1:9" x14ac:dyDescent="0.15">
      <c r="A1002" s="2" t="str">
        <f t="shared" si="90"/>
        <v/>
      </c>
      <c r="B1002" s="3" t="str">
        <f>IF(A1002="","",IF(periods_per_year=26,IF(A1002=1,fpdate,B1001+14),IF(periods_per_year=52,IF(A1002=1,fpdate,B1001+7),DATE(YEAR(fpdate),MONTH(fpdate)+(A1002-1)*months_per_period,IF(periods_per_year=24,IF((1-MOD(A1002,2))=1,DAY(fpdate)+14,DAY(fpdate)),DAY(fpdate))))))</f>
        <v/>
      </c>
      <c r="C1002" s="4" t="str">
        <f t="shared" si="91"/>
        <v/>
      </c>
      <c r="D1002" s="4" t="str">
        <f t="shared" si="92"/>
        <v/>
      </c>
      <c r="E1002" s="6"/>
      <c r="F1002" s="4" t="str">
        <f t="shared" si="93"/>
        <v/>
      </c>
      <c r="G1002" s="4" t="str">
        <f t="shared" si="94"/>
        <v/>
      </c>
      <c r="H1002" s="4" t="str">
        <f t="shared" si="95"/>
        <v/>
      </c>
      <c r="I1002" s="4"/>
    </row>
    <row r="1003" spans="1:9" x14ac:dyDescent="0.15">
      <c r="A1003" s="2" t="str">
        <f t="shared" si="90"/>
        <v/>
      </c>
      <c r="B1003" s="3" t="str">
        <f>IF(A1003="","",IF(periods_per_year=26,IF(A1003=1,fpdate,B1002+14),IF(periods_per_year=52,IF(A1003=1,fpdate,B1002+7),DATE(YEAR(fpdate),MONTH(fpdate)+(A1003-1)*months_per_period,IF(periods_per_year=24,IF((1-MOD(A1003,2))=1,DAY(fpdate)+14,DAY(fpdate)),DAY(fpdate))))))</f>
        <v/>
      </c>
      <c r="C1003" s="4" t="str">
        <f t="shared" si="91"/>
        <v/>
      </c>
      <c r="D1003" s="4" t="str">
        <f t="shared" si="92"/>
        <v/>
      </c>
      <c r="E1003" s="6"/>
      <c r="F1003" s="4" t="str">
        <f t="shared" si="93"/>
        <v/>
      </c>
      <c r="G1003" s="4" t="str">
        <f t="shared" si="94"/>
        <v/>
      </c>
      <c r="H1003" s="4" t="str">
        <f t="shared" si="95"/>
        <v/>
      </c>
      <c r="I1003" s="4"/>
    </row>
    <row r="1004" spans="1:9" x14ac:dyDescent="0.15">
      <c r="A1004" s="2" t="str">
        <f t="shared" si="90"/>
        <v/>
      </c>
      <c r="B1004" s="3" t="str">
        <f>IF(A1004="","",IF(periods_per_year=26,IF(A1004=1,fpdate,B1003+14),IF(periods_per_year=52,IF(A1004=1,fpdate,B1003+7),DATE(YEAR(fpdate),MONTH(fpdate)+(A1004-1)*months_per_period,IF(periods_per_year=24,IF((1-MOD(A1004,2))=1,DAY(fpdate)+14,DAY(fpdate)),DAY(fpdate))))))</f>
        <v/>
      </c>
      <c r="C1004" s="4" t="str">
        <f t="shared" si="91"/>
        <v/>
      </c>
      <c r="D1004" s="4" t="str">
        <f t="shared" si="92"/>
        <v/>
      </c>
      <c r="E1004" s="6"/>
      <c r="F1004" s="4" t="str">
        <f t="shared" si="93"/>
        <v/>
      </c>
      <c r="G1004" s="4" t="str">
        <f t="shared" si="94"/>
        <v/>
      </c>
      <c r="H1004" s="4" t="str">
        <f t="shared" si="95"/>
        <v/>
      </c>
      <c r="I1004" s="4"/>
    </row>
    <row r="1005" spans="1:9" x14ac:dyDescent="0.15">
      <c r="A1005" s="2" t="str">
        <f t="shared" si="90"/>
        <v/>
      </c>
      <c r="B1005" s="3" t="str">
        <f>IF(A1005="","",IF(periods_per_year=26,IF(A1005=1,fpdate,B1004+14),IF(periods_per_year=52,IF(A1005=1,fpdate,B1004+7),DATE(YEAR(fpdate),MONTH(fpdate)+(A1005-1)*months_per_period,IF(periods_per_year=24,IF((1-MOD(A1005,2))=1,DAY(fpdate)+14,DAY(fpdate)),DAY(fpdate))))))</f>
        <v/>
      </c>
      <c r="C1005" s="4" t="str">
        <f t="shared" si="91"/>
        <v/>
      </c>
      <c r="D1005" s="4" t="str">
        <f t="shared" si="92"/>
        <v/>
      </c>
      <c r="E1005" s="6"/>
      <c r="F1005" s="4" t="str">
        <f t="shared" si="93"/>
        <v/>
      </c>
      <c r="G1005" s="4" t="str">
        <f t="shared" si="94"/>
        <v/>
      </c>
      <c r="H1005" s="4" t="str">
        <f t="shared" si="95"/>
        <v/>
      </c>
      <c r="I1005" s="4"/>
    </row>
    <row r="1006" spans="1:9" x14ac:dyDescent="0.15">
      <c r="A1006" s="2" t="str">
        <f t="shared" si="90"/>
        <v/>
      </c>
      <c r="B1006" s="3" t="str">
        <f>IF(A1006="","",IF(periods_per_year=26,IF(A1006=1,fpdate,B1005+14),IF(periods_per_year=52,IF(A1006=1,fpdate,B1005+7),DATE(YEAR(fpdate),MONTH(fpdate)+(A1006-1)*months_per_period,IF(periods_per_year=24,IF((1-MOD(A1006,2))=1,DAY(fpdate)+14,DAY(fpdate)),DAY(fpdate))))))</f>
        <v/>
      </c>
      <c r="C1006" s="4" t="str">
        <f t="shared" si="91"/>
        <v/>
      </c>
      <c r="D1006" s="4" t="str">
        <f t="shared" si="92"/>
        <v/>
      </c>
      <c r="E1006" s="6"/>
      <c r="F1006" s="4" t="str">
        <f t="shared" si="93"/>
        <v/>
      </c>
      <c r="G1006" s="4" t="str">
        <f t="shared" si="94"/>
        <v/>
      </c>
      <c r="H1006" s="4" t="str">
        <f t="shared" si="95"/>
        <v/>
      </c>
      <c r="I1006" s="4"/>
    </row>
    <row r="1007" spans="1:9" x14ac:dyDescent="0.15">
      <c r="A1007" s="2" t="str">
        <f t="shared" si="90"/>
        <v/>
      </c>
      <c r="B1007" s="3" t="str">
        <f>IF(A1007="","",IF(periods_per_year=26,IF(A1007=1,fpdate,B1006+14),IF(periods_per_year=52,IF(A1007=1,fpdate,B1006+7),DATE(YEAR(fpdate),MONTH(fpdate)+(A1007-1)*months_per_period,IF(periods_per_year=24,IF((1-MOD(A1007,2))=1,DAY(fpdate)+14,DAY(fpdate)),DAY(fpdate))))))</f>
        <v/>
      </c>
      <c r="C1007" s="4" t="str">
        <f t="shared" si="91"/>
        <v/>
      </c>
      <c r="D1007" s="4" t="str">
        <f t="shared" si="92"/>
        <v/>
      </c>
      <c r="E1007" s="6"/>
      <c r="F1007" s="4" t="str">
        <f t="shared" si="93"/>
        <v/>
      </c>
      <c r="G1007" s="4" t="str">
        <f t="shared" si="94"/>
        <v/>
      </c>
      <c r="H1007" s="4" t="str">
        <f t="shared" si="95"/>
        <v/>
      </c>
      <c r="I1007" s="4"/>
    </row>
    <row r="1008" spans="1:9" x14ac:dyDescent="0.15">
      <c r="A1008" s="2" t="str">
        <f t="shared" si="90"/>
        <v/>
      </c>
      <c r="B1008" s="3" t="str">
        <f>IF(A1008="","",IF(periods_per_year=26,IF(A1008=1,fpdate,B1007+14),IF(periods_per_year=52,IF(A1008=1,fpdate,B1007+7),DATE(YEAR(fpdate),MONTH(fpdate)+(A1008-1)*months_per_period,IF(periods_per_year=24,IF((1-MOD(A1008,2))=1,DAY(fpdate)+14,DAY(fpdate)),DAY(fpdate))))))</f>
        <v/>
      </c>
      <c r="C1008" s="4" t="str">
        <f t="shared" si="91"/>
        <v/>
      </c>
      <c r="D1008" s="4" t="str">
        <f t="shared" si="92"/>
        <v/>
      </c>
      <c r="E1008" s="6"/>
      <c r="F1008" s="4" t="str">
        <f t="shared" si="93"/>
        <v/>
      </c>
      <c r="G1008" s="4" t="str">
        <f t="shared" si="94"/>
        <v/>
      </c>
      <c r="H1008" s="4" t="str">
        <f t="shared" si="95"/>
        <v/>
      </c>
      <c r="I1008" s="4"/>
    </row>
    <row r="1009" spans="1:9" x14ac:dyDescent="0.15">
      <c r="A1009" s="2" t="str">
        <f t="shared" si="90"/>
        <v/>
      </c>
      <c r="B1009" s="3" t="str">
        <f>IF(A1009="","",IF(periods_per_year=26,IF(A1009=1,fpdate,B1008+14),IF(periods_per_year=52,IF(A1009=1,fpdate,B1008+7),DATE(YEAR(fpdate),MONTH(fpdate)+(A1009-1)*months_per_period,IF(periods_per_year=24,IF((1-MOD(A1009,2))=1,DAY(fpdate)+14,DAY(fpdate)),DAY(fpdate))))))</f>
        <v/>
      </c>
      <c r="C1009" s="4" t="str">
        <f t="shared" si="91"/>
        <v/>
      </c>
      <c r="D1009" s="4" t="str">
        <f t="shared" si="92"/>
        <v/>
      </c>
      <c r="E1009" s="6"/>
      <c r="F1009" s="4" t="str">
        <f t="shared" si="93"/>
        <v/>
      </c>
      <c r="G1009" s="4" t="str">
        <f t="shared" si="94"/>
        <v/>
      </c>
      <c r="H1009" s="4" t="str">
        <f t="shared" si="95"/>
        <v/>
      </c>
      <c r="I1009" s="4"/>
    </row>
    <row r="1010" spans="1:9" x14ac:dyDescent="0.15">
      <c r="A1010" s="2" t="str">
        <f t="shared" si="90"/>
        <v/>
      </c>
      <c r="B1010" s="3" t="str">
        <f>IF(A1010="","",IF(periods_per_year=26,IF(A1010=1,fpdate,B1009+14),IF(periods_per_year=52,IF(A1010=1,fpdate,B1009+7),DATE(YEAR(fpdate),MONTH(fpdate)+(A1010-1)*months_per_period,IF(periods_per_year=24,IF((1-MOD(A1010,2))=1,DAY(fpdate)+14,DAY(fpdate)),DAY(fpdate))))))</f>
        <v/>
      </c>
      <c r="C1010" s="4" t="str">
        <f t="shared" si="91"/>
        <v/>
      </c>
      <c r="D1010" s="4" t="str">
        <f t="shared" si="92"/>
        <v/>
      </c>
      <c r="E1010" s="6"/>
      <c r="F1010" s="4" t="str">
        <f t="shared" si="93"/>
        <v/>
      </c>
      <c r="G1010" s="4" t="str">
        <f t="shared" si="94"/>
        <v/>
      </c>
      <c r="H1010" s="4" t="str">
        <f t="shared" si="95"/>
        <v/>
      </c>
      <c r="I1010" s="4"/>
    </row>
    <row r="1011" spans="1:9" x14ac:dyDescent="0.15">
      <c r="A1011" s="2" t="str">
        <f t="shared" si="90"/>
        <v/>
      </c>
      <c r="B1011" s="3" t="str">
        <f>IF(A1011="","",IF(periods_per_year=26,IF(A1011=1,fpdate,B1010+14),IF(periods_per_year=52,IF(A1011=1,fpdate,B1010+7),DATE(YEAR(fpdate),MONTH(fpdate)+(A1011-1)*months_per_period,IF(periods_per_year=24,IF((1-MOD(A1011,2))=1,DAY(fpdate)+14,DAY(fpdate)),DAY(fpdate))))))</f>
        <v/>
      </c>
      <c r="C1011" s="4" t="str">
        <f t="shared" si="91"/>
        <v/>
      </c>
      <c r="D1011" s="4" t="str">
        <f t="shared" si="92"/>
        <v/>
      </c>
      <c r="E1011" s="6"/>
      <c r="F1011" s="4" t="str">
        <f t="shared" si="93"/>
        <v/>
      </c>
      <c r="G1011" s="4" t="str">
        <f t="shared" si="94"/>
        <v/>
      </c>
      <c r="H1011" s="4" t="str">
        <f t="shared" si="95"/>
        <v/>
      </c>
      <c r="I1011" s="4"/>
    </row>
    <row r="1012" spans="1:9" x14ac:dyDescent="0.15">
      <c r="A1012" s="2" t="str">
        <f t="shared" si="90"/>
        <v/>
      </c>
      <c r="B1012" s="3" t="str">
        <f>IF(A1012="","",IF(periods_per_year=26,IF(A1012=1,fpdate,B1011+14),IF(periods_per_year=52,IF(A1012=1,fpdate,B1011+7),DATE(YEAR(fpdate),MONTH(fpdate)+(A1012-1)*months_per_period,IF(periods_per_year=24,IF((1-MOD(A1012,2))=1,DAY(fpdate)+14,DAY(fpdate)),DAY(fpdate))))))</f>
        <v/>
      </c>
      <c r="C1012" s="4" t="str">
        <f t="shared" si="91"/>
        <v/>
      </c>
      <c r="D1012" s="4" t="str">
        <f t="shared" si="92"/>
        <v/>
      </c>
      <c r="E1012" s="6"/>
      <c r="F1012" s="4" t="str">
        <f t="shared" si="93"/>
        <v/>
      </c>
      <c r="G1012" s="4" t="str">
        <f t="shared" si="94"/>
        <v/>
      </c>
      <c r="H1012" s="4" t="str">
        <f t="shared" si="95"/>
        <v/>
      </c>
      <c r="I1012" s="4"/>
    </row>
    <row r="1013" spans="1:9" x14ac:dyDescent="0.15">
      <c r="A1013" s="2" t="str">
        <f t="shared" si="90"/>
        <v/>
      </c>
      <c r="B1013" s="3" t="str">
        <f>IF(A1013="","",IF(periods_per_year=26,IF(A1013=1,fpdate,B1012+14),IF(periods_per_year=52,IF(A1013=1,fpdate,B1012+7),DATE(YEAR(fpdate),MONTH(fpdate)+(A1013-1)*months_per_period,IF(periods_per_year=24,IF((1-MOD(A1013,2))=1,DAY(fpdate)+14,DAY(fpdate)),DAY(fpdate))))))</f>
        <v/>
      </c>
      <c r="C1013" s="4" t="str">
        <f t="shared" si="91"/>
        <v/>
      </c>
      <c r="D1013" s="4" t="str">
        <f t="shared" si="92"/>
        <v/>
      </c>
      <c r="E1013" s="6"/>
      <c r="F1013" s="4" t="str">
        <f t="shared" si="93"/>
        <v/>
      </c>
      <c r="G1013" s="4" t="str">
        <f t="shared" si="94"/>
        <v/>
      </c>
      <c r="H1013" s="4" t="str">
        <f t="shared" si="95"/>
        <v/>
      </c>
      <c r="I1013" s="4"/>
    </row>
    <row r="1014" spans="1:9" x14ac:dyDescent="0.15">
      <c r="A1014" s="2" t="str">
        <f t="shared" si="90"/>
        <v/>
      </c>
      <c r="B1014" s="3" t="str">
        <f>IF(A1014="","",IF(periods_per_year=26,IF(A1014=1,fpdate,B1013+14),IF(periods_per_year=52,IF(A1014=1,fpdate,B1013+7),DATE(YEAR(fpdate),MONTH(fpdate)+(A1014-1)*months_per_period,IF(periods_per_year=24,IF((1-MOD(A1014,2))=1,DAY(fpdate)+14,DAY(fpdate)),DAY(fpdate))))))</f>
        <v/>
      </c>
      <c r="C1014" s="4" t="str">
        <f t="shared" si="91"/>
        <v/>
      </c>
      <c r="D1014" s="4" t="str">
        <f t="shared" si="92"/>
        <v/>
      </c>
      <c r="E1014" s="6"/>
      <c r="F1014" s="4" t="str">
        <f t="shared" si="93"/>
        <v/>
      </c>
      <c r="G1014" s="4" t="str">
        <f t="shared" si="94"/>
        <v/>
      </c>
      <c r="H1014" s="4" t="str">
        <f t="shared" si="95"/>
        <v/>
      </c>
      <c r="I1014" s="4"/>
    </row>
    <row r="1015" spans="1:9" x14ac:dyDescent="0.15">
      <c r="A1015" s="2" t="str">
        <f t="shared" si="90"/>
        <v/>
      </c>
      <c r="B1015" s="3" t="str">
        <f>IF(A1015="","",IF(periods_per_year=26,IF(A1015=1,fpdate,B1014+14),IF(periods_per_year=52,IF(A1015=1,fpdate,B1014+7),DATE(YEAR(fpdate),MONTH(fpdate)+(A1015-1)*months_per_period,IF(periods_per_year=24,IF((1-MOD(A1015,2))=1,DAY(fpdate)+14,DAY(fpdate)),DAY(fpdate))))))</f>
        <v/>
      </c>
      <c r="C1015" s="4" t="str">
        <f t="shared" si="91"/>
        <v/>
      </c>
      <c r="D1015" s="4" t="str">
        <f t="shared" si="92"/>
        <v/>
      </c>
      <c r="E1015" s="6"/>
      <c r="F1015" s="4" t="str">
        <f t="shared" si="93"/>
        <v/>
      </c>
      <c r="G1015" s="4" t="str">
        <f t="shared" si="94"/>
        <v/>
      </c>
      <c r="H1015" s="4" t="str">
        <f t="shared" si="95"/>
        <v/>
      </c>
      <c r="I1015" s="4"/>
    </row>
    <row r="1016" spans="1:9" x14ac:dyDescent="0.15">
      <c r="A1016" s="2" t="str">
        <f t="shared" si="90"/>
        <v/>
      </c>
      <c r="B1016" s="3" t="str">
        <f>IF(A1016="","",IF(periods_per_year=26,IF(A1016=1,fpdate,B1015+14),IF(periods_per_year=52,IF(A1016=1,fpdate,B1015+7),DATE(YEAR(fpdate),MONTH(fpdate)+(A1016-1)*months_per_period,IF(periods_per_year=24,IF((1-MOD(A1016,2))=1,DAY(fpdate)+14,DAY(fpdate)),DAY(fpdate))))))</f>
        <v/>
      </c>
      <c r="C1016" s="4" t="str">
        <f t="shared" si="91"/>
        <v/>
      </c>
      <c r="D1016" s="4" t="str">
        <f t="shared" si="92"/>
        <v/>
      </c>
      <c r="E1016" s="6"/>
      <c r="F1016" s="4" t="str">
        <f t="shared" si="93"/>
        <v/>
      </c>
      <c r="G1016" s="4" t="str">
        <f t="shared" si="94"/>
        <v/>
      </c>
      <c r="H1016" s="4" t="str">
        <f t="shared" si="95"/>
        <v/>
      </c>
      <c r="I1016" s="4"/>
    </row>
    <row r="1017" spans="1:9" x14ac:dyDescent="0.15">
      <c r="A1017" s="2" t="str">
        <f t="shared" si="90"/>
        <v/>
      </c>
      <c r="B1017" s="3" t="str">
        <f>IF(A1017="","",IF(periods_per_year=26,IF(A1017=1,fpdate,B1016+14),IF(periods_per_year=52,IF(A1017=1,fpdate,B1016+7),DATE(YEAR(fpdate),MONTH(fpdate)+(A1017-1)*months_per_period,IF(periods_per_year=24,IF((1-MOD(A1017,2))=1,DAY(fpdate)+14,DAY(fpdate)),DAY(fpdate))))))</f>
        <v/>
      </c>
      <c r="C1017" s="4" t="str">
        <f t="shared" si="91"/>
        <v/>
      </c>
      <c r="D1017" s="4" t="str">
        <f t="shared" si="92"/>
        <v/>
      </c>
      <c r="E1017" s="6"/>
      <c r="F1017" s="4" t="str">
        <f t="shared" si="93"/>
        <v/>
      </c>
      <c r="G1017" s="4" t="str">
        <f t="shared" si="94"/>
        <v/>
      </c>
      <c r="H1017" s="4" t="str">
        <f t="shared" si="95"/>
        <v/>
      </c>
      <c r="I1017" s="4"/>
    </row>
    <row r="1018" spans="1:9" x14ac:dyDescent="0.15">
      <c r="A1018" s="2" t="str">
        <f t="shared" si="90"/>
        <v/>
      </c>
      <c r="B1018" s="3" t="str">
        <f>IF(A1018="","",IF(periods_per_year=26,IF(A1018=1,fpdate,B1017+14),IF(periods_per_year=52,IF(A1018=1,fpdate,B1017+7),DATE(YEAR(fpdate),MONTH(fpdate)+(A1018-1)*months_per_period,IF(periods_per_year=24,IF((1-MOD(A1018,2))=1,DAY(fpdate)+14,DAY(fpdate)),DAY(fpdate))))))</f>
        <v/>
      </c>
      <c r="C1018" s="4" t="str">
        <f t="shared" si="91"/>
        <v/>
      </c>
      <c r="D1018" s="4" t="str">
        <f t="shared" si="92"/>
        <v/>
      </c>
      <c r="E1018" s="6"/>
      <c r="F1018" s="4" t="str">
        <f t="shared" si="93"/>
        <v/>
      </c>
      <c r="G1018" s="4" t="str">
        <f t="shared" si="94"/>
        <v/>
      </c>
      <c r="H1018" s="4" t="str">
        <f t="shared" si="95"/>
        <v/>
      </c>
      <c r="I1018" s="4"/>
    </row>
    <row r="1019" spans="1:9" x14ac:dyDescent="0.15">
      <c r="A1019" s="2" t="str">
        <f t="shared" si="90"/>
        <v/>
      </c>
      <c r="B1019" s="3" t="str">
        <f>IF(A1019="","",IF(periods_per_year=26,IF(A1019=1,fpdate,B1018+14),IF(periods_per_year=52,IF(A1019=1,fpdate,B1018+7),DATE(YEAR(fpdate),MONTH(fpdate)+(A1019-1)*months_per_period,IF(periods_per_year=24,IF((1-MOD(A1019,2))=1,DAY(fpdate)+14,DAY(fpdate)),DAY(fpdate))))))</f>
        <v/>
      </c>
      <c r="C1019" s="4" t="str">
        <f t="shared" si="91"/>
        <v/>
      </c>
      <c r="D1019" s="4" t="str">
        <f t="shared" si="92"/>
        <v/>
      </c>
      <c r="E1019" s="6"/>
      <c r="F1019" s="4" t="str">
        <f t="shared" si="93"/>
        <v/>
      </c>
      <c r="G1019" s="4" t="str">
        <f t="shared" si="94"/>
        <v/>
      </c>
      <c r="H1019" s="4" t="str">
        <f t="shared" si="95"/>
        <v/>
      </c>
      <c r="I1019" s="4"/>
    </row>
    <row r="1020" spans="1:9" x14ac:dyDescent="0.15">
      <c r="A1020" s="2" t="str">
        <f t="shared" si="90"/>
        <v/>
      </c>
      <c r="B1020" s="3" t="str">
        <f>IF(A1020="","",IF(periods_per_year=26,IF(A1020=1,fpdate,B1019+14),IF(periods_per_year=52,IF(A1020=1,fpdate,B1019+7),DATE(YEAR(fpdate),MONTH(fpdate)+(A1020-1)*months_per_period,IF(periods_per_year=24,IF((1-MOD(A1020,2))=1,DAY(fpdate)+14,DAY(fpdate)),DAY(fpdate))))))</f>
        <v/>
      </c>
      <c r="C1020" s="4" t="str">
        <f t="shared" si="91"/>
        <v/>
      </c>
      <c r="D1020" s="4" t="str">
        <f t="shared" si="92"/>
        <v/>
      </c>
      <c r="E1020" s="6"/>
      <c r="F1020" s="4" t="str">
        <f t="shared" si="93"/>
        <v/>
      </c>
      <c r="G1020" s="4" t="str">
        <f t="shared" si="94"/>
        <v/>
      </c>
      <c r="H1020" s="4" t="str">
        <f t="shared" si="95"/>
        <v/>
      </c>
      <c r="I1020" s="4"/>
    </row>
    <row r="1021" spans="1:9" x14ac:dyDescent="0.15">
      <c r="A1021" s="2" t="str">
        <f t="shared" si="90"/>
        <v/>
      </c>
      <c r="B1021" s="3" t="str">
        <f>IF(A1021="","",IF(periods_per_year=26,IF(A1021=1,fpdate,B1020+14),IF(periods_per_year=52,IF(A1021=1,fpdate,B1020+7),DATE(YEAR(fpdate),MONTH(fpdate)+(A1021-1)*months_per_period,IF(periods_per_year=24,IF((1-MOD(A1021,2))=1,DAY(fpdate)+14,DAY(fpdate)),DAY(fpdate))))))</f>
        <v/>
      </c>
      <c r="C1021" s="4" t="str">
        <f t="shared" si="91"/>
        <v/>
      </c>
      <c r="D1021" s="4" t="str">
        <f t="shared" si="92"/>
        <v/>
      </c>
      <c r="E1021" s="6"/>
      <c r="F1021" s="4" t="str">
        <f t="shared" si="93"/>
        <v/>
      </c>
      <c r="G1021" s="4" t="str">
        <f t="shared" si="94"/>
        <v/>
      </c>
      <c r="H1021" s="4" t="str">
        <f t="shared" si="95"/>
        <v/>
      </c>
      <c r="I1021" s="4"/>
    </row>
    <row r="1022" spans="1:9" x14ac:dyDescent="0.15">
      <c r="A1022" s="2" t="str">
        <f t="shared" si="90"/>
        <v/>
      </c>
      <c r="B1022" s="3" t="str">
        <f>IF(A1022="","",IF(periods_per_year=26,IF(A1022=1,fpdate,B1021+14),IF(periods_per_year=52,IF(A1022=1,fpdate,B1021+7),DATE(YEAR(fpdate),MONTH(fpdate)+(A1022-1)*months_per_period,IF(periods_per_year=24,IF((1-MOD(A1022,2))=1,DAY(fpdate)+14,DAY(fpdate)),DAY(fpdate))))))</f>
        <v/>
      </c>
      <c r="C1022" s="4" t="str">
        <f t="shared" si="91"/>
        <v/>
      </c>
      <c r="D1022" s="4" t="str">
        <f t="shared" si="92"/>
        <v/>
      </c>
      <c r="E1022" s="6"/>
      <c r="F1022" s="4" t="str">
        <f t="shared" si="93"/>
        <v/>
      </c>
      <c r="G1022" s="4" t="str">
        <f t="shared" si="94"/>
        <v/>
      </c>
      <c r="H1022" s="4" t="str">
        <f t="shared" si="95"/>
        <v/>
      </c>
      <c r="I1022" s="4"/>
    </row>
    <row r="1023" spans="1:9" x14ac:dyDescent="0.15">
      <c r="A1023" s="2" t="str">
        <f t="shared" si="90"/>
        <v/>
      </c>
      <c r="B1023" s="3" t="str">
        <f>IF(A1023="","",IF(periods_per_year=26,IF(A1023=1,fpdate,B1022+14),IF(periods_per_year=52,IF(A1023=1,fpdate,B1022+7),DATE(YEAR(fpdate),MONTH(fpdate)+(A1023-1)*months_per_period,IF(periods_per_year=24,IF((1-MOD(A1023,2))=1,DAY(fpdate)+14,DAY(fpdate)),DAY(fpdate))))))</f>
        <v/>
      </c>
      <c r="C1023" s="4" t="str">
        <f t="shared" si="91"/>
        <v/>
      </c>
      <c r="D1023" s="4" t="str">
        <f t="shared" si="92"/>
        <v/>
      </c>
      <c r="E1023" s="6"/>
      <c r="F1023" s="4" t="str">
        <f t="shared" si="93"/>
        <v/>
      </c>
      <c r="G1023" s="4" t="str">
        <f t="shared" si="94"/>
        <v/>
      </c>
      <c r="H1023" s="4" t="str">
        <f t="shared" si="95"/>
        <v/>
      </c>
      <c r="I1023" s="4"/>
    </row>
    <row r="1024" spans="1:9" x14ac:dyDescent="0.15">
      <c r="A1024" s="2" t="str">
        <f t="shared" si="90"/>
        <v/>
      </c>
      <c r="B1024" s="3" t="str">
        <f>IF(A1024="","",IF(periods_per_year=26,IF(A1024=1,fpdate,B1023+14),IF(periods_per_year=52,IF(A1024=1,fpdate,B1023+7),DATE(YEAR(fpdate),MONTH(fpdate)+(A1024-1)*months_per_period,IF(periods_per_year=24,IF((1-MOD(A1024,2))=1,DAY(fpdate)+14,DAY(fpdate)),DAY(fpdate))))))</f>
        <v/>
      </c>
      <c r="C1024" s="4" t="str">
        <f t="shared" si="91"/>
        <v/>
      </c>
      <c r="D1024" s="4" t="str">
        <f t="shared" si="92"/>
        <v/>
      </c>
      <c r="E1024" s="6"/>
      <c r="F1024" s="4" t="str">
        <f t="shared" si="93"/>
        <v/>
      </c>
      <c r="G1024" s="4" t="str">
        <f t="shared" si="94"/>
        <v/>
      </c>
      <c r="H1024" s="4" t="str">
        <f t="shared" si="95"/>
        <v/>
      </c>
      <c r="I1024" s="4"/>
    </row>
    <row r="1025" spans="1:9" x14ac:dyDescent="0.15">
      <c r="A1025" s="2" t="str">
        <f t="shared" si="90"/>
        <v/>
      </c>
      <c r="B1025" s="3" t="str">
        <f>IF(A1025="","",IF(periods_per_year=26,IF(A1025=1,fpdate,B1024+14),IF(periods_per_year=52,IF(A1025=1,fpdate,B1024+7),DATE(YEAR(fpdate),MONTH(fpdate)+(A1025-1)*months_per_period,IF(periods_per_year=24,IF((1-MOD(A1025,2))=1,DAY(fpdate)+14,DAY(fpdate)),DAY(fpdate))))))</f>
        <v/>
      </c>
      <c r="C1025" s="4" t="str">
        <f t="shared" si="91"/>
        <v/>
      </c>
      <c r="D1025" s="4" t="str">
        <f t="shared" si="92"/>
        <v/>
      </c>
      <c r="E1025" s="6"/>
      <c r="F1025" s="4" t="str">
        <f t="shared" si="93"/>
        <v/>
      </c>
      <c r="G1025" s="4" t="str">
        <f t="shared" si="94"/>
        <v/>
      </c>
      <c r="H1025" s="4" t="str">
        <f t="shared" si="95"/>
        <v/>
      </c>
      <c r="I1025" s="4"/>
    </row>
    <row r="1026" spans="1:9" x14ac:dyDescent="0.15">
      <c r="A1026" s="2" t="str">
        <f t="shared" si="90"/>
        <v/>
      </c>
      <c r="B1026" s="3" t="str">
        <f>IF(A1026="","",IF(periods_per_year=26,IF(A1026=1,fpdate,B1025+14),IF(periods_per_year=52,IF(A1026=1,fpdate,B1025+7),DATE(YEAR(fpdate),MONTH(fpdate)+(A1026-1)*months_per_period,IF(periods_per_year=24,IF((1-MOD(A1026,2))=1,DAY(fpdate)+14,DAY(fpdate)),DAY(fpdate))))))</f>
        <v/>
      </c>
      <c r="C1026" s="4" t="str">
        <f t="shared" si="91"/>
        <v/>
      </c>
      <c r="D1026" s="4" t="str">
        <f t="shared" si="92"/>
        <v/>
      </c>
      <c r="E1026" s="6"/>
      <c r="F1026" s="4" t="str">
        <f t="shared" si="93"/>
        <v/>
      </c>
      <c r="G1026" s="4" t="str">
        <f t="shared" si="94"/>
        <v/>
      </c>
      <c r="H1026" s="4" t="str">
        <f t="shared" si="95"/>
        <v/>
      </c>
      <c r="I1026" s="4"/>
    </row>
    <row r="1027" spans="1:9" x14ac:dyDescent="0.15">
      <c r="A1027" s="2" t="str">
        <f t="shared" si="90"/>
        <v/>
      </c>
      <c r="B1027" s="3" t="str">
        <f>IF(A1027="","",IF(periods_per_year=26,IF(A1027=1,fpdate,B1026+14),IF(periods_per_year=52,IF(A1027=1,fpdate,B1026+7),DATE(YEAR(fpdate),MONTH(fpdate)+(A1027-1)*months_per_period,IF(periods_per_year=24,IF((1-MOD(A1027,2))=1,DAY(fpdate)+14,DAY(fpdate)),DAY(fpdate))))))</f>
        <v/>
      </c>
      <c r="C1027" s="4" t="str">
        <f t="shared" si="91"/>
        <v/>
      </c>
      <c r="D1027" s="4" t="str">
        <f t="shared" si="92"/>
        <v/>
      </c>
      <c r="E1027" s="6"/>
      <c r="F1027" s="4" t="str">
        <f t="shared" si="93"/>
        <v/>
      </c>
      <c r="G1027" s="4" t="str">
        <f t="shared" si="94"/>
        <v/>
      </c>
      <c r="H1027" s="4" t="str">
        <f t="shared" si="95"/>
        <v/>
      </c>
      <c r="I1027" s="4"/>
    </row>
    <row r="1028" spans="1:9" x14ac:dyDescent="0.15">
      <c r="A1028" s="2" t="str">
        <f t="shared" si="90"/>
        <v/>
      </c>
      <c r="B1028" s="3" t="str">
        <f>IF(A1028="","",IF(periods_per_year=26,IF(A1028=1,fpdate,B1027+14),IF(periods_per_year=52,IF(A1028=1,fpdate,B1027+7),DATE(YEAR(fpdate),MONTH(fpdate)+(A1028-1)*months_per_period,IF(periods_per_year=24,IF((1-MOD(A1028,2))=1,DAY(fpdate)+14,DAY(fpdate)),DAY(fpdate))))))</f>
        <v/>
      </c>
      <c r="C1028" s="4" t="str">
        <f t="shared" si="91"/>
        <v/>
      </c>
      <c r="D1028" s="4" t="str">
        <f t="shared" si="92"/>
        <v/>
      </c>
      <c r="E1028" s="6"/>
      <c r="F1028" s="4" t="str">
        <f t="shared" si="93"/>
        <v/>
      </c>
      <c r="G1028" s="4" t="str">
        <f t="shared" si="94"/>
        <v/>
      </c>
      <c r="H1028" s="4" t="str">
        <f t="shared" si="95"/>
        <v/>
      </c>
      <c r="I1028" s="4"/>
    </row>
    <row r="1029" spans="1:9" x14ac:dyDescent="0.15">
      <c r="A1029" s="2" t="str">
        <f t="shared" si="90"/>
        <v/>
      </c>
      <c r="B1029" s="3" t="str">
        <f>IF(A1029="","",IF(periods_per_year=26,IF(A1029=1,fpdate,B1028+14),IF(periods_per_year=52,IF(A1029=1,fpdate,B1028+7),DATE(YEAR(fpdate),MONTH(fpdate)+(A1029-1)*months_per_period,IF(periods_per_year=24,IF((1-MOD(A1029,2))=1,DAY(fpdate)+14,DAY(fpdate)),DAY(fpdate))))))</f>
        <v/>
      </c>
      <c r="C1029" s="4" t="str">
        <f t="shared" si="91"/>
        <v/>
      </c>
      <c r="D1029" s="4" t="str">
        <f t="shared" si="92"/>
        <v/>
      </c>
      <c r="E1029" s="6"/>
      <c r="F1029" s="4" t="str">
        <f t="shared" si="93"/>
        <v/>
      </c>
      <c r="G1029" s="4" t="str">
        <f t="shared" si="94"/>
        <v/>
      </c>
      <c r="H1029" s="4" t="str">
        <f t="shared" si="95"/>
        <v/>
      </c>
      <c r="I1029" s="4"/>
    </row>
    <row r="1030" spans="1:9" x14ac:dyDescent="0.15">
      <c r="A1030" s="2" t="str">
        <f t="shared" si="90"/>
        <v/>
      </c>
      <c r="B1030" s="3" t="str">
        <f>IF(A1030="","",IF(periods_per_year=26,IF(A1030=1,fpdate,B1029+14),IF(periods_per_year=52,IF(A1030=1,fpdate,B1029+7),DATE(YEAR(fpdate),MONTH(fpdate)+(A1030-1)*months_per_period,IF(periods_per_year=24,IF((1-MOD(A1030,2))=1,DAY(fpdate)+14,DAY(fpdate)),DAY(fpdate))))))</f>
        <v/>
      </c>
      <c r="C1030" s="4" t="str">
        <f t="shared" si="91"/>
        <v/>
      </c>
      <c r="D1030" s="4" t="str">
        <f t="shared" si="92"/>
        <v/>
      </c>
      <c r="E1030" s="6"/>
      <c r="F1030" s="4" t="str">
        <f t="shared" si="93"/>
        <v/>
      </c>
      <c r="G1030" s="4" t="str">
        <f t="shared" si="94"/>
        <v/>
      </c>
      <c r="H1030" s="4" t="str">
        <f t="shared" si="95"/>
        <v/>
      </c>
      <c r="I1030" s="4"/>
    </row>
    <row r="1031" spans="1:9" x14ac:dyDescent="0.15">
      <c r="A1031" s="2" t="str">
        <f t="shared" si="90"/>
        <v/>
      </c>
      <c r="B1031" s="3" t="str">
        <f>IF(A1031="","",IF(periods_per_year=26,IF(A1031=1,fpdate,B1030+14),IF(periods_per_year=52,IF(A1031=1,fpdate,B1030+7),DATE(YEAR(fpdate),MONTH(fpdate)+(A1031-1)*months_per_period,IF(periods_per_year=24,IF((1-MOD(A1031,2))=1,DAY(fpdate)+14,DAY(fpdate)),DAY(fpdate))))))</f>
        <v/>
      </c>
      <c r="C1031" s="4" t="str">
        <f t="shared" si="91"/>
        <v/>
      </c>
      <c r="D1031" s="4" t="str">
        <f t="shared" si="92"/>
        <v/>
      </c>
      <c r="E1031" s="6"/>
      <c r="F1031" s="4" t="str">
        <f t="shared" si="93"/>
        <v/>
      </c>
      <c r="G1031" s="4" t="str">
        <f t="shared" si="94"/>
        <v/>
      </c>
      <c r="H1031" s="4" t="str">
        <f t="shared" si="95"/>
        <v/>
      </c>
      <c r="I1031" s="4"/>
    </row>
    <row r="1032" spans="1:9" x14ac:dyDescent="0.15">
      <c r="A1032" s="2" t="str">
        <f t="shared" si="90"/>
        <v/>
      </c>
      <c r="B1032" s="3" t="str">
        <f>IF(A1032="","",IF(periods_per_year=26,IF(A1032=1,fpdate,B1031+14),IF(periods_per_year=52,IF(A1032=1,fpdate,B1031+7),DATE(YEAR(fpdate),MONTH(fpdate)+(A1032-1)*months_per_period,IF(periods_per_year=24,IF((1-MOD(A1032,2))=1,DAY(fpdate)+14,DAY(fpdate)),DAY(fpdate))))))</f>
        <v/>
      </c>
      <c r="C1032" s="4" t="str">
        <f t="shared" si="91"/>
        <v/>
      </c>
      <c r="D1032" s="4" t="str">
        <f t="shared" si="92"/>
        <v/>
      </c>
      <c r="E1032" s="6"/>
      <c r="F1032" s="4" t="str">
        <f t="shared" si="93"/>
        <v/>
      </c>
      <c r="G1032" s="4" t="str">
        <f t="shared" si="94"/>
        <v/>
      </c>
      <c r="H1032" s="4" t="str">
        <f t="shared" si="95"/>
        <v/>
      </c>
      <c r="I1032" s="4"/>
    </row>
    <row r="1033" spans="1:9" x14ac:dyDescent="0.15">
      <c r="A1033" s="2" t="str">
        <f t="shared" si="90"/>
        <v/>
      </c>
      <c r="B1033" s="3" t="str">
        <f>IF(A1033="","",IF(periods_per_year=26,IF(A1033=1,fpdate,B1032+14),IF(periods_per_year=52,IF(A1033=1,fpdate,B1032+7),DATE(YEAR(fpdate),MONTH(fpdate)+(A1033-1)*months_per_period,IF(periods_per_year=24,IF((1-MOD(A1033,2))=1,DAY(fpdate)+14,DAY(fpdate)),DAY(fpdate))))))</f>
        <v/>
      </c>
      <c r="C1033" s="4" t="str">
        <f t="shared" si="91"/>
        <v/>
      </c>
      <c r="D1033" s="4" t="str">
        <f t="shared" si="92"/>
        <v/>
      </c>
      <c r="E1033" s="6"/>
      <c r="F1033" s="4" t="str">
        <f t="shared" si="93"/>
        <v/>
      </c>
      <c r="G1033" s="4" t="str">
        <f t="shared" si="94"/>
        <v/>
      </c>
      <c r="H1033" s="4" t="str">
        <f t="shared" si="95"/>
        <v/>
      </c>
      <c r="I1033" s="4"/>
    </row>
    <row r="1034" spans="1:9" x14ac:dyDescent="0.15">
      <c r="A1034" s="2" t="str">
        <f t="shared" si="90"/>
        <v/>
      </c>
      <c r="B1034" s="3" t="str">
        <f>IF(A1034="","",IF(periods_per_year=26,IF(A1034=1,fpdate,B1033+14),IF(periods_per_year=52,IF(A1034=1,fpdate,B1033+7),DATE(YEAR(fpdate),MONTH(fpdate)+(A1034-1)*months_per_period,IF(periods_per_year=24,IF((1-MOD(A1034,2))=1,DAY(fpdate)+14,DAY(fpdate)),DAY(fpdate))))))</f>
        <v/>
      </c>
      <c r="C1034" s="4" t="str">
        <f t="shared" si="91"/>
        <v/>
      </c>
      <c r="D1034" s="4" t="str">
        <f t="shared" si="92"/>
        <v/>
      </c>
      <c r="E1034" s="6"/>
      <c r="F1034" s="4" t="str">
        <f t="shared" si="93"/>
        <v/>
      </c>
      <c r="G1034" s="4" t="str">
        <f t="shared" si="94"/>
        <v/>
      </c>
      <c r="H1034" s="4" t="str">
        <f t="shared" si="95"/>
        <v/>
      </c>
      <c r="I1034" s="4"/>
    </row>
    <row r="1035" spans="1:9" x14ac:dyDescent="0.15">
      <c r="A1035" s="2" t="str">
        <f t="shared" si="90"/>
        <v/>
      </c>
      <c r="B1035" s="3" t="str">
        <f>IF(A1035="","",IF(periods_per_year=26,IF(A1035=1,fpdate,B1034+14),IF(periods_per_year=52,IF(A1035=1,fpdate,B1034+7),DATE(YEAR(fpdate),MONTH(fpdate)+(A1035-1)*months_per_period,IF(periods_per_year=24,IF((1-MOD(A1035,2))=1,DAY(fpdate)+14,DAY(fpdate)),DAY(fpdate))))))</f>
        <v/>
      </c>
      <c r="C1035" s="4" t="str">
        <f t="shared" si="91"/>
        <v/>
      </c>
      <c r="D1035" s="4" t="str">
        <f t="shared" si="92"/>
        <v/>
      </c>
      <c r="E1035" s="6"/>
      <c r="F1035" s="4" t="str">
        <f t="shared" si="93"/>
        <v/>
      </c>
      <c r="G1035" s="4" t="str">
        <f t="shared" si="94"/>
        <v/>
      </c>
      <c r="H1035" s="4" t="str">
        <f t="shared" si="95"/>
        <v/>
      </c>
      <c r="I1035" s="4"/>
    </row>
    <row r="1036" spans="1:9" x14ac:dyDescent="0.15">
      <c r="A1036" s="2" t="str">
        <f t="shared" si="90"/>
        <v/>
      </c>
      <c r="B1036" s="3" t="str">
        <f>IF(A1036="","",IF(periods_per_year=26,IF(A1036=1,fpdate,B1035+14),IF(periods_per_year=52,IF(A1036=1,fpdate,B1035+7),DATE(YEAR(fpdate),MONTH(fpdate)+(A1036-1)*months_per_period,IF(periods_per_year=24,IF((1-MOD(A1036,2))=1,DAY(fpdate)+14,DAY(fpdate)),DAY(fpdate))))))</f>
        <v/>
      </c>
      <c r="C1036" s="4" t="str">
        <f t="shared" si="91"/>
        <v/>
      </c>
      <c r="D1036" s="4" t="str">
        <f t="shared" si="92"/>
        <v/>
      </c>
      <c r="E1036" s="6"/>
      <c r="F1036" s="4" t="str">
        <f t="shared" si="93"/>
        <v/>
      </c>
      <c r="G1036" s="4" t="str">
        <f t="shared" si="94"/>
        <v/>
      </c>
      <c r="H1036" s="4" t="str">
        <f t="shared" si="95"/>
        <v/>
      </c>
      <c r="I1036" s="4"/>
    </row>
    <row r="1037" spans="1:9" x14ac:dyDescent="0.15">
      <c r="A1037" s="2" t="str">
        <f t="shared" si="90"/>
        <v/>
      </c>
      <c r="B1037" s="3" t="str">
        <f>IF(A1037="","",IF(periods_per_year=26,IF(A1037=1,fpdate,B1036+14),IF(periods_per_year=52,IF(A1037=1,fpdate,B1036+7),DATE(YEAR(fpdate),MONTH(fpdate)+(A1037-1)*months_per_period,IF(periods_per_year=24,IF((1-MOD(A1037,2))=1,DAY(fpdate)+14,DAY(fpdate)),DAY(fpdate))))))</f>
        <v/>
      </c>
      <c r="C1037" s="4" t="str">
        <f t="shared" si="91"/>
        <v/>
      </c>
      <c r="D1037" s="4" t="str">
        <f t="shared" si="92"/>
        <v/>
      </c>
      <c r="E1037" s="6"/>
      <c r="F1037" s="4" t="str">
        <f t="shared" si="93"/>
        <v/>
      </c>
      <c r="G1037" s="4" t="str">
        <f t="shared" si="94"/>
        <v/>
      </c>
      <c r="H1037" s="4" t="str">
        <f t="shared" si="95"/>
        <v/>
      </c>
      <c r="I1037" s="4"/>
    </row>
    <row r="1038" spans="1:9" x14ac:dyDescent="0.15">
      <c r="A1038" s="2" t="str">
        <f t="shared" si="90"/>
        <v/>
      </c>
      <c r="B1038" s="3" t="str">
        <f>IF(A1038="","",IF(periods_per_year=26,IF(A1038=1,fpdate,B1037+14),IF(periods_per_year=52,IF(A1038=1,fpdate,B1037+7),DATE(YEAR(fpdate),MONTH(fpdate)+(A1038-1)*months_per_period,IF(periods_per_year=24,IF((1-MOD(A1038,2))=1,DAY(fpdate)+14,DAY(fpdate)),DAY(fpdate))))))</f>
        <v/>
      </c>
      <c r="C1038" s="4" t="str">
        <f t="shared" si="91"/>
        <v/>
      </c>
      <c r="D1038" s="4" t="str">
        <f t="shared" si="92"/>
        <v/>
      </c>
      <c r="E1038" s="6"/>
      <c r="F1038" s="4" t="str">
        <f t="shared" si="93"/>
        <v/>
      </c>
      <c r="G1038" s="4" t="str">
        <f t="shared" si="94"/>
        <v/>
      </c>
      <c r="H1038" s="4" t="str">
        <f t="shared" si="95"/>
        <v/>
      </c>
      <c r="I1038" s="4"/>
    </row>
    <row r="1039" spans="1:9" x14ac:dyDescent="0.15">
      <c r="A1039" s="2" t="str">
        <f t="shared" si="90"/>
        <v/>
      </c>
      <c r="B1039" s="3" t="str">
        <f>IF(A1039="","",IF(periods_per_year=26,IF(A1039=1,fpdate,B1038+14),IF(periods_per_year=52,IF(A1039=1,fpdate,B1038+7),DATE(YEAR(fpdate),MONTH(fpdate)+(A1039-1)*months_per_period,IF(periods_per_year=24,IF((1-MOD(A1039,2))=1,DAY(fpdate)+14,DAY(fpdate)),DAY(fpdate))))))</f>
        <v/>
      </c>
      <c r="C1039" s="4" t="str">
        <f t="shared" si="91"/>
        <v/>
      </c>
      <c r="D1039" s="4" t="str">
        <f t="shared" si="92"/>
        <v/>
      </c>
      <c r="E1039" s="6"/>
      <c r="F1039" s="4" t="str">
        <f t="shared" si="93"/>
        <v/>
      </c>
      <c r="G1039" s="4" t="str">
        <f t="shared" si="94"/>
        <v/>
      </c>
      <c r="H1039" s="4" t="str">
        <f t="shared" si="95"/>
        <v/>
      </c>
      <c r="I1039" s="4"/>
    </row>
    <row r="1040" spans="1:9" x14ac:dyDescent="0.15">
      <c r="A1040" s="2" t="str">
        <f t="shared" si="90"/>
        <v/>
      </c>
      <c r="B1040" s="3" t="str">
        <f>IF(A1040="","",IF(periods_per_year=26,IF(A1040=1,fpdate,B1039+14),IF(periods_per_year=52,IF(A1040=1,fpdate,B1039+7),DATE(YEAR(fpdate),MONTH(fpdate)+(A1040-1)*months_per_period,IF(periods_per_year=24,IF((1-MOD(A1040,2))=1,DAY(fpdate)+14,DAY(fpdate)),DAY(fpdate))))))</f>
        <v/>
      </c>
      <c r="C1040" s="4" t="str">
        <f t="shared" si="91"/>
        <v/>
      </c>
      <c r="D1040" s="4" t="str">
        <f t="shared" si="92"/>
        <v/>
      </c>
      <c r="E1040" s="6"/>
      <c r="F1040" s="4" t="str">
        <f t="shared" si="93"/>
        <v/>
      </c>
      <c r="G1040" s="4" t="str">
        <f t="shared" si="94"/>
        <v/>
      </c>
      <c r="H1040" s="4" t="str">
        <f t="shared" si="95"/>
        <v/>
      </c>
      <c r="I1040" s="4"/>
    </row>
    <row r="1041" spans="1:9" x14ac:dyDescent="0.15">
      <c r="A1041" s="2" t="str">
        <f t="shared" si="90"/>
        <v/>
      </c>
      <c r="B1041" s="3" t="str">
        <f>IF(A1041="","",IF(periods_per_year=26,IF(A1041=1,fpdate,B1040+14),IF(periods_per_year=52,IF(A1041=1,fpdate,B1040+7),DATE(YEAR(fpdate),MONTH(fpdate)+(A1041-1)*months_per_period,IF(periods_per_year=24,IF((1-MOD(A1041,2))=1,DAY(fpdate)+14,DAY(fpdate)),DAY(fpdate))))))</f>
        <v/>
      </c>
      <c r="C1041" s="4" t="str">
        <f t="shared" si="91"/>
        <v/>
      </c>
      <c r="D1041" s="4" t="str">
        <f t="shared" si="92"/>
        <v/>
      </c>
      <c r="E1041" s="6"/>
      <c r="F1041" s="4" t="str">
        <f t="shared" si="93"/>
        <v/>
      </c>
      <c r="G1041" s="4" t="str">
        <f t="shared" si="94"/>
        <v/>
      </c>
      <c r="H1041" s="4" t="str">
        <f t="shared" si="95"/>
        <v/>
      </c>
      <c r="I1041" s="4"/>
    </row>
    <row r="1042" spans="1:9" x14ac:dyDescent="0.15">
      <c r="A1042" s="2" t="str">
        <f t="shared" si="90"/>
        <v/>
      </c>
      <c r="B1042" s="3" t="str">
        <f>IF(A1042="","",IF(periods_per_year=26,IF(A1042=1,fpdate,B1041+14),IF(periods_per_year=52,IF(A1042=1,fpdate,B1041+7),DATE(YEAR(fpdate),MONTH(fpdate)+(A1042-1)*months_per_period,IF(periods_per_year=24,IF((1-MOD(A1042,2))=1,DAY(fpdate)+14,DAY(fpdate)),DAY(fpdate))))))</f>
        <v/>
      </c>
      <c r="C1042" s="4" t="str">
        <f t="shared" si="91"/>
        <v/>
      </c>
      <c r="D1042" s="4" t="str">
        <f t="shared" si="92"/>
        <v/>
      </c>
      <c r="E1042" s="6"/>
      <c r="F1042" s="4" t="str">
        <f t="shared" si="93"/>
        <v/>
      </c>
      <c r="G1042" s="4" t="str">
        <f t="shared" si="94"/>
        <v/>
      </c>
      <c r="H1042" s="4" t="str">
        <f t="shared" si="95"/>
        <v/>
      </c>
      <c r="I1042" s="4"/>
    </row>
    <row r="1043" spans="1:9" x14ac:dyDescent="0.15">
      <c r="A1043" s="2" t="str">
        <f t="shared" si="90"/>
        <v/>
      </c>
      <c r="B1043" s="3" t="str">
        <f>IF(A1043="","",IF(periods_per_year=26,IF(A1043=1,fpdate,B1042+14),IF(periods_per_year=52,IF(A1043=1,fpdate,B1042+7),DATE(YEAR(fpdate),MONTH(fpdate)+(A1043-1)*months_per_period,IF(periods_per_year=24,IF((1-MOD(A1043,2))=1,DAY(fpdate)+14,DAY(fpdate)),DAY(fpdate))))))</f>
        <v/>
      </c>
      <c r="C1043" s="4" t="str">
        <f t="shared" si="91"/>
        <v/>
      </c>
      <c r="D1043" s="4" t="str">
        <f t="shared" si="92"/>
        <v/>
      </c>
      <c r="E1043" s="6"/>
      <c r="F1043" s="4" t="str">
        <f t="shared" si="93"/>
        <v/>
      </c>
      <c r="G1043" s="4" t="str">
        <f t="shared" si="94"/>
        <v/>
      </c>
      <c r="H1043" s="4" t="str">
        <f t="shared" si="95"/>
        <v/>
      </c>
      <c r="I1043" s="4"/>
    </row>
    <row r="1044" spans="1:9" x14ac:dyDescent="0.15">
      <c r="A1044" s="2" t="str">
        <f t="shared" si="90"/>
        <v/>
      </c>
      <c r="B1044" s="3" t="str">
        <f>IF(A1044="","",IF(periods_per_year=26,IF(A1044=1,fpdate,B1043+14),IF(periods_per_year=52,IF(A1044=1,fpdate,B1043+7),DATE(YEAR(fpdate),MONTH(fpdate)+(A1044-1)*months_per_period,IF(periods_per_year=24,IF((1-MOD(A1044,2))=1,DAY(fpdate)+14,DAY(fpdate)),DAY(fpdate))))))</f>
        <v/>
      </c>
      <c r="C1044" s="4" t="str">
        <f t="shared" si="91"/>
        <v/>
      </c>
      <c r="D1044" s="4" t="str">
        <f t="shared" si="92"/>
        <v/>
      </c>
      <c r="E1044" s="6"/>
      <c r="F1044" s="4" t="str">
        <f t="shared" si="93"/>
        <v/>
      </c>
      <c r="G1044" s="4" t="str">
        <f t="shared" si="94"/>
        <v/>
      </c>
      <c r="H1044" s="4" t="str">
        <f t="shared" si="95"/>
        <v/>
      </c>
      <c r="I1044" s="4"/>
    </row>
    <row r="1045" spans="1:9" x14ac:dyDescent="0.15">
      <c r="A1045" s="2" t="str">
        <f t="shared" si="90"/>
        <v/>
      </c>
      <c r="B1045" s="3" t="str">
        <f>IF(A1045="","",IF(periods_per_year=26,IF(A1045=1,fpdate,B1044+14),IF(periods_per_year=52,IF(A1045=1,fpdate,B1044+7),DATE(YEAR(fpdate),MONTH(fpdate)+(A1045-1)*months_per_period,IF(periods_per_year=24,IF((1-MOD(A1045,2))=1,DAY(fpdate)+14,DAY(fpdate)),DAY(fpdate))))))</f>
        <v/>
      </c>
      <c r="C1045" s="4" t="str">
        <f t="shared" si="91"/>
        <v/>
      </c>
      <c r="D1045" s="4" t="str">
        <f t="shared" si="92"/>
        <v/>
      </c>
      <c r="E1045" s="6"/>
      <c r="F1045" s="4" t="str">
        <f t="shared" si="93"/>
        <v/>
      </c>
      <c r="G1045" s="4" t="str">
        <f t="shared" si="94"/>
        <v/>
      </c>
      <c r="H1045" s="4" t="str">
        <f t="shared" si="95"/>
        <v/>
      </c>
      <c r="I1045" s="4"/>
    </row>
    <row r="1046" spans="1:9" x14ac:dyDescent="0.15">
      <c r="A1046" s="2" t="str">
        <f t="shared" si="90"/>
        <v/>
      </c>
      <c r="B1046" s="3" t="str">
        <f>IF(A1046="","",IF(periods_per_year=26,IF(A1046=1,fpdate,B1045+14),IF(periods_per_year=52,IF(A1046=1,fpdate,B1045+7),DATE(YEAR(fpdate),MONTH(fpdate)+(A1046-1)*months_per_period,IF(periods_per_year=24,IF((1-MOD(A1046,2))=1,DAY(fpdate)+14,DAY(fpdate)),DAY(fpdate))))))</f>
        <v/>
      </c>
      <c r="C1046" s="4" t="str">
        <f t="shared" si="91"/>
        <v/>
      </c>
      <c r="D1046" s="4" t="str">
        <f t="shared" si="92"/>
        <v/>
      </c>
      <c r="E1046" s="6"/>
      <c r="F1046" s="4" t="str">
        <f t="shared" si="93"/>
        <v/>
      </c>
      <c r="G1046" s="4" t="str">
        <f t="shared" si="94"/>
        <v/>
      </c>
      <c r="H1046" s="4" t="str">
        <f t="shared" si="95"/>
        <v/>
      </c>
      <c r="I1046" s="4"/>
    </row>
    <row r="1047" spans="1:9" x14ac:dyDescent="0.15">
      <c r="A1047" s="2" t="str">
        <f t="shared" si="90"/>
        <v/>
      </c>
      <c r="B1047" s="3" t="str">
        <f>IF(A1047="","",IF(periods_per_year=26,IF(A1047=1,fpdate,B1046+14),IF(periods_per_year=52,IF(A1047=1,fpdate,B1046+7),DATE(YEAR(fpdate),MONTH(fpdate)+(A1047-1)*months_per_period,IF(periods_per_year=24,IF((1-MOD(A1047,2))=1,DAY(fpdate)+14,DAY(fpdate)),DAY(fpdate))))))</f>
        <v/>
      </c>
      <c r="C1047" s="4" t="str">
        <f t="shared" si="91"/>
        <v/>
      </c>
      <c r="D1047" s="4" t="str">
        <f t="shared" si="92"/>
        <v/>
      </c>
      <c r="E1047" s="6"/>
      <c r="F1047" s="4" t="str">
        <f t="shared" si="93"/>
        <v/>
      </c>
      <c r="G1047" s="4" t="str">
        <f t="shared" si="94"/>
        <v/>
      </c>
      <c r="H1047" s="4" t="str">
        <f t="shared" si="95"/>
        <v/>
      </c>
      <c r="I1047" s="4"/>
    </row>
    <row r="1048" spans="1:9" x14ac:dyDescent="0.15">
      <c r="A1048" s="2" t="str">
        <f t="shared" si="90"/>
        <v/>
      </c>
      <c r="B1048" s="3" t="str">
        <f>IF(A1048="","",IF(periods_per_year=26,IF(A1048=1,fpdate,B1047+14),IF(periods_per_year=52,IF(A1048=1,fpdate,B1047+7),DATE(YEAR(fpdate),MONTH(fpdate)+(A1048-1)*months_per_period,IF(periods_per_year=24,IF((1-MOD(A1048,2))=1,DAY(fpdate)+14,DAY(fpdate)),DAY(fpdate))))))</f>
        <v/>
      </c>
      <c r="C1048" s="4" t="str">
        <f t="shared" si="91"/>
        <v/>
      </c>
      <c r="D1048" s="4" t="str">
        <f t="shared" si="92"/>
        <v/>
      </c>
      <c r="E1048" s="6"/>
      <c r="F1048" s="4" t="str">
        <f t="shared" si="93"/>
        <v/>
      </c>
      <c r="G1048" s="4" t="str">
        <f t="shared" si="94"/>
        <v/>
      </c>
      <c r="H1048" s="4" t="str">
        <f t="shared" si="95"/>
        <v/>
      </c>
      <c r="I1048" s="4"/>
    </row>
    <row r="1049" spans="1:9" x14ac:dyDescent="0.15">
      <c r="A1049" s="2" t="str">
        <f t="shared" si="90"/>
        <v/>
      </c>
      <c r="B1049" s="3" t="str">
        <f>IF(A1049="","",IF(periods_per_year=26,IF(A1049=1,fpdate,B1048+14),IF(periods_per_year=52,IF(A1049=1,fpdate,B1048+7),DATE(YEAR(fpdate),MONTH(fpdate)+(A1049-1)*months_per_period,IF(periods_per_year=24,IF((1-MOD(A1049,2))=1,DAY(fpdate)+14,DAY(fpdate)),DAY(fpdate))))))</f>
        <v/>
      </c>
      <c r="C1049" s="4" t="str">
        <f t="shared" si="91"/>
        <v/>
      </c>
      <c r="D1049" s="4" t="str">
        <f t="shared" si="92"/>
        <v/>
      </c>
      <c r="E1049" s="6"/>
      <c r="F1049" s="4" t="str">
        <f t="shared" si="93"/>
        <v/>
      </c>
      <c r="G1049" s="4" t="str">
        <f t="shared" si="94"/>
        <v/>
      </c>
      <c r="H1049" s="4" t="str">
        <f t="shared" si="95"/>
        <v/>
      </c>
      <c r="I1049" s="4"/>
    </row>
    <row r="1050" spans="1:9" x14ac:dyDescent="0.15">
      <c r="A1050" s="2" t="str">
        <f t="shared" si="90"/>
        <v/>
      </c>
      <c r="B1050" s="3" t="str">
        <f>IF(A1050="","",IF(periods_per_year=26,IF(A1050=1,fpdate,B1049+14),IF(periods_per_year=52,IF(A1050=1,fpdate,B1049+7),DATE(YEAR(fpdate),MONTH(fpdate)+(A1050-1)*months_per_period,IF(periods_per_year=24,IF((1-MOD(A1050,2))=1,DAY(fpdate)+14,DAY(fpdate)),DAY(fpdate))))))</f>
        <v/>
      </c>
      <c r="C1050" s="4" t="str">
        <f t="shared" si="91"/>
        <v/>
      </c>
      <c r="D1050" s="4" t="str">
        <f t="shared" si="92"/>
        <v/>
      </c>
      <c r="E1050" s="6"/>
      <c r="F1050" s="4" t="str">
        <f t="shared" si="93"/>
        <v/>
      </c>
      <c r="G1050" s="4" t="str">
        <f t="shared" si="94"/>
        <v/>
      </c>
      <c r="H1050" s="4" t="str">
        <f t="shared" si="95"/>
        <v/>
      </c>
      <c r="I1050" s="4"/>
    </row>
    <row r="1051" spans="1:9" x14ac:dyDescent="0.15">
      <c r="A1051" s="2" t="str">
        <f t="shared" si="90"/>
        <v/>
      </c>
      <c r="B1051" s="3" t="str">
        <f>IF(A1051="","",IF(periods_per_year=26,IF(A1051=1,fpdate,B1050+14),IF(periods_per_year=52,IF(A1051=1,fpdate,B1050+7),DATE(YEAR(fpdate),MONTH(fpdate)+(A1051-1)*months_per_period,IF(periods_per_year=24,IF((1-MOD(A1051,2))=1,DAY(fpdate)+14,DAY(fpdate)),DAY(fpdate))))))</f>
        <v/>
      </c>
      <c r="C1051" s="4" t="str">
        <f t="shared" si="91"/>
        <v/>
      </c>
      <c r="D1051" s="4" t="str">
        <f t="shared" si="92"/>
        <v/>
      </c>
      <c r="E1051" s="6"/>
      <c r="F1051" s="4" t="str">
        <f t="shared" si="93"/>
        <v/>
      </c>
      <c r="G1051" s="4" t="str">
        <f t="shared" si="94"/>
        <v/>
      </c>
      <c r="H1051" s="4" t="str">
        <f t="shared" si="95"/>
        <v/>
      </c>
      <c r="I1051" s="4"/>
    </row>
    <row r="1052" spans="1:9" x14ac:dyDescent="0.15">
      <c r="A1052" s="2" t="str">
        <f t="shared" si="90"/>
        <v/>
      </c>
      <c r="B1052" s="3" t="str">
        <f>IF(A1052="","",IF(periods_per_year=26,IF(A1052=1,fpdate,B1051+14),IF(periods_per_year=52,IF(A1052=1,fpdate,B1051+7),DATE(YEAR(fpdate),MONTH(fpdate)+(A1052-1)*months_per_period,IF(periods_per_year=24,IF((1-MOD(A1052,2))=1,DAY(fpdate)+14,DAY(fpdate)),DAY(fpdate))))))</f>
        <v/>
      </c>
      <c r="C1052" s="4" t="str">
        <f t="shared" si="91"/>
        <v/>
      </c>
      <c r="D1052" s="4" t="str">
        <f t="shared" si="92"/>
        <v/>
      </c>
      <c r="E1052" s="6"/>
      <c r="F1052" s="4" t="str">
        <f t="shared" si="93"/>
        <v/>
      </c>
      <c r="G1052" s="4" t="str">
        <f t="shared" si="94"/>
        <v/>
      </c>
      <c r="H1052" s="4" t="str">
        <f t="shared" si="95"/>
        <v/>
      </c>
      <c r="I1052" s="4"/>
    </row>
    <row r="1053" spans="1:9" x14ac:dyDescent="0.15">
      <c r="A1053" s="2" t="str">
        <f t="shared" si="90"/>
        <v/>
      </c>
      <c r="B1053" s="3" t="str">
        <f>IF(A1053="","",IF(periods_per_year=26,IF(A1053=1,fpdate,B1052+14),IF(periods_per_year=52,IF(A1053=1,fpdate,B1052+7),DATE(YEAR(fpdate),MONTH(fpdate)+(A1053-1)*months_per_period,IF(periods_per_year=24,IF((1-MOD(A1053,2))=1,DAY(fpdate)+14,DAY(fpdate)),DAY(fpdate))))))</f>
        <v/>
      </c>
      <c r="C1053" s="4" t="str">
        <f t="shared" si="91"/>
        <v/>
      </c>
      <c r="D1053" s="4" t="str">
        <f t="shared" si="92"/>
        <v/>
      </c>
      <c r="E1053" s="6"/>
      <c r="F1053" s="4" t="str">
        <f t="shared" si="93"/>
        <v/>
      </c>
      <c r="G1053" s="4" t="str">
        <f t="shared" si="94"/>
        <v/>
      </c>
      <c r="H1053" s="4" t="str">
        <f t="shared" si="95"/>
        <v/>
      </c>
      <c r="I1053" s="4"/>
    </row>
    <row r="1054" spans="1:9" x14ac:dyDescent="0.15">
      <c r="A1054" s="2" t="str">
        <f t="shared" si="90"/>
        <v/>
      </c>
      <c r="B1054" s="3" t="str">
        <f>IF(A1054="","",IF(periods_per_year=26,IF(A1054=1,fpdate,B1053+14),IF(periods_per_year=52,IF(A1054=1,fpdate,B1053+7),DATE(YEAR(fpdate),MONTH(fpdate)+(A1054-1)*months_per_period,IF(periods_per_year=24,IF((1-MOD(A1054,2))=1,DAY(fpdate)+14,DAY(fpdate)),DAY(fpdate))))))</f>
        <v/>
      </c>
      <c r="C1054" s="4" t="str">
        <f t="shared" si="91"/>
        <v/>
      </c>
      <c r="D1054" s="4" t="str">
        <f t="shared" si="92"/>
        <v/>
      </c>
      <c r="E1054" s="6"/>
      <c r="F1054" s="4" t="str">
        <f t="shared" si="93"/>
        <v/>
      </c>
      <c r="G1054" s="4" t="str">
        <f t="shared" si="94"/>
        <v/>
      </c>
      <c r="H1054" s="4" t="str">
        <f t="shared" si="95"/>
        <v/>
      </c>
      <c r="I1054" s="4"/>
    </row>
    <row r="1055" spans="1:9" x14ac:dyDescent="0.15">
      <c r="A1055" s="2" t="str">
        <f t="shared" si="90"/>
        <v/>
      </c>
      <c r="B1055" s="3" t="str">
        <f>IF(A1055="","",IF(periods_per_year=26,IF(A1055=1,fpdate,B1054+14),IF(periods_per_year=52,IF(A1055=1,fpdate,B1054+7),DATE(YEAR(fpdate),MONTH(fpdate)+(A1055-1)*months_per_period,IF(periods_per_year=24,IF((1-MOD(A1055,2))=1,DAY(fpdate)+14,DAY(fpdate)),DAY(fpdate))))))</f>
        <v/>
      </c>
      <c r="C1055" s="4" t="str">
        <f t="shared" si="91"/>
        <v/>
      </c>
      <c r="D1055" s="4" t="str">
        <f t="shared" si="92"/>
        <v/>
      </c>
      <c r="E1055" s="6"/>
      <c r="F1055" s="4" t="str">
        <f t="shared" si="93"/>
        <v/>
      </c>
      <c r="G1055" s="4" t="str">
        <f t="shared" si="94"/>
        <v/>
      </c>
      <c r="H1055" s="4" t="str">
        <f t="shared" si="95"/>
        <v/>
      </c>
      <c r="I1055" s="4"/>
    </row>
    <row r="1056" spans="1:9" x14ac:dyDescent="0.15">
      <c r="A1056" s="2" t="str">
        <f t="shared" ref="A1056:A1119" si="96">IF(H1055="","",IF(OR(A1055&gt;=nper,ROUND(H1055,2)&lt;=0),"",A1055+1))</f>
        <v/>
      </c>
      <c r="B1056" s="3" t="str">
        <f>IF(A1056="","",IF(periods_per_year=26,IF(A1056=1,fpdate,B1055+14),IF(periods_per_year=52,IF(A1056=1,fpdate,B1055+7),DATE(YEAR(fpdate),MONTH(fpdate)+(A1056-1)*months_per_period,IF(periods_per_year=24,IF((1-MOD(A1056,2))=1,DAY(fpdate)+14,DAY(fpdate)),DAY(fpdate))))))</f>
        <v/>
      </c>
      <c r="C1056" s="4" t="str">
        <f t="shared" ref="C1056:C1119" si="97">IF(A1056="","",IF(OR(A1056=nper,payment&gt;ROUND((1+rate)*H1055,2)),ROUND((1+rate)*H1055,2),payment))</f>
        <v/>
      </c>
      <c r="D1056" s="4" t="str">
        <f t="shared" ref="D1056:D1119" si="98">IF(OR(H1055&lt;=payment,A1056=""),"",MIN(H1055-(C1056-F1056),IF($H$24&gt;0,IF(MOD(A1056,periods_per_year)=0,$H$24,0),0)+IF(extra_payment_interval=0,0,IF(MOD(A1056,extra_payment_interval)=0,$H$22,0))))</f>
        <v/>
      </c>
      <c r="E1056" s="6"/>
      <c r="F1056" s="4" t="str">
        <f t="shared" ref="F1056:F1119" si="99">IF(A1056="","",ROUND(rate*H1055,2))</f>
        <v/>
      </c>
      <c r="G1056" s="4" t="str">
        <f t="shared" ref="G1056:G1119" si="100">IF(A1056="","",C1056-F1056+E1056+IF(D1056="",0,D1056))</f>
        <v/>
      </c>
      <c r="H1056" s="4" t="str">
        <f t="shared" ref="H1056:H1119" si="101">IF(A1056="","",H1055-G1056)</f>
        <v/>
      </c>
      <c r="I1056" s="4"/>
    </row>
    <row r="1057" spans="1:9" x14ac:dyDescent="0.15">
      <c r="A1057" s="2" t="str">
        <f t="shared" si="96"/>
        <v/>
      </c>
      <c r="B1057" s="3" t="str">
        <f>IF(A1057="","",IF(periods_per_year=26,IF(A1057=1,fpdate,B1056+14),IF(periods_per_year=52,IF(A1057=1,fpdate,B1056+7),DATE(YEAR(fpdate),MONTH(fpdate)+(A1057-1)*months_per_period,IF(periods_per_year=24,IF((1-MOD(A1057,2))=1,DAY(fpdate)+14,DAY(fpdate)),DAY(fpdate))))))</f>
        <v/>
      </c>
      <c r="C1057" s="4" t="str">
        <f t="shared" si="97"/>
        <v/>
      </c>
      <c r="D1057" s="4" t="str">
        <f t="shared" si="98"/>
        <v/>
      </c>
      <c r="E1057" s="6"/>
      <c r="F1057" s="4" t="str">
        <f t="shared" si="99"/>
        <v/>
      </c>
      <c r="G1057" s="4" t="str">
        <f t="shared" si="100"/>
        <v/>
      </c>
      <c r="H1057" s="4" t="str">
        <f t="shared" si="101"/>
        <v/>
      </c>
      <c r="I1057" s="4"/>
    </row>
    <row r="1058" spans="1:9" x14ac:dyDescent="0.15">
      <c r="A1058" s="2" t="str">
        <f t="shared" si="96"/>
        <v/>
      </c>
      <c r="B1058" s="3" t="str">
        <f>IF(A1058="","",IF(periods_per_year=26,IF(A1058=1,fpdate,B1057+14),IF(periods_per_year=52,IF(A1058=1,fpdate,B1057+7),DATE(YEAR(fpdate),MONTH(fpdate)+(A1058-1)*months_per_period,IF(periods_per_year=24,IF((1-MOD(A1058,2))=1,DAY(fpdate)+14,DAY(fpdate)),DAY(fpdate))))))</f>
        <v/>
      </c>
      <c r="C1058" s="4" t="str">
        <f t="shared" si="97"/>
        <v/>
      </c>
      <c r="D1058" s="4" t="str">
        <f t="shared" si="98"/>
        <v/>
      </c>
      <c r="E1058" s="6"/>
      <c r="F1058" s="4" t="str">
        <f t="shared" si="99"/>
        <v/>
      </c>
      <c r="G1058" s="4" t="str">
        <f t="shared" si="100"/>
        <v/>
      </c>
      <c r="H1058" s="4" t="str">
        <f t="shared" si="101"/>
        <v/>
      </c>
      <c r="I1058" s="4"/>
    </row>
    <row r="1059" spans="1:9" x14ac:dyDescent="0.15">
      <c r="A1059" s="2" t="str">
        <f t="shared" si="96"/>
        <v/>
      </c>
      <c r="B1059" s="3" t="str">
        <f>IF(A1059="","",IF(periods_per_year=26,IF(A1059=1,fpdate,B1058+14),IF(periods_per_year=52,IF(A1059=1,fpdate,B1058+7),DATE(YEAR(fpdate),MONTH(fpdate)+(A1059-1)*months_per_period,IF(periods_per_year=24,IF((1-MOD(A1059,2))=1,DAY(fpdate)+14,DAY(fpdate)),DAY(fpdate))))))</f>
        <v/>
      </c>
      <c r="C1059" s="4" t="str">
        <f t="shared" si="97"/>
        <v/>
      </c>
      <c r="D1059" s="4" t="str">
        <f t="shared" si="98"/>
        <v/>
      </c>
      <c r="E1059" s="6"/>
      <c r="F1059" s="4" t="str">
        <f t="shared" si="99"/>
        <v/>
      </c>
      <c r="G1059" s="4" t="str">
        <f t="shared" si="100"/>
        <v/>
      </c>
      <c r="H1059" s="4" t="str">
        <f t="shared" si="101"/>
        <v/>
      </c>
      <c r="I1059" s="4"/>
    </row>
    <row r="1060" spans="1:9" x14ac:dyDescent="0.15">
      <c r="A1060" s="2" t="str">
        <f t="shared" si="96"/>
        <v/>
      </c>
      <c r="B1060" s="3" t="str">
        <f>IF(A1060="","",IF(periods_per_year=26,IF(A1060=1,fpdate,B1059+14),IF(periods_per_year=52,IF(A1060=1,fpdate,B1059+7),DATE(YEAR(fpdate),MONTH(fpdate)+(A1060-1)*months_per_period,IF(periods_per_year=24,IF((1-MOD(A1060,2))=1,DAY(fpdate)+14,DAY(fpdate)),DAY(fpdate))))))</f>
        <v/>
      </c>
      <c r="C1060" s="4" t="str">
        <f t="shared" si="97"/>
        <v/>
      </c>
      <c r="D1060" s="4" t="str">
        <f t="shared" si="98"/>
        <v/>
      </c>
      <c r="E1060" s="6"/>
      <c r="F1060" s="4" t="str">
        <f t="shared" si="99"/>
        <v/>
      </c>
      <c r="G1060" s="4" t="str">
        <f t="shared" si="100"/>
        <v/>
      </c>
      <c r="H1060" s="4" t="str">
        <f t="shared" si="101"/>
        <v/>
      </c>
      <c r="I1060" s="4"/>
    </row>
    <row r="1061" spans="1:9" x14ac:dyDescent="0.15">
      <c r="A1061" s="2" t="str">
        <f t="shared" si="96"/>
        <v/>
      </c>
      <c r="B1061" s="3" t="str">
        <f>IF(A1061="","",IF(periods_per_year=26,IF(A1061=1,fpdate,B1060+14),IF(periods_per_year=52,IF(A1061=1,fpdate,B1060+7),DATE(YEAR(fpdate),MONTH(fpdate)+(A1061-1)*months_per_period,IF(periods_per_year=24,IF((1-MOD(A1061,2))=1,DAY(fpdate)+14,DAY(fpdate)),DAY(fpdate))))))</f>
        <v/>
      </c>
      <c r="C1061" s="4" t="str">
        <f t="shared" si="97"/>
        <v/>
      </c>
      <c r="D1061" s="4" t="str">
        <f t="shared" si="98"/>
        <v/>
      </c>
      <c r="E1061" s="6"/>
      <c r="F1061" s="4" t="str">
        <f t="shared" si="99"/>
        <v/>
      </c>
      <c r="G1061" s="4" t="str">
        <f t="shared" si="100"/>
        <v/>
      </c>
      <c r="H1061" s="4" t="str">
        <f t="shared" si="101"/>
        <v/>
      </c>
      <c r="I1061" s="4"/>
    </row>
    <row r="1062" spans="1:9" x14ac:dyDescent="0.15">
      <c r="A1062" s="2" t="str">
        <f t="shared" si="96"/>
        <v/>
      </c>
      <c r="B1062" s="3" t="str">
        <f>IF(A1062="","",IF(periods_per_year=26,IF(A1062=1,fpdate,B1061+14),IF(periods_per_year=52,IF(A1062=1,fpdate,B1061+7),DATE(YEAR(fpdate),MONTH(fpdate)+(A1062-1)*months_per_period,IF(periods_per_year=24,IF((1-MOD(A1062,2))=1,DAY(fpdate)+14,DAY(fpdate)),DAY(fpdate))))))</f>
        <v/>
      </c>
      <c r="C1062" s="4" t="str">
        <f t="shared" si="97"/>
        <v/>
      </c>
      <c r="D1062" s="4" t="str">
        <f t="shared" si="98"/>
        <v/>
      </c>
      <c r="E1062" s="6"/>
      <c r="F1062" s="4" t="str">
        <f t="shared" si="99"/>
        <v/>
      </c>
      <c r="G1062" s="4" t="str">
        <f t="shared" si="100"/>
        <v/>
      </c>
      <c r="H1062" s="4" t="str">
        <f t="shared" si="101"/>
        <v/>
      </c>
      <c r="I1062" s="4"/>
    </row>
    <row r="1063" spans="1:9" x14ac:dyDescent="0.15">
      <c r="A1063" s="2" t="str">
        <f t="shared" si="96"/>
        <v/>
      </c>
      <c r="B1063" s="3" t="str">
        <f>IF(A1063="","",IF(periods_per_year=26,IF(A1063=1,fpdate,B1062+14),IF(periods_per_year=52,IF(A1063=1,fpdate,B1062+7),DATE(YEAR(fpdate),MONTH(fpdate)+(A1063-1)*months_per_period,IF(periods_per_year=24,IF((1-MOD(A1063,2))=1,DAY(fpdate)+14,DAY(fpdate)),DAY(fpdate))))))</f>
        <v/>
      </c>
      <c r="C1063" s="4" t="str">
        <f t="shared" si="97"/>
        <v/>
      </c>
      <c r="D1063" s="4" t="str">
        <f t="shared" si="98"/>
        <v/>
      </c>
      <c r="E1063" s="6"/>
      <c r="F1063" s="4" t="str">
        <f t="shared" si="99"/>
        <v/>
      </c>
      <c r="G1063" s="4" t="str">
        <f t="shared" si="100"/>
        <v/>
      </c>
      <c r="H1063" s="4" t="str">
        <f t="shared" si="101"/>
        <v/>
      </c>
      <c r="I1063" s="4"/>
    </row>
    <row r="1064" spans="1:9" x14ac:dyDescent="0.15">
      <c r="A1064" s="2" t="str">
        <f t="shared" si="96"/>
        <v/>
      </c>
      <c r="B1064" s="3" t="str">
        <f>IF(A1064="","",IF(periods_per_year=26,IF(A1064=1,fpdate,B1063+14),IF(periods_per_year=52,IF(A1064=1,fpdate,B1063+7),DATE(YEAR(fpdate),MONTH(fpdate)+(A1064-1)*months_per_period,IF(periods_per_year=24,IF((1-MOD(A1064,2))=1,DAY(fpdate)+14,DAY(fpdate)),DAY(fpdate))))))</f>
        <v/>
      </c>
      <c r="C1064" s="4" t="str">
        <f t="shared" si="97"/>
        <v/>
      </c>
      <c r="D1064" s="4" t="str">
        <f t="shared" si="98"/>
        <v/>
      </c>
      <c r="E1064" s="6"/>
      <c r="F1064" s="4" t="str">
        <f t="shared" si="99"/>
        <v/>
      </c>
      <c r="G1064" s="4" t="str">
        <f t="shared" si="100"/>
        <v/>
      </c>
      <c r="H1064" s="4" t="str">
        <f t="shared" si="101"/>
        <v/>
      </c>
      <c r="I1064" s="4"/>
    </row>
    <row r="1065" spans="1:9" x14ac:dyDescent="0.15">
      <c r="A1065" s="2" t="str">
        <f t="shared" si="96"/>
        <v/>
      </c>
      <c r="B1065" s="3" t="str">
        <f>IF(A1065="","",IF(periods_per_year=26,IF(A1065=1,fpdate,B1064+14),IF(periods_per_year=52,IF(A1065=1,fpdate,B1064+7),DATE(YEAR(fpdate),MONTH(fpdate)+(A1065-1)*months_per_period,IF(periods_per_year=24,IF((1-MOD(A1065,2))=1,DAY(fpdate)+14,DAY(fpdate)),DAY(fpdate))))))</f>
        <v/>
      </c>
      <c r="C1065" s="4" t="str">
        <f t="shared" si="97"/>
        <v/>
      </c>
      <c r="D1065" s="4" t="str">
        <f t="shared" si="98"/>
        <v/>
      </c>
      <c r="E1065" s="6"/>
      <c r="F1065" s="4" t="str">
        <f t="shared" si="99"/>
        <v/>
      </c>
      <c r="G1065" s="4" t="str">
        <f t="shared" si="100"/>
        <v/>
      </c>
      <c r="H1065" s="4" t="str">
        <f t="shared" si="101"/>
        <v/>
      </c>
      <c r="I1065" s="4"/>
    </row>
    <row r="1066" spans="1:9" x14ac:dyDescent="0.15">
      <c r="A1066" s="2" t="str">
        <f t="shared" si="96"/>
        <v/>
      </c>
      <c r="B1066" s="3" t="str">
        <f>IF(A1066="","",IF(periods_per_year=26,IF(A1066=1,fpdate,B1065+14),IF(periods_per_year=52,IF(A1066=1,fpdate,B1065+7),DATE(YEAR(fpdate),MONTH(fpdate)+(A1066-1)*months_per_period,IF(periods_per_year=24,IF((1-MOD(A1066,2))=1,DAY(fpdate)+14,DAY(fpdate)),DAY(fpdate))))))</f>
        <v/>
      </c>
      <c r="C1066" s="4" t="str">
        <f t="shared" si="97"/>
        <v/>
      </c>
      <c r="D1066" s="4" t="str">
        <f t="shared" si="98"/>
        <v/>
      </c>
      <c r="E1066" s="6"/>
      <c r="F1066" s="4" t="str">
        <f t="shared" si="99"/>
        <v/>
      </c>
      <c r="G1066" s="4" t="str">
        <f t="shared" si="100"/>
        <v/>
      </c>
      <c r="H1066" s="4" t="str">
        <f t="shared" si="101"/>
        <v/>
      </c>
      <c r="I1066" s="4"/>
    </row>
    <row r="1067" spans="1:9" x14ac:dyDescent="0.15">
      <c r="A1067" s="2" t="str">
        <f t="shared" si="96"/>
        <v/>
      </c>
      <c r="B1067" s="3" t="str">
        <f>IF(A1067="","",IF(periods_per_year=26,IF(A1067=1,fpdate,B1066+14),IF(periods_per_year=52,IF(A1067=1,fpdate,B1066+7),DATE(YEAR(fpdate),MONTH(fpdate)+(A1067-1)*months_per_period,IF(periods_per_year=24,IF((1-MOD(A1067,2))=1,DAY(fpdate)+14,DAY(fpdate)),DAY(fpdate))))))</f>
        <v/>
      </c>
      <c r="C1067" s="4" t="str">
        <f t="shared" si="97"/>
        <v/>
      </c>
      <c r="D1067" s="4" t="str">
        <f t="shared" si="98"/>
        <v/>
      </c>
      <c r="E1067" s="6"/>
      <c r="F1067" s="4" t="str">
        <f t="shared" si="99"/>
        <v/>
      </c>
      <c r="G1067" s="4" t="str">
        <f t="shared" si="100"/>
        <v/>
      </c>
      <c r="H1067" s="4" t="str">
        <f t="shared" si="101"/>
        <v/>
      </c>
      <c r="I1067" s="4"/>
    </row>
    <row r="1068" spans="1:9" x14ac:dyDescent="0.15">
      <c r="A1068" s="2" t="str">
        <f t="shared" si="96"/>
        <v/>
      </c>
      <c r="B1068" s="3" t="str">
        <f>IF(A1068="","",IF(periods_per_year=26,IF(A1068=1,fpdate,B1067+14),IF(periods_per_year=52,IF(A1068=1,fpdate,B1067+7),DATE(YEAR(fpdate),MONTH(fpdate)+(A1068-1)*months_per_period,IF(periods_per_year=24,IF((1-MOD(A1068,2))=1,DAY(fpdate)+14,DAY(fpdate)),DAY(fpdate))))))</f>
        <v/>
      </c>
      <c r="C1068" s="4" t="str">
        <f t="shared" si="97"/>
        <v/>
      </c>
      <c r="D1068" s="4" t="str">
        <f t="shared" si="98"/>
        <v/>
      </c>
      <c r="E1068" s="6"/>
      <c r="F1068" s="4" t="str">
        <f t="shared" si="99"/>
        <v/>
      </c>
      <c r="G1068" s="4" t="str">
        <f t="shared" si="100"/>
        <v/>
      </c>
      <c r="H1068" s="4" t="str">
        <f t="shared" si="101"/>
        <v/>
      </c>
      <c r="I1068" s="4"/>
    </row>
    <row r="1069" spans="1:9" x14ac:dyDescent="0.15">
      <c r="A1069" s="2" t="str">
        <f t="shared" si="96"/>
        <v/>
      </c>
      <c r="B1069" s="3" t="str">
        <f>IF(A1069="","",IF(periods_per_year=26,IF(A1069=1,fpdate,B1068+14),IF(periods_per_year=52,IF(A1069=1,fpdate,B1068+7),DATE(YEAR(fpdate),MONTH(fpdate)+(A1069-1)*months_per_period,IF(periods_per_year=24,IF((1-MOD(A1069,2))=1,DAY(fpdate)+14,DAY(fpdate)),DAY(fpdate))))))</f>
        <v/>
      </c>
      <c r="C1069" s="4" t="str">
        <f t="shared" si="97"/>
        <v/>
      </c>
      <c r="D1069" s="4" t="str">
        <f t="shared" si="98"/>
        <v/>
      </c>
      <c r="E1069" s="6"/>
      <c r="F1069" s="4" t="str">
        <f t="shared" si="99"/>
        <v/>
      </c>
      <c r="G1069" s="4" t="str">
        <f t="shared" si="100"/>
        <v/>
      </c>
      <c r="H1069" s="4" t="str">
        <f t="shared" si="101"/>
        <v/>
      </c>
      <c r="I1069" s="4"/>
    </row>
    <row r="1070" spans="1:9" x14ac:dyDescent="0.15">
      <c r="A1070" s="2" t="str">
        <f t="shared" si="96"/>
        <v/>
      </c>
      <c r="B1070" s="3" t="str">
        <f>IF(A1070="","",IF(periods_per_year=26,IF(A1070=1,fpdate,B1069+14),IF(periods_per_year=52,IF(A1070=1,fpdate,B1069+7),DATE(YEAR(fpdate),MONTH(fpdate)+(A1070-1)*months_per_period,IF(periods_per_year=24,IF((1-MOD(A1070,2))=1,DAY(fpdate)+14,DAY(fpdate)),DAY(fpdate))))))</f>
        <v/>
      </c>
      <c r="C1070" s="4" t="str">
        <f t="shared" si="97"/>
        <v/>
      </c>
      <c r="D1070" s="4" t="str">
        <f t="shared" si="98"/>
        <v/>
      </c>
      <c r="E1070" s="6"/>
      <c r="F1070" s="4" t="str">
        <f t="shared" si="99"/>
        <v/>
      </c>
      <c r="G1070" s="4" t="str">
        <f t="shared" si="100"/>
        <v/>
      </c>
      <c r="H1070" s="4" t="str">
        <f t="shared" si="101"/>
        <v/>
      </c>
      <c r="I1070" s="4"/>
    </row>
    <row r="1071" spans="1:9" x14ac:dyDescent="0.15">
      <c r="A1071" s="2" t="str">
        <f t="shared" si="96"/>
        <v/>
      </c>
      <c r="B1071" s="3" t="str">
        <f>IF(A1071="","",IF(periods_per_year=26,IF(A1071=1,fpdate,B1070+14),IF(periods_per_year=52,IF(A1071=1,fpdate,B1070+7),DATE(YEAR(fpdate),MONTH(fpdate)+(A1071-1)*months_per_period,IF(periods_per_year=24,IF((1-MOD(A1071,2))=1,DAY(fpdate)+14,DAY(fpdate)),DAY(fpdate))))))</f>
        <v/>
      </c>
      <c r="C1071" s="4" t="str">
        <f t="shared" si="97"/>
        <v/>
      </c>
      <c r="D1071" s="4" t="str">
        <f t="shared" si="98"/>
        <v/>
      </c>
      <c r="E1071" s="6"/>
      <c r="F1071" s="4" t="str">
        <f t="shared" si="99"/>
        <v/>
      </c>
      <c r="G1071" s="4" t="str">
        <f t="shared" si="100"/>
        <v/>
      </c>
      <c r="H1071" s="4" t="str">
        <f t="shared" si="101"/>
        <v/>
      </c>
      <c r="I1071" s="4"/>
    </row>
    <row r="1072" spans="1:9" x14ac:dyDescent="0.15">
      <c r="A1072" s="2" t="str">
        <f t="shared" si="96"/>
        <v/>
      </c>
      <c r="B1072" s="3" t="str">
        <f>IF(A1072="","",IF(periods_per_year=26,IF(A1072=1,fpdate,B1071+14),IF(periods_per_year=52,IF(A1072=1,fpdate,B1071+7),DATE(YEAR(fpdate),MONTH(fpdate)+(A1072-1)*months_per_period,IF(periods_per_year=24,IF((1-MOD(A1072,2))=1,DAY(fpdate)+14,DAY(fpdate)),DAY(fpdate))))))</f>
        <v/>
      </c>
      <c r="C1072" s="4" t="str">
        <f t="shared" si="97"/>
        <v/>
      </c>
      <c r="D1072" s="4" t="str">
        <f t="shared" si="98"/>
        <v/>
      </c>
      <c r="E1072" s="6"/>
      <c r="F1072" s="4" t="str">
        <f t="shared" si="99"/>
        <v/>
      </c>
      <c r="G1072" s="4" t="str">
        <f t="shared" si="100"/>
        <v/>
      </c>
      <c r="H1072" s="4" t="str">
        <f t="shared" si="101"/>
        <v/>
      </c>
      <c r="I1072" s="4"/>
    </row>
    <row r="1073" spans="1:9" x14ac:dyDescent="0.15">
      <c r="A1073" s="2" t="str">
        <f t="shared" si="96"/>
        <v/>
      </c>
      <c r="B1073" s="3" t="str">
        <f>IF(A1073="","",IF(periods_per_year=26,IF(A1073=1,fpdate,B1072+14),IF(periods_per_year=52,IF(A1073=1,fpdate,B1072+7),DATE(YEAR(fpdate),MONTH(fpdate)+(A1073-1)*months_per_period,IF(periods_per_year=24,IF((1-MOD(A1073,2))=1,DAY(fpdate)+14,DAY(fpdate)),DAY(fpdate))))))</f>
        <v/>
      </c>
      <c r="C1073" s="4" t="str">
        <f t="shared" si="97"/>
        <v/>
      </c>
      <c r="D1073" s="4" t="str">
        <f t="shared" si="98"/>
        <v/>
      </c>
      <c r="E1073" s="6"/>
      <c r="F1073" s="4" t="str">
        <f t="shared" si="99"/>
        <v/>
      </c>
      <c r="G1073" s="4" t="str">
        <f t="shared" si="100"/>
        <v/>
      </c>
      <c r="H1073" s="4" t="str">
        <f t="shared" si="101"/>
        <v/>
      </c>
      <c r="I1073" s="4"/>
    </row>
    <row r="1074" spans="1:9" x14ac:dyDescent="0.15">
      <c r="A1074" s="2" t="str">
        <f t="shared" si="96"/>
        <v/>
      </c>
      <c r="B1074" s="3" t="str">
        <f>IF(A1074="","",IF(periods_per_year=26,IF(A1074=1,fpdate,B1073+14),IF(periods_per_year=52,IF(A1074=1,fpdate,B1073+7),DATE(YEAR(fpdate),MONTH(fpdate)+(A1074-1)*months_per_period,IF(periods_per_year=24,IF((1-MOD(A1074,2))=1,DAY(fpdate)+14,DAY(fpdate)),DAY(fpdate))))))</f>
        <v/>
      </c>
      <c r="C1074" s="4" t="str">
        <f t="shared" si="97"/>
        <v/>
      </c>
      <c r="D1074" s="4" t="str">
        <f t="shared" si="98"/>
        <v/>
      </c>
      <c r="E1074" s="6"/>
      <c r="F1074" s="4" t="str">
        <f t="shared" si="99"/>
        <v/>
      </c>
      <c r="G1074" s="4" t="str">
        <f t="shared" si="100"/>
        <v/>
      </c>
      <c r="H1074" s="4" t="str">
        <f t="shared" si="101"/>
        <v/>
      </c>
      <c r="I1074" s="4"/>
    </row>
    <row r="1075" spans="1:9" x14ac:dyDescent="0.15">
      <c r="A1075" s="2" t="str">
        <f t="shared" si="96"/>
        <v/>
      </c>
      <c r="B1075" s="3" t="str">
        <f>IF(A1075="","",IF(periods_per_year=26,IF(A1075=1,fpdate,B1074+14),IF(periods_per_year=52,IF(A1075=1,fpdate,B1074+7),DATE(YEAR(fpdate),MONTH(fpdate)+(A1075-1)*months_per_period,IF(periods_per_year=24,IF((1-MOD(A1075,2))=1,DAY(fpdate)+14,DAY(fpdate)),DAY(fpdate))))))</f>
        <v/>
      </c>
      <c r="C1075" s="4" t="str">
        <f t="shared" si="97"/>
        <v/>
      </c>
      <c r="D1075" s="4" t="str">
        <f t="shared" si="98"/>
        <v/>
      </c>
      <c r="E1075" s="6"/>
      <c r="F1075" s="4" t="str">
        <f t="shared" si="99"/>
        <v/>
      </c>
      <c r="G1075" s="4" t="str">
        <f t="shared" si="100"/>
        <v/>
      </c>
      <c r="H1075" s="4" t="str">
        <f t="shared" si="101"/>
        <v/>
      </c>
      <c r="I1075" s="4"/>
    </row>
    <row r="1076" spans="1:9" x14ac:dyDescent="0.15">
      <c r="A1076" s="2" t="str">
        <f t="shared" si="96"/>
        <v/>
      </c>
      <c r="B1076" s="3" t="str">
        <f>IF(A1076="","",IF(periods_per_year=26,IF(A1076=1,fpdate,B1075+14),IF(periods_per_year=52,IF(A1076=1,fpdate,B1075+7),DATE(YEAR(fpdate),MONTH(fpdate)+(A1076-1)*months_per_period,IF(periods_per_year=24,IF((1-MOD(A1076,2))=1,DAY(fpdate)+14,DAY(fpdate)),DAY(fpdate))))))</f>
        <v/>
      </c>
      <c r="C1076" s="4" t="str">
        <f t="shared" si="97"/>
        <v/>
      </c>
      <c r="D1076" s="4" t="str">
        <f t="shared" si="98"/>
        <v/>
      </c>
      <c r="E1076" s="6"/>
      <c r="F1076" s="4" t="str">
        <f t="shared" si="99"/>
        <v/>
      </c>
      <c r="G1076" s="4" t="str">
        <f t="shared" si="100"/>
        <v/>
      </c>
      <c r="H1076" s="4" t="str">
        <f t="shared" si="101"/>
        <v/>
      </c>
      <c r="I1076" s="4"/>
    </row>
    <row r="1077" spans="1:9" x14ac:dyDescent="0.15">
      <c r="A1077" s="2" t="str">
        <f t="shared" si="96"/>
        <v/>
      </c>
      <c r="B1077" s="3" t="str">
        <f>IF(A1077="","",IF(periods_per_year=26,IF(A1077=1,fpdate,B1076+14),IF(periods_per_year=52,IF(A1077=1,fpdate,B1076+7),DATE(YEAR(fpdate),MONTH(fpdate)+(A1077-1)*months_per_period,IF(periods_per_year=24,IF((1-MOD(A1077,2))=1,DAY(fpdate)+14,DAY(fpdate)),DAY(fpdate))))))</f>
        <v/>
      </c>
      <c r="C1077" s="4" t="str">
        <f t="shared" si="97"/>
        <v/>
      </c>
      <c r="D1077" s="4" t="str">
        <f t="shared" si="98"/>
        <v/>
      </c>
      <c r="E1077" s="6"/>
      <c r="F1077" s="4" t="str">
        <f t="shared" si="99"/>
        <v/>
      </c>
      <c r="G1077" s="4" t="str">
        <f t="shared" si="100"/>
        <v/>
      </c>
      <c r="H1077" s="4" t="str">
        <f t="shared" si="101"/>
        <v/>
      </c>
      <c r="I1077" s="4"/>
    </row>
    <row r="1078" spans="1:9" x14ac:dyDescent="0.15">
      <c r="A1078" s="2" t="str">
        <f t="shared" si="96"/>
        <v/>
      </c>
      <c r="B1078" s="3" t="str">
        <f>IF(A1078="","",IF(periods_per_year=26,IF(A1078=1,fpdate,B1077+14),IF(periods_per_year=52,IF(A1078=1,fpdate,B1077+7),DATE(YEAR(fpdate),MONTH(fpdate)+(A1078-1)*months_per_period,IF(periods_per_year=24,IF((1-MOD(A1078,2))=1,DAY(fpdate)+14,DAY(fpdate)),DAY(fpdate))))))</f>
        <v/>
      </c>
      <c r="C1078" s="4" t="str">
        <f t="shared" si="97"/>
        <v/>
      </c>
      <c r="D1078" s="4" t="str">
        <f t="shared" si="98"/>
        <v/>
      </c>
      <c r="E1078" s="6"/>
      <c r="F1078" s="4" t="str">
        <f t="shared" si="99"/>
        <v/>
      </c>
      <c r="G1078" s="4" t="str">
        <f t="shared" si="100"/>
        <v/>
      </c>
      <c r="H1078" s="4" t="str">
        <f t="shared" si="101"/>
        <v/>
      </c>
      <c r="I1078" s="4"/>
    </row>
    <row r="1079" spans="1:9" x14ac:dyDescent="0.15">
      <c r="A1079" s="2" t="str">
        <f t="shared" si="96"/>
        <v/>
      </c>
      <c r="B1079" s="3" t="str">
        <f>IF(A1079="","",IF(periods_per_year=26,IF(A1079=1,fpdate,B1078+14),IF(periods_per_year=52,IF(A1079=1,fpdate,B1078+7),DATE(YEAR(fpdate),MONTH(fpdate)+(A1079-1)*months_per_period,IF(periods_per_year=24,IF((1-MOD(A1079,2))=1,DAY(fpdate)+14,DAY(fpdate)),DAY(fpdate))))))</f>
        <v/>
      </c>
      <c r="C1079" s="4" t="str">
        <f t="shared" si="97"/>
        <v/>
      </c>
      <c r="D1079" s="4" t="str">
        <f t="shared" si="98"/>
        <v/>
      </c>
      <c r="E1079" s="6"/>
      <c r="F1079" s="4" t="str">
        <f t="shared" si="99"/>
        <v/>
      </c>
      <c r="G1079" s="4" t="str">
        <f t="shared" si="100"/>
        <v/>
      </c>
      <c r="H1079" s="4" t="str">
        <f t="shared" si="101"/>
        <v/>
      </c>
      <c r="I1079" s="4"/>
    </row>
    <row r="1080" spans="1:9" x14ac:dyDescent="0.15">
      <c r="A1080" s="2" t="str">
        <f t="shared" si="96"/>
        <v/>
      </c>
      <c r="B1080" s="3" t="str">
        <f>IF(A1080="","",IF(periods_per_year=26,IF(A1080=1,fpdate,B1079+14),IF(periods_per_year=52,IF(A1080=1,fpdate,B1079+7),DATE(YEAR(fpdate),MONTH(fpdate)+(A1080-1)*months_per_period,IF(periods_per_year=24,IF((1-MOD(A1080,2))=1,DAY(fpdate)+14,DAY(fpdate)),DAY(fpdate))))))</f>
        <v/>
      </c>
      <c r="C1080" s="4" t="str">
        <f t="shared" si="97"/>
        <v/>
      </c>
      <c r="D1080" s="4" t="str">
        <f t="shared" si="98"/>
        <v/>
      </c>
      <c r="E1080" s="6"/>
      <c r="F1080" s="4" t="str">
        <f t="shared" si="99"/>
        <v/>
      </c>
      <c r="G1080" s="4" t="str">
        <f t="shared" si="100"/>
        <v/>
      </c>
      <c r="H1080" s="4" t="str">
        <f t="shared" si="101"/>
        <v/>
      </c>
      <c r="I1080" s="4"/>
    </row>
    <row r="1081" spans="1:9" x14ac:dyDescent="0.15">
      <c r="A1081" s="2" t="str">
        <f t="shared" si="96"/>
        <v/>
      </c>
      <c r="B1081" s="3" t="str">
        <f>IF(A1081="","",IF(periods_per_year=26,IF(A1081=1,fpdate,B1080+14),IF(periods_per_year=52,IF(A1081=1,fpdate,B1080+7),DATE(YEAR(fpdate),MONTH(fpdate)+(A1081-1)*months_per_period,IF(periods_per_year=24,IF((1-MOD(A1081,2))=1,DAY(fpdate)+14,DAY(fpdate)),DAY(fpdate))))))</f>
        <v/>
      </c>
      <c r="C1081" s="4" t="str">
        <f t="shared" si="97"/>
        <v/>
      </c>
      <c r="D1081" s="4" t="str">
        <f t="shared" si="98"/>
        <v/>
      </c>
      <c r="E1081" s="6"/>
      <c r="F1081" s="4" t="str">
        <f t="shared" si="99"/>
        <v/>
      </c>
      <c r="G1081" s="4" t="str">
        <f t="shared" si="100"/>
        <v/>
      </c>
      <c r="H1081" s="4" t="str">
        <f t="shared" si="101"/>
        <v/>
      </c>
      <c r="I1081" s="4"/>
    </row>
    <row r="1082" spans="1:9" x14ac:dyDescent="0.15">
      <c r="A1082" s="2" t="str">
        <f t="shared" si="96"/>
        <v/>
      </c>
      <c r="B1082" s="3" t="str">
        <f>IF(A1082="","",IF(periods_per_year=26,IF(A1082=1,fpdate,B1081+14),IF(periods_per_year=52,IF(A1082=1,fpdate,B1081+7),DATE(YEAR(fpdate),MONTH(fpdate)+(A1082-1)*months_per_period,IF(periods_per_year=24,IF((1-MOD(A1082,2))=1,DAY(fpdate)+14,DAY(fpdate)),DAY(fpdate))))))</f>
        <v/>
      </c>
      <c r="C1082" s="4" t="str">
        <f t="shared" si="97"/>
        <v/>
      </c>
      <c r="D1082" s="4" t="str">
        <f t="shared" si="98"/>
        <v/>
      </c>
      <c r="E1082" s="6"/>
      <c r="F1082" s="4" t="str">
        <f t="shared" si="99"/>
        <v/>
      </c>
      <c r="G1082" s="4" t="str">
        <f t="shared" si="100"/>
        <v/>
      </c>
      <c r="H1082" s="4" t="str">
        <f t="shared" si="101"/>
        <v/>
      </c>
      <c r="I1082" s="4"/>
    </row>
    <row r="1083" spans="1:9" x14ac:dyDescent="0.15">
      <c r="A1083" s="2" t="str">
        <f t="shared" si="96"/>
        <v/>
      </c>
      <c r="B1083" s="3" t="str">
        <f>IF(A1083="","",IF(periods_per_year=26,IF(A1083=1,fpdate,B1082+14),IF(periods_per_year=52,IF(A1083=1,fpdate,B1082+7),DATE(YEAR(fpdate),MONTH(fpdate)+(A1083-1)*months_per_period,IF(periods_per_year=24,IF((1-MOD(A1083,2))=1,DAY(fpdate)+14,DAY(fpdate)),DAY(fpdate))))))</f>
        <v/>
      </c>
      <c r="C1083" s="4" t="str">
        <f t="shared" si="97"/>
        <v/>
      </c>
      <c r="D1083" s="4" t="str">
        <f t="shared" si="98"/>
        <v/>
      </c>
      <c r="E1083" s="6"/>
      <c r="F1083" s="4" t="str">
        <f t="shared" si="99"/>
        <v/>
      </c>
      <c r="G1083" s="4" t="str">
        <f t="shared" si="100"/>
        <v/>
      </c>
      <c r="H1083" s="4" t="str">
        <f t="shared" si="101"/>
        <v/>
      </c>
      <c r="I1083" s="4"/>
    </row>
    <row r="1084" spans="1:9" x14ac:dyDescent="0.15">
      <c r="A1084" s="2" t="str">
        <f t="shared" si="96"/>
        <v/>
      </c>
      <c r="B1084" s="3" t="str">
        <f>IF(A1084="","",IF(periods_per_year=26,IF(A1084=1,fpdate,B1083+14),IF(periods_per_year=52,IF(A1084=1,fpdate,B1083+7),DATE(YEAR(fpdate),MONTH(fpdate)+(A1084-1)*months_per_period,IF(periods_per_year=24,IF((1-MOD(A1084,2))=1,DAY(fpdate)+14,DAY(fpdate)),DAY(fpdate))))))</f>
        <v/>
      </c>
      <c r="C1084" s="4" t="str">
        <f t="shared" si="97"/>
        <v/>
      </c>
      <c r="D1084" s="4" t="str">
        <f t="shared" si="98"/>
        <v/>
      </c>
      <c r="E1084" s="6"/>
      <c r="F1084" s="4" t="str">
        <f t="shared" si="99"/>
        <v/>
      </c>
      <c r="G1084" s="4" t="str">
        <f t="shared" si="100"/>
        <v/>
      </c>
      <c r="H1084" s="4" t="str">
        <f t="shared" si="101"/>
        <v/>
      </c>
      <c r="I1084" s="4"/>
    </row>
    <row r="1085" spans="1:9" x14ac:dyDescent="0.15">
      <c r="A1085" s="2" t="str">
        <f t="shared" si="96"/>
        <v/>
      </c>
      <c r="B1085" s="3" t="str">
        <f>IF(A1085="","",IF(periods_per_year=26,IF(A1085=1,fpdate,B1084+14),IF(periods_per_year=52,IF(A1085=1,fpdate,B1084+7),DATE(YEAR(fpdate),MONTH(fpdate)+(A1085-1)*months_per_period,IF(periods_per_year=24,IF((1-MOD(A1085,2))=1,DAY(fpdate)+14,DAY(fpdate)),DAY(fpdate))))))</f>
        <v/>
      </c>
      <c r="C1085" s="4" t="str">
        <f t="shared" si="97"/>
        <v/>
      </c>
      <c r="D1085" s="4" t="str">
        <f t="shared" si="98"/>
        <v/>
      </c>
      <c r="E1085" s="6"/>
      <c r="F1085" s="4" t="str">
        <f t="shared" si="99"/>
        <v/>
      </c>
      <c r="G1085" s="4" t="str">
        <f t="shared" si="100"/>
        <v/>
      </c>
      <c r="H1085" s="4" t="str">
        <f t="shared" si="101"/>
        <v/>
      </c>
      <c r="I1085" s="4"/>
    </row>
    <row r="1086" spans="1:9" x14ac:dyDescent="0.15">
      <c r="A1086" s="2" t="str">
        <f t="shared" si="96"/>
        <v/>
      </c>
      <c r="B1086" s="3" t="str">
        <f>IF(A1086="","",IF(periods_per_year=26,IF(A1086=1,fpdate,B1085+14),IF(periods_per_year=52,IF(A1086=1,fpdate,B1085+7),DATE(YEAR(fpdate),MONTH(fpdate)+(A1086-1)*months_per_period,IF(periods_per_year=24,IF((1-MOD(A1086,2))=1,DAY(fpdate)+14,DAY(fpdate)),DAY(fpdate))))))</f>
        <v/>
      </c>
      <c r="C1086" s="4" t="str">
        <f t="shared" si="97"/>
        <v/>
      </c>
      <c r="D1086" s="4" t="str">
        <f t="shared" si="98"/>
        <v/>
      </c>
      <c r="E1086" s="6"/>
      <c r="F1086" s="4" t="str">
        <f t="shared" si="99"/>
        <v/>
      </c>
      <c r="G1086" s="4" t="str">
        <f t="shared" si="100"/>
        <v/>
      </c>
      <c r="H1086" s="4" t="str">
        <f t="shared" si="101"/>
        <v/>
      </c>
      <c r="I1086" s="4"/>
    </row>
    <row r="1087" spans="1:9" x14ac:dyDescent="0.15">
      <c r="A1087" s="2" t="str">
        <f t="shared" si="96"/>
        <v/>
      </c>
      <c r="B1087" s="3" t="str">
        <f>IF(A1087="","",IF(periods_per_year=26,IF(A1087=1,fpdate,B1086+14),IF(periods_per_year=52,IF(A1087=1,fpdate,B1086+7),DATE(YEAR(fpdate),MONTH(fpdate)+(A1087-1)*months_per_period,IF(periods_per_year=24,IF((1-MOD(A1087,2))=1,DAY(fpdate)+14,DAY(fpdate)),DAY(fpdate))))))</f>
        <v/>
      </c>
      <c r="C1087" s="4" t="str">
        <f t="shared" si="97"/>
        <v/>
      </c>
      <c r="D1087" s="4" t="str">
        <f t="shared" si="98"/>
        <v/>
      </c>
      <c r="E1087" s="6"/>
      <c r="F1087" s="4" t="str">
        <f t="shared" si="99"/>
        <v/>
      </c>
      <c r="G1087" s="4" t="str">
        <f t="shared" si="100"/>
        <v/>
      </c>
      <c r="H1087" s="4" t="str">
        <f t="shared" si="101"/>
        <v/>
      </c>
      <c r="I1087" s="4"/>
    </row>
    <row r="1088" spans="1:9" x14ac:dyDescent="0.15">
      <c r="A1088" s="2" t="str">
        <f t="shared" si="96"/>
        <v/>
      </c>
      <c r="B1088" s="3" t="str">
        <f>IF(A1088="","",IF(periods_per_year=26,IF(A1088=1,fpdate,B1087+14),IF(periods_per_year=52,IF(A1088=1,fpdate,B1087+7),DATE(YEAR(fpdate),MONTH(fpdate)+(A1088-1)*months_per_period,IF(periods_per_year=24,IF((1-MOD(A1088,2))=1,DAY(fpdate)+14,DAY(fpdate)),DAY(fpdate))))))</f>
        <v/>
      </c>
      <c r="C1088" s="4" t="str">
        <f t="shared" si="97"/>
        <v/>
      </c>
      <c r="D1088" s="4" t="str">
        <f t="shared" si="98"/>
        <v/>
      </c>
      <c r="E1088" s="6"/>
      <c r="F1088" s="4" t="str">
        <f t="shared" si="99"/>
        <v/>
      </c>
      <c r="G1088" s="4" t="str">
        <f t="shared" si="100"/>
        <v/>
      </c>
      <c r="H1088" s="4" t="str">
        <f t="shared" si="101"/>
        <v/>
      </c>
      <c r="I1088" s="4"/>
    </row>
    <row r="1089" spans="1:9" x14ac:dyDescent="0.15">
      <c r="A1089" s="2" t="str">
        <f t="shared" si="96"/>
        <v/>
      </c>
      <c r="B1089" s="3" t="str">
        <f>IF(A1089="","",IF(periods_per_year=26,IF(A1089=1,fpdate,B1088+14),IF(periods_per_year=52,IF(A1089=1,fpdate,B1088+7),DATE(YEAR(fpdate),MONTH(fpdate)+(A1089-1)*months_per_period,IF(periods_per_year=24,IF((1-MOD(A1089,2))=1,DAY(fpdate)+14,DAY(fpdate)),DAY(fpdate))))))</f>
        <v/>
      </c>
      <c r="C1089" s="4" t="str">
        <f t="shared" si="97"/>
        <v/>
      </c>
      <c r="D1089" s="4" t="str">
        <f t="shared" si="98"/>
        <v/>
      </c>
      <c r="E1089" s="6"/>
      <c r="F1089" s="4" t="str">
        <f t="shared" si="99"/>
        <v/>
      </c>
      <c r="G1089" s="4" t="str">
        <f t="shared" si="100"/>
        <v/>
      </c>
      <c r="H1089" s="4" t="str">
        <f t="shared" si="101"/>
        <v/>
      </c>
      <c r="I1089" s="4"/>
    </row>
    <row r="1090" spans="1:9" x14ac:dyDescent="0.15">
      <c r="A1090" s="2" t="str">
        <f t="shared" si="96"/>
        <v/>
      </c>
      <c r="B1090" s="3" t="str">
        <f>IF(A1090="","",IF(periods_per_year=26,IF(A1090=1,fpdate,B1089+14),IF(periods_per_year=52,IF(A1090=1,fpdate,B1089+7),DATE(YEAR(fpdate),MONTH(fpdate)+(A1090-1)*months_per_period,IF(periods_per_year=24,IF((1-MOD(A1090,2))=1,DAY(fpdate)+14,DAY(fpdate)),DAY(fpdate))))))</f>
        <v/>
      </c>
      <c r="C1090" s="4" t="str">
        <f t="shared" si="97"/>
        <v/>
      </c>
      <c r="D1090" s="4" t="str">
        <f t="shared" si="98"/>
        <v/>
      </c>
      <c r="E1090" s="6"/>
      <c r="F1090" s="4" t="str">
        <f t="shared" si="99"/>
        <v/>
      </c>
      <c r="G1090" s="4" t="str">
        <f t="shared" si="100"/>
        <v/>
      </c>
      <c r="H1090" s="4" t="str">
        <f t="shared" si="101"/>
        <v/>
      </c>
      <c r="I1090" s="4"/>
    </row>
    <row r="1091" spans="1:9" x14ac:dyDescent="0.15">
      <c r="A1091" s="2" t="str">
        <f t="shared" si="96"/>
        <v/>
      </c>
      <c r="B1091" s="3" t="str">
        <f>IF(A1091="","",IF(periods_per_year=26,IF(A1091=1,fpdate,B1090+14),IF(periods_per_year=52,IF(A1091=1,fpdate,B1090+7),DATE(YEAR(fpdate),MONTH(fpdate)+(A1091-1)*months_per_period,IF(periods_per_year=24,IF((1-MOD(A1091,2))=1,DAY(fpdate)+14,DAY(fpdate)),DAY(fpdate))))))</f>
        <v/>
      </c>
      <c r="C1091" s="4" t="str">
        <f t="shared" si="97"/>
        <v/>
      </c>
      <c r="D1091" s="4" t="str">
        <f t="shared" si="98"/>
        <v/>
      </c>
      <c r="E1091" s="6"/>
      <c r="F1091" s="4" t="str">
        <f t="shared" si="99"/>
        <v/>
      </c>
      <c r="G1091" s="4" t="str">
        <f t="shared" si="100"/>
        <v/>
      </c>
      <c r="H1091" s="4" t="str">
        <f t="shared" si="101"/>
        <v/>
      </c>
      <c r="I1091" s="4"/>
    </row>
    <row r="1092" spans="1:9" x14ac:dyDescent="0.15">
      <c r="A1092" s="2" t="str">
        <f t="shared" si="96"/>
        <v/>
      </c>
      <c r="B1092" s="3" t="str">
        <f>IF(A1092="","",IF(periods_per_year=26,IF(A1092=1,fpdate,B1091+14),IF(periods_per_year=52,IF(A1092=1,fpdate,B1091+7),DATE(YEAR(fpdate),MONTH(fpdate)+(A1092-1)*months_per_period,IF(periods_per_year=24,IF((1-MOD(A1092,2))=1,DAY(fpdate)+14,DAY(fpdate)),DAY(fpdate))))))</f>
        <v/>
      </c>
      <c r="C1092" s="4" t="str">
        <f t="shared" si="97"/>
        <v/>
      </c>
      <c r="D1092" s="4" t="str">
        <f t="shared" si="98"/>
        <v/>
      </c>
      <c r="E1092" s="6"/>
      <c r="F1092" s="4" t="str">
        <f t="shared" si="99"/>
        <v/>
      </c>
      <c r="G1092" s="4" t="str">
        <f t="shared" si="100"/>
        <v/>
      </c>
      <c r="H1092" s="4" t="str">
        <f t="shared" si="101"/>
        <v/>
      </c>
      <c r="I1092" s="4"/>
    </row>
    <row r="1093" spans="1:9" x14ac:dyDescent="0.15">
      <c r="A1093" s="2" t="str">
        <f t="shared" si="96"/>
        <v/>
      </c>
      <c r="B1093" s="3" t="str">
        <f>IF(A1093="","",IF(periods_per_year=26,IF(A1093=1,fpdate,B1092+14),IF(periods_per_year=52,IF(A1093=1,fpdate,B1092+7),DATE(YEAR(fpdate),MONTH(fpdate)+(A1093-1)*months_per_period,IF(periods_per_year=24,IF((1-MOD(A1093,2))=1,DAY(fpdate)+14,DAY(fpdate)),DAY(fpdate))))))</f>
        <v/>
      </c>
      <c r="C1093" s="4" t="str">
        <f t="shared" si="97"/>
        <v/>
      </c>
      <c r="D1093" s="4" t="str">
        <f t="shared" si="98"/>
        <v/>
      </c>
      <c r="E1093" s="6"/>
      <c r="F1093" s="4" t="str">
        <f t="shared" si="99"/>
        <v/>
      </c>
      <c r="G1093" s="4" t="str">
        <f t="shared" si="100"/>
        <v/>
      </c>
      <c r="H1093" s="4" t="str">
        <f t="shared" si="101"/>
        <v/>
      </c>
      <c r="I1093" s="4"/>
    </row>
    <row r="1094" spans="1:9" x14ac:dyDescent="0.15">
      <c r="A1094" s="2" t="str">
        <f t="shared" si="96"/>
        <v/>
      </c>
      <c r="B1094" s="3" t="str">
        <f>IF(A1094="","",IF(periods_per_year=26,IF(A1094=1,fpdate,B1093+14),IF(periods_per_year=52,IF(A1094=1,fpdate,B1093+7),DATE(YEAR(fpdate),MONTH(fpdate)+(A1094-1)*months_per_period,IF(periods_per_year=24,IF((1-MOD(A1094,2))=1,DAY(fpdate)+14,DAY(fpdate)),DAY(fpdate))))))</f>
        <v/>
      </c>
      <c r="C1094" s="4" t="str">
        <f t="shared" si="97"/>
        <v/>
      </c>
      <c r="D1094" s="4" t="str">
        <f t="shared" si="98"/>
        <v/>
      </c>
      <c r="E1094" s="6"/>
      <c r="F1094" s="4" t="str">
        <f t="shared" si="99"/>
        <v/>
      </c>
      <c r="G1094" s="4" t="str">
        <f t="shared" si="100"/>
        <v/>
      </c>
      <c r="H1094" s="4" t="str">
        <f t="shared" si="101"/>
        <v/>
      </c>
      <c r="I1094" s="4"/>
    </row>
    <row r="1095" spans="1:9" x14ac:dyDescent="0.15">
      <c r="A1095" s="2" t="str">
        <f t="shared" si="96"/>
        <v/>
      </c>
      <c r="B1095" s="3" t="str">
        <f>IF(A1095="","",IF(periods_per_year=26,IF(A1095=1,fpdate,B1094+14),IF(periods_per_year=52,IF(A1095=1,fpdate,B1094+7),DATE(YEAR(fpdate),MONTH(fpdate)+(A1095-1)*months_per_period,IF(periods_per_year=24,IF((1-MOD(A1095,2))=1,DAY(fpdate)+14,DAY(fpdate)),DAY(fpdate))))))</f>
        <v/>
      </c>
      <c r="C1095" s="4" t="str">
        <f t="shared" si="97"/>
        <v/>
      </c>
      <c r="D1095" s="4" t="str">
        <f t="shared" si="98"/>
        <v/>
      </c>
      <c r="E1095" s="6"/>
      <c r="F1095" s="4" t="str">
        <f t="shared" si="99"/>
        <v/>
      </c>
      <c r="G1095" s="4" t="str">
        <f t="shared" si="100"/>
        <v/>
      </c>
      <c r="H1095" s="4" t="str">
        <f t="shared" si="101"/>
        <v/>
      </c>
      <c r="I1095" s="4"/>
    </row>
    <row r="1096" spans="1:9" x14ac:dyDescent="0.15">
      <c r="A1096" s="2" t="str">
        <f t="shared" si="96"/>
        <v/>
      </c>
      <c r="B1096" s="3" t="str">
        <f>IF(A1096="","",IF(periods_per_year=26,IF(A1096=1,fpdate,B1095+14),IF(periods_per_year=52,IF(A1096=1,fpdate,B1095+7),DATE(YEAR(fpdate),MONTH(fpdate)+(A1096-1)*months_per_period,IF(periods_per_year=24,IF((1-MOD(A1096,2))=1,DAY(fpdate)+14,DAY(fpdate)),DAY(fpdate))))))</f>
        <v/>
      </c>
      <c r="C1096" s="4" t="str">
        <f t="shared" si="97"/>
        <v/>
      </c>
      <c r="D1096" s="4" t="str">
        <f t="shared" si="98"/>
        <v/>
      </c>
      <c r="E1096" s="6"/>
      <c r="F1096" s="4" t="str">
        <f t="shared" si="99"/>
        <v/>
      </c>
      <c r="G1096" s="4" t="str">
        <f t="shared" si="100"/>
        <v/>
      </c>
      <c r="H1096" s="4" t="str">
        <f t="shared" si="101"/>
        <v/>
      </c>
      <c r="I1096" s="4"/>
    </row>
    <row r="1097" spans="1:9" x14ac:dyDescent="0.15">
      <c r="A1097" s="2" t="str">
        <f t="shared" si="96"/>
        <v/>
      </c>
      <c r="B1097" s="3" t="str">
        <f>IF(A1097="","",IF(periods_per_year=26,IF(A1097=1,fpdate,B1096+14),IF(periods_per_year=52,IF(A1097=1,fpdate,B1096+7),DATE(YEAR(fpdate),MONTH(fpdate)+(A1097-1)*months_per_period,IF(periods_per_year=24,IF((1-MOD(A1097,2))=1,DAY(fpdate)+14,DAY(fpdate)),DAY(fpdate))))))</f>
        <v/>
      </c>
      <c r="C1097" s="4" t="str">
        <f t="shared" si="97"/>
        <v/>
      </c>
      <c r="D1097" s="4" t="str">
        <f t="shared" si="98"/>
        <v/>
      </c>
      <c r="E1097" s="6"/>
      <c r="F1097" s="4" t="str">
        <f t="shared" si="99"/>
        <v/>
      </c>
      <c r="G1097" s="4" t="str">
        <f t="shared" si="100"/>
        <v/>
      </c>
      <c r="H1097" s="4" t="str">
        <f t="shared" si="101"/>
        <v/>
      </c>
      <c r="I1097" s="4"/>
    </row>
    <row r="1098" spans="1:9" x14ac:dyDescent="0.15">
      <c r="A1098" s="2" t="str">
        <f t="shared" si="96"/>
        <v/>
      </c>
      <c r="B1098" s="3" t="str">
        <f>IF(A1098="","",IF(periods_per_year=26,IF(A1098=1,fpdate,B1097+14),IF(periods_per_year=52,IF(A1098=1,fpdate,B1097+7),DATE(YEAR(fpdate),MONTH(fpdate)+(A1098-1)*months_per_period,IF(periods_per_year=24,IF((1-MOD(A1098,2))=1,DAY(fpdate)+14,DAY(fpdate)),DAY(fpdate))))))</f>
        <v/>
      </c>
      <c r="C1098" s="4" t="str">
        <f t="shared" si="97"/>
        <v/>
      </c>
      <c r="D1098" s="4" t="str">
        <f t="shared" si="98"/>
        <v/>
      </c>
      <c r="E1098" s="6"/>
      <c r="F1098" s="4" t="str">
        <f t="shared" si="99"/>
        <v/>
      </c>
      <c r="G1098" s="4" t="str">
        <f t="shared" si="100"/>
        <v/>
      </c>
      <c r="H1098" s="4" t="str">
        <f t="shared" si="101"/>
        <v/>
      </c>
      <c r="I1098" s="4"/>
    </row>
    <row r="1099" spans="1:9" x14ac:dyDescent="0.15">
      <c r="A1099" s="2" t="str">
        <f t="shared" si="96"/>
        <v/>
      </c>
      <c r="B1099" s="3" t="str">
        <f>IF(A1099="","",IF(periods_per_year=26,IF(A1099=1,fpdate,B1098+14),IF(periods_per_year=52,IF(A1099=1,fpdate,B1098+7),DATE(YEAR(fpdate),MONTH(fpdate)+(A1099-1)*months_per_period,IF(periods_per_year=24,IF((1-MOD(A1099,2))=1,DAY(fpdate)+14,DAY(fpdate)),DAY(fpdate))))))</f>
        <v/>
      </c>
      <c r="C1099" s="4" t="str">
        <f t="shared" si="97"/>
        <v/>
      </c>
      <c r="D1099" s="4" t="str">
        <f t="shared" si="98"/>
        <v/>
      </c>
      <c r="E1099" s="6"/>
      <c r="F1099" s="4" t="str">
        <f t="shared" si="99"/>
        <v/>
      </c>
      <c r="G1099" s="4" t="str">
        <f t="shared" si="100"/>
        <v/>
      </c>
      <c r="H1099" s="4" t="str">
        <f t="shared" si="101"/>
        <v/>
      </c>
      <c r="I1099" s="4"/>
    </row>
    <row r="1100" spans="1:9" x14ac:dyDescent="0.15">
      <c r="A1100" s="2" t="str">
        <f t="shared" si="96"/>
        <v/>
      </c>
      <c r="B1100" s="3" t="str">
        <f>IF(A1100="","",IF(periods_per_year=26,IF(A1100=1,fpdate,B1099+14),IF(periods_per_year=52,IF(A1100=1,fpdate,B1099+7),DATE(YEAR(fpdate),MONTH(fpdate)+(A1100-1)*months_per_period,IF(periods_per_year=24,IF((1-MOD(A1100,2))=1,DAY(fpdate)+14,DAY(fpdate)),DAY(fpdate))))))</f>
        <v/>
      </c>
      <c r="C1100" s="4" t="str">
        <f t="shared" si="97"/>
        <v/>
      </c>
      <c r="D1100" s="4" t="str">
        <f t="shared" si="98"/>
        <v/>
      </c>
      <c r="E1100" s="6"/>
      <c r="F1100" s="4" t="str">
        <f t="shared" si="99"/>
        <v/>
      </c>
      <c r="G1100" s="4" t="str">
        <f t="shared" si="100"/>
        <v/>
      </c>
      <c r="H1100" s="4" t="str">
        <f t="shared" si="101"/>
        <v/>
      </c>
      <c r="I1100" s="4"/>
    </row>
    <row r="1101" spans="1:9" x14ac:dyDescent="0.15">
      <c r="A1101" s="2" t="str">
        <f t="shared" si="96"/>
        <v/>
      </c>
      <c r="B1101" s="3" t="str">
        <f>IF(A1101="","",IF(periods_per_year=26,IF(A1101=1,fpdate,B1100+14),IF(periods_per_year=52,IF(A1101=1,fpdate,B1100+7),DATE(YEAR(fpdate),MONTH(fpdate)+(A1101-1)*months_per_period,IF(periods_per_year=24,IF((1-MOD(A1101,2))=1,DAY(fpdate)+14,DAY(fpdate)),DAY(fpdate))))))</f>
        <v/>
      </c>
      <c r="C1101" s="4" t="str">
        <f t="shared" si="97"/>
        <v/>
      </c>
      <c r="D1101" s="4" t="str">
        <f t="shared" si="98"/>
        <v/>
      </c>
      <c r="E1101" s="6"/>
      <c r="F1101" s="4" t="str">
        <f t="shared" si="99"/>
        <v/>
      </c>
      <c r="G1101" s="4" t="str">
        <f t="shared" si="100"/>
        <v/>
      </c>
      <c r="H1101" s="4" t="str">
        <f t="shared" si="101"/>
        <v/>
      </c>
      <c r="I1101" s="4"/>
    </row>
    <row r="1102" spans="1:9" x14ac:dyDescent="0.15">
      <c r="A1102" s="2" t="str">
        <f t="shared" si="96"/>
        <v/>
      </c>
      <c r="B1102" s="3" t="str">
        <f>IF(A1102="","",IF(periods_per_year=26,IF(A1102=1,fpdate,B1101+14),IF(periods_per_year=52,IF(A1102=1,fpdate,B1101+7),DATE(YEAR(fpdate),MONTH(fpdate)+(A1102-1)*months_per_period,IF(periods_per_year=24,IF((1-MOD(A1102,2))=1,DAY(fpdate)+14,DAY(fpdate)),DAY(fpdate))))))</f>
        <v/>
      </c>
      <c r="C1102" s="4" t="str">
        <f t="shared" si="97"/>
        <v/>
      </c>
      <c r="D1102" s="4" t="str">
        <f t="shared" si="98"/>
        <v/>
      </c>
      <c r="E1102" s="6"/>
      <c r="F1102" s="4" t="str">
        <f t="shared" si="99"/>
        <v/>
      </c>
      <c r="G1102" s="4" t="str">
        <f t="shared" si="100"/>
        <v/>
      </c>
      <c r="H1102" s="4" t="str">
        <f t="shared" si="101"/>
        <v/>
      </c>
      <c r="I1102" s="4"/>
    </row>
    <row r="1103" spans="1:9" x14ac:dyDescent="0.15">
      <c r="A1103" s="2" t="str">
        <f t="shared" si="96"/>
        <v/>
      </c>
      <c r="B1103" s="3" t="str">
        <f>IF(A1103="","",IF(periods_per_year=26,IF(A1103=1,fpdate,B1102+14),IF(periods_per_year=52,IF(A1103=1,fpdate,B1102+7),DATE(YEAR(fpdate),MONTH(fpdate)+(A1103-1)*months_per_period,IF(periods_per_year=24,IF((1-MOD(A1103,2))=1,DAY(fpdate)+14,DAY(fpdate)),DAY(fpdate))))))</f>
        <v/>
      </c>
      <c r="C1103" s="4" t="str">
        <f t="shared" si="97"/>
        <v/>
      </c>
      <c r="D1103" s="4" t="str">
        <f t="shared" si="98"/>
        <v/>
      </c>
      <c r="E1103" s="6"/>
      <c r="F1103" s="4" t="str">
        <f t="shared" si="99"/>
        <v/>
      </c>
      <c r="G1103" s="4" t="str">
        <f t="shared" si="100"/>
        <v/>
      </c>
      <c r="H1103" s="4" t="str">
        <f t="shared" si="101"/>
        <v/>
      </c>
      <c r="I1103" s="4"/>
    </row>
    <row r="1104" spans="1:9" x14ac:dyDescent="0.15">
      <c r="A1104" s="2" t="str">
        <f t="shared" si="96"/>
        <v/>
      </c>
      <c r="B1104" s="3" t="str">
        <f>IF(A1104="","",IF(periods_per_year=26,IF(A1104=1,fpdate,B1103+14),IF(periods_per_year=52,IF(A1104=1,fpdate,B1103+7),DATE(YEAR(fpdate),MONTH(fpdate)+(A1104-1)*months_per_period,IF(periods_per_year=24,IF((1-MOD(A1104,2))=1,DAY(fpdate)+14,DAY(fpdate)),DAY(fpdate))))))</f>
        <v/>
      </c>
      <c r="C1104" s="4" t="str">
        <f t="shared" si="97"/>
        <v/>
      </c>
      <c r="D1104" s="4" t="str">
        <f t="shared" si="98"/>
        <v/>
      </c>
      <c r="E1104" s="6"/>
      <c r="F1104" s="4" t="str">
        <f t="shared" si="99"/>
        <v/>
      </c>
      <c r="G1104" s="4" t="str">
        <f t="shared" si="100"/>
        <v/>
      </c>
      <c r="H1104" s="4" t="str">
        <f t="shared" si="101"/>
        <v/>
      </c>
      <c r="I1104" s="4"/>
    </row>
    <row r="1105" spans="1:9" x14ac:dyDescent="0.15">
      <c r="A1105" s="2" t="str">
        <f t="shared" si="96"/>
        <v/>
      </c>
      <c r="B1105" s="3" t="str">
        <f>IF(A1105="","",IF(periods_per_year=26,IF(A1105=1,fpdate,B1104+14),IF(periods_per_year=52,IF(A1105=1,fpdate,B1104+7),DATE(YEAR(fpdate),MONTH(fpdate)+(A1105-1)*months_per_period,IF(periods_per_year=24,IF((1-MOD(A1105,2))=1,DAY(fpdate)+14,DAY(fpdate)),DAY(fpdate))))))</f>
        <v/>
      </c>
      <c r="C1105" s="4" t="str">
        <f t="shared" si="97"/>
        <v/>
      </c>
      <c r="D1105" s="4" t="str">
        <f t="shared" si="98"/>
        <v/>
      </c>
      <c r="E1105" s="6"/>
      <c r="F1105" s="4" t="str">
        <f t="shared" si="99"/>
        <v/>
      </c>
      <c r="G1105" s="4" t="str">
        <f t="shared" si="100"/>
        <v/>
      </c>
      <c r="H1105" s="4" t="str">
        <f t="shared" si="101"/>
        <v/>
      </c>
      <c r="I1105" s="4"/>
    </row>
    <row r="1106" spans="1:9" x14ac:dyDescent="0.15">
      <c r="A1106" s="2" t="str">
        <f t="shared" si="96"/>
        <v/>
      </c>
      <c r="B1106" s="3" t="str">
        <f>IF(A1106="","",IF(periods_per_year=26,IF(A1106=1,fpdate,B1105+14),IF(periods_per_year=52,IF(A1106=1,fpdate,B1105+7),DATE(YEAR(fpdate),MONTH(fpdate)+(A1106-1)*months_per_period,IF(periods_per_year=24,IF((1-MOD(A1106,2))=1,DAY(fpdate)+14,DAY(fpdate)),DAY(fpdate))))))</f>
        <v/>
      </c>
      <c r="C1106" s="4" t="str">
        <f t="shared" si="97"/>
        <v/>
      </c>
      <c r="D1106" s="4" t="str">
        <f t="shared" si="98"/>
        <v/>
      </c>
      <c r="E1106" s="6"/>
      <c r="F1106" s="4" t="str">
        <f t="shared" si="99"/>
        <v/>
      </c>
      <c r="G1106" s="4" t="str">
        <f t="shared" si="100"/>
        <v/>
      </c>
      <c r="H1106" s="4" t="str">
        <f t="shared" si="101"/>
        <v/>
      </c>
      <c r="I1106" s="4"/>
    </row>
    <row r="1107" spans="1:9" x14ac:dyDescent="0.15">
      <c r="A1107" s="2" t="str">
        <f t="shared" si="96"/>
        <v/>
      </c>
      <c r="B1107" s="3" t="str">
        <f>IF(A1107="","",IF(periods_per_year=26,IF(A1107=1,fpdate,B1106+14),IF(periods_per_year=52,IF(A1107=1,fpdate,B1106+7),DATE(YEAR(fpdate),MONTH(fpdate)+(A1107-1)*months_per_period,IF(periods_per_year=24,IF((1-MOD(A1107,2))=1,DAY(fpdate)+14,DAY(fpdate)),DAY(fpdate))))))</f>
        <v/>
      </c>
      <c r="C1107" s="4" t="str">
        <f t="shared" si="97"/>
        <v/>
      </c>
      <c r="D1107" s="4" t="str">
        <f t="shared" si="98"/>
        <v/>
      </c>
      <c r="E1107" s="6"/>
      <c r="F1107" s="4" t="str">
        <f t="shared" si="99"/>
        <v/>
      </c>
      <c r="G1107" s="4" t="str">
        <f t="shared" si="100"/>
        <v/>
      </c>
      <c r="H1107" s="4" t="str">
        <f t="shared" si="101"/>
        <v/>
      </c>
      <c r="I1107" s="4"/>
    </row>
    <row r="1108" spans="1:9" x14ac:dyDescent="0.15">
      <c r="A1108" s="2" t="str">
        <f t="shared" si="96"/>
        <v/>
      </c>
      <c r="B1108" s="3" t="str">
        <f>IF(A1108="","",IF(periods_per_year=26,IF(A1108=1,fpdate,B1107+14),IF(periods_per_year=52,IF(A1108=1,fpdate,B1107+7),DATE(YEAR(fpdate),MONTH(fpdate)+(A1108-1)*months_per_period,IF(periods_per_year=24,IF((1-MOD(A1108,2))=1,DAY(fpdate)+14,DAY(fpdate)),DAY(fpdate))))))</f>
        <v/>
      </c>
      <c r="C1108" s="4" t="str">
        <f t="shared" si="97"/>
        <v/>
      </c>
      <c r="D1108" s="4" t="str">
        <f t="shared" si="98"/>
        <v/>
      </c>
      <c r="E1108" s="6"/>
      <c r="F1108" s="4" t="str">
        <f t="shared" si="99"/>
        <v/>
      </c>
      <c r="G1108" s="4" t="str">
        <f t="shared" si="100"/>
        <v/>
      </c>
      <c r="H1108" s="4" t="str">
        <f t="shared" si="101"/>
        <v/>
      </c>
      <c r="I1108" s="4"/>
    </row>
    <row r="1109" spans="1:9" x14ac:dyDescent="0.15">
      <c r="A1109" s="2" t="str">
        <f t="shared" si="96"/>
        <v/>
      </c>
      <c r="B1109" s="3" t="str">
        <f>IF(A1109="","",IF(periods_per_year=26,IF(A1109=1,fpdate,B1108+14),IF(periods_per_year=52,IF(A1109=1,fpdate,B1108+7),DATE(YEAR(fpdate),MONTH(fpdate)+(A1109-1)*months_per_period,IF(periods_per_year=24,IF((1-MOD(A1109,2))=1,DAY(fpdate)+14,DAY(fpdate)),DAY(fpdate))))))</f>
        <v/>
      </c>
      <c r="C1109" s="4" t="str">
        <f t="shared" si="97"/>
        <v/>
      </c>
      <c r="D1109" s="4" t="str">
        <f t="shared" si="98"/>
        <v/>
      </c>
      <c r="E1109" s="6"/>
      <c r="F1109" s="4" t="str">
        <f t="shared" si="99"/>
        <v/>
      </c>
      <c r="G1109" s="4" t="str">
        <f t="shared" si="100"/>
        <v/>
      </c>
      <c r="H1109" s="4" t="str">
        <f t="shared" si="101"/>
        <v/>
      </c>
      <c r="I1109" s="4"/>
    </row>
    <row r="1110" spans="1:9" x14ac:dyDescent="0.15">
      <c r="A1110" s="2" t="str">
        <f t="shared" si="96"/>
        <v/>
      </c>
      <c r="B1110" s="3" t="str">
        <f>IF(A1110="","",IF(periods_per_year=26,IF(A1110=1,fpdate,B1109+14),IF(periods_per_year=52,IF(A1110=1,fpdate,B1109+7),DATE(YEAR(fpdate),MONTH(fpdate)+(A1110-1)*months_per_period,IF(periods_per_year=24,IF((1-MOD(A1110,2))=1,DAY(fpdate)+14,DAY(fpdate)),DAY(fpdate))))))</f>
        <v/>
      </c>
      <c r="C1110" s="4" t="str">
        <f t="shared" si="97"/>
        <v/>
      </c>
      <c r="D1110" s="4" t="str">
        <f t="shared" si="98"/>
        <v/>
      </c>
      <c r="E1110" s="6"/>
      <c r="F1110" s="4" t="str">
        <f t="shared" si="99"/>
        <v/>
      </c>
      <c r="G1110" s="4" t="str">
        <f t="shared" si="100"/>
        <v/>
      </c>
      <c r="H1110" s="4" t="str">
        <f t="shared" si="101"/>
        <v/>
      </c>
      <c r="I1110" s="4"/>
    </row>
    <row r="1111" spans="1:9" x14ac:dyDescent="0.15">
      <c r="A1111" s="2" t="str">
        <f t="shared" si="96"/>
        <v/>
      </c>
      <c r="B1111" s="3" t="str">
        <f>IF(A1111="","",IF(periods_per_year=26,IF(A1111=1,fpdate,B1110+14),IF(periods_per_year=52,IF(A1111=1,fpdate,B1110+7),DATE(YEAR(fpdate),MONTH(fpdate)+(A1111-1)*months_per_period,IF(periods_per_year=24,IF((1-MOD(A1111,2))=1,DAY(fpdate)+14,DAY(fpdate)),DAY(fpdate))))))</f>
        <v/>
      </c>
      <c r="C1111" s="4" t="str">
        <f t="shared" si="97"/>
        <v/>
      </c>
      <c r="D1111" s="4" t="str">
        <f t="shared" si="98"/>
        <v/>
      </c>
      <c r="E1111" s="6"/>
      <c r="F1111" s="4" t="str">
        <f t="shared" si="99"/>
        <v/>
      </c>
      <c r="G1111" s="4" t="str">
        <f t="shared" si="100"/>
        <v/>
      </c>
      <c r="H1111" s="4" t="str">
        <f t="shared" si="101"/>
        <v/>
      </c>
      <c r="I1111" s="4"/>
    </row>
    <row r="1112" spans="1:9" x14ac:dyDescent="0.15">
      <c r="A1112" s="2" t="str">
        <f t="shared" si="96"/>
        <v/>
      </c>
      <c r="B1112" s="3" t="str">
        <f>IF(A1112="","",IF(periods_per_year=26,IF(A1112=1,fpdate,B1111+14),IF(periods_per_year=52,IF(A1112=1,fpdate,B1111+7),DATE(YEAR(fpdate),MONTH(fpdate)+(A1112-1)*months_per_period,IF(periods_per_year=24,IF((1-MOD(A1112,2))=1,DAY(fpdate)+14,DAY(fpdate)),DAY(fpdate))))))</f>
        <v/>
      </c>
      <c r="C1112" s="4" t="str">
        <f t="shared" si="97"/>
        <v/>
      </c>
      <c r="D1112" s="4" t="str">
        <f t="shared" si="98"/>
        <v/>
      </c>
      <c r="E1112" s="6"/>
      <c r="F1112" s="4" t="str">
        <f t="shared" si="99"/>
        <v/>
      </c>
      <c r="G1112" s="4" t="str">
        <f t="shared" si="100"/>
        <v/>
      </c>
      <c r="H1112" s="4" t="str">
        <f t="shared" si="101"/>
        <v/>
      </c>
      <c r="I1112" s="4"/>
    </row>
    <row r="1113" spans="1:9" x14ac:dyDescent="0.15">
      <c r="A1113" s="2" t="str">
        <f t="shared" si="96"/>
        <v/>
      </c>
      <c r="B1113" s="3" t="str">
        <f>IF(A1113="","",IF(periods_per_year=26,IF(A1113=1,fpdate,B1112+14),IF(periods_per_year=52,IF(A1113=1,fpdate,B1112+7),DATE(YEAR(fpdate),MONTH(fpdate)+(A1113-1)*months_per_period,IF(periods_per_year=24,IF((1-MOD(A1113,2))=1,DAY(fpdate)+14,DAY(fpdate)),DAY(fpdate))))))</f>
        <v/>
      </c>
      <c r="C1113" s="4" t="str">
        <f t="shared" si="97"/>
        <v/>
      </c>
      <c r="D1113" s="4" t="str">
        <f t="shared" si="98"/>
        <v/>
      </c>
      <c r="E1113" s="6"/>
      <c r="F1113" s="4" t="str">
        <f t="shared" si="99"/>
        <v/>
      </c>
      <c r="G1113" s="4" t="str">
        <f t="shared" si="100"/>
        <v/>
      </c>
      <c r="H1113" s="4" t="str">
        <f t="shared" si="101"/>
        <v/>
      </c>
      <c r="I1113" s="4"/>
    </row>
    <row r="1114" spans="1:9" x14ac:dyDescent="0.15">
      <c r="A1114" s="2" t="str">
        <f t="shared" si="96"/>
        <v/>
      </c>
      <c r="B1114" s="3" t="str">
        <f>IF(A1114="","",IF(periods_per_year=26,IF(A1114=1,fpdate,B1113+14),IF(periods_per_year=52,IF(A1114=1,fpdate,B1113+7),DATE(YEAR(fpdate),MONTH(fpdate)+(A1114-1)*months_per_period,IF(periods_per_year=24,IF((1-MOD(A1114,2))=1,DAY(fpdate)+14,DAY(fpdate)),DAY(fpdate))))))</f>
        <v/>
      </c>
      <c r="C1114" s="4" t="str">
        <f t="shared" si="97"/>
        <v/>
      </c>
      <c r="D1114" s="4" t="str">
        <f t="shared" si="98"/>
        <v/>
      </c>
      <c r="E1114" s="6"/>
      <c r="F1114" s="4" t="str">
        <f t="shared" si="99"/>
        <v/>
      </c>
      <c r="G1114" s="4" t="str">
        <f t="shared" si="100"/>
        <v/>
      </c>
      <c r="H1114" s="4" t="str">
        <f t="shared" si="101"/>
        <v/>
      </c>
      <c r="I1114" s="4"/>
    </row>
    <row r="1115" spans="1:9" x14ac:dyDescent="0.15">
      <c r="A1115" s="2" t="str">
        <f t="shared" si="96"/>
        <v/>
      </c>
      <c r="B1115" s="3" t="str">
        <f>IF(A1115="","",IF(periods_per_year=26,IF(A1115=1,fpdate,B1114+14),IF(periods_per_year=52,IF(A1115=1,fpdate,B1114+7),DATE(YEAR(fpdate),MONTH(fpdate)+(A1115-1)*months_per_period,IF(periods_per_year=24,IF((1-MOD(A1115,2))=1,DAY(fpdate)+14,DAY(fpdate)),DAY(fpdate))))))</f>
        <v/>
      </c>
      <c r="C1115" s="4" t="str">
        <f t="shared" si="97"/>
        <v/>
      </c>
      <c r="D1115" s="4" t="str">
        <f t="shared" si="98"/>
        <v/>
      </c>
      <c r="E1115" s="6"/>
      <c r="F1115" s="4" t="str">
        <f t="shared" si="99"/>
        <v/>
      </c>
      <c r="G1115" s="4" t="str">
        <f t="shared" si="100"/>
        <v/>
      </c>
      <c r="H1115" s="4" t="str">
        <f t="shared" si="101"/>
        <v/>
      </c>
      <c r="I1115" s="4"/>
    </row>
    <row r="1116" spans="1:9" x14ac:dyDescent="0.15">
      <c r="A1116" s="2" t="str">
        <f t="shared" si="96"/>
        <v/>
      </c>
      <c r="B1116" s="3" t="str">
        <f>IF(A1116="","",IF(periods_per_year=26,IF(A1116=1,fpdate,B1115+14),IF(periods_per_year=52,IF(A1116=1,fpdate,B1115+7),DATE(YEAR(fpdate),MONTH(fpdate)+(A1116-1)*months_per_period,IF(periods_per_year=24,IF((1-MOD(A1116,2))=1,DAY(fpdate)+14,DAY(fpdate)),DAY(fpdate))))))</f>
        <v/>
      </c>
      <c r="C1116" s="4" t="str">
        <f t="shared" si="97"/>
        <v/>
      </c>
      <c r="D1116" s="4" t="str">
        <f t="shared" si="98"/>
        <v/>
      </c>
      <c r="E1116" s="6"/>
      <c r="F1116" s="4" t="str">
        <f t="shared" si="99"/>
        <v/>
      </c>
      <c r="G1116" s="4" t="str">
        <f t="shared" si="100"/>
        <v/>
      </c>
      <c r="H1116" s="4" t="str">
        <f t="shared" si="101"/>
        <v/>
      </c>
      <c r="I1116" s="4"/>
    </row>
    <row r="1117" spans="1:9" x14ac:dyDescent="0.15">
      <c r="A1117" s="2" t="str">
        <f t="shared" si="96"/>
        <v/>
      </c>
      <c r="B1117" s="3" t="str">
        <f>IF(A1117="","",IF(periods_per_year=26,IF(A1117=1,fpdate,B1116+14),IF(periods_per_year=52,IF(A1117=1,fpdate,B1116+7),DATE(YEAR(fpdate),MONTH(fpdate)+(A1117-1)*months_per_period,IF(periods_per_year=24,IF((1-MOD(A1117,2))=1,DAY(fpdate)+14,DAY(fpdate)),DAY(fpdate))))))</f>
        <v/>
      </c>
      <c r="C1117" s="4" t="str">
        <f t="shared" si="97"/>
        <v/>
      </c>
      <c r="D1117" s="4" t="str">
        <f t="shared" si="98"/>
        <v/>
      </c>
      <c r="E1117" s="6"/>
      <c r="F1117" s="4" t="str">
        <f t="shared" si="99"/>
        <v/>
      </c>
      <c r="G1117" s="4" t="str">
        <f t="shared" si="100"/>
        <v/>
      </c>
      <c r="H1117" s="4" t="str">
        <f t="shared" si="101"/>
        <v/>
      </c>
      <c r="I1117" s="4"/>
    </row>
    <row r="1118" spans="1:9" x14ac:dyDescent="0.15">
      <c r="A1118" s="2" t="str">
        <f t="shared" si="96"/>
        <v/>
      </c>
      <c r="B1118" s="3" t="str">
        <f>IF(A1118="","",IF(periods_per_year=26,IF(A1118=1,fpdate,B1117+14),IF(periods_per_year=52,IF(A1118=1,fpdate,B1117+7),DATE(YEAR(fpdate),MONTH(fpdate)+(A1118-1)*months_per_period,IF(periods_per_year=24,IF((1-MOD(A1118,2))=1,DAY(fpdate)+14,DAY(fpdate)),DAY(fpdate))))))</f>
        <v/>
      </c>
      <c r="C1118" s="4" t="str">
        <f t="shared" si="97"/>
        <v/>
      </c>
      <c r="D1118" s="4" t="str">
        <f t="shared" si="98"/>
        <v/>
      </c>
      <c r="E1118" s="6"/>
      <c r="F1118" s="4" t="str">
        <f t="shared" si="99"/>
        <v/>
      </c>
      <c r="G1118" s="4" t="str">
        <f t="shared" si="100"/>
        <v/>
      </c>
      <c r="H1118" s="4" t="str">
        <f t="shared" si="101"/>
        <v/>
      </c>
      <c r="I1118" s="4"/>
    </row>
    <row r="1119" spans="1:9" x14ac:dyDescent="0.15">
      <c r="A1119" s="2" t="str">
        <f t="shared" si="96"/>
        <v/>
      </c>
      <c r="B1119" s="3" t="str">
        <f>IF(A1119="","",IF(periods_per_year=26,IF(A1119=1,fpdate,B1118+14),IF(periods_per_year=52,IF(A1119=1,fpdate,B1118+7),DATE(YEAR(fpdate),MONTH(fpdate)+(A1119-1)*months_per_period,IF(periods_per_year=24,IF((1-MOD(A1119,2))=1,DAY(fpdate)+14,DAY(fpdate)),DAY(fpdate))))))</f>
        <v/>
      </c>
      <c r="C1119" s="4" t="str">
        <f t="shared" si="97"/>
        <v/>
      </c>
      <c r="D1119" s="4" t="str">
        <f t="shared" si="98"/>
        <v/>
      </c>
      <c r="E1119" s="6"/>
      <c r="F1119" s="4" t="str">
        <f t="shared" si="99"/>
        <v/>
      </c>
      <c r="G1119" s="4" t="str">
        <f t="shared" si="100"/>
        <v/>
      </c>
      <c r="H1119" s="4" t="str">
        <f t="shared" si="101"/>
        <v/>
      </c>
      <c r="I1119" s="4"/>
    </row>
    <row r="1120" spans="1:9" x14ac:dyDescent="0.15">
      <c r="A1120" s="2" t="str">
        <f t="shared" ref="A1120:A1183" si="102">IF(H1119="","",IF(OR(A1119&gt;=nper,ROUND(H1119,2)&lt;=0),"",A1119+1))</f>
        <v/>
      </c>
      <c r="B1120" s="3" t="str">
        <f>IF(A1120="","",IF(periods_per_year=26,IF(A1120=1,fpdate,B1119+14),IF(periods_per_year=52,IF(A1120=1,fpdate,B1119+7),DATE(YEAR(fpdate),MONTH(fpdate)+(A1120-1)*months_per_period,IF(periods_per_year=24,IF((1-MOD(A1120,2))=1,DAY(fpdate)+14,DAY(fpdate)),DAY(fpdate))))))</f>
        <v/>
      </c>
      <c r="C1120" s="4" t="str">
        <f t="shared" ref="C1120:C1183" si="103">IF(A1120="","",IF(OR(A1120=nper,payment&gt;ROUND((1+rate)*H1119,2)),ROUND((1+rate)*H1119,2),payment))</f>
        <v/>
      </c>
      <c r="D1120" s="4" t="str">
        <f t="shared" ref="D1120:D1183" si="104">IF(OR(H1119&lt;=payment,A1120=""),"",MIN(H1119-(C1120-F1120),IF($H$24&gt;0,IF(MOD(A1120,periods_per_year)=0,$H$24,0),0)+IF(extra_payment_interval=0,0,IF(MOD(A1120,extra_payment_interval)=0,$H$22,0))))</f>
        <v/>
      </c>
      <c r="E1120" s="6"/>
      <c r="F1120" s="4" t="str">
        <f t="shared" ref="F1120:F1183" si="105">IF(A1120="","",ROUND(rate*H1119,2))</f>
        <v/>
      </c>
      <c r="G1120" s="4" t="str">
        <f t="shared" ref="G1120:G1183" si="106">IF(A1120="","",C1120-F1120+E1120+IF(D1120="",0,D1120))</f>
        <v/>
      </c>
      <c r="H1120" s="4" t="str">
        <f t="shared" ref="H1120:H1183" si="107">IF(A1120="","",H1119-G1120)</f>
        <v/>
      </c>
      <c r="I1120" s="4"/>
    </row>
    <row r="1121" spans="1:9" x14ac:dyDescent="0.15">
      <c r="A1121" s="2" t="str">
        <f t="shared" si="102"/>
        <v/>
      </c>
      <c r="B1121" s="3" t="str">
        <f>IF(A1121="","",IF(periods_per_year=26,IF(A1121=1,fpdate,B1120+14),IF(periods_per_year=52,IF(A1121=1,fpdate,B1120+7),DATE(YEAR(fpdate),MONTH(fpdate)+(A1121-1)*months_per_period,IF(periods_per_year=24,IF((1-MOD(A1121,2))=1,DAY(fpdate)+14,DAY(fpdate)),DAY(fpdate))))))</f>
        <v/>
      </c>
      <c r="C1121" s="4" t="str">
        <f t="shared" si="103"/>
        <v/>
      </c>
      <c r="D1121" s="4" t="str">
        <f t="shared" si="104"/>
        <v/>
      </c>
      <c r="E1121" s="6"/>
      <c r="F1121" s="4" t="str">
        <f t="shared" si="105"/>
        <v/>
      </c>
      <c r="G1121" s="4" t="str">
        <f t="shared" si="106"/>
        <v/>
      </c>
      <c r="H1121" s="4" t="str">
        <f t="shared" si="107"/>
        <v/>
      </c>
      <c r="I1121" s="4"/>
    </row>
    <row r="1122" spans="1:9" x14ac:dyDescent="0.15">
      <c r="A1122" s="2" t="str">
        <f t="shared" si="102"/>
        <v/>
      </c>
      <c r="B1122" s="3" t="str">
        <f>IF(A1122="","",IF(periods_per_year=26,IF(A1122=1,fpdate,B1121+14),IF(periods_per_year=52,IF(A1122=1,fpdate,B1121+7),DATE(YEAR(fpdate),MONTH(fpdate)+(A1122-1)*months_per_period,IF(periods_per_year=24,IF((1-MOD(A1122,2))=1,DAY(fpdate)+14,DAY(fpdate)),DAY(fpdate))))))</f>
        <v/>
      </c>
      <c r="C1122" s="4" t="str">
        <f t="shared" si="103"/>
        <v/>
      </c>
      <c r="D1122" s="4" t="str">
        <f t="shared" si="104"/>
        <v/>
      </c>
      <c r="E1122" s="6"/>
      <c r="F1122" s="4" t="str">
        <f t="shared" si="105"/>
        <v/>
      </c>
      <c r="G1122" s="4" t="str">
        <f t="shared" si="106"/>
        <v/>
      </c>
      <c r="H1122" s="4" t="str">
        <f t="shared" si="107"/>
        <v/>
      </c>
      <c r="I1122" s="4"/>
    </row>
    <row r="1123" spans="1:9" x14ac:dyDescent="0.15">
      <c r="A1123" s="2" t="str">
        <f t="shared" si="102"/>
        <v/>
      </c>
      <c r="B1123" s="3" t="str">
        <f>IF(A1123="","",IF(periods_per_year=26,IF(A1123=1,fpdate,B1122+14),IF(periods_per_year=52,IF(A1123=1,fpdate,B1122+7),DATE(YEAR(fpdate),MONTH(fpdate)+(A1123-1)*months_per_period,IF(periods_per_year=24,IF((1-MOD(A1123,2))=1,DAY(fpdate)+14,DAY(fpdate)),DAY(fpdate))))))</f>
        <v/>
      </c>
      <c r="C1123" s="4" t="str">
        <f t="shared" si="103"/>
        <v/>
      </c>
      <c r="D1123" s="4" t="str">
        <f t="shared" si="104"/>
        <v/>
      </c>
      <c r="E1123" s="6"/>
      <c r="F1123" s="4" t="str">
        <f t="shared" si="105"/>
        <v/>
      </c>
      <c r="G1123" s="4" t="str">
        <f t="shared" si="106"/>
        <v/>
      </c>
      <c r="H1123" s="4" t="str">
        <f t="shared" si="107"/>
        <v/>
      </c>
      <c r="I1123" s="4"/>
    </row>
    <row r="1124" spans="1:9" x14ac:dyDescent="0.15">
      <c r="A1124" s="2" t="str">
        <f t="shared" si="102"/>
        <v/>
      </c>
      <c r="B1124" s="3" t="str">
        <f>IF(A1124="","",IF(periods_per_year=26,IF(A1124=1,fpdate,B1123+14),IF(periods_per_year=52,IF(A1124=1,fpdate,B1123+7),DATE(YEAR(fpdate),MONTH(fpdate)+(A1124-1)*months_per_period,IF(periods_per_year=24,IF((1-MOD(A1124,2))=1,DAY(fpdate)+14,DAY(fpdate)),DAY(fpdate))))))</f>
        <v/>
      </c>
      <c r="C1124" s="4" t="str">
        <f t="shared" si="103"/>
        <v/>
      </c>
      <c r="D1124" s="4" t="str">
        <f t="shared" si="104"/>
        <v/>
      </c>
      <c r="E1124" s="6"/>
      <c r="F1124" s="4" t="str">
        <f t="shared" si="105"/>
        <v/>
      </c>
      <c r="G1124" s="4" t="str">
        <f t="shared" si="106"/>
        <v/>
      </c>
      <c r="H1124" s="4" t="str">
        <f t="shared" si="107"/>
        <v/>
      </c>
      <c r="I1124" s="4"/>
    </row>
    <row r="1125" spans="1:9" x14ac:dyDescent="0.15">
      <c r="A1125" s="2" t="str">
        <f t="shared" si="102"/>
        <v/>
      </c>
      <c r="B1125" s="3" t="str">
        <f>IF(A1125="","",IF(periods_per_year=26,IF(A1125=1,fpdate,B1124+14),IF(periods_per_year=52,IF(A1125=1,fpdate,B1124+7),DATE(YEAR(fpdate),MONTH(fpdate)+(A1125-1)*months_per_period,IF(periods_per_year=24,IF((1-MOD(A1125,2))=1,DAY(fpdate)+14,DAY(fpdate)),DAY(fpdate))))))</f>
        <v/>
      </c>
      <c r="C1125" s="4" t="str">
        <f t="shared" si="103"/>
        <v/>
      </c>
      <c r="D1125" s="4" t="str">
        <f t="shared" si="104"/>
        <v/>
      </c>
      <c r="E1125" s="6"/>
      <c r="F1125" s="4" t="str">
        <f t="shared" si="105"/>
        <v/>
      </c>
      <c r="G1125" s="4" t="str">
        <f t="shared" si="106"/>
        <v/>
      </c>
      <c r="H1125" s="4" t="str">
        <f t="shared" si="107"/>
        <v/>
      </c>
      <c r="I1125" s="4"/>
    </row>
    <row r="1126" spans="1:9" x14ac:dyDescent="0.15">
      <c r="A1126" s="2" t="str">
        <f t="shared" si="102"/>
        <v/>
      </c>
      <c r="B1126" s="3" t="str">
        <f>IF(A1126="","",IF(periods_per_year=26,IF(A1126=1,fpdate,B1125+14),IF(periods_per_year=52,IF(A1126=1,fpdate,B1125+7),DATE(YEAR(fpdate),MONTH(fpdate)+(A1126-1)*months_per_period,IF(periods_per_year=24,IF((1-MOD(A1126,2))=1,DAY(fpdate)+14,DAY(fpdate)),DAY(fpdate))))))</f>
        <v/>
      </c>
      <c r="C1126" s="4" t="str">
        <f t="shared" si="103"/>
        <v/>
      </c>
      <c r="D1126" s="4" t="str">
        <f t="shared" si="104"/>
        <v/>
      </c>
      <c r="E1126" s="6"/>
      <c r="F1126" s="4" t="str">
        <f t="shared" si="105"/>
        <v/>
      </c>
      <c r="G1126" s="4" t="str">
        <f t="shared" si="106"/>
        <v/>
      </c>
      <c r="H1126" s="4" t="str">
        <f t="shared" si="107"/>
        <v/>
      </c>
      <c r="I1126" s="4"/>
    </row>
    <row r="1127" spans="1:9" x14ac:dyDescent="0.15">
      <c r="A1127" s="2" t="str">
        <f t="shared" si="102"/>
        <v/>
      </c>
      <c r="B1127" s="3" t="str">
        <f>IF(A1127="","",IF(periods_per_year=26,IF(A1127=1,fpdate,B1126+14),IF(periods_per_year=52,IF(A1127=1,fpdate,B1126+7),DATE(YEAR(fpdate),MONTH(fpdate)+(A1127-1)*months_per_period,IF(periods_per_year=24,IF((1-MOD(A1127,2))=1,DAY(fpdate)+14,DAY(fpdate)),DAY(fpdate))))))</f>
        <v/>
      </c>
      <c r="C1127" s="4" t="str">
        <f t="shared" si="103"/>
        <v/>
      </c>
      <c r="D1127" s="4" t="str">
        <f t="shared" si="104"/>
        <v/>
      </c>
      <c r="E1127" s="6"/>
      <c r="F1127" s="4" t="str">
        <f t="shared" si="105"/>
        <v/>
      </c>
      <c r="G1127" s="4" t="str">
        <f t="shared" si="106"/>
        <v/>
      </c>
      <c r="H1127" s="4" t="str">
        <f t="shared" si="107"/>
        <v/>
      </c>
      <c r="I1127" s="4"/>
    </row>
    <row r="1128" spans="1:9" x14ac:dyDescent="0.15">
      <c r="A1128" s="2" t="str">
        <f t="shared" si="102"/>
        <v/>
      </c>
      <c r="B1128" s="3" t="str">
        <f>IF(A1128="","",IF(periods_per_year=26,IF(A1128=1,fpdate,B1127+14),IF(periods_per_year=52,IF(A1128=1,fpdate,B1127+7),DATE(YEAR(fpdate),MONTH(fpdate)+(A1128-1)*months_per_period,IF(periods_per_year=24,IF((1-MOD(A1128,2))=1,DAY(fpdate)+14,DAY(fpdate)),DAY(fpdate))))))</f>
        <v/>
      </c>
      <c r="C1128" s="4" t="str">
        <f t="shared" si="103"/>
        <v/>
      </c>
      <c r="D1128" s="4" t="str">
        <f t="shared" si="104"/>
        <v/>
      </c>
      <c r="E1128" s="6"/>
      <c r="F1128" s="4" t="str">
        <f t="shared" si="105"/>
        <v/>
      </c>
      <c r="G1128" s="4" t="str">
        <f t="shared" si="106"/>
        <v/>
      </c>
      <c r="H1128" s="4" t="str">
        <f t="shared" si="107"/>
        <v/>
      </c>
      <c r="I1128" s="4"/>
    </row>
    <row r="1129" spans="1:9" x14ac:dyDescent="0.15">
      <c r="A1129" s="2" t="str">
        <f t="shared" si="102"/>
        <v/>
      </c>
      <c r="B1129" s="3" t="str">
        <f>IF(A1129="","",IF(periods_per_year=26,IF(A1129=1,fpdate,B1128+14),IF(periods_per_year=52,IF(A1129=1,fpdate,B1128+7),DATE(YEAR(fpdate),MONTH(fpdate)+(A1129-1)*months_per_period,IF(periods_per_year=24,IF((1-MOD(A1129,2))=1,DAY(fpdate)+14,DAY(fpdate)),DAY(fpdate))))))</f>
        <v/>
      </c>
      <c r="C1129" s="4" t="str">
        <f t="shared" si="103"/>
        <v/>
      </c>
      <c r="D1129" s="4" t="str">
        <f t="shared" si="104"/>
        <v/>
      </c>
      <c r="E1129" s="6"/>
      <c r="F1129" s="4" t="str">
        <f t="shared" si="105"/>
        <v/>
      </c>
      <c r="G1129" s="4" t="str">
        <f t="shared" si="106"/>
        <v/>
      </c>
      <c r="H1129" s="4" t="str">
        <f t="shared" si="107"/>
        <v/>
      </c>
      <c r="I1129" s="4"/>
    </row>
    <row r="1130" spans="1:9" x14ac:dyDescent="0.15">
      <c r="A1130" s="2" t="str">
        <f t="shared" si="102"/>
        <v/>
      </c>
      <c r="B1130" s="3" t="str">
        <f>IF(A1130="","",IF(periods_per_year=26,IF(A1130=1,fpdate,B1129+14),IF(periods_per_year=52,IF(A1130=1,fpdate,B1129+7),DATE(YEAR(fpdate),MONTH(fpdate)+(A1130-1)*months_per_period,IF(periods_per_year=24,IF((1-MOD(A1130,2))=1,DAY(fpdate)+14,DAY(fpdate)),DAY(fpdate))))))</f>
        <v/>
      </c>
      <c r="C1130" s="4" t="str">
        <f t="shared" si="103"/>
        <v/>
      </c>
      <c r="D1130" s="4" t="str">
        <f t="shared" si="104"/>
        <v/>
      </c>
      <c r="E1130" s="6"/>
      <c r="F1130" s="4" t="str">
        <f t="shared" si="105"/>
        <v/>
      </c>
      <c r="G1130" s="4" t="str">
        <f t="shared" si="106"/>
        <v/>
      </c>
      <c r="H1130" s="4" t="str">
        <f t="shared" si="107"/>
        <v/>
      </c>
      <c r="I1130" s="4"/>
    </row>
    <row r="1131" spans="1:9" x14ac:dyDescent="0.15">
      <c r="A1131" s="2" t="str">
        <f t="shared" si="102"/>
        <v/>
      </c>
      <c r="B1131" s="3" t="str">
        <f>IF(A1131="","",IF(periods_per_year=26,IF(A1131=1,fpdate,B1130+14),IF(periods_per_year=52,IF(A1131=1,fpdate,B1130+7),DATE(YEAR(fpdate),MONTH(fpdate)+(A1131-1)*months_per_period,IF(periods_per_year=24,IF((1-MOD(A1131,2))=1,DAY(fpdate)+14,DAY(fpdate)),DAY(fpdate))))))</f>
        <v/>
      </c>
      <c r="C1131" s="4" t="str">
        <f t="shared" si="103"/>
        <v/>
      </c>
      <c r="D1131" s="4" t="str">
        <f t="shared" si="104"/>
        <v/>
      </c>
      <c r="E1131" s="6"/>
      <c r="F1131" s="4" t="str">
        <f t="shared" si="105"/>
        <v/>
      </c>
      <c r="G1131" s="4" t="str">
        <f t="shared" si="106"/>
        <v/>
      </c>
      <c r="H1131" s="4" t="str">
        <f t="shared" si="107"/>
        <v/>
      </c>
      <c r="I1131" s="4"/>
    </row>
    <row r="1132" spans="1:9" x14ac:dyDescent="0.15">
      <c r="A1132" s="2" t="str">
        <f t="shared" si="102"/>
        <v/>
      </c>
      <c r="B1132" s="3" t="str">
        <f>IF(A1132="","",IF(periods_per_year=26,IF(A1132=1,fpdate,B1131+14),IF(periods_per_year=52,IF(A1132=1,fpdate,B1131+7),DATE(YEAR(fpdate),MONTH(fpdate)+(A1132-1)*months_per_period,IF(periods_per_year=24,IF((1-MOD(A1132,2))=1,DAY(fpdate)+14,DAY(fpdate)),DAY(fpdate))))))</f>
        <v/>
      </c>
      <c r="C1132" s="4" t="str">
        <f t="shared" si="103"/>
        <v/>
      </c>
      <c r="D1132" s="4" t="str">
        <f t="shared" si="104"/>
        <v/>
      </c>
      <c r="E1132" s="6"/>
      <c r="F1132" s="4" t="str">
        <f t="shared" si="105"/>
        <v/>
      </c>
      <c r="G1132" s="4" t="str">
        <f t="shared" si="106"/>
        <v/>
      </c>
      <c r="H1132" s="4" t="str">
        <f t="shared" si="107"/>
        <v/>
      </c>
      <c r="I1132" s="4"/>
    </row>
    <row r="1133" spans="1:9" x14ac:dyDescent="0.15">
      <c r="A1133" s="2" t="str">
        <f t="shared" si="102"/>
        <v/>
      </c>
      <c r="B1133" s="3" t="str">
        <f>IF(A1133="","",IF(periods_per_year=26,IF(A1133=1,fpdate,B1132+14),IF(periods_per_year=52,IF(A1133=1,fpdate,B1132+7),DATE(YEAR(fpdate),MONTH(fpdate)+(A1133-1)*months_per_period,IF(periods_per_year=24,IF((1-MOD(A1133,2))=1,DAY(fpdate)+14,DAY(fpdate)),DAY(fpdate))))))</f>
        <v/>
      </c>
      <c r="C1133" s="4" t="str">
        <f t="shared" si="103"/>
        <v/>
      </c>
      <c r="D1133" s="4" t="str">
        <f t="shared" si="104"/>
        <v/>
      </c>
      <c r="E1133" s="6"/>
      <c r="F1133" s="4" t="str">
        <f t="shared" si="105"/>
        <v/>
      </c>
      <c r="G1133" s="4" t="str">
        <f t="shared" si="106"/>
        <v/>
      </c>
      <c r="H1133" s="4" t="str">
        <f t="shared" si="107"/>
        <v/>
      </c>
      <c r="I1133" s="4"/>
    </row>
    <row r="1134" spans="1:9" x14ac:dyDescent="0.15">
      <c r="A1134" s="2" t="str">
        <f t="shared" si="102"/>
        <v/>
      </c>
      <c r="B1134" s="3" t="str">
        <f>IF(A1134="","",IF(periods_per_year=26,IF(A1134=1,fpdate,B1133+14),IF(periods_per_year=52,IF(A1134=1,fpdate,B1133+7),DATE(YEAR(fpdate),MONTH(fpdate)+(A1134-1)*months_per_period,IF(periods_per_year=24,IF((1-MOD(A1134,2))=1,DAY(fpdate)+14,DAY(fpdate)),DAY(fpdate))))))</f>
        <v/>
      </c>
      <c r="C1134" s="4" t="str">
        <f t="shared" si="103"/>
        <v/>
      </c>
      <c r="D1134" s="4" t="str">
        <f t="shared" si="104"/>
        <v/>
      </c>
      <c r="E1134" s="6"/>
      <c r="F1134" s="4" t="str">
        <f t="shared" si="105"/>
        <v/>
      </c>
      <c r="G1134" s="4" t="str">
        <f t="shared" si="106"/>
        <v/>
      </c>
      <c r="H1134" s="4" t="str">
        <f t="shared" si="107"/>
        <v/>
      </c>
      <c r="I1134" s="4"/>
    </row>
    <row r="1135" spans="1:9" x14ac:dyDescent="0.15">
      <c r="A1135" s="2" t="str">
        <f t="shared" si="102"/>
        <v/>
      </c>
      <c r="B1135" s="3" t="str">
        <f>IF(A1135="","",IF(periods_per_year=26,IF(A1135=1,fpdate,B1134+14),IF(periods_per_year=52,IF(A1135=1,fpdate,B1134+7),DATE(YEAR(fpdate),MONTH(fpdate)+(A1135-1)*months_per_period,IF(periods_per_year=24,IF((1-MOD(A1135,2))=1,DAY(fpdate)+14,DAY(fpdate)),DAY(fpdate))))))</f>
        <v/>
      </c>
      <c r="C1135" s="4" t="str">
        <f t="shared" si="103"/>
        <v/>
      </c>
      <c r="D1135" s="4" t="str">
        <f t="shared" si="104"/>
        <v/>
      </c>
      <c r="E1135" s="6"/>
      <c r="F1135" s="4" t="str">
        <f t="shared" si="105"/>
        <v/>
      </c>
      <c r="G1135" s="4" t="str">
        <f t="shared" si="106"/>
        <v/>
      </c>
      <c r="H1135" s="4" t="str">
        <f t="shared" si="107"/>
        <v/>
      </c>
      <c r="I1135" s="4"/>
    </row>
    <row r="1136" spans="1:9" x14ac:dyDescent="0.15">
      <c r="A1136" s="2" t="str">
        <f t="shared" si="102"/>
        <v/>
      </c>
      <c r="B1136" s="3" t="str">
        <f>IF(A1136="","",IF(periods_per_year=26,IF(A1136=1,fpdate,B1135+14),IF(periods_per_year=52,IF(A1136=1,fpdate,B1135+7),DATE(YEAR(fpdate),MONTH(fpdate)+(A1136-1)*months_per_period,IF(periods_per_year=24,IF((1-MOD(A1136,2))=1,DAY(fpdate)+14,DAY(fpdate)),DAY(fpdate))))))</f>
        <v/>
      </c>
      <c r="C1136" s="4" t="str">
        <f t="shared" si="103"/>
        <v/>
      </c>
      <c r="D1136" s="4" t="str">
        <f t="shared" si="104"/>
        <v/>
      </c>
      <c r="E1136" s="6"/>
      <c r="F1136" s="4" t="str">
        <f t="shared" si="105"/>
        <v/>
      </c>
      <c r="G1136" s="4" t="str">
        <f t="shared" si="106"/>
        <v/>
      </c>
      <c r="H1136" s="4" t="str">
        <f t="shared" si="107"/>
        <v/>
      </c>
      <c r="I1136" s="4"/>
    </row>
    <row r="1137" spans="1:9" x14ac:dyDescent="0.15">
      <c r="A1137" s="2" t="str">
        <f t="shared" si="102"/>
        <v/>
      </c>
      <c r="B1137" s="3" t="str">
        <f>IF(A1137="","",IF(periods_per_year=26,IF(A1137=1,fpdate,B1136+14),IF(periods_per_year=52,IF(A1137=1,fpdate,B1136+7),DATE(YEAR(fpdate),MONTH(fpdate)+(A1137-1)*months_per_period,IF(periods_per_year=24,IF((1-MOD(A1137,2))=1,DAY(fpdate)+14,DAY(fpdate)),DAY(fpdate))))))</f>
        <v/>
      </c>
      <c r="C1137" s="4" t="str">
        <f t="shared" si="103"/>
        <v/>
      </c>
      <c r="D1137" s="4" t="str">
        <f t="shared" si="104"/>
        <v/>
      </c>
      <c r="E1137" s="6"/>
      <c r="F1137" s="4" t="str">
        <f t="shared" si="105"/>
        <v/>
      </c>
      <c r="G1137" s="4" t="str">
        <f t="shared" si="106"/>
        <v/>
      </c>
      <c r="H1137" s="4" t="str">
        <f t="shared" si="107"/>
        <v/>
      </c>
      <c r="I1137" s="4"/>
    </row>
    <row r="1138" spans="1:9" x14ac:dyDescent="0.15">
      <c r="A1138" s="2" t="str">
        <f t="shared" si="102"/>
        <v/>
      </c>
      <c r="B1138" s="3" t="str">
        <f>IF(A1138="","",IF(periods_per_year=26,IF(A1138=1,fpdate,B1137+14),IF(periods_per_year=52,IF(A1138=1,fpdate,B1137+7),DATE(YEAR(fpdate),MONTH(fpdate)+(A1138-1)*months_per_period,IF(periods_per_year=24,IF((1-MOD(A1138,2))=1,DAY(fpdate)+14,DAY(fpdate)),DAY(fpdate))))))</f>
        <v/>
      </c>
      <c r="C1138" s="4" t="str">
        <f t="shared" si="103"/>
        <v/>
      </c>
      <c r="D1138" s="4" t="str">
        <f t="shared" si="104"/>
        <v/>
      </c>
      <c r="E1138" s="6"/>
      <c r="F1138" s="4" t="str">
        <f t="shared" si="105"/>
        <v/>
      </c>
      <c r="G1138" s="4" t="str">
        <f t="shared" si="106"/>
        <v/>
      </c>
      <c r="H1138" s="4" t="str">
        <f t="shared" si="107"/>
        <v/>
      </c>
      <c r="I1138" s="4"/>
    </row>
    <row r="1139" spans="1:9" x14ac:dyDescent="0.15">
      <c r="A1139" s="2" t="str">
        <f t="shared" si="102"/>
        <v/>
      </c>
      <c r="B1139" s="3" t="str">
        <f>IF(A1139="","",IF(periods_per_year=26,IF(A1139=1,fpdate,B1138+14),IF(periods_per_year=52,IF(A1139=1,fpdate,B1138+7),DATE(YEAR(fpdate),MONTH(fpdate)+(A1139-1)*months_per_period,IF(periods_per_year=24,IF((1-MOD(A1139,2))=1,DAY(fpdate)+14,DAY(fpdate)),DAY(fpdate))))))</f>
        <v/>
      </c>
      <c r="C1139" s="4" t="str">
        <f t="shared" si="103"/>
        <v/>
      </c>
      <c r="D1139" s="4" t="str">
        <f t="shared" si="104"/>
        <v/>
      </c>
      <c r="E1139" s="6"/>
      <c r="F1139" s="4" t="str">
        <f t="shared" si="105"/>
        <v/>
      </c>
      <c r="G1139" s="4" t="str">
        <f t="shared" si="106"/>
        <v/>
      </c>
      <c r="H1139" s="4" t="str">
        <f t="shared" si="107"/>
        <v/>
      </c>
      <c r="I1139" s="4"/>
    </row>
    <row r="1140" spans="1:9" x14ac:dyDescent="0.15">
      <c r="A1140" s="2" t="str">
        <f t="shared" si="102"/>
        <v/>
      </c>
      <c r="B1140" s="3" t="str">
        <f>IF(A1140="","",IF(periods_per_year=26,IF(A1140=1,fpdate,B1139+14),IF(periods_per_year=52,IF(A1140=1,fpdate,B1139+7),DATE(YEAR(fpdate),MONTH(fpdate)+(A1140-1)*months_per_period,IF(periods_per_year=24,IF((1-MOD(A1140,2))=1,DAY(fpdate)+14,DAY(fpdate)),DAY(fpdate))))))</f>
        <v/>
      </c>
      <c r="C1140" s="4" t="str">
        <f t="shared" si="103"/>
        <v/>
      </c>
      <c r="D1140" s="4" t="str">
        <f t="shared" si="104"/>
        <v/>
      </c>
      <c r="E1140" s="6"/>
      <c r="F1140" s="4" t="str">
        <f t="shared" si="105"/>
        <v/>
      </c>
      <c r="G1140" s="4" t="str">
        <f t="shared" si="106"/>
        <v/>
      </c>
      <c r="H1140" s="4" t="str">
        <f t="shared" si="107"/>
        <v/>
      </c>
      <c r="I1140" s="4"/>
    </row>
    <row r="1141" spans="1:9" x14ac:dyDescent="0.15">
      <c r="A1141" s="2" t="str">
        <f t="shared" si="102"/>
        <v/>
      </c>
      <c r="B1141" s="3" t="str">
        <f>IF(A1141="","",IF(periods_per_year=26,IF(A1141=1,fpdate,B1140+14),IF(periods_per_year=52,IF(A1141=1,fpdate,B1140+7),DATE(YEAR(fpdate),MONTH(fpdate)+(A1141-1)*months_per_period,IF(periods_per_year=24,IF((1-MOD(A1141,2))=1,DAY(fpdate)+14,DAY(fpdate)),DAY(fpdate))))))</f>
        <v/>
      </c>
      <c r="C1141" s="4" t="str">
        <f t="shared" si="103"/>
        <v/>
      </c>
      <c r="D1141" s="4" t="str">
        <f t="shared" si="104"/>
        <v/>
      </c>
      <c r="E1141" s="6"/>
      <c r="F1141" s="4" t="str">
        <f t="shared" si="105"/>
        <v/>
      </c>
      <c r="G1141" s="4" t="str">
        <f t="shared" si="106"/>
        <v/>
      </c>
      <c r="H1141" s="4" t="str">
        <f t="shared" si="107"/>
        <v/>
      </c>
      <c r="I1141" s="4"/>
    </row>
    <row r="1142" spans="1:9" x14ac:dyDescent="0.15">
      <c r="A1142" s="2" t="str">
        <f t="shared" si="102"/>
        <v/>
      </c>
      <c r="B1142" s="3" t="str">
        <f>IF(A1142="","",IF(periods_per_year=26,IF(A1142=1,fpdate,B1141+14),IF(periods_per_year=52,IF(A1142=1,fpdate,B1141+7),DATE(YEAR(fpdate),MONTH(fpdate)+(A1142-1)*months_per_period,IF(periods_per_year=24,IF((1-MOD(A1142,2))=1,DAY(fpdate)+14,DAY(fpdate)),DAY(fpdate))))))</f>
        <v/>
      </c>
      <c r="C1142" s="4" t="str">
        <f t="shared" si="103"/>
        <v/>
      </c>
      <c r="D1142" s="4" t="str">
        <f t="shared" si="104"/>
        <v/>
      </c>
      <c r="E1142" s="6"/>
      <c r="F1142" s="4" t="str">
        <f t="shared" si="105"/>
        <v/>
      </c>
      <c r="G1142" s="4" t="str">
        <f t="shared" si="106"/>
        <v/>
      </c>
      <c r="H1142" s="4" t="str">
        <f t="shared" si="107"/>
        <v/>
      </c>
      <c r="I1142" s="4"/>
    </row>
    <row r="1143" spans="1:9" x14ac:dyDescent="0.15">
      <c r="A1143" s="2" t="str">
        <f t="shared" si="102"/>
        <v/>
      </c>
      <c r="B1143" s="3" t="str">
        <f>IF(A1143="","",IF(periods_per_year=26,IF(A1143=1,fpdate,B1142+14),IF(periods_per_year=52,IF(A1143=1,fpdate,B1142+7),DATE(YEAR(fpdate),MONTH(fpdate)+(A1143-1)*months_per_period,IF(periods_per_year=24,IF((1-MOD(A1143,2))=1,DAY(fpdate)+14,DAY(fpdate)),DAY(fpdate))))))</f>
        <v/>
      </c>
      <c r="C1143" s="4" t="str">
        <f t="shared" si="103"/>
        <v/>
      </c>
      <c r="D1143" s="4" t="str">
        <f t="shared" si="104"/>
        <v/>
      </c>
      <c r="E1143" s="6"/>
      <c r="F1143" s="4" t="str">
        <f t="shared" si="105"/>
        <v/>
      </c>
      <c r="G1143" s="4" t="str">
        <f t="shared" si="106"/>
        <v/>
      </c>
      <c r="H1143" s="4" t="str">
        <f t="shared" si="107"/>
        <v/>
      </c>
      <c r="I1143" s="4"/>
    </row>
    <row r="1144" spans="1:9" x14ac:dyDescent="0.15">
      <c r="A1144" s="2" t="str">
        <f t="shared" si="102"/>
        <v/>
      </c>
      <c r="B1144" s="3" t="str">
        <f>IF(A1144="","",IF(periods_per_year=26,IF(A1144=1,fpdate,B1143+14),IF(periods_per_year=52,IF(A1144=1,fpdate,B1143+7),DATE(YEAR(fpdate),MONTH(fpdate)+(A1144-1)*months_per_period,IF(periods_per_year=24,IF((1-MOD(A1144,2))=1,DAY(fpdate)+14,DAY(fpdate)),DAY(fpdate))))))</f>
        <v/>
      </c>
      <c r="C1144" s="4" t="str">
        <f t="shared" si="103"/>
        <v/>
      </c>
      <c r="D1144" s="4" t="str">
        <f t="shared" si="104"/>
        <v/>
      </c>
      <c r="E1144" s="6"/>
      <c r="F1144" s="4" t="str">
        <f t="shared" si="105"/>
        <v/>
      </c>
      <c r="G1144" s="4" t="str">
        <f t="shared" si="106"/>
        <v/>
      </c>
      <c r="H1144" s="4" t="str">
        <f t="shared" si="107"/>
        <v/>
      </c>
      <c r="I1144" s="4"/>
    </row>
    <row r="1145" spans="1:9" x14ac:dyDescent="0.15">
      <c r="A1145" s="2" t="str">
        <f t="shared" si="102"/>
        <v/>
      </c>
      <c r="B1145" s="3" t="str">
        <f>IF(A1145="","",IF(periods_per_year=26,IF(A1145=1,fpdate,B1144+14),IF(periods_per_year=52,IF(A1145=1,fpdate,B1144+7),DATE(YEAR(fpdate),MONTH(fpdate)+(A1145-1)*months_per_period,IF(periods_per_year=24,IF((1-MOD(A1145,2))=1,DAY(fpdate)+14,DAY(fpdate)),DAY(fpdate))))))</f>
        <v/>
      </c>
      <c r="C1145" s="4" t="str">
        <f t="shared" si="103"/>
        <v/>
      </c>
      <c r="D1145" s="4" t="str">
        <f t="shared" si="104"/>
        <v/>
      </c>
      <c r="E1145" s="6"/>
      <c r="F1145" s="4" t="str">
        <f t="shared" si="105"/>
        <v/>
      </c>
      <c r="G1145" s="4" t="str">
        <f t="shared" si="106"/>
        <v/>
      </c>
      <c r="H1145" s="4" t="str">
        <f t="shared" si="107"/>
        <v/>
      </c>
      <c r="I1145" s="4"/>
    </row>
    <row r="1146" spans="1:9" x14ac:dyDescent="0.15">
      <c r="A1146" s="2" t="str">
        <f t="shared" si="102"/>
        <v/>
      </c>
      <c r="B1146" s="3" t="str">
        <f>IF(A1146="","",IF(periods_per_year=26,IF(A1146=1,fpdate,B1145+14),IF(periods_per_year=52,IF(A1146=1,fpdate,B1145+7),DATE(YEAR(fpdate),MONTH(fpdate)+(A1146-1)*months_per_period,IF(periods_per_year=24,IF((1-MOD(A1146,2))=1,DAY(fpdate)+14,DAY(fpdate)),DAY(fpdate))))))</f>
        <v/>
      </c>
      <c r="C1146" s="4" t="str">
        <f t="shared" si="103"/>
        <v/>
      </c>
      <c r="D1146" s="4" t="str">
        <f t="shared" si="104"/>
        <v/>
      </c>
      <c r="E1146" s="6"/>
      <c r="F1146" s="4" t="str">
        <f t="shared" si="105"/>
        <v/>
      </c>
      <c r="G1146" s="4" t="str">
        <f t="shared" si="106"/>
        <v/>
      </c>
      <c r="H1146" s="4" t="str">
        <f t="shared" si="107"/>
        <v/>
      </c>
      <c r="I1146" s="4"/>
    </row>
    <row r="1147" spans="1:9" x14ac:dyDescent="0.15">
      <c r="A1147" s="2" t="str">
        <f t="shared" si="102"/>
        <v/>
      </c>
      <c r="B1147" s="3" t="str">
        <f>IF(A1147="","",IF(periods_per_year=26,IF(A1147=1,fpdate,B1146+14),IF(periods_per_year=52,IF(A1147=1,fpdate,B1146+7),DATE(YEAR(fpdate),MONTH(fpdate)+(A1147-1)*months_per_period,IF(periods_per_year=24,IF((1-MOD(A1147,2))=1,DAY(fpdate)+14,DAY(fpdate)),DAY(fpdate))))))</f>
        <v/>
      </c>
      <c r="C1147" s="4" t="str">
        <f t="shared" si="103"/>
        <v/>
      </c>
      <c r="D1147" s="4" t="str">
        <f t="shared" si="104"/>
        <v/>
      </c>
      <c r="E1147" s="6"/>
      <c r="F1147" s="4" t="str">
        <f t="shared" si="105"/>
        <v/>
      </c>
      <c r="G1147" s="4" t="str">
        <f t="shared" si="106"/>
        <v/>
      </c>
      <c r="H1147" s="4" t="str">
        <f t="shared" si="107"/>
        <v/>
      </c>
      <c r="I1147" s="4"/>
    </row>
    <row r="1148" spans="1:9" x14ac:dyDescent="0.15">
      <c r="A1148" s="2" t="str">
        <f t="shared" si="102"/>
        <v/>
      </c>
      <c r="B1148" s="3" t="str">
        <f>IF(A1148="","",IF(periods_per_year=26,IF(A1148=1,fpdate,B1147+14),IF(periods_per_year=52,IF(A1148=1,fpdate,B1147+7),DATE(YEAR(fpdate),MONTH(fpdate)+(A1148-1)*months_per_period,IF(periods_per_year=24,IF((1-MOD(A1148,2))=1,DAY(fpdate)+14,DAY(fpdate)),DAY(fpdate))))))</f>
        <v/>
      </c>
      <c r="C1148" s="4" t="str">
        <f t="shared" si="103"/>
        <v/>
      </c>
      <c r="D1148" s="4" t="str">
        <f t="shared" si="104"/>
        <v/>
      </c>
      <c r="E1148" s="6"/>
      <c r="F1148" s="4" t="str">
        <f t="shared" si="105"/>
        <v/>
      </c>
      <c r="G1148" s="4" t="str">
        <f t="shared" si="106"/>
        <v/>
      </c>
      <c r="H1148" s="4" t="str">
        <f t="shared" si="107"/>
        <v/>
      </c>
      <c r="I1148" s="4"/>
    </row>
    <row r="1149" spans="1:9" x14ac:dyDescent="0.15">
      <c r="A1149" s="2" t="str">
        <f t="shared" si="102"/>
        <v/>
      </c>
      <c r="B1149" s="3" t="str">
        <f>IF(A1149="","",IF(periods_per_year=26,IF(A1149=1,fpdate,B1148+14),IF(periods_per_year=52,IF(A1149=1,fpdate,B1148+7),DATE(YEAR(fpdate),MONTH(fpdate)+(A1149-1)*months_per_period,IF(periods_per_year=24,IF((1-MOD(A1149,2))=1,DAY(fpdate)+14,DAY(fpdate)),DAY(fpdate))))))</f>
        <v/>
      </c>
      <c r="C1149" s="4" t="str">
        <f t="shared" si="103"/>
        <v/>
      </c>
      <c r="D1149" s="4" t="str">
        <f t="shared" si="104"/>
        <v/>
      </c>
      <c r="E1149" s="6"/>
      <c r="F1149" s="4" t="str">
        <f t="shared" si="105"/>
        <v/>
      </c>
      <c r="G1149" s="4" t="str">
        <f t="shared" si="106"/>
        <v/>
      </c>
      <c r="H1149" s="4" t="str">
        <f t="shared" si="107"/>
        <v/>
      </c>
      <c r="I1149" s="4"/>
    </row>
    <row r="1150" spans="1:9" x14ac:dyDescent="0.15">
      <c r="A1150" s="2" t="str">
        <f t="shared" si="102"/>
        <v/>
      </c>
      <c r="B1150" s="3" t="str">
        <f>IF(A1150="","",IF(periods_per_year=26,IF(A1150=1,fpdate,B1149+14),IF(periods_per_year=52,IF(A1150=1,fpdate,B1149+7),DATE(YEAR(fpdate),MONTH(fpdate)+(A1150-1)*months_per_period,IF(periods_per_year=24,IF((1-MOD(A1150,2))=1,DAY(fpdate)+14,DAY(fpdate)),DAY(fpdate))))))</f>
        <v/>
      </c>
      <c r="C1150" s="4" t="str">
        <f t="shared" si="103"/>
        <v/>
      </c>
      <c r="D1150" s="4" t="str">
        <f t="shared" si="104"/>
        <v/>
      </c>
      <c r="E1150" s="6"/>
      <c r="F1150" s="4" t="str">
        <f t="shared" si="105"/>
        <v/>
      </c>
      <c r="G1150" s="4" t="str">
        <f t="shared" si="106"/>
        <v/>
      </c>
      <c r="H1150" s="4" t="str">
        <f t="shared" si="107"/>
        <v/>
      </c>
      <c r="I1150" s="4"/>
    </row>
    <row r="1151" spans="1:9" x14ac:dyDescent="0.15">
      <c r="A1151" s="2" t="str">
        <f t="shared" si="102"/>
        <v/>
      </c>
      <c r="B1151" s="3" t="str">
        <f>IF(A1151="","",IF(periods_per_year=26,IF(A1151=1,fpdate,B1150+14),IF(periods_per_year=52,IF(A1151=1,fpdate,B1150+7),DATE(YEAR(fpdate),MONTH(fpdate)+(A1151-1)*months_per_period,IF(periods_per_year=24,IF((1-MOD(A1151,2))=1,DAY(fpdate)+14,DAY(fpdate)),DAY(fpdate))))))</f>
        <v/>
      </c>
      <c r="C1151" s="4" t="str">
        <f t="shared" si="103"/>
        <v/>
      </c>
      <c r="D1151" s="4" t="str">
        <f t="shared" si="104"/>
        <v/>
      </c>
      <c r="E1151" s="6"/>
      <c r="F1151" s="4" t="str">
        <f t="shared" si="105"/>
        <v/>
      </c>
      <c r="G1151" s="4" t="str">
        <f t="shared" si="106"/>
        <v/>
      </c>
      <c r="H1151" s="4" t="str">
        <f t="shared" si="107"/>
        <v/>
      </c>
      <c r="I1151" s="4"/>
    </row>
    <row r="1152" spans="1:9" x14ac:dyDescent="0.15">
      <c r="A1152" s="2" t="str">
        <f t="shared" si="102"/>
        <v/>
      </c>
      <c r="B1152" s="3" t="str">
        <f>IF(A1152="","",IF(periods_per_year=26,IF(A1152=1,fpdate,B1151+14),IF(periods_per_year=52,IF(A1152=1,fpdate,B1151+7),DATE(YEAR(fpdate),MONTH(fpdate)+(A1152-1)*months_per_period,IF(periods_per_year=24,IF((1-MOD(A1152,2))=1,DAY(fpdate)+14,DAY(fpdate)),DAY(fpdate))))))</f>
        <v/>
      </c>
      <c r="C1152" s="4" t="str">
        <f t="shared" si="103"/>
        <v/>
      </c>
      <c r="D1152" s="4" t="str">
        <f t="shared" si="104"/>
        <v/>
      </c>
      <c r="E1152" s="6"/>
      <c r="F1152" s="4" t="str">
        <f t="shared" si="105"/>
        <v/>
      </c>
      <c r="G1152" s="4" t="str">
        <f t="shared" si="106"/>
        <v/>
      </c>
      <c r="H1152" s="4" t="str">
        <f t="shared" si="107"/>
        <v/>
      </c>
      <c r="I1152" s="4"/>
    </row>
    <row r="1153" spans="1:9" x14ac:dyDescent="0.15">
      <c r="A1153" s="2" t="str">
        <f t="shared" si="102"/>
        <v/>
      </c>
      <c r="B1153" s="3" t="str">
        <f>IF(A1153="","",IF(periods_per_year=26,IF(A1153=1,fpdate,B1152+14),IF(periods_per_year=52,IF(A1153=1,fpdate,B1152+7),DATE(YEAR(fpdate),MONTH(fpdate)+(A1153-1)*months_per_period,IF(periods_per_year=24,IF((1-MOD(A1153,2))=1,DAY(fpdate)+14,DAY(fpdate)),DAY(fpdate))))))</f>
        <v/>
      </c>
      <c r="C1153" s="4" t="str">
        <f t="shared" si="103"/>
        <v/>
      </c>
      <c r="D1153" s="4" t="str">
        <f t="shared" si="104"/>
        <v/>
      </c>
      <c r="E1153" s="6"/>
      <c r="F1153" s="4" t="str">
        <f t="shared" si="105"/>
        <v/>
      </c>
      <c r="G1153" s="4" t="str">
        <f t="shared" si="106"/>
        <v/>
      </c>
      <c r="H1153" s="4" t="str">
        <f t="shared" si="107"/>
        <v/>
      </c>
      <c r="I1153" s="4"/>
    </row>
    <row r="1154" spans="1:9" x14ac:dyDescent="0.15">
      <c r="A1154" s="2" t="str">
        <f t="shared" si="102"/>
        <v/>
      </c>
      <c r="B1154" s="3" t="str">
        <f>IF(A1154="","",IF(periods_per_year=26,IF(A1154=1,fpdate,B1153+14),IF(periods_per_year=52,IF(A1154=1,fpdate,B1153+7),DATE(YEAR(fpdate),MONTH(fpdate)+(A1154-1)*months_per_period,IF(periods_per_year=24,IF((1-MOD(A1154,2))=1,DAY(fpdate)+14,DAY(fpdate)),DAY(fpdate))))))</f>
        <v/>
      </c>
      <c r="C1154" s="4" t="str">
        <f t="shared" si="103"/>
        <v/>
      </c>
      <c r="D1154" s="4" t="str">
        <f t="shared" si="104"/>
        <v/>
      </c>
      <c r="E1154" s="6"/>
      <c r="F1154" s="4" t="str">
        <f t="shared" si="105"/>
        <v/>
      </c>
      <c r="G1154" s="4" t="str">
        <f t="shared" si="106"/>
        <v/>
      </c>
      <c r="H1154" s="4" t="str">
        <f t="shared" si="107"/>
        <v/>
      </c>
      <c r="I1154" s="4"/>
    </row>
    <row r="1155" spans="1:9" x14ac:dyDescent="0.15">
      <c r="A1155" s="2" t="str">
        <f t="shared" si="102"/>
        <v/>
      </c>
      <c r="B1155" s="3" t="str">
        <f>IF(A1155="","",IF(periods_per_year=26,IF(A1155=1,fpdate,B1154+14),IF(periods_per_year=52,IF(A1155=1,fpdate,B1154+7),DATE(YEAR(fpdate),MONTH(fpdate)+(A1155-1)*months_per_period,IF(periods_per_year=24,IF((1-MOD(A1155,2))=1,DAY(fpdate)+14,DAY(fpdate)),DAY(fpdate))))))</f>
        <v/>
      </c>
      <c r="C1155" s="4" t="str">
        <f t="shared" si="103"/>
        <v/>
      </c>
      <c r="D1155" s="4" t="str">
        <f t="shared" si="104"/>
        <v/>
      </c>
      <c r="E1155" s="6"/>
      <c r="F1155" s="4" t="str">
        <f t="shared" si="105"/>
        <v/>
      </c>
      <c r="G1155" s="4" t="str">
        <f t="shared" si="106"/>
        <v/>
      </c>
      <c r="H1155" s="4" t="str">
        <f t="shared" si="107"/>
        <v/>
      </c>
      <c r="I1155" s="4"/>
    </row>
    <row r="1156" spans="1:9" x14ac:dyDescent="0.15">
      <c r="A1156" s="2" t="str">
        <f t="shared" si="102"/>
        <v/>
      </c>
      <c r="B1156" s="3" t="str">
        <f>IF(A1156="","",IF(periods_per_year=26,IF(A1156=1,fpdate,B1155+14),IF(periods_per_year=52,IF(A1156=1,fpdate,B1155+7),DATE(YEAR(fpdate),MONTH(fpdate)+(A1156-1)*months_per_period,IF(periods_per_year=24,IF((1-MOD(A1156,2))=1,DAY(fpdate)+14,DAY(fpdate)),DAY(fpdate))))))</f>
        <v/>
      </c>
      <c r="C1156" s="4" t="str">
        <f t="shared" si="103"/>
        <v/>
      </c>
      <c r="D1156" s="4" t="str">
        <f t="shared" si="104"/>
        <v/>
      </c>
      <c r="E1156" s="6"/>
      <c r="F1156" s="4" t="str">
        <f t="shared" si="105"/>
        <v/>
      </c>
      <c r="G1156" s="4" t="str">
        <f t="shared" si="106"/>
        <v/>
      </c>
      <c r="H1156" s="4" t="str">
        <f t="shared" si="107"/>
        <v/>
      </c>
      <c r="I1156" s="4"/>
    </row>
    <row r="1157" spans="1:9" x14ac:dyDescent="0.15">
      <c r="A1157" s="2" t="str">
        <f t="shared" si="102"/>
        <v/>
      </c>
      <c r="B1157" s="3" t="str">
        <f>IF(A1157="","",IF(periods_per_year=26,IF(A1157=1,fpdate,B1156+14),IF(periods_per_year=52,IF(A1157=1,fpdate,B1156+7),DATE(YEAR(fpdate),MONTH(fpdate)+(A1157-1)*months_per_period,IF(periods_per_year=24,IF((1-MOD(A1157,2))=1,DAY(fpdate)+14,DAY(fpdate)),DAY(fpdate))))))</f>
        <v/>
      </c>
      <c r="C1157" s="4" t="str">
        <f t="shared" si="103"/>
        <v/>
      </c>
      <c r="D1157" s="4" t="str">
        <f t="shared" si="104"/>
        <v/>
      </c>
      <c r="E1157" s="6"/>
      <c r="F1157" s="4" t="str">
        <f t="shared" si="105"/>
        <v/>
      </c>
      <c r="G1157" s="4" t="str">
        <f t="shared" si="106"/>
        <v/>
      </c>
      <c r="H1157" s="4" t="str">
        <f t="shared" si="107"/>
        <v/>
      </c>
      <c r="I1157" s="4"/>
    </row>
    <row r="1158" spans="1:9" x14ac:dyDescent="0.15">
      <c r="A1158" s="2" t="str">
        <f t="shared" si="102"/>
        <v/>
      </c>
      <c r="B1158" s="3" t="str">
        <f>IF(A1158="","",IF(periods_per_year=26,IF(A1158=1,fpdate,B1157+14),IF(periods_per_year=52,IF(A1158=1,fpdate,B1157+7),DATE(YEAR(fpdate),MONTH(fpdate)+(A1158-1)*months_per_period,IF(periods_per_year=24,IF((1-MOD(A1158,2))=1,DAY(fpdate)+14,DAY(fpdate)),DAY(fpdate))))))</f>
        <v/>
      </c>
      <c r="C1158" s="4" t="str">
        <f t="shared" si="103"/>
        <v/>
      </c>
      <c r="D1158" s="4" t="str">
        <f t="shared" si="104"/>
        <v/>
      </c>
      <c r="E1158" s="6"/>
      <c r="F1158" s="4" t="str">
        <f t="shared" si="105"/>
        <v/>
      </c>
      <c r="G1158" s="4" t="str">
        <f t="shared" si="106"/>
        <v/>
      </c>
      <c r="H1158" s="4" t="str">
        <f t="shared" si="107"/>
        <v/>
      </c>
      <c r="I1158" s="4"/>
    </row>
    <row r="1159" spans="1:9" x14ac:dyDescent="0.15">
      <c r="A1159" s="2" t="str">
        <f t="shared" si="102"/>
        <v/>
      </c>
      <c r="B1159" s="3" t="str">
        <f>IF(A1159="","",IF(periods_per_year=26,IF(A1159=1,fpdate,B1158+14),IF(periods_per_year=52,IF(A1159=1,fpdate,B1158+7),DATE(YEAR(fpdate),MONTH(fpdate)+(A1159-1)*months_per_period,IF(periods_per_year=24,IF((1-MOD(A1159,2))=1,DAY(fpdate)+14,DAY(fpdate)),DAY(fpdate))))))</f>
        <v/>
      </c>
      <c r="C1159" s="4" t="str">
        <f t="shared" si="103"/>
        <v/>
      </c>
      <c r="D1159" s="4" t="str">
        <f t="shared" si="104"/>
        <v/>
      </c>
      <c r="E1159" s="6"/>
      <c r="F1159" s="4" t="str">
        <f t="shared" si="105"/>
        <v/>
      </c>
      <c r="G1159" s="4" t="str">
        <f t="shared" si="106"/>
        <v/>
      </c>
      <c r="H1159" s="4" t="str">
        <f t="shared" si="107"/>
        <v/>
      </c>
      <c r="I1159" s="4"/>
    </row>
    <row r="1160" spans="1:9" x14ac:dyDescent="0.15">
      <c r="A1160" s="2" t="str">
        <f t="shared" si="102"/>
        <v/>
      </c>
      <c r="B1160" s="3" t="str">
        <f>IF(A1160="","",IF(periods_per_year=26,IF(A1160=1,fpdate,B1159+14),IF(periods_per_year=52,IF(A1160=1,fpdate,B1159+7),DATE(YEAR(fpdate),MONTH(fpdate)+(A1160-1)*months_per_period,IF(periods_per_year=24,IF((1-MOD(A1160,2))=1,DAY(fpdate)+14,DAY(fpdate)),DAY(fpdate))))))</f>
        <v/>
      </c>
      <c r="C1160" s="4" t="str">
        <f t="shared" si="103"/>
        <v/>
      </c>
      <c r="D1160" s="4" t="str">
        <f t="shared" si="104"/>
        <v/>
      </c>
      <c r="E1160" s="6"/>
      <c r="F1160" s="4" t="str">
        <f t="shared" si="105"/>
        <v/>
      </c>
      <c r="G1160" s="4" t="str">
        <f t="shared" si="106"/>
        <v/>
      </c>
      <c r="H1160" s="4" t="str">
        <f t="shared" si="107"/>
        <v/>
      </c>
      <c r="I1160" s="4"/>
    </row>
    <row r="1161" spans="1:9" x14ac:dyDescent="0.15">
      <c r="A1161" s="2" t="str">
        <f t="shared" si="102"/>
        <v/>
      </c>
      <c r="B1161" s="3" t="str">
        <f>IF(A1161="","",IF(periods_per_year=26,IF(A1161=1,fpdate,B1160+14),IF(periods_per_year=52,IF(A1161=1,fpdate,B1160+7),DATE(YEAR(fpdate),MONTH(fpdate)+(A1161-1)*months_per_period,IF(periods_per_year=24,IF((1-MOD(A1161,2))=1,DAY(fpdate)+14,DAY(fpdate)),DAY(fpdate))))))</f>
        <v/>
      </c>
      <c r="C1161" s="4" t="str">
        <f t="shared" si="103"/>
        <v/>
      </c>
      <c r="D1161" s="4" t="str">
        <f t="shared" si="104"/>
        <v/>
      </c>
      <c r="E1161" s="6"/>
      <c r="F1161" s="4" t="str">
        <f t="shared" si="105"/>
        <v/>
      </c>
      <c r="G1161" s="4" t="str">
        <f t="shared" si="106"/>
        <v/>
      </c>
      <c r="H1161" s="4" t="str">
        <f t="shared" si="107"/>
        <v/>
      </c>
      <c r="I1161" s="4"/>
    </row>
    <row r="1162" spans="1:9" x14ac:dyDescent="0.15">
      <c r="A1162" s="2" t="str">
        <f t="shared" si="102"/>
        <v/>
      </c>
      <c r="B1162" s="3" t="str">
        <f>IF(A1162="","",IF(periods_per_year=26,IF(A1162=1,fpdate,B1161+14),IF(periods_per_year=52,IF(A1162=1,fpdate,B1161+7),DATE(YEAR(fpdate),MONTH(fpdate)+(A1162-1)*months_per_period,IF(periods_per_year=24,IF((1-MOD(A1162,2))=1,DAY(fpdate)+14,DAY(fpdate)),DAY(fpdate))))))</f>
        <v/>
      </c>
      <c r="C1162" s="4" t="str">
        <f t="shared" si="103"/>
        <v/>
      </c>
      <c r="D1162" s="4" t="str">
        <f t="shared" si="104"/>
        <v/>
      </c>
      <c r="E1162" s="6"/>
      <c r="F1162" s="4" t="str">
        <f t="shared" si="105"/>
        <v/>
      </c>
      <c r="G1162" s="4" t="str">
        <f t="shared" si="106"/>
        <v/>
      </c>
      <c r="H1162" s="4" t="str">
        <f t="shared" si="107"/>
        <v/>
      </c>
      <c r="I1162" s="4"/>
    </row>
    <row r="1163" spans="1:9" x14ac:dyDescent="0.15">
      <c r="A1163" s="2" t="str">
        <f t="shared" si="102"/>
        <v/>
      </c>
      <c r="B1163" s="3" t="str">
        <f>IF(A1163="","",IF(periods_per_year=26,IF(A1163=1,fpdate,B1162+14),IF(periods_per_year=52,IF(A1163=1,fpdate,B1162+7),DATE(YEAR(fpdate),MONTH(fpdate)+(A1163-1)*months_per_period,IF(periods_per_year=24,IF((1-MOD(A1163,2))=1,DAY(fpdate)+14,DAY(fpdate)),DAY(fpdate))))))</f>
        <v/>
      </c>
      <c r="C1163" s="4" t="str">
        <f t="shared" si="103"/>
        <v/>
      </c>
      <c r="D1163" s="4" t="str">
        <f t="shared" si="104"/>
        <v/>
      </c>
      <c r="E1163" s="6"/>
      <c r="F1163" s="4" t="str">
        <f t="shared" si="105"/>
        <v/>
      </c>
      <c r="G1163" s="4" t="str">
        <f t="shared" si="106"/>
        <v/>
      </c>
      <c r="H1163" s="4" t="str">
        <f t="shared" si="107"/>
        <v/>
      </c>
      <c r="I1163" s="4"/>
    </row>
    <row r="1164" spans="1:9" x14ac:dyDescent="0.15">
      <c r="A1164" s="2" t="str">
        <f t="shared" si="102"/>
        <v/>
      </c>
      <c r="B1164" s="3" t="str">
        <f>IF(A1164="","",IF(periods_per_year=26,IF(A1164=1,fpdate,B1163+14),IF(periods_per_year=52,IF(A1164=1,fpdate,B1163+7),DATE(YEAR(fpdate),MONTH(fpdate)+(A1164-1)*months_per_period,IF(periods_per_year=24,IF((1-MOD(A1164,2))=1,DAY(fpdate)+14,DAY(fpdate)),DAY(fpdate))))))</f>
        <v/>
      </c>
      <c r="C1164" s="4" t="str">
        <f t="shared" si="103"/>
        <v/>
      </c>
      <c r="D1164" s="4" t="str">
        <f t="shared" si="104"/>
        <v/>
      </c>
      <c r="E1164" s="6"/>
      <c r="F1164" s="4" t="str">
        <f t="shared" si="105"/>
        <v/>
      </c>
      <c r="G1164" s="4" t="str">
        <f t="shared" si="106"/>
        <v/>
      </c>
      <c r="H1164" s="4" t="str">
        <f t="shared" si="107"/>
        <v/>
      </c>
      <c r="I1164" s="4"/>
    </row>
    <row r="1165" spans="1:9" x14ac:dyDescent="0.15">
      <c r="A1165" s="2" t="str">
        <f t="shared" si="102"/>
        <v/>
      </c>
      <c r="B1165" s="3" t="str">
        <f>IF(A1165="","",IF(periods_per_year=26,IF(A1165=1,fpdate,B1164+14),IF(periods_per_year=52,IF(A1165=1,fpdate,B1164+7),DATE(YEAR(fpdate),MONTH(fpdate)+(A1165-1)*months_per_period,IF(periods_per_year=24,IF((1-MOD(A1165,2))=1,DAY(fpdate)+14,DAY(fpdate)),DAY(fpdate))))))</f>
        <v/>
      </c>
      <c r="C1165" s="4" t="str">
        <f t="shared" si="103"/>
        <v/>
      </c>
      <c r="D1165" s="4" t="str">
        <f t="shared" si="104"/>
        <v/>
      </c>
      <c r="E1165" s="6"/>
      <c r="F1165" s="4" t="str">
        <f t="shared" si="105"/>
        <v/>
      </c>
      <c r="G1165" s="4" t="str">
        <f t="shared" si="106"/>
        <v/>
      </c>
      <c r="H1165" s="4" t="str">
        <f t="shared" si="107"/>
        <v/>
      </c>
      <c r="I1165" s="4"/>
    </row>
    <row r="1166" spans="1:9" x14ac:dyDescent="0.15">
      <c r="A1166" s="2" t="str">
        <f t="shared" si="102"/>
        <v/>
      </c>
      <c r="B1166" s="3" t="str">
        <f>IF(A1166="","",IF(periods_per_year=26,IF(A1166=1,fpdate,B1165+14),IF(periods_per_year=52,IF(A1166=1,fpdate,B1165+7),DATE(YEAR(fpdate),MONTH(fpdate)+(A1166-1)*months_per_period,IF(periods_per_year=24,IF((1-MOD(A1166,2))=1,DAY(fpdate)+14,DAY(fpdate)),DAY(fpdate))))))</f>
        <v/>
      </c>
      <c r="C1166" s="4" t="str">
        <f t="shared" si="103"/>
        <v/>
      </c>
      <c r="D1166" s="4" t="str">
        <f t="shared" si="104"/>
        <v/>
      </c>
      <c r="E1166" s="6"/>
      <c r="F1166" s="4" t="str">
        <f t="shared" si="105"/>
        <v/>
      </c>
      <c r="G1166" s="4" t="str">
        <f t="shared" si="106"/>
        <v/>
      </c>
      <c r="H1166" s="4" t="str">
        <f t="shared" si="107"/>
        <v/>
      </c>
      <c r="I1166" s="4"/>
    </row>
    <row r="1167" spans="1:9" x14ac:dyDescent="0.15">
      <c r="A1167" s="2" t="str">
        <f t="shared" si="102"/>
        <v/>
      </c>
      <c r="B1167" s="3" t="str">
        <f>IF(A1167="","",IF(periods_per_year=26,IF(A1167=1,fpdate,B1166+14),IF(periods_per_year=52,IF(A1167=1,fpdate,B1166+7),DATE(YEAR(fpdate),MONTH(fpdate)+(A1167-1)*months_per_period,IF(periods_per_year=24,IF((1-MOD(A1167,2))=1,DAY(fpdate)+14,DAY(fpdate)),DAY(fpdate))))))</f>
        <v/>
      </c>
      <c r="C1167" s="4" t="str">
        <f t="shared" si="103"/>
        <v/>
      </c>
      <c r="D1167" s="4" t="str">
        <f t="shared" si="104"/>
        <v/>
      </c>
      <c r="E1167" s="6"/>
      <c r="F1167" s="4" t="str">
        <f t="shared" si="105"/>
        <v/>
      </c>
      <c r="G1167" s="4" t="str">
        <f t="shared" si="106"/>
        <v/>
      </c>
      <c r="H1167" s="4" t="str">
        <f t="shared" si="107"/>
        <v/>
      </c>
      <c r="I1167" s="4"/>
    </row>
    <row r="1168" spans="1:9" x14ac:dyDescent="0.15">
      <c r="A1168" s="2" t="str">
        <f t="shared" si="102"/>
        <v/>
      </c>
      <c r="B1168" s="3" t="str">
        <f>IF(A1168="","",IF(periods_per_year=26,IF(A1168=1,fpdate,B1167+14),IF(periods_per_year=52,IF(A1168=1,fpdate,B1167+7),DATE(YEAR(fpdate),MONTH(fpdate)+(A1168-1)*months_per_period,IF(periods_per_year=24,IF((1-MOD(A1168,2))=1,DAY(fpdate)+14,DAY(fpdate)),DAY(fpdate))))))</f>
        <v/>
      </c>
      <c r="C1168" s="4" t="str">
        <f t="shared" si="103"/>
        <v/>
      </c>
      <c r="D1168" s="4" t="str">
        <f t="shared" si="104"/>
        <v/>
      </c>
      <c r="E1168" s="6"/>
      <c r="F1168" s="4" t="str">
        <f t="shared" si="105"/>
        <v/>
      </c>
      <c r="G1168" s="4" t="str">
        <f t="shared" si="106"/>
        <v/>
      </c>
      <c r="H1168" s="4" t="str">
        <f t="shared" si="107"/>
        <v/>
      </c>
      <c r="I1168" s="4"/>
    </row>
    <row r="1169" spans="1:9" x14ac:dyDescent="0.15">
      <c r="A1169" s="2" t="str">
        <f t="shared" si="102"/>
        <v/>
      </c>
      <c r="B1169" s="3" t="str">
        <f>IF(A1169="","",IF(periods_per_year=26,IF(A1169=1,fpdate,B1168+14),IF(periods_per_year=52,IF(A1169=1,fpdate,B1168+7),DATE(YEAR(fpdate),MONTH(fpdate)+(A1169-1)*months_per_period,IF(periods_per_year=24,IF((1-MOD(A1169,2))=1,DAY(fpdate)+14,DAY(fpdate)),DAY(fpdate))))))</f>
        <v/>
      </c>
      <c r="C1169" s="4" t="str">
        <f t="shared" si="103"/>
        <v/>
      </c>
      <c r="D1169" s="4" t="str">
        <f t="shared" si="104"/>
        <v/>
      </c>
      <c r="E1169" s="6"/>
      <c r="F1169" s="4" t="str">
        <f t="shared" si="105"/>
        <v/>
      </c>
      <c r="G1169" s="4" t="str">
        <f t="shared" si="106"/>
        <v/>
      </c>
      <c r="H1169" s="4" t="str">
        <f t="shared" si="107"/>
        <v/>
      </c>
      <c r="I1169" s="4"/>
    </row>
    <row r="1170" spans="1:9" x14ac:dyDescent="0.15">
      <c r="A1170" s="2" t="str">
        <f t="shared" si="102"/>
        <v/>
      </c>
      <c r="B1170" s="3" t="str">
        <f>IF(A1170="","",IF(periods_per_year=26,IF(A1170=1,fpdate,B1169+14),IF(periods_per_year=52,IF(A1170=1,fpdate,B1169+7),DATE(YEAR(fpdate),MONTH(fpdate)+(A1170-1)*months_per_period,IF(periods_per_year=24,IF((1-MOD(A1170,2))=1,DAY(fpdate)+14,DAY(fpdate)),DAY(fpdate))))))</f>
        <v/>
      </c>
      <c r="C1170" s="4" t="str">
        <f t="shared" si="103"/>
        <v/>
      </c>
      <c r="D1170" s="4" t="str">
        <f t="shared" si="104"/>
        <v/>
      </c>
      <c r="E1170" s="6"/>
      <c r="F1170" s="4" t="str">
        <f t="shared" si="105"/>
        <v/>
      </c>
      <c r="G1170" s="4" t="str">
        <f t="shared" si="106"/>
        <v/>
      </c>
      <c r="H1170" s="4" t="str">
        <f t="shared" si="107"/>
        <v/>
      </c>
      <c r="I1170" s="4"/>
    </row>
    <row r="1171" spans="1:9" x14ac:dyDescent="0.15">
      <c r="A1171" s="2" t="str">
        <f t="shared" si="102"/>
        <v/>
      </c>
      <c r="B1171" s="3" t="str">
        <f>IF(A1171="","",IF(periods_per_year=26,IF(A1171=1,fpdate,B1170+14),IF(periods_per_year=52,IF(A1171=1,fpdate,B1170+7),DATE(YEAR(fpdate),MONTH(fpdate)+(A1171-1)*months_per_period,IF(periods_per_year=24,IF((1-MOD(A1171,2))=1,DAY(fpdate)+14,DAY(fpdate)),DAY(fpdate))))))</f>
        <v/>
      </c>
      <c r="C1171" s="4" t="str">
        <f t="shared" si="103"/>
        <v/>
      </c>
      <c r="D1171" s="4" t="str">
        <f t="shared" si="104"/>
        <v/>
      </c>
      <c r="E1171" s="6"/>
      <c r="F1171" s="4" t="str">
        <f t="shared" si="105"/>
        <v/>
      </c>
      <c r="G1171" s="4" t="str">
        <f t="shared" si="106"/>
        <v/>
      </c>
      <c r="H1171" s="4" t="str">
        <f t="shared" si="107"/>
        <v/>
      </c>
      <c r="I1171" s="4"/>
    </row>
    <row r="1172" spans="1:9" x14ac:dyDescent="0.15">
      <c r="A1172" s="2" t="str">
        <f t="shared" si="102"/>
        <v/>
      </c>
      <c r="B1172" s="3" t="str">
        <f>IF(A1172="","",IF(periods_per_year=26,IF(A1172=1,fpdate,B1171+14),IF(periods_per_year=52,IF(A1172=1,fpdate,B1171+7),DATE(YEAR(fpdate),MONTH(fpdate)+(A1172-1)*months_per_period,IF(periods_per_year=24,IF((1-MOD(A1172,2))=1,DAY(fpdate)+14,DAY(fpdate)),DAY(fpdate))))))</f>
        <v/>
      </c>
      <c r="C1172" s="4" t="str">
        <f t="shared" si="103"/>
        <v/>
      </c>
      <c r="D1172" s="4" t="str">
        <f t="shared" si="104"/>
        <v/>
      </c>
      <c r="E1172" s="6"/>
      <c r="F1172" s="4" t="str">
        <f t="shared" si="105"/>
        <v/>
      </c>
      <c r="G1172" s="4" t="str">
        <f t="shared" si="106"/>
        <v/>
      </c>
      <c r="H1172" s="4" t="str">
        <f t="shared" si="107"/>
        <v/>
      </c>
      <c r="I1172" s="4"/>
    </row>
    <row r="1173" spans="1:9" x14ac:dyDescent="0.15">
      <c r="A1173" s="2" t="str">
        <f t="shared" si="102"/>
        <v/>
      </c>
      <c r="B1173" s="3" t="str">
        <f>IF(A1173="","",IF(periods_per_year=26,IF(A1173=1,fpdate,B1172+14),IF(periods_per_year=52,IF(A1173=1,fpdate,B1172+7),DATE(YEAR(fpdate),MONTH(fpdate)+(A1173-1)*months_per_period,IF(periods_per_year=24,IF((1-MOD(A1173,2))=1,DAY(fpdate)+14,DAY(fpdate)),DAY(fpdate))))))</f>
        <v/>
      </c>
      <c r="C1173" s="4" t="str">
        <f t="shared" si="103"/>
        <v/>
      </c>
      <c r="D1173" s="4" t="str">
        <f t="shared" si="104"/>
        <v/>
      </c>
      <c r="E1173" s="6"/>
      <c r="F1173" s="4" t="str">
        <f t="shared" si="105"/>
        <v/>
      </c>
      <c r="G1173" s="4" t="str">
        <f t="shared" si="106"/>
        <v/>
      </c>
      <c r="H1173" s="4" t="str">
        <f t="shared" si="107"/>
        <v/>
      </c>
      <c r="I1173" s="4"/>
    </row>
    <row r="1174" spans="1:9" x14ac:dyDescent="0.15">
      <c r="A1174" s="2" t="str">
        <f t="shared" si="102"/>
        <v/>
      </c>
      <c r="B1174" s="3" t="str">
        <f>IF(A1174="","",IF(periods_per_year=26,IF(A1174=1,fpdate,B1173+14),IF(periods_per_year=52,IF(A1174=1,fpdate,B1173+7),DATE(YEAR(fpdate),MONTH(fpdate)+(A1174-1)*months_per_period,IF(periods_per_year=24,IF((1-MOD(A1174,2))=1,DAY(fpdate)+14,DAY(fpdate)),DAY(fpdate))))))</f>
        <v/>
      </c>
      <c r="C1174" s="4" t="str">
        <f t="shared" si="103"/>
        <v/>
      </c>
      <c r="D1174" s="4" t="str">
        <f t="shared" si="104"/>
        <v/>
      </c>
      <c r="E1174" s="6"/>
      <c r="F1174" s="4" t="str">
        <f t="shared" si="105"/>
        <v/>
      </c>
      <c r="G1174" s="4" t="str">
        <f t="shared" si="106"/>
        <v/>
      </c>
      <c r="H1174" s="4" t="str">
        <f t="shared" si="107"/>
        <v/>
      </c>
      <c r="I1174" s="4"/>
    </row>
    <row r="1175" spans="1:9" x14ac:dyDescent="0.15">
      <c r="A1175" s="2" t="str">
        <f t="shared" si="102"/>
        <v/>
      </c>
      <c r="B1175" s="3" t="str">
        <f>IF(A1175="","",IF(periods_per_year=26,IF(A1175=1,fpdate,B1174+14),IF(periods_per_year=52,IF(A1175=1,fpdate,B1174+7),DATE(YEAR(fpdate),MONTH(fpdate)+(A1175-1)*months_per_period,IF(periods_per_year=24,IF((1-MOD(A1175,2))=1,DAY(fpdate)+14,DAY(fpdate)),DAY(fpdate))))))</f>
        <v/>
      </c>
      <c r="C1175" s="4" t="str">
        <f t="shared" si="103"/>
        <v/>
      </c>
      <c r="D1175" s="4" t="str">
        <f t="shared" si="104"/>
        <v/>
      </c>
      <c r="E1175" s="6"/>
      <c r="F1175" s="4" t="str">
        <f t="shared" si="105"/>
        <v/>
      </c>
      <c r="G1175" s="4" t="str">
        <f t="shared" si="106"/>
        <v/>
      </c>
      <c r="H1175" s="4" t="str">
        <f t="shared" si="107"/>
        <v/>
      </c>
      <c r="I1175" s="4"/>
    </row>
    <row r="1176" spans="1:9" x14ac:dyDescent="0.15">
      <c r="A1176" s="2" t="str">
        <f t="shared" si="102"/>
        <v/>
      </c>
      <c r="B1176" s="3" t="str">
        <f>IF(A1176="","",IF(periods_per_year=26,IF(A1176=1,fpdate,B1175+14),IF(periods_per_year=52,IF(A1176=1,fpdate,B1175+7),DATE(YEAR(fpdate),MONTH(fpdate)+(A1176-1)*months_per_period,IF(periods_per_year=24,IF((1-MOD(A1176,2))=1,DAY(fpdate)+14,DAY(fpdate)),DAY(fpdate))))))</f>
        <v/>
      </c>
      <c r="C1176" s="4" t="str">
        <f t="shared" si="103"/>
        <v/>
      </c>
      <c r="D1176" s="4" t="str">
        <f t="shared" si="104"/>
        <v/>
      </c>
      <c r="E1176" s="6"/>
      <c r="F1176" s="4" t="str">
        <f t="shared" si="105"/>
        <v/>
      </c>
      <c r="G1176" s="4" t="str">
        <f t="shared" si="106"/>
        <v/>
      </c>
      <c r="H1176" s="4" t="str">
        <f t="shared" si="107"/>
        <v/>
      </c>
      <c r="I1176" s="4"/>
    </row>
    <row r="1177" spans="1:9" x14ac:dyDescent="0.15">
      <c r="A1177" s="2" t="str">
        <f t="shared" si="102"/>
        <v/>
      </c>
      <c r="B1177" s="3" t="str">
        <f>IF(A1177="","",IF(periods_per_year=26,IF(A1177=1,fpdate,B1176+14),IF(periods_per_year=52,IF(A1177=1,fpdate,B1176+7),DATE(YEAR(fpdate),MONTH(fpdate)+(A1177-1)*months_per_period,IF(periods_per_year=24,IF((1-MOD(A1177,2))=1,DAY(fpdate)+14,DAY(fpdate)),DAY(fpdate))))))</f>
        <v/>
      </c>
      <c r="C1177" s="4" t="str">
        <f t="shared" si="103"/>
        <v/>
      </c>
      <c r="D1177" s="4" t="str">
        <f t="shared" si="104"/>
        <v/>
      </c>
      <c r="E1177" s="6"/>
      <c r="F1177" s="4" t="str">
        <f t="shared" si="105"/>
        <v/>
      </c>
      <c r="G1177" s="4" t="str">
        <f t="shared" si="106"/>
        <v/>
      </c>
      <c r="H1177" s="4" t="str">
        <f t="shared" si="107"/>
        <v/>
      </c>
      <c r="I1177" s="4"/>
    </row>
    <row r="1178" spans="1:9" x14ac:dyDescent="0.15">
      <c r="A1178" s="2" t="str">
        <f t="shared" si="102"/>
        <v/>
      </c>
      <c r="B1178" s="3" t="str">
        <f>IF(A1178="","",IF(periods_per_year=26,IF(A1178=1,fpdate,B1177+14),IF(periods_per_year=52,IF(A1178=1,fpdate,B1177+7),DATE(YEAR(fpdate),MONTH(fpdate)+(A1178-1)*months_per_period,IF(periods_per_year=24,IF((1-MOD(A1178,2))=1,DAY(fpdate)+14,DAY(fpdate)),DAY(fpdate))))))</f>
        <v/>
      </c>
      <c r="C1178" s="4" t="str">
        <f t="shared" si="103"/>
        <v/>
      </c>
      <c r="D1178" s="4" t="str">
        <f t="shared" si="104"/>
        <v/>
      </c>
      <c r="E1178" s="6"/>
      <c r="F1178" s="4" t="str">
        <f t="shared" si="105"/>
        <v/>
      </c>
      <c r="G1178" s="4" t="str">
        <f t="shared" si="106"/>
        <v/>
      </c>
      <c r="H1178" s="4" t="str">
        <f t="shared" si="107"/>
        <v/>
      </c>
      <c r="I1178" s="4"/>
    </row>
    <row r="1179" spans="1:9" x14ac:dyDescent="0.15">
      <c r="A1179" s="2" t="str">
        <f t="shared" si="102"/>
        <v/>
      </c>
      <c r="B1179" s="3" t="str">
        <f>IF(A1179="","",IF(periods_per_year=26,IF(A1179=1,fpdate,B1178+14),IF(periods_per_year=52,IF(A1179=1,fpdate,B1178+7),DATE(YEAR(fpdate),MONTH(fpdate)+(A1179-1)*months_per_period,IF(periods_per_year=24,IF((1-MOD(A1179,2))=1,DAY(fpdate)+14,DAY(fpdate)),DAY(fpdate))))))</f>
        <v/>
      </c>
      <c r="C1179" s="4" t="str">
        <f t="shared" si="103"/>
        <v/>
      </c>
      <c r="D1179" s="4" t="str">
        <f t="shared" si="104"/>
        <v/>
      </c>
      <c r="E1179" s="6"/>
      <c r="F1179" s="4" t="str">
        <f t="shared" si="105"/>
        <v/>
      </c>
      <c r="G1179" s="4" t="str">
        <f t="shared" si="106"/>
        <v/>
      </c>
      <c r="H1179" s="4" t="str">
        <f t="shared" si="107"/>
        <v/>
      </c>
      <c r="I1179" s="4"/>
    </row>
    <row r="1180" spans="1:9" x14ac:dyDescent="0.15">
      <c r="A1180" s="2" t="str">
        <f t="shared" si="102"/>
        <v/>
      </c>
      <c r="B1180" s="3" t="str">
        <f>IF(A1180="","",IF(periods_per_year=26,IF(A1180=1,fpdate,B1179+14),IF(periods_per_year=52,IF(A1180=1,fpdate,B1179+7),DATE(YEAR(fpdate),MONTH(fpdate)+(A1180-1)*months_per_period,IF(periods_per_year=24,IF((1-MOD(A1180,2))=1,DAY(fpdate)+14,DAY(fpdate)),DAY(fpdate))))))</f>
        <v/>
      </c>
      <c r="C1180" s="4" t="str">
        <f t="shared" si="103"/>
        <v/>
      </c>
      <c r="D1180" s="4" t="str">
        <f t="shared" si="104"/>
        <v/>
      </c>
      <c r="E1180" s="6"/>
      <c r="F1180" s="4" t="str">
        <f t="shared" si="105"/>
        <v/>
      </c>
      <c r="G1180" s="4" t="str">
        <f t="shared" si="106"/>
        <v/>
      </c>
      <c r="H1180" s="4" t="str">
        <f t="shared" si="107"/>
        <v/>
      </c>
      <c r="I1180" s="4"/>
    </row>
    <row r="1181" spans="1:9" x14ac:dyDescent="0.15">
      <c r="A1181" s="2" t="str">
        <f t="shared" si="102"/>
        <v/>
      </c>
      <c r="B1181" s="3" t="str">
        <f>IF(A1181="","",IF(periods_per_year=26,IF(A1181=1,fpdate,B1180+14),IF(periods_per_year=52,IF(A1181=1,fpdate,B1180+7),DATE(YEAR(fpdate),MONTH(fpdate)+(A1181-1)*months_per_period,IF(periods_per_year=24,IF((1-MOD(A1181,2))=1,DAY(fpdate)+14,DAY(fpdate)),DAY(fpdate))))))</f>
        <v/>
      </c>
      <c r="C1181" s="4" t="str">
        <f t="shared" si="103"/>
        <v/>
      </c>
      <c r="D1181" s="4" t="str">
        <f t="shared" si="104"/>
        <v/>
      </c>
      <c r="E1181" s="6"/>
      <c r="F1181" s="4" t="str">
        <f t="shared" si="105"/>
        <v/>
      </c>
      <c r="G1181" s="4" t="str">
        <f t="shared" si="106"/>
        <v/>
      </c>
      <c r="H1181" s="4" t="str">
        <f t="shared" si="107"/>
        <v/>
      </c>
      <c r="I1181" s="4"/>
    </row>
    <row r="1182" spans="1:9" x14ac:dyDescent="0.15">
      <c r="A1182" s="2" t="str">
        <f t="shared" si="102"/>
        <v/>
      </c>
      <c r="B1182" s="3" t="str">
        <f>IF(A1182="","",IF(periods_per_year=26,IF(A1182=1,fpdate,B1181+14),IF(periods_per_year=52,IF(A1182=1,fpdate,B1181+7),DATE(YEAR(fpdate),MONTH(fpdate)+(A1182-1)*months_per_period,IF(periods_per_year=24,IF((1-MOD(A1182,2))=1,DAY(fpdate)+14,DAY(fpdate)),DAY(fpdate))))))</f>
        <v/>
      </c>
      <c r="C1182" s="4" t="str">
        <f t="shared" si="103"/>
        <v/>
      </c>
      <c r="D1182" s="4" t="str">
        <f t="shared" si="104"/>
        <v/>
      </c>
      <c r="E1182" s="6"/>
      <c r="F1182" s="4" t="str">
        <f t="shared" si="105"/>
        <v/>
      </c>
      <c r="G1182" s="4" t="str">
        <f t="shared" si="106"/>
        <v/>
      </c>
      <c r="H1182" s="4" t="str">
        <f t="shared" si="107"/>
        <v/>
      </c>
      <c r="I1182" s="4"/>
    </row>
    <row r="1183" spans="1:9" x14ac:dyDescent="0.15">
      <c r="A1183" s="2" t="str">
        <f t="shared" si="102"/>
        <v/>
      </c>
      <c r="B1183" s="3" t="str">
        <f>IF(A1183="","",IF(periods_per_year=26,IF(A1183=1,fpdate,B1182+14),IF(periods_per_year=52,IF(A1183=1,fpdate,B1182+7),DATE(YEAR(fpdate),MONTH(fpdate)+(A1183-1)*months_per_period,IF(periods_per_year=24,IF((1-MOD(A1183,2))=1,DAY(fpdate)+14,DAY(fpdate)),DAY(fpdate))))))</f>
        <v/>
      </c>
      <c r="C1183" s="4" t="str">
        <f t="shared" si="103"/>
        <v/>
      </c>
      <c r="D1183" s="4" t="str">
        <f t="shared" si="104"/>
        <v/>
      </c>
      <c r="E1183" s="6"/>
      <c r="F1183" s="4" t="str">
        <f t="shared" si="105"/>
        <v/>
      </c>
      <c r="G1183" s="4" t="str">
        <f t="shared" si="106"/>
        <v/>
      </c>
      <c r="H1183" s="4" t="str">
        <f t="shared" si="107"/>
        <v/>
      </c>
      <c r="I1183" s="4"/>
    </row>
    <row r="1184" spans="1:9" x14ac:dyDescent="0.15">
      <c r="A1184" s="2" t="str">
        <f t="shared" ref="A1184:A1247" si="108">IF(H1183="","",IF(OR(A1183&gt;=nper,ROUND(H1183,2)&lt;=0),"",A1183+1))</f>
        <v/>
      </c>
      <c r="B1184" s="3" t="str">
        <f>IF(A1184="","",IF(periods_per_year=26,IF(A1184=1,fpdate,B1183+14),IF(periods_per_year=52,IF(A1184=1,fpdate,B1183+7),DATE(YEAR(fpdate),MONTH(fpdate)+(A1184-1)*months_per_period,IF(periods_per_year=24,IF((1-MOD(A1184,2))=1,DAY(fpdate)+14,DAY(fpdate)),DAY(fpdate))))))</f>
        <v/>
      </c>
      <c r="C1184" s="4" t="str">
        <f t="shared" ref="C1184:C1247" si="109">IF(A1184="","",IF(OR(A1184=nper,payment&gt;ROUND((1+rate)*H1183,2)),ROUND((1+rate)*H1183,2),payment))</f>
        <v/>
      </c>
      <c r="D1184" s="4" t="str">
        <f t="shared" ref="D1184:D1247" si="110">IF(OR(H1183&lt;=payment,A1184=""),"",MIN(H1183-(C1184-F1184),IF($H$24&gt;0,IF(MOD(A1184,periods_per_year)=0,$H$24,0),0)+IF(extra_payment_interval=0,0,IF(MOD(A1184,extra_payment_interval)=0,$H$22,0))))</f>
        <v/>
      </c>
      <c r="E1184" s="6"/>
      <c r="F1184" s="4" t="str">
        <f t="shared" ref="F1184:F1247" si="111">IF(A1184="","",ROUND(rate*H1183,2))</f>
        <v/>
      </c>
      <c r="G1184" s="4" t="str">
        <f t="shared" ref="G1184:G1247" si="112">IF(A1184="","",C1184-F1184+E1184+IF(D1184="",0,D1184))</f>
        <v/>
      </c>
      <c r="H1184" s="4" t="str">
        <f t="shared" ref="H1184:H1247" si="113">IF(A1184="","",H1183-G1184)</f>
        <v/>
      </c>
      <c r="I1184" s="4"/>
    </row>
    <row r="1185" spans="1:9" x14ac:dyDescent="0.15">
      <c r="A1185" s="2" t="str">
        <f t="shared" si="108"/>
        <v/>
      </c>
      <c r="B1185" s="3" t="str">
        <f>IF(A1185="","",IF(periods_per_year=26,IF(A1185=1,fpdate,B1184+14),IF(periods_per_year=52,IF(A1185=1,fpdate,B1184+7),DATE(YEAR(fpdate),MONTH(fpdate)+(A1185-1)*months_per_period,IF(periods_per_year=24,IF((1-MOD(A1185,2))=1,DAY(fpdate)+14,DAY(fpdate)),DAY(fpdate))))))</f>
        <v/>
      </c>
      <c r="C1185" s="4" t="str">
        <f t="shared" si="109"/>
        <v/>
      </c>
      <c r="D1185" s="4" t="str">
        <f t="shared" si="110"/>
        <v/>
      </c>
      <c r="E1185" s="6"/>
      <c r="F1185" s="4" t="str">
        <f t="shared" si="111"/>
        <v/>
      </c>
      <c r="G1185" s="4" t="str">
        <f t="shared" si="112"/>
        <v/>
      </c>
      <c r="H1185" s="4" t="str">
        <f t="shared" si="113"/>
        <v/>
      </c>
      <c r="I1185" s="4"/>
    </row>
    <row r="1186" spans="1:9" x14ac:dyDescent="0.15">
      <c r="A1186" s="2" t="str">
        <f t="shared" si="108"/>
        <v/>
      </c>
      <c r="B1186" s="3" t="str">
        <f>IF(A1186="","",IF(periods_per_year=26,IF(A1186=1,fpdate,B1185+14),IF(periods_per_year=52,IF(A1186=1,fpdate,B1185+7),DATE(YEAR(fpdate),MONTH(fpdate)+(A1186-1)*months_per_period,IF(periods_per_year=24,IF((1-MOD(A1186,2))=1,DAY(fpdate)+14,DAY(fpdate)),DAY(fpdate))))))</f>
        <v/>
      </c>
      <c r="C1186" s="4" t="str">
        <f t="shared" si="109"/>
        <v/>
      </c>
      <c r="D1186" s="4" t="str">
        <f t="shared" si="110"/>
        <v/>
      </c>
      <c r="E1186" s="6"/>
      <c r="F1186" s="4" t="str">
        <f t="shared" si="111"/>
        <v/>
      </c>
      <c r="G1186" s="4" t="str">
        <f t="shared" si="112"/>
        <v/>
      </c>
      <c r="H1186" s="4" t="str">
        <f t="shared" si="113"/>
        <v/>
      </c>
      <c r="I1186" s="4"/>
    </row>
    <row r="1187" spans="1:9" x14ac:dyDescent="0.15">
      <c r="A1187" s="2" t="str">
        <f t="shared" si="108"/>
        <v/>
      </c>
      <c r="B1187" s="3" t="str">
        <f>IF(A1187="","",IF(periods_per_year=26,IF(A1187=1,fpdate,B1186+14),IF(periods_per_year=52,IF(A1187=1,fpdate,B1186+7),DATE(YEAR(fpdate),MONTH(fpdate)+(A1187-1)*months_per_period,IF(periods_per_year=24,IF((1-MOD(A1187,2))=1,DAY(fpdate)+14,DAY(fpdate)),DAY(fpdate))))))</f>
        <v/>
      </c>
      <c r="C1187" s="4" t="str">
        <f t="shared" si="109"/>
        <v/>
      </c>
      <c r="D1187" s="4" t="str">
        <f t="shared" si="110"/>
        <v/>
      </c>
      <c r="E1187" s="6"/>
      <c r="F1187" s="4" t="str">
        <f t="shared" si="111"/>
        <v/>
      </c>
      <c r="G1187" s="4" t="str">
        <f t="shared" si="112"/>
        <v/>
      </c>
      <c r="H1187" s="4" t="str">
        <f t="shared" si="113"/>
        <v/>
      </c>
      <c r="I1187" s="4"/>
    </row>
    <row r="1188" spans="1:9" x14ac:dyDescent="0.15">
      <c r="A1188" s="2" t="str">
        <f t="shared" si="108"/>
        <v/>
      </c>
      <c r="B1188" s="3" t="str">
        <f>IF(A1188="","",IF(periods_per_year=26,IF(A1188=1,fpdate,B1187+14),IF(periods_per_year=52,IF(A1188=1,fpdate,B1187+7),DATE(YEAR(fpdate),MONTH(fpdate)+(A1188-1)*months_per_period,IF(periods_per_year=24,IF((1-MOD(A1188,2))=1,DAY(fpdate)+14,DAY(fpdate)),DAY(fpdate))))))</f>
        <v/>
      </c>
      <c r="C1188" s="4" t="str">
        <f t="shared" si="109"/>
        <v/>
      </c>
      <c r="D1188" s="4" t="str">
        <f t="shared" si="110"/>
        <v/>
      </c>
      <c r="E1188" s="6"/>
      <c r="F1188" s="4" t="str">
        <f t="shared" si="111"/>
        <v/>
      </c>
      <c r="G1188" s="4" t="str">
        <f t="shared" si="112"/>
        <v/>
      </c>
      <c r="H1188" s="4" t="str">
        <f t="shared" si="113"/>
        <v/>
      </c>
      <c r="I1188" s="4"/>
    </row>
    <row r="1189" spans="1:9" x14ac:dyDescent="0.15">
      <c r="A1189" s="2" t="str">
        <f t="shared" si="108"/>
        <v/>
      </c>
      <c r="B1189" s="3" t="str">
        <f>IF(A1189="","",IF(periods_per_year=26,IF(A1189=1,fpdate,B1188+14),IF(periods_per_year=52,IF(A1189=1,fpdate,B1188+7),DATE(YEAR(fpdate),MONTH(fpdate)+(A1189-1)*months_per_period,IF(periods_per_year=24,IF((1-MOD(A1189,2))=1,DAY(fpdate)+14,DAY(fpdate)),DAY(fpdate))))))</f>
        <v/>
      </c>
      <c r="C1189" s="4" t="str">
        <f t="shared" si="109"/>
        <v/>
      </c>
      <c r="D1189" s="4" t="str">
        <f t="shared" si="110"/>
        <v/>
      </c>
      <c r="E1189" s="6"/>
      <c r="F1189" s="4" t="str">
        <f t="shared" si="111"/>
        <v/>
      </c>
      <c r="G1189" s="4" t="str">
        <f t="shared" si="112"/>
        <v/>
      </c>
      <c r="H1189" s="4" t="str">
        <f t="shared" si="113"/>
        <v/>
      </c>
      <c r="I1189" s="4"/>
    </row>
    <row r="1190" spans="1:9" x14ac:dyDescent="0.15">
      <c r="A1190" s="2" t="str">
        <f t="shared" si="108"/>
        <v/>
      </c>
      <c r="B1190" s="3" t="str">
        <f>IF(A1190="","",IF(periods_per_year=26,IF(A1190=1,fpdate,B1189+14),IF(periods_per_year=52,IF(A1190=1,fpdate,B1189+7),DATE(YEAR(fpdate),MONTH(fpdate)+(A1190-1)*months_per_period,IF(periods_per_year=24,IF((1-MOD(A1190,2))=1,DAY(fpdate)+14,DAY(fpdate)),DAY(fpdate))))))</f>
        <v/>
      </c>
      <c r="C1190" s="4" t="str">
        <f t="shared" si="109"/>
        <v/>
      </c>
      <c r="D1190" s="4" t="str">
        <f t="shared" si="110"/>
        <v/>
      </c>
      <c r="E1190" s="6"/>
      <c r="F1190" s="4" t="str">
        <f t="shared" si="111"/>
        <v/>
      </c>
      <c r="G1190" s="4" t="str">
        <f t="shared" si="112"/>
        <v/>
      </c>
      <c r="H1190" s="4" t="str">
        <f t="shared" si="113"/>
        <v/>
      </c>
      <c r="I1190" s="4"/>
    </row>
    <row r="1191" spans="1:9" x14ac:dyDescent="0.15">
      <c r="A1191" s="2" t="str">
        <f t="shared" si="108"/>
        <v/>
      </c>
      <c r="B1191" s="3" t="str">
        <f>IF(A1191="","",IF(periods_per_year=26,IF(A1191=1,fpdate,B1190+14),IF(periods_per_year=52,IF(A1191=1,fpdate,B1190+7),DATE(YEAR(fpdate),MONTH(fpdate)+(A1191-1)*months_per_period,IF(periods_per_year=24,IF((1-MOD(A1191,2))=1,DAY(fpdate)+14,DAY(fpdate)),DAY(fpdate))))))</f>
        <v/>
      </c>
      <c r="C1191" s="4" t="str">
        <f t="shared" si="109"/>
        <v/>
      </c>
      <c r="D1191" s="4" t="str">
        <f t="shared" si="110"/>
        <v/>
      </c>
      <c r="E1191" s="6"/>
      <c r="F1191" s="4" t="str">
        <f t="shared" si="111"/>
        <v/>
      </c>
      <c r="G1191" s="4" t="str">
        <f t="shared" si="112"/>
        <v/>
      </c>
      <c r="H1191" s="4" t="str">
        <f t="shared" si="113"/>
        <v/>
      </c>
      <c r="I1191" s="4"/>
    </row>
    <row r="1192" spans="1:9" x14ac:dyDescent="0.15">
      <c r="A1192" s="2" t="str">
        <f t="shared" si="108"/>
        <v/>
      </c>
      <c r="B1192" s="3" t="str">
        <f>IF(A1192="","",IF(periods_per_year=26,IF(A1192=1,fpdate,B1191+14),IF(periods_per_year=52,IF(A1192=1,fpdate,B1191+7),DATE(YEAR(fpdate),MONTH(fpdate)+(A1192-1)*months_per_period,IF(periods_per_year=24,IF((1-MOD(A1192,2))=1,DAY(fpdate)+14,DAY(fpdate)),DAY(fpdate))))))</f>
        <v/>
      </c>
      <c r="C1192" s="4" t="str">
        <f t="shared" si="109"/>
        <v/>
      </c>
      <c r="D1192" s="4" t="str">
        <f t="shared" si="110"/>
        <v/>
      </c>
      <c r="E1192" s="6"/>
      <c r="F1192" s="4" t="str">
        <f t="shared" si="111"/>
        <v/>
      </c>
      <c r="G1192" s="4" t="str">
        <f t="shared" si="112"/>
        <v/>
      </c>
      <c r="H1192" s="4" t="str">
        <f t="shared" si="113"/>
        <v/>
      </c>
      <c r="I1192" s="4"/>
    </row>
    <row r="1193" spans="1:9" x14ac:dyDescent="0.15">
      <c r="A1193" s="2" t="str">
        <f t="shared" si="108"/>
        <v/>
      </c>
      <c r="B1193" s="3" t="str">
        <f>IF(A1193="","",IF(periods_per_year=26,IF(A1193=1,fpdate,B1192+14),IF(periods_per_year=52,IF(A1193=1,fpdate,B1192+7),DATE(YEAR(fpdate),MONTH(fpdate)+(A1193-1)*months_per_period,IF(periods_per_year=24,IF((1-MOD(A1193,2))=1,DAY(fpdate)+14,DAY(fpdate)),DAY(fpdate))))))</f>
        <v/>
      </c>
      <c r="C1193" s="4" t="str">
        <f t="shared" si="109"/>
        <v/>
      </c>
      <c r="D1193" s="4" t="str">
        <f t="shared" si="110"/>
        <v/>
      </c>
      <c r="E1193" s="6"/>
      <c r="F1193" s="4" t="str">
        <f t="shared" si="111"/>
        <v/>
      </c>
      <c r="G1193" s="4" t="str">
        <f t="shared" si="112"/>
        <v/>
      </c>
      <c r="H1193" s="4" t="str">
        <f t="shared" si="113"/>
        <v/>
      </c>
      <c r="I1193" s="4"/>
    </row>
    <row r="1194" spans="1:9" x14ac:dyDescent="0.15">
      <c r="A1194" s="2" t="str">
        <f t="shared" si="108"/>
        <v/>
      </c>
      <c r="B1194" s="3" t="str">
        <f>IF(A1194="","",IF(periods_per_year=26,IF(A1194=1,fpdate,B1193+14),IF(periods_per_year=52,IF(A1194=1,fpdate,B1193+7),DATE(YEAR(fpdate),MONTH(fpdate)+(A1194-1)*months_per_period,IF(periods_per_year=24,IF((1-MOD(A1194,2))=1,DAY(fpdate)+14,DAY(fpdate)),DAY(fpdate))))))</f>
        <v/>
      </c>
      <c r="C1194" s="4" t="str">
        <f t="shared" si="109"/>
        <v/>
      </c>
      <c r="D1194" s="4" t="str">
        <f t="shared" si="110"/>
        <v/>
      </c>
      <c r="E1194" s="6"/>
      <c r="F1194" s="4" t="str">
        <f t="shared" si="111"/>
        <v/>
      </c>
      <c r="G1194" s="4" t="str">
        <f t="shared" si="112"/>
        <v/>
      </c>
      <c r="H1194" s="4" t="str">
        <f t="shared" si="113"/>
        <v/>
      </c>
      <c r="I1194" s="4"/>
    </row>
    <row r="1195" spans="1:9" x14ac:dyDescent="0.15">
      <c r="A1195" s="2" t="str">
        <f t="shared" si="108"/>
        <v/>
      </c>
      <c r="B1195" s="3" t="str">
        <f>IF(A1195="","",IF(periods_per_year=26,IF(A1195=1,fpdate,B1194+14),IF(periods_per_year=52,IF(A1195=1,fpdate,B1194+7),DATE(YEAR(fpdate),MONTH(fpdate)+(A1195-1)*months_per_period,IF(periods_per_year=24,IF((1-MOD(A1195,2))=1,DAY(fpdate)+14,DAY(fpdate)),DAY(fpdate))))))</f>
        <v/>
      </c>
      <c r="C1195" s="4" t="str">
        <f t="shared" si="109"/>
        <v/>
      </c>
      <c r="D1195" s="4" t="str">
        <f t="shared" si="110"/>
        <v/>
      </c>
      <c r="E1195" s="6"/>
      <c r="F1195" s="4" t="str">
        <f t="shared" si="111"/>
        <v/>
      </c>
      <c r="G1195" s="4" t="str">
        <f t="shared" si="112"/>
        <v/>
      </c>
      <c r="H1195" s="4" t="str">
        <f t="shared" si="113"/>
        <v/>
      </c>
      <c r="I1195" s="4"/>
    </row>
    <row r="1196" spans="1:9" x14ac:dyDescent="0.15">
      <c r="A1196" s="2" t="str">
        <f t="shared" si="108"/>
        <v/>
      </c>
      <c r="B1196" s="3" t="str">
        <f>IF(A1196="","",IF(periods_per_year=26,IF(A1196=1,fpdate,B1195+14),IF(periods_per_year=52,IF(A1196=1,fpdate,B1195+7),DATE(YEAR(fpdate),MONTH(fpdate)+(A1196-1)*months_per_period,IF(periods_per_year=24,IF((1-MOD(A1196,2))=1,DAY(fpdate)+14,DAY(fpdate)),DAY(fpdate))))))</f>
        <v/>
      </c>
      <c r="C1196" s="4" t="str">
        <f t="shared" si="109"/>
        <v/>
      </c>
      <c r="D1196" s="4" t="str">
        <f t="shared" si="110"/>
        <v/>
      </c>
      <c r="E1196" s="6"/>
      <c r="F1196" s="4" t="str">
        <f t="shared" si="111"/>
        <v/>
      </c>
      <c r="G1196" s="4" t="str">
        <f t="shared" si="112"/>
        <v/>
      </c>
      <c r="H1196" s="4" t="str">
        <f t="shared" si="113"/>
        <v/>
      </c>
      <c r="I1196" s="4"/>
    </row>
    <row r="1197" spans="1:9" x14ac:dyDescent="0.15">
      <c r="A1197" s="2" t="str">
        <f t="shared" si="108"/>
        <v/>
      </c>
      <c r="B1197" s="3" t="str">
        <f>IF(A1197="","",IF(periods_per_year=26,IF(A1197=1,fpdate,B1196+14),IF(periods_per_year=52,IF(A1197=1,fpdate,B1196+7),DATE(YEAR(fpdate),MONTH(fpdate)+(A1197-1)*months_per_period,IF(periods_per_year=24,IF((1-MOD(A1197,2))=1,DAY(fpdate)+14,DAY(fpdate)),DAY(fpdate))))))</f>
        <v/>
      </c>
      <c r="C1197" s="4" t="str">
        <f t="shared" si="109"/>
        <v/>
      </c>
      <c r="D1197" s="4" t="str">
        <f t="shared" si="110"/>
        <v/>
      </c>
      <c r="E1197" s="6"/>
      <c r="F1197" s="4" t="str">
        <f t="shared" si="111"/>
        <v/>
      </c>
      <c r="G1197" s="4" t="str">
        <f t="shared" si="112"/>
        <v/>
      </c>
      <c r="H1197" s="4" t="str">
        <f t="shared" si="113"/>
        <v/>
      </c>
      <c r="I1197" s="4"/>
    </row>
    <row r="1198" spans="1:9" x14ac:dyDescent="0.15">
      <c r="A1198" s="2" t="str">
        <f t="shared" si="108"/>
        <v/>
      </c>
      <c r="B1198" s="3" t="str">
        <f>IF(A1198="","",IF(periods_per_year=26,IF(A1198=1,fpdate,B1197+14),IF(periods_per_year=52,IF(A1198=1,fpdate,B1197+7),DATE(YEAR(fpdate),MONTH(fpdate)+(A1198-1)*months_per_period,IF(periods_per_year=24,IF((1-MOD(A1198,2))=1,DAY(fpdate)+14,DAY(fpdate)),DAY(fpdate))))))</f>
        <v/>
      </c>
      <c r="C1198" s="4" t="str">
        <f t="shared" si="109"/>
        <v/>
      </c>
      <c r="D1198" s="4" t="str">
        <f t="shared" si="110"/>
        <v/>
      </c>
      <c r="E1198" s="6"/>
      <c r="F1198" s="4" t="str">
        <f t="shared" si="111"/>
        <v/>
      </c>
      <c r="G1198" s="4" t="str">
        <f t="shared" si="112"/>
        <v/>
      </c>
      <c r="H1198" s="4" t="str">
        <f t="shared" si="113"/>
        <v/>
      </c>
      <c r="I1198" s="4"/>
    </row>
    <row r="1199" spans="1:9" x14ac:dyDescent="0.15">
      <c r="A1199" s="2" t="str">
        <f t="shared" si="108"/>
        <v/>
      </c>
      <c r="B1199" s="3" t="str">
        <f>IF(A1199="","",IF(periods_per_year=26,IF(A1199=1,fpdate,B1198+14),IF(periods_per_year=52,IF(A1199=1,fpdate,B1198+7),DATE(YEAR(fpdate),MONTH(fpdate)+(A1199-1)*months_per_period,IF(periods_per_year=24,IF((1-MOD(A1199,2))=1,DAY(fpdate)+14,DAY(fpdate)),DAY(fpdate))))))</f>
        <v/>
      </c>
      <c r="C1199" s="4" t="str">
        <f t="shared" si="109"/>
        <v/>
      </c>
      <c r="D1199" s="4" t="str">
        <f t="shared" si="110"/>
        <v/>
      </c>
      <c r="E1199" s="6"/>
      <c r="F1199" s="4" t="str">
        <f t="shared" si="111"/>
        <v/>
      </c>
      <c r="G1199" s="4" t="str">
        <f t="shared" si="112"/>
        <v/>
      </c>
      <c r="H1199" s="4" t="str">
        <f t="shared" si="113"/>
        <v/>
      </c>
      <c r="I1199" s="4"/>
    </row>
    <row r="1200" spans="1:9" x14ac:dyDescent="0.15">
      <c r="A1200" s="2" t="str">
        <f t="shared" si="108"/>
        <v/>
      </c>
      <c r="B1200" s="3" t="str">
        <f>IF(A1200="","",IF(periods_per_year=26,IF(A1200=1,fpdate,B1199+14),IF(periods_per_year=52,IF(A1200=1,fpdate,B1199+7),DATE(YEAR(fpdate),MONTH(fpdate)+(A1200-1)*months_per_period,IF(periods_per_year=24,IF((1-MOD(A1200,2))=1,DAY(fpdate)+14,DAY(fpdate)),DAY(fpdate))))))</f>
        <v/>
      </c>
      <c r="C1200" s="4" t="str">
        <f t="shared" si="109"/>
        <v/>
      </c>
      <c r="D1200" s="4" t="str">
        <f t="shared" si="110"/>
        <v/>
      </c>
      <c r="E1200" s="6"/>
      <c r="F1200" s="4" t="str">
        <f t="shared" si="111"/>
        <v/>
      </c>
      <c r="G1200" s="4" t="str">
        <f t="shared" si="112"/>
        <v/>
      </c>
      <c r="H1200" s="4" t="str">
        <f t="shared" si="113"/>
        <v/>
      </c>
      <c r="I1200" s="4"/>
    </row>
    <row r="1201" spans="1:9" x14ac:dyDescent="0.15">
      <c r="A1201" s="2" t="str">
        <f t="shared" si="108"/>
        <v/>
      </c>
      <c r="B1201" s="3" t="str">
        <f>IF(A1201="","",IF(periods_per_year=26,IF(A1201=1,fpdate,B1200+14),IF(periods_per_year=52,IF(A1201=1,fpdate,B1200+7),DATE(YEAR(fpdate),MONTH(fpdate)+(A1201-1)*months_per_period,IF(periods_per_year=24,IF((1-MOD(A1201,2))=1,DAY(fpdate)+14,DAY(fpdate)),DAY(fpdate))))))</f>
        <v/>
      </c>
      <c r="C1201" s="4" t="str">
        <f t="shared" si="109"/>
        <v/>
      </c>
      <c r="D1201" s="4" t="str">
        <f t="shared" si="110"/>
        <v/>
      </c>
      <c r="E1201" s="6"/>
      <c r="F1201" s="4" t="str">
        <f t="shared" si="111"/>
        <v/>
      </c>
      <c r="G1201" s="4" t="str">
        <f t="shared" si="112"/>
        <v/>
      </c>
      <c r="H1201" s="4" t="str">
        <f t="shared" si="113"/>
        <v/>
      </c>
      <c r="I1201" s="4"/>
    </row>
    <row r="1202" spans="1:9" x14ac:dyDescent="0.15">
      <c r="A1202" s="2" t="str">
        <f t="shared" si="108"/>
        <v/>
      </c>
      <c r="B1202" s="3" t="str">
        <f>IF(A1202="","",IF(periods_per_year=26,IF(A1202=1,fpdate,B1201+14),IF(periods_per_year=52,IF(A1202=1,fpdate,B1201+7),DATE(YEAR(fpdate),MONTH(fpdate)+(A1202-1)*months_per_period,IF(periods_per_year=24,IF((1-MOD(A1202,2))=1,DAY(fpdate)+14,DAY(fpdate)),DAY(fpdate))))))</f>
        <v/>
      </c>
      <c r="C1202" s="4" t="str">
        <f t="shared" si="109"/>
        <v/>
      </c>
      <c r="D1202" s="4" t="str">
        <f t="shared" si="110"/>
        <v/>
      </c>
      <c r="E1202" s="6"/>
      <c r="F1202" s="4" t="str">
        <f t="shared" si="111"/>
        <v/>
      </c>
      <c r="G1202" s="4" t="str">
        <f t="shared" si="112"/>
        <v/>
      </c>
      <c r="H1202" s="4" t="str">
        <f t="shared" si="113"/>
        <v/>
      </c>
      <c r="I1202" s="4"/>
    </row>
    <row r="1203" spans="1:9" x14ac:dyDescent="0.15">
      <c r="A1203" s="2" t="str">
        <f t="shared" si="108"/>
        <v/>
      </c>
      <c r="B1203" s="3" t="str">
        <f>IF(A1203="","",IF(periods_per_year=26,IF(A1203=1,fpdate,B1202+14),IF(periods_per_year=52,IF(A1203=1,fpdate,B1202+7),DATE(YEAR(fpdate),MONTH(fpdate)+(A1203-1)*months_per_period,IF(periods_per_year=24,IF((1-MOD(A1203,2))=1,DAY(fpdate)+14,DAY(fpdate)),DAY(fpdate))))))</f>
        <v/>
      </c>
      <c r="C1203" s="4" t="str">
        <f t="shared" si="109"/>
        <v/>
      </c>
      <c r="D1203" s="4" t="str">
        <f t="shared" si="110"/>
        <v/>
      </c>
      <c r="E1203" s="6"/>
      <c r="F1203" s="4" t="str">
        <f t="shared" si="111"/>
        <v/>
      </c>
      <c r="G1203" s="4" t="str">
        <f t="shared" si="112"/>
        <v/>
      </c>
      <c r="H1203" s="4" t="str">
        <f t="shared" si="113"/>
        <v/>
      </c>
      <c r="I1203" s="4"/>
    </row>
    <row r="1204" spans="1:9" x14ac:dyDescent="0.15">
      <c r="A1204" s="2" t="str">
        <f t="shared" si="108"/>
        <v/>
      </c>
      <c r="B1204" s="3" t="str">
        <f>IF(A1204="","",IF(periods_per_year=26,IF(A1204=1,fpdate,B1203+14),IF(periods_per_year=52,IF(A1204=1,fpdate,B1203+7),DATE(YEAR(fpdate),MONTH(fpdate)+(A1204-1)*months_per_period,IF(periods_per_year=24,IF((1-MOD(A1204,2))=1,DAY(fpdate)+14,DAY(fpdate)),DAY(fpdate))))))</f>
        <v/>
      </c>
      <c r="C1204" s="4" t="str">
        <f t="shared" si="109"/>
        <v/>
      </c>
      <c r="D1204" s="4" t="str">
        <f t="shared" si="110"/>
        <v/>
      </c>
      <c r="E1204" s="6"/>
      <c r="F1204" s="4" t="str">
        <f t="shared" si="111"/>
        <v/>
      </c>
      <c r="G1204" s="4" t="str">
        <f t="shared" si="112"/>
        <v/>
      </c>
      <c r="H1204" s="4" t="str">
        <f t="shared" si="113"/>
        <v/>
      </c>
      <c r="I1204" s="4"/>
    </row>
    <row r="1205" spans="1:9" x14ac:dyDescent="0.15">
      <c r="A1205" s="2" t="str">
        <f t="shared" si="108"/>
        <v/>
      </c>
      <c r="B1205" s="3" t="str">
        <f>IF(A1205="","",IF(periods_per_year=26,IF(A1205=1,fpdate,B1204+14),IF(periods_per_year=52,IF(A1205=1,fpdate,B1204+7),DATE(YEAR(fpdate),MONTH(fpdate)+(A1205-1)*months_per_period,IF(periods_per_year=24,IF((1-MOD(A1205,2))=1,DAY(fpdate)+14,DAY(fpdate)),DAY(fpdate))))))</f>
        <v/>
      </c>
      <c r="C1205" s="4" t="str">
        <f t="shared" si="109"/>
        <v/>
      </c>
      <c r="D1205" s="4" t="str">
        <f t="shared" si="110"/>
        <v/>
      </c>
      <c r="E1205" s="6"/>
      <c r="F1205" s="4" t="str">
        <f t="shared" si="111"/>
        <v/>
      </c>
      <c r="G1205" s="4" t="str">
        <f t="shared" si="112"/>
        <v/>
      </c>
      <c r="H1205" s="4" t="str">
        <f t="shared" si="113"/>
        <v/>
      </c>
      <c r="I1205" s="4"/>
    </row>
    <row r="1206" spans="1:9" x14ac:dyDescent="0.15">
      <c r="A1206" s="2" t="str">
        <f t="shared" si="108"/>
        <v/>
      </c>
      <c r="B1206" s="3" t="str">
        <f>IF(A1206="","",IF(periods_per_year=26,IF(A1206=1,fpdate,B1205+14),IF(periods_per_year=52,IF(A1206=1,fpdate,B1205+7),DATE(YEAR(fpdate),MONTH(fpdate)+(A1206-1)*months_per_period,IF(periods_per_year=24,IF((1-MOD(A1206,2))=1,DAY(fpdate)+14,DAY(fpdate)),DAY(fpdate))))))</f>
        <v/>
      </c>
      <c r="C1206" s="4" t="str">
        <f t="shared" si="109"/>
        <v/>
      </c>
      <c r="D1206" s="4" t="str">
        <f t="shared" si="110"/>
        <v/>
      </c>
      <c r="E1206" s="6"/>
      <c r="F1206" s="4" t="str">
        <f t="shared" si="111"/>
        <v/>
      </c>
      <c r="G1206" s="4" t="str">
        <f t="shared" si="112"/>
        <v/>
      </c>
      <c r="H1206" s="4" t="str">
        <f t="shared" si="113"/>
        <v/>
      </c>
      <c r="I1206" s="4"/>
    </row>
    <row r="1207" spans="1:9" x14ac:dyDescent="0.15">
      <c r="A1207" s="2" t="str">
        <f t="shared" si="108"/>
        <v/>
      </c>
      <c r="B1207" s="3" t="str">
        <f>IF(A1207="","",IF(periods_per_year=26,IF(A1207=1,fpdate,B1206+14),IF(periods_per_year=52,IF(A1207=1,fpdate,B1206+7),DATE(YEAR(fpdate),MONTH(fpdate)+(A1207-1)*months_per_period,IF(periods_per_year=24,IF((1-MOD(A1207,2))=1,DAY(fpdate)+14,DAY(fpdate)),DAY(fpdate))))))</f>
        <v/>
      </c>
      <c r="C1207" s="4" t="str">
        <f t="shared" si="109"/>
        <v/>
      </c>
      <c r="D1207" s="4" t="str">
        <f t="shared" si="110"/>
        <v/>
      </c>
      <c r="E1207" s="6"/>
      <c r="F1207" s="4" t="str">
        <f t="shared" si="111"/>
        <v/>
      </c>
      <c r="G1207" s="4" t="str">
        <f t="shared" si="112"/>
        <v/>
      </c>
      <c r="H1207" s="4" t="str">
        <f t="shared" si="113"/>
        <v/>
      </c>
      <c r="I1207" s="4"/>
    </row>
    <row r="1208" spans="1:9" x14ac:dyDescent="0.15">
      <c r="A1208" s="2" t="str">
        <f t="shared" si="108"/>
        <v/>
      </c>
      <c r="B1208" s="3" t="str">
        <f>IF(A1208="","",IF(periods_per_year=26,IF(A1208=1,fpdate,B1207+14),IF(periods_per_year=52,IF(A1208=1,fpdate,B1207+7),DATE(YEAR(fpdate),MONTH(fpdate)+(A1208-1)*months_per_period,IF(periods_per_year=24,IF((1-MOD(A1208,2))=1,DAY(fpdate)+14,DAY(fpdate)),DAY(fpdate))))))</f>
        <v/>
      </c>
      <c r="C1208" s="4" t="str">
        <f t="shared" si="109"/>
        <v/>
      </c>
      <c r="D1208" s="4" t="str">
        <f t="shared" si="110"/>
        <v/>
      </c>
      <c r="E1208" s="6"/>
      <c r="F1208" s="4" t="str">
        <f t="shared" si="111"/>
        <v/>
      </c>
      <c r="G1208" s="4" t="str">
        <f t="shared" si="112"/>
        <v/>
      </c>
      <c r="H1208" s="4" t="str">
        <f t="shared" si="113"/>
        <v/>
      </c>
      <c r="I1208" s="4"/>
    </row>
    <row r="1209" spans="1:9" x14ac:dyDescent="0.15">
      <c r="A1209" s="2" t="str">
        <f t="shared" si="108"/>
        <v/>
      </c>
      <c r="B1209" s="3" t="str">
        <f>IF(A1209="","",IF(periods_per_year=26,IF(A1209=1,fpdate,B1208+14),IF(periods_per_year=52,IF(A1209=1,fpdate,B1208+7),DATE(YEAR(fpdate),MONTH(fpdate)+(A1209-1)*months_per_period,IF(periods_per_year=24,IF((1-MOD(A1209,2))=1,DAY(fpdate)+14,DAY(fpdate)),DAY(fpdate))))))</f>
        <v/>
      </c>
      <c r="C1209" s="4" t="str">
        <f t="shared" si="109"/>
        <v/>
      </c>
      <c r="D1209" s="4" t="str">
        <f t="shared" si="110"/>
        <v/>
      </c>
      <c r="E1209" s="6"/>
      <c r="F1209" s="4" t="str">
        <f t="shared" si="111"/>
        <v/>
      </c>
      <c r="G1209" s="4" t="str">
        <f t="shared" si="112"/>
        <v/>
      </c>
      <c r="H1209" s="4" t="str">
        <f t="shared" si="113"/>
        <v/>
      </c>
      <c r="I1209" s="4"/>
    </row>
    <row r="1210" spans="1:9" x14ac:dyDescent="0.15">
      <c r="A1210" s="2" t="str">
        <f t="shared" si="108"/>
        <v/>
      </c>
      <c r="B1210" s="3" t="str">
        <f>IF(A1210="","",IF(periods_per_year=26,IF(A1210=1,fpdate,B1209+14),IF(periods_per_year=52,IF(A1210=1,fpdate,B1209+7),DATE(YEAR(fpdate),MONTH(fpdate)+(A1210-1)*months_per_period,IF(periods_per_year=24,IF((1-MOD(A1210,2))=1,DAY(fpdate)+14,DAY(fpdate)),DAY(fpdate))))))</f>
        <v/>
      </c>
      <c r="C1210" s="4" t="str">
        <f t="shared" si="109"/>
        <v/>
      </c>
      <c r="D1210" s="4" t="str">
        <f t="shared" si="110"/>
        <v/>
      </c>
      <c r="E1210" s="6"/>
      <c r="F1210" s="4" t="str">
        <f t="shared" si="111"/>
        <v/>
      </c>
      <c r="G1210" s="4" t="str">
        <f t="shared" si="112"/>
        <v/>
      </c>
      <c r="H1210" s="4" t="str">
        <f t="shared" si="113"/>
        <v/>
      </c>
      <c r="I1210" s="4"/>
    </row>
    <row r="1211" spans="1:9" x14ac:dyDescent="0.15">
      <c r="A1211" s="2" t="str">
        <f t="shared" si="108"/>
        <v/>
      </c>
      <c r="B1211" s="3" t="str">
        <f>IF(A1211="","",IF(periods_per_year=26,IF(A1211=1,fpdate,B1210+14),IF(periods_per_year=52,IF(A1211=1,fpdate,B1210+7),DATE(YEAR(fpdate),MONTH(fpdate)+(A1211-1)*months_per_period,IF(periods_per_year=24,IF((1-MOD(A1211,2))=1,DAY(fpdate)+14,DAY(fpdate)),DAY(fpdate))))))</f>
        <v/>
      </c>
      <c r="C1211" s="4" t="str">
        <f t="shared" si="109"/>
        <v/>
      </c>
      <c r="D1211" s="4" t="str">
        <f t="shared" si="110"/>
        <v/>
      </c>
      <c r="E1211" s="6"/>
      <c r="F1211" s="4" t="str">
        <f t="shared" si="111"/>
        <v/>
      </c>
      <c r="G1211" s="4" t="str">
        <f t="shared" si="112"/>
        <v/>
      </c>
      <c r="H1211" s="4" t="str">
        <f t="shared" si="113"/>
        <v/>
      </c>
      <c r="I1211" s="4"/>
    </row>
    <row r="1212" spans="1:9" x14ac:dyDescent="0.15">
      <c r="A1212" s="2" t="str">
        <f t="shared" si="108"/>
        <v/>
      </c>
      <c r="B1212" s="3" t="str">
        <f>IF(A1212="","",IF(periods_per_year=26,IF(A1212=1,fpdate,B1211+14),IF(periods_per_year=52,IF(A1212=1,fpdate,B1211+7),DATE(YEAR(fpdate),MONTH(fpdate)+(A1212-1)*months_per_period,IF(periods_per_year=24,IF((1-MOD(A1212,2))=1,DAY(fpdate)+14,DAY(fpdate)),DAY(fpdate))))))</f>
        <v/>
      </c>
      <c r="C1212" s="4" t="str">
        <f t="shared" si="109"/>
        <v/>
      </c>
      <c r="D1212" s="4" t="str">
        <f t="shared" si="110"/>
        <v/>
      </c>
      <c r="E1212" s="6"/>
      <c r="F1212" s="4" t="str">
        <f t="shared" si="111"/>
        <v/>
      </c>
      <c r="G1212" s="4" t="str">
        <f t="shared" si="112"/>
        <v/>
      </c>
      <c r="H1212" s="4" t="str">
        <f t="shared" si="113"/>
        <v/>
      </c>
      <c r="I1212" s="4"/>
    </row>
    <row r="1213" spans="1:9" x14ac:dyDescent="0.15">
      <c r="A1213" s="2" t="str">
        <f t="shared" si="108"/>
        <v/>
      </c>
      <c r="B1213" s="3" t="str">
        <f>IF(A1213="","",IF(periods_per_year=26,IF(A1213=1,fpdate,B1212+14),IF(periods_per_year=52,IF(A1213=1,fpdate,B1212+7),DATE(YEAR(fpdate),MONTH(fpdate)+(A1213-1)*months_per_period,IF(periods_per_year=24,IF((1-MOD(A1213,2))=1,DAY(fpdate)+14,DAY(fpdate)),DAY(fpdate))))))</f>
        <v/>
      </c>
      <c r="C1213" s="4" t="str">
        <f t="shared" si="109"/>
        <v/>
      </c>
      <c r="D1213" s="4" t="str">
        <f t="shared" si="110"/>
        <v/>
      </c>
      <c r="E1213" s="6"/>
      <c r="F1213" s="4" t="str">
        <f t="shared" si="111"/>
        <v/>
      </c>
      <c r="G1213" s="4" t="str">
        <f t="shared" si="112"/>
        <v/>
      </c>
      <c r="H1213" s="4" t="str">
        <f t="shared" si="113"/>
        <v/>
      </c>
      <c r="I1213" s="4"/>
    </row>
    <row r="1214" spans="1:9" x14ac:dyDescent="0.15">
      <c r="A1214" s="2" t="str">
        <f t="shared" si="108"/>
        <v/>
      </c>
      <c r="B1214" s="3" t="str">
        <f>IF(A1214="","",IF(periods_per_year=26,IF(A1214=1,fpdate,B1213+14),IF(periods_per_year=52,IF(A1214=1,fpdate,B1213+7),DATE(YEAR(fpdate),MONTH(fpdate)+(A1214-1)*months_per_period,IF(periods_per_year=24,IF((1-MOD(A1214,2))=1,DAY(fpdate)+14,DAY(fpdate)),DAY(fpdate))))))</f>
        <v/>
      </c>
      <c r="C1214" s="4" t="str">
        <f t="shared" si="109"/>
        <v/>
      </c>
      <c r="D1214" s="4" t="str">
        <f t="shared" si="110"/>
        <v/>
      </c>
      <c r="E1214" s="6"/>
      <c r="F1214" s="4" t="str">
        <f t="shared" si="111"/>
        <v/>
      </c>
      <c r="G1214" s="4" t="str">
        <f t="shared" si="112"/>
        <v/>
      </c>
      <c r="H1214" s="4" t="str">
        <f t="shared" si="113"/>
        <v/>
      </c>
      <c r="I1214" s="4"/>
    </row>
    <row r="1215" spans="1:9" x14ac:dyDescent="0.15">
      <c r="A1215" s="2" t="str">
        <f t="shared" si="108"/>
        <v/>
      </c>
      <c r="B1215" s="3" t="str">
        <f>IF(A1215="","",IF(periods_per_year=26,IF(A1215=1,fpdate,B1214+14),IF(periods_per_year=52,IF(A1215=1,fpdate,B1214+7),DATE(YEAR(fpdate),MONTH(fpdate)+(A1215-1)*months_per_period,IF(periods_per_year=24,IF((1-MOD(A1215,2))=1,DAY(fpdate)+14,DAY(fpdate)),DAY(fpdate))))))</f>
        <v/>
      </c>
      <c r="C1215" s="4" t="str">
        <f t="shared" si="109"/>
        <v/>
      </c>
      <c r="D1215" s="4" t="str">
        <f t="shared" si="110"/>
        <v/>
      </c>
      <c r="E1215" s="6"/>
      <c r="F1215" s="4" t="str">
        <f t="shared" si="111"/>
        <v/>
      </c>
      <c r="G1215" s="4" t="str">
        <f t="shared" si="112"/>
        <v/>
      </c>
      <c r="H1215" s="4" t="str">
        <f t="shared" si="113"/>
        <v/>
      </c>
      <c r="I1215" s="4"/>
    </row>
    <row r="1216" spans="1:9" x14ac:dyDescent="0.15">
      <c r="A1216" s="2" t="str">
        <f t="shared" si="108"/>
        <v/>
      </c>
      <c r="B1216" s="3" t="str">
        <f>IF(A1216="","",IF(periods_per_year=26,IF(A1216=1,fpdate,B1215+14),IF(periods_per_year=52,IF(A1216=1,fpdate,B1215+7),DATE(YEAR(fpdate),MONTH(fpdate)+(A1216-1)*months_per_period,IF(periods_per_year=24,IF((1-MOD(A1216,2))=1,DAY(fpdate)+14,DAY(fpdate)),DAY(fpdate))))))</f>
        <v/>
      </c>
      <c r="C1216" s="4" t="str">
        <f t="shared" si="109"/>
        <v/>
      </c>
      <c r="D1216" s="4" t="str">
        <f t="shared" si="110"/>
        <v/>
      </c>
      <c r="E1216" s="6"/>
      <c r="F1216" s="4" t="str">
        <f t="shared" si="111"/>
        <v/>
      </c>
      <c r="G1216" s="4" t="str">
        <f t="shared" si="112"/>
        <v/>
      </c>
      <c r="H1216" s="4" t="str">
        <f t="shared" si="113"/>
        <v/>
      </c>
      <c r="I1216" s="4"/>
    </row>
    <row r="1217" spans="1:9" x14ac:dyDescent="0.15">
      <c r="A1217" s="2" t="str">
        <f t="shared" si="108"/>
        <v/>
      </c>
      <c r="B1217" s="3" t="str">
        <f>IF(A1217="","",IF(periods_per_year=26,IF(A1217=1,fpdate,B1216+14),IF(periods_per_year=52,IF(A1217=1,fpdate,B1216+7),DATE(YEAR(fpdate),MONTH(fpdate)+(A1217-1)*months_per_period,IF(periods_per_year=24,IF((1-MOD(A1217,2))=1,DAY(fpdate)+14,DAY(fpdate)),DAY(fpdate))))))</f>
        <v/>
      </c>
      <c r="C1217" s="4" t="str">
        <f t="shared" si="109"/>
        <v/>
      </c>
      <c r="D1217" s="4" t="str">
        <f t="shared" si="110"/>
        <v/>
      </c>
      <c r="E1217" s="6"/>
      <c r="F1217" s="4" t="str">
        <f t="shared" si="111"/>
        <v/>
      </c>
      <c r="G1217" s="4" t="str">
        <f t="shared" si="112"/>
        <v/>
      </c>
      <c r="H1217" s="4" t="str">
        <f t="shared" si="113"/>
        <v/>
      </c>
      <c r="I1217" s="4"/>
    </row>
    <row r="1218" spans="1:9" x14ac:dyDescent="0.15">
      <c r="A1218" s="2" t="str">
        <f t="shared" si="108"/>
        <v/>
      </c>
      <c r="B1218" s="3" t="str">
        <f>IF(A1218="","",IF(periods_per_year=26,IF(A1218=1,fpdate,B1217+14),IF(periods_per_year=52,IF(A1218=1,fpdate,B1217+7),DATE(YEAR(fpdate),MONTH(fpdate)+(A1218-1)*months_per_period,IF(periods_per_year=24,IF((1-MOD(A1218,2))=1,DAY(fpdate)+14,DAY(fpdate)),DAY(fpdate))))))</f>
        <v/>
      </c>
      <c r="C1218" s="4" t="str">
        <f t="shared" si="109"/>
        <v/>
      </c>
      <c r="D1218" s="4" t="str">
        <f t="shared" si="110"/>
        <v/>
      </c>
      <c r="E1218" s="6"/>
      <c r="F1218" s="4" t="str">
        <f t="shared" si="111"/>
        <v/>
      </c>
      <c r="G1218" s="4" t="str">
        <f t="shared" si="112"/>
        <v/>
      </c>
      <c r="H1218" s="4" t="str">
        <f t="shared" si="113"/>
        <v/>
      </c>
      <c r="I1218" s="4"/>
    </row>
    <row r="1219" spans="1:9" x14ac:dyDescent="0.15">
      <c r="A1219" s="2" t="str">
        <f t="shared" si="108"/>
        <v/>
      </c>
      <c r="B1219" s="3" t="str">
        <f>IF(A1219="","",IF(periods_per_year=26,IF(A1219=1,fpdate,B1218+14),IF(periods_per_year=52,IF(A1219=1,fpdate,B1218+7),DATE(YEAR(fpdate),MONTH(fpdate)+(A1219-1)*months_per_period,IF(periods_per_year=24,IF((1-MOD(A1219,2))=1,DAY(fpdate)+14,DAY(fpdate)),DAY(fpdate))))))</f>
        <v/>
      </c>
      <c r="C1219" s="4" t="str">
        <f t="shared" si="109"/>
        <v/>
      </c>
      <c r="D1219" s="4" t="str">
        <f t="shared" si="110"/>
        <v/>
      </c>
      <c r="E1219" s="6"/>
      <c r="F1219" s="4" t="str">
        <f t="shared" si="111"/>
        <v/>
      </c>
      <c r="G1219" s="4" t="str">
        <f t="shared" si="112"/>
        <v/>
      </c>
      <c r="H1219" s="4" t="str">
        <f t="shared" si="113"/>
        <v/>
      </c>
      <c r="I1219" s="4"/>
    </row>
    <row r="1220" spans="1:9" x14ac:dyDescent="0.15">
      <c r="A1220" s="2" t="str">
        <f t="shared" si="108"/>
        <v/>
      </c>
      <c r="B1220" s="3" t="str">
        <f>IF(A1220="","",IF(periods_per_year=26,IF(A1220=1,fpdate,B1219+14),IF(periods_per_year=52,IF(A1220=1,fpdate,B1219+7),DATE(YEAR(fpdate),MONTH(fpdate)+(A1220-1)*months_per_period,IF(periods_per_year=24,IF((1-MOD(A1220,2))=1,DAY(fpdate)+14,DAY(fpdate)),DAY(fpdate))))))</f>
        <v/>
      </c>
      <c r="C1220" s="4" t="str">
        <f t="shared" si="109"/>
        <v/>
      </c>
      <c r="D1220" s="4" t="str">
        <f t="shared" si="110"/>
        <v/>
      </c>
      <c r="E1220" s="6"/>
      <c r="F1220" s="4" t="str">
        <f t="shared" si="111"/>
        <v/>
      </c>
      <c r="G1220" s="4" t="str">
        <f t="shared" si="112"/>
        <v/>
      </c>
      <c r="H1220" s="4" t="str">
        <f t="shared" si="113"/>
        <v/>
      </c>
      <c r="I1220" s="4"/>
    </row>
    <row r="1221" spans="1:9" x14ac:dyDescent="0.15">
      <c r="A1221" s="2" t="str">
        <f t="shared" si="108"/>
        <v/>
      </c>
      <c r="B1221" s="3" t="str">
        <f>IF(A1221="","",IF(periods_per_year=26,IF(A1221=1,fpdate,B1220+14),IF(periods_per_year=52,IF(A1221=1,fpdate,B1220+7),DATE(YEAR(fpdate),MONTH(fpdate)+(A1221-1)*months_per_period,IF(periods_per_year=24,IF((1-MOD(A1221,2))=1,DAY(fpdate)+14,DAY(fpdate)),DAY(fpdate))))))</f>
        <v/>
      </c>
      <c r="C1221" s="4" t="str">
        <f t="shared" si="109"/>
        <v/>
      </c>
      <c r="D1221" s="4" t="str">
        <f t="shared" si="110"/>
        <v/>
      </c>
      <c r="E1221" s="6"/>
      <c r="F1221" s="4" t="str">
        <f t="shared" si="111"/>
        <v/>
      </c>
      <c r="G1221" s="4" t="str">
        <f t="shared" si="112"/>
        <v/>
      </c>
      <c r="H1221" s="4" t="str">
        <f t="shared" si="113"/>
        <v/>
      </c>
      <c r="I1221" s="4"/>
    </row>
    <row r="1222" spans="1:9" x14ac:dyDescent="0.15">
      <c r="A1222" s="2" t="str">
        <f t="shared" si="108"/>
        <v/>
      </c>
      <c r="B1222" s="3" t="str">
        <f>IF(A1222="","",IF(periods_per_year=26,IF(A1222=1,fpdate,B1221+14),IF(periods_per_year=52,IF(A1222=1,fpdate,B1221+7),DATE(YEAR(fpdate),MONTH(fpdate)+(A1222-1)*months_per_period,IF(periods_per_year=24,IF((1-MOD(A1222,2))=1,DAY(fpdate)+14,DAY(fpdate)),DAY(fpdate))))))</f>
        <v/>
      </c>
      <c r="C1222" s="4" t="str">
        <f t="shared" si="109"/>
        <v/>
      </c>
      <c r="D1222" s="4" t="str">
        <f t="shared" si="110"/>
        <v/>
      </c>
      <c r="E1222" s="6"/>
      <c r="F1222" s="4" t="str">
        <f t="shared" si="111"/>
        <v/>
      </c>
      <c r="G1222" s="4" t="str">
        <f t="shared" si="112"/>
        <v/>
      </c>
      <c r="H1222" s="4" t="str">
        <f t="shared" si="113"/>
        <v/>
      </c>
      <c r="I1222" s="4"/>
    </row>
    <row r="1223" spans="1:9" x14ac:dyDescent="0.15">
      <c r="A1223" s="2" t="str">
        <f t="shared" si="108"/>
        <v/>
      </c>
      <c r="B1223" s="3" t="str">
        <f>IF(A1223="","",IF(periods_per_year=26,IF(A1223=1,fpdate,B1222+14),IF(periods_per_year=52,IF(A1223=1,fpdate,B1222+7),DATE(YEAR(fpdate),MONTH(fpdate)+(A1223-1)*months_per_period,IF(periods_per_year=24,IF((1-MOD(A1223,2))=1,DAY(fpdate)+14,DAY(fpdate)),DAY(fpdate))))))</f>
        <v/>
      </c>
      <c r="C1223" s="4" t="str">
        <f t="shared" si="109"/>
        <v/>
      </c>
      <c r="D1223" s="4" t="str">
        <f t="shared" si="110"/>
        <v/>
      </c>
      <c r="E1223" s="6"/>
      <c r="F1223" s="4" t="str">
        <f t="shared" si="111"/>
        <v/>
      </c>
      <c r="G1223" s="4" t="str">
        <f t="shared" si="112"/>
        <v/>
      </c>
      <c r="H1223" s="4" t="str">
        <f t="shared" si="113"/>
        <v/>
      </c>
      <c r="I1223" s="4"/>
    </row>
    <row r="1224" spans="1:9" x14ac:dyDescent="0.15">
      <c r="A1224" s="2" t="str">
        <f t="shared" si="108"/>
        <v/>
      </c>
      <c r="B1224" s="3" t="str">
        <f>IF(A1224="","",IF(periods_per_year=26,IF(A1224=1,fpdate,B1223+14),IF(periods_per_year=52,IF(A1224=1,fpdate,B1223+7),DATE(YEAR(fpdate),MONTH(fpdate)+(A1224-1)*months_per_period,IF(periods_per_year=24,IF((1-MOD(A1224,2))=1,DAY(fpdate)+14,DAY(fpdate)),DAY(fpdate))))))</f>
        <v/>
      </c>
      <c r="C1224" s="4" t="str">
        <f t="shared" si="109"/>
        <v/>
      </c>
      <c r="D1224" s="4" t="str">
        <f t="shared" si="110"/>
        <v/>
      </c>
      <c r="E1224" s="6"/>
      <c r="F1224" s="4" t="str">
        <f t="shared" si="111"/>
        <v/>
      </c>
      <c r="G1224" s="4" t="str">
        <f t="shared" si="112"/>
        <v/>
      </c>
      <c r="H1224" s="4" t="str">
        <f t="shared" si="113"/>
        <v/>
      </c>
      <c r="I1224" s="4"/>
    </row>
    <row r="1225" spans="1:9" x14ac:dyDescent="0.15">
      <c r="A1225" s="2" t="str">
        <f t="shared" si="108"/>
        <v/>
      </c>
      <c r="B1225" s="3" t="str">
        <f>IF(A1225="","",IF(periods_per_year=26,IF(A1225=1,fpdate,B1224+14),IF(periods_per_year=52,IF(A1225=1,fpdate,B1224+7),DATE(YEAR(fpdate),MONTH(fpdate)+(A1225-1)*months_per_period,IF(periods_per_year=24,IF((1-MOD(A1225,2))=1,DAY(fpdate)+14,DAY(fpdate)),DAY(fpdate))))))</f>
        <v/>
      </c>
      <c r="C1225" s="4" t="str">
        <f t="shared" si="109"/>
        <v/>
      </c>
      <c r="D1225" s="4" t="str">
        <f t="shared" si="110"/>
        <v/>
      </c>
      <c r="E1225" s="6"/>
      <c r="F1225" s="4" t="str">
        <f t="shared" si="111"/>
        <v/>
      </c>
      <c r="G1225" s="4" t="str">
        <f t="shared" si="112"/>
        <v/>
      </c>
      <c r="H1225" s="4" t="str">
        <f t="shared" si="113"/>
        <v/>
      </c>
      <c r="I1225" s="4"/>
    </row>
    <row r="1226" spans="1:9" x14ac:dyDescent="0.15">
      <c r="A1226" s="2" t="str">
        <f t="shared" si="108"/>
        <v/>
      </c>
      <c r="B1226" s="3" t="str">
        <f>IF(A1226="","",IF(periods_per_year=26,IF(A1226=1,fpdate,B1225+14),IF(periods_per_year=52,IF(A1226=1,fpdate,B1225+7),DATE(YEAR(fpdate),MONTH(fpdate)+(A1226-1)*months_per_period,IF(periods_per_year=24,IF((1-MOD(A1226,2))=1,DAY(fpdate)+14,DAY(fpdate)),DAY(fpdate))))))</f>
        <v/>
      </c>
      <c r="C1226" s="4" t="str">
        <f t="shared" si="109"/>
        <v/>
      </c>
      <c r="D1226" s="4" t="str">
        <f t="shared" si="110"/>
        <v/>
      </c>
      <c r="E1226" s="6"/>
      <c r="F1226" s="4" t="str">
        <f t="shared" si="111"/>
        <v/>
      </c>
      <c r="G1226" s="4" t="str">
        <f t="shared" si="112"/>
        <v/>
      </c>
      <c r="H1226" s="4" t="str">
        <f t="shared" si="113"/>
        <v/>
      </c>
      <c r="I1226" s="4"/>
    </row>
    <row r="1227" spans="1:9" x14ac:dyDescent="0.15">
      <c r="A1227" s="2" t="str">
        <f t="shared" si="108"/>
        <v/>
      </c>
      <c r="B1227" s="3" t="str">
        <f>IF(A1227="","",IF(periods_per_year=26,IF(A1227=1,fpdate,B1226+14),IF(periods_per_year=52,IF(A1227=1,fpdate,B1226+7),DATE(YEAR(fpdate),MONTH(fpdate)+(A1227-1)*months_per_period,IF(periods_per_year=24,IF((1-MOD(A1227,2))=1,DAY(fpdate)+14,DAY(fpdate)),DAY(fpdate))))))</f>
        <v/>
      </c>
      <c r="C1227" s="4" t="str">
        <f t="shared" si="109"/>
        <v/>
      </c>
      <c r="D1227" s="4" t="str">
        <f t="shared" si="110"/>
        <v/>
      </c>
      <c r="E1227" s="6"/>
      <c r="F1227" s="4" t="str">
        <f t="shared" si="111"/>
        <v/>
      </c>
      <c r="G1227" s="4" t="str">
        <f t="shared" si="112"/>
        <v/>
      </c>
      <c r="H1227" s="4" t="str">
        <f t="shared" si="113"/>
        <v/>
      </c>
      <c r="I1227" s="4"/>
    </row>
    <row r="1228" spans="1:9" x14ac:dyDescent="0.15">
      <c r="A1228" s="2" t="str">
        <f t="shared" si="108"/>
        <v/>
      </c>
      <c r="B1228" s="3" t="str">
        <f>IF(A1228="","",IF(periods_per_year=26,IF(A1228=1,fpdate,B1227+14),IF(periods_per_year=52,IF(A1228=1,fpdate,B1227+7),DATE(YEAR(fpdate),MONTH(fpdate)+(A1228-1)*months_per_period,IF(periods_per_year=24,IF((1-MOD(A1228,2))=1,DAY(fpdate)+14,DAY(fpdate)),DAY(fpdate))))))</f>
        <v/>
      </c>
      <c r="C1228" s="4" t="str">
        <f t="shared" si="109"/>
        <v/>
      </c>
      <c r="D1228" s="4" t="str">
        <f t="shared" si="110"/>
        <v/>
      </c>
      <c r="E1228" s="6"/>
      <c r="F1228" s="4" t="str">
        <f t="shared" si="111"/>
        <v/>
      </c>
      <c r="G1228" s="4" t="str">
        <f t="shared" si="112"/>
        <v/>
      </c>
      <c r="H1228" s="4" t="str">
        <f t="shared" si="113"/>
        <v/>
      </c>
      <c r="I1228" s="4"/>
    </row>
    <row r="1229" spans="1:9" x14ac:dyDescent="0.15">
      <c r="A1229" s="2" t="str">
        <f t="shared" si="108"/>
        <v/>
      </c>
      <c r="B1229" s="3" t="str">
        <f>IF(A1229="","",IF(periods_per_year=26,IF(A1229=1,fpdate,B1228+14),IF(periods_per_year=52,IF(A1229=1,fpdate,B1228+7),DATE(YEAR(fpdate),MONTH(fpdate)+(A1229-1)*months_per_period,IF(periods_per_year=24,IF((1-MOD(A1229,2))=1,DAY(fpdate)+14,DAY(fpdate)),DAY(fpdate))))))</f>
        <v/>
      </c>
      <c r="C1229" s="4" t="str">
        <f t="shared" si="109"/>
        <v/>
      </c>
      <c r="D1229" s="4" t="str">
        <f t="shared" si="110"/>
        <v/>
      </c>
      <c r="E1229" s="6"/>
      <c r="F1229" s="4" t="str">
        <f t="shared" si="111"/>
        <v/>
      </c>
      <c r="G1229" s="4" t="str">
        <f t="shared" si="112"/>
        <v/>
      </c>
      <c r="H1229" s="4" t="str">
        <f t="shared" si="113"/>
        <v/>
      </c>
      <c r="I1229" s="4"/>
    </row>
    <row r="1230" spans="1:9" x14ac:dyDescent="0.15">
      <c r="A1230" s="2" t="str">
        <f t="shared" si="108"/>
        <v/>
      </c>
      <c r="B1230" s="3" t="str">
        <f>IF(A1230="","",IF(periods_per_year=26,IF(A1230=1,fpdate,B1229+14),IF(periods_per_year=52,IF(A1230=1,fpdate,B1229+7),DATE(YEAR(fpdate),MONTH(fpdate)+(A1230-1)*months_per_period,IF(periods_per_year=24,IF((1-MOD(A1230,2))=1,DAY(fpdate)+14,DAY(fpdate)),DAY(fpdate))))))</f>
        <v/>
      </c>
      <c r="C1230" s="4" t="str">
        <f t="shared" si="109"/>
        <v/>
      </c>
      <c r="D1230" s="4" t="str">
        <f t="shared" si="110"/>
        <v/>
      </c>
      <c r="E1230" s="6"/>
      <c r="F1230" s="4" t="str">
        <f t="shared" si="111"/>
        <v/>
      </c>
      <c r="G1230" s="4" t="str">
        <f t="shared" si="112"/>
        <v/>
      </c>
      <c r="H1230" s="4" t="str">
        <f t="shared" si="113"/>
        <v/>
      </c>
      <c r="I1230" s="4"/>
    </row>
    <row r="1231" spans="1:9" x14ac:dyDescent="0.15">
      <c r="A1231" s="2" t="str">
        <f t="shared" si="108"/>
        <v/>
      </c>
      <c r="B1231" s="3" t="str">
        <f>IF(A1231="","",IF(periods_per_year=26,IF(A1231=1,fpdate,B1230+14),IF(periods_per_year=52,IF(A1231=1,fpdate,B1230+7),DATE(YEAR(fpdate),MONTH(fpdate)+(A1231-1)*months_per_period,IF(periods_per_year=24,IF((1-MOD(A1231,2))=1,DAY(fpdate)+14,DAY(fpdate)),DAY(fpdate))))))</f>
        <v/>
      </c>
      <c r="C1231" s="4" t="str">
        <f t="shared" si="109"/>
        <v/>
      </c>
      <c r="D1231" s="4" t="str">
        <f t="shared" si="110"/>
        <v/>
      </c>
      <c r="E1231" s="6"/>
      <c r="F1231" s="4" t="str">
        <f t="shared" si="111"/>
        <v/>
      </c>
      <c r="G1231" s="4" t="str">
        <f t="shared" si="112"/>
        <v/>
      </c>
      <c r="H1231" s="4" t="str">
        <f t="shared" si="113"/>
        <v/>
      </c>
      <c r="I1231" s="4"/>
    </row>
    <row r="1232" spans="1:9" x14ac:dyDescent="0.15">
      <c r="A1232" s="2" t="str">
        <f t="shared" si="108"/>
        <v/>
      </c>
      <c r="B1232" s="3" t="str">
        <f>IF(A1232="","",IF(periods_per_year=26,IF(A1232=1,fpdate,B1231+14),IF(periods_per_year=52,IF(A1232=1,fpdate,B1231+7),DATE(YEAR(fpdate),MONTH(fpdate)+(A1232-1)*months_per_period,IF(periods_per_year=24,IF((1-MOD(A1232,2))=1,DAY(fpdate)+14,DAY(fpdate)),DAY(fpdate))))))</f>
        <v/>
      </c>
      <c r="C1232" s="4" t="str">
        <f t="shared" si="109"/>
        <v/>
      </c>
      <c r="D1232" s="4" t="str">
        <f t="shared" si="110"/>
        <v/>
      </c>
      <c r="E1232" s="6"/>
      <c r="F1232" s="4" t="str">
        <f t="shared" si="111"/>
        <v/>
      </c>
      <c r="G1232" s="4" t="str">
        <f t="shared" si="112"/>
        <v/>
      </c>
      <c r="H1232" s="4" t="str">
        <f t="shared" si="113"/>
        <v/>
      </c>
      <c r="I1232" s="4"/>
    </row>
    <row r="1233" spans="1:9" x14ac:dyDescent="0.15">
      <c r="A1233" s="2" t="str">
        <f t="shared" si="108"/>
        <v/>
      </c>
      <c r="B1233" s="3" t="str">
        <f>IF(A1233="","",IF(periods_per_year=26,IF(A1233=1,fpdate,B1232+14),IF(periods_per_year=52,IF(A1233=1,fpdate,B1232+7),DATE(YEAR(fpdate),MONTH(fpdate)+(A1233-1)*months_per_period,IF(periods_per_year=24,IF((1-MOD(A1233,2))=1,DAY(fpdate)+14,DAY(fpdate)),DAY(fpdate))))))</f>
        <v/>
      </c>
      <c r="C1233" s="4" t="str">
        <f t="shared" si="109"/>
        <v/>
      </c>
      <c r="D1233" s="4" t="str">
        <f t="shared" si="110"/>
        <v/>
      </c>
      <c r="E1233" s="6"/>
      <c r="F1233" s="4" t="str">
        <f t="shared" si="111"/>
        <v/>
      </c>
      <c r="G1233" s="4" t="str">
        <f t="shared" si="112"/>
        <v/>
      </c>
      <c r="H1233" s="4" t="str">
        <f t="shared" si="113"/>
        <v/>
      </c>
      <c r="I1233" s="4"/>
    </row>
    <row r="1234" spans="1:9" x14ac:dyDescent="0.15">
      <c r="A1234" s="2" t="str">
        <f t="shared" si="108"/>
        <v/>
      </c>
      <c r="B1234" s="3" t="str">
        <f>IF(A1234="","",IF(periods_per_year=26,IF(A1234=1,fpdate,B1233+14),IF(periods_per_year=52,IF(A1234=1,fpdate,B1233+7),DATE(YEAR(fpdate),MONTH(fpdate)+(A1234-1)*months_per_period,IF(periods_per_year=24,IF((1-MOD(A1234,2))=1,DAY(fpdate)+14,DAY(fpdate)),DAY(fpdate))))))</f>
        <v/>
      </c>
      <c r="C1234" s="4" t="str">
        <f t="shared" si="109"/>
        <v/>
      </c>
      <c r="D1234" s="4" t="str">
        <f t="shared" si="110"/>
        <v/>
      </c>
      <c r="E1234" s="6"/>
      <c r="F1234" s="4" t="str">
        <f t="shared" si="111"/>
        <v/>
      </c>
      <c r="G1234" s="4" t="str">
        <f t="shared" si="112"/>
        <v/>
      </c>
      <c r="H1234" s="4" t="str">
        <f t="shared" si="113"/>
        <v/>
      </c>
      <c r="I1234" s="4"/>
    </row>
    <row r="1235" spans="1:9" x14ac:dyDescent="0.15">
      <c r="A1235" s="2" t="str">
        <f t="shared" si="108"/>
        <v/>
      </c>
      <c r="B1235" s="3" t="str">
        <f>IF(A1235="","",IF(periods_per_year=26,IF(A1235=1,fpdate,B1234+14),IF(periods_per_year=52,IF(A1235=1,fpdate,B1234+7),DATE(YEAR(fpdate),MONTH(fpdate)+(A1235-1)*months_per_period,IF(periods_per_year=24,IF((1-MOD(A1235,2))=1,DAY(fpdate)+14,DAY(fpdate)),DAY(fpdate))))))</f>
        <v/>
      </c>
      <c r="C1235" s="4" t="str">
        <f t="shared" si="109"/>
        <v/>
      </c>
      <c r="D1235" s="4" t="str">
        <f t="shared" si="110"/>
        <v/>
      </c>
      <c r="E1235" s="6"/>
      <c r="F1235" s="4" t="str">
        <f t="shared" si="111"/>
        <v/>
      </c>
      <c r="G1235" s="4" t="str">
        <f t="shared" si="112"/>
        <v/>
      </c>
      <c r="H1235" s="4" t="str">
        <f t="shared" si="113"/>
        <v/>
      </c>
      <c r="I1235" s="4"/>
    </row>
    <row r="1236" spans="1:9" x14ac:dyDescent="0.15">
      <c r="A1236" s="2" t="str">
        <f t="shared" si="108"/>
        <v/>
      </c>
      <c r="B1236" s="3" t="str">
        <f>IF(A1236="","",IF(periods_per_year=26,IF(A1236=1,fpdate,B1235+14),IF(periods_per_year=52,IF(A1236=1,fpdate,B1235+7),DATE(YEAR(fpdate),MONTH(fpdate)+(A1236-1)*months_per_period,IF(periods_per_year=24,IF((1-MOD(A1236,2))=1,DAY(fpdate)+14,DAY(fpdate)),DAY(fpdate))))))</f>
        <v/>
      </c>
      <c r="C1236" s="4" t="str">
        <f t="shared" si="109"/>
        <v/>
      </c>
      <c r="D1236" s="4" t="str">
        <f t="shared" si="110"/>
        <v/>
      </c>
      <c r="E1236" s="6"/>
      <c r="F1236" s="4" t="str">
        <f t="shared" si="111"/>
        <v/>
      </c>
      <c r="G1236" s="4" t="str">
        <f t="shared" si="112"/>
        <v/>
      </c>
      <c r="H1236" s="4" t="str">
        <f t="shared" si="113"/>
        <v/>
      </c>
      <c r="I1236" s="4"/>
    </row>
    <row r="1237" spans="1:9" x14ac:dyDescent="0.15">
      <c r="A1237" s="2" t="str">
        <f t="shared" si="108"/>
        <v/>
      </c>
      <c r="B1237" s="3" t="str">
        <f>IF(A1237="","",IF(periods_per_year=26,IF(A1237=1,fpdate,B1236+14),IF(periods_per_year=52,IF(A1237=1,fpdate,B1236+7),DATE(YEAR(fpdate),MONTH(fpdate)+(A1237-1)*months_per_period,IF(periods_per_year=24,IF((1-MOD(A1237,2))=1,DAY(fpdate)+14,DAY(fpdate)),DAY(fpdate))))))</f>
        <v/>
      </c>
      <c r="C1237" s="4" t="str">
        <f t="shared" si="109"/>
        <v/>
      </c>
      <c r="D1237" s="4" t="str">
        <f t="shared" si="110"/>
        <v/>
      </c>
      <c r="E1237" s="6"/>
      <c r="F1237" s="4" t="str">
        <f t="shared" si="111"/>
        <v/>
      </c>
      <c r="G1237" s="4" t="str">
        <f t="shared" si="112"/>
        <v/>
      </c>
      <c r="H1237" s="4" t="str">
        <f t="shared" si="113"/>
        <v/>
      </c>
      <c r="I1237" s="4"/>
    </row>
    <row r="1238" spans="1:9" x14ac:dyDescent="0.15">
      <c r="A1238" s="2" t="str">
        <f t="shared" si="108"/>
        <v/>
      </c>
      <c r="B1238" s="3" t="str">
        <f>IF(A1238="","",IF(periods_per_year=26,IF(A1238=1,fpdate,B1237+14),IF(periods_per_year=52,IF(A1238=1,fpdate,B1237+7),DATE(YEAR(fpdate),MONTH(fpdate)+(A1238-1)*months_per_period,IF(periods_per_year=24,IF((1-MOD(A1238,2))=1,DAY(fpdate)+14,DAY(fpdate)),DAY(fpdate))))))</f>
        <v/>
      </c>
      <c r="C1238" s="4" t="str">
        <f t="shared" si="109"/>
        <v/>
      </c>
      <c r="D1238" s="4" t="str">
        <f t="shared" si="110"/>
        <v/>
      </c>
      <c r="E1238" s="6"/>
      <c r="F1238" s="4" t="str">
        <f t="shared" si="111"/>
        <v/>
      </c>
      <c r="G1238" s="4" t="str">
        <f t="shared" si="112"/>
        <v/>
      </c>
      <c r="H1238" s="4" t="str">
        <f t="shared" si="113"/>
        <v/>
      </c>
      <c r="I1238" s="4"/>
    </row>
    <row r="1239" spans="1:9" x14ac:dyDescent="0.15">
      <c r="A1239" s="2" t="str">
        <f t="shared" si="108"/>
        <v/>
      </c>
      <c r="B1239" s="3" t="str">
        <f>IF(A1239="","",IF(periods_per_year=26,IF(A1239=1,fpdate,B1238+14),IF(periods_per_year=52,IF(A1239=1,fpdate,B1238+7),DATE(YEAR(fpdate),MONTH(fpdate)+(A1239-1)*months_per_period,IF(periods_per_year=24,IF((1-MOD(A1239,2))=1,DAY(fpdate)+14,DAY(fpdate)),DAY(fpdate))))))</f>
        <v/>
      </c>
      <c r="C1239" s="4" t="str">
        <f t="shared" si="109"/>
        <v/>
      </c>
      <c r="D1239" s="4" t="str">
        <f t="shared" si="110"/>
        <v/>
      </c>
      <c r="E1239" s="6"/>
      <c r="F1239" s="4" t="str">
        <f t="shared" si="111"/>
        <v/>
      </c>
      <c r="G1239" s="4" t="str">
        <f t="shared" si="112"/>
        <v/>
      </c>
      <c r="H1239" s="4" t="str">
        <f t="shared" si="113"/>
        <v/>
      </c>
      <c r="I1239" s="4"/>
    </row>
    <row r="1240" spans="1:9" x14ac:dyDescent="0.15">
      <c r="A1240" s="2" t="str">
        <f t="shared" si="108"/>
        <v/>
      </c>
      <c r="B1240" s="3" t="str">
        <f>IF(A1240="","",IF(periods_per_year=26,IF(A1240=1,fpdate,B1239+14),IF(periods_per_year=52,IF(A1240=1,fpdate,B1239+7),DATE(YEAR(fpdate),MONTH(fpdate)+(A1240-1)*months_per_period,IF(periods_per_year=24,IF((1-MOD(A1240,2))=1,DAY(fpdate)+14,DAY(fpdate)),DAY(fpdate))))))</f>
        <v/>
      </c>
      <c r="C1240" s="4" t="str">
        <f t="shared" si="109"/>
        <v/>
      </c>
      <c r="D1240" s="4" t="str">
        <f t="shared" si="110"/>
        <v/>
      </c>
      <c r="E1240" s="6"/>
      <c r="F1240" s="4" t="str">
        <f t="shared" si="111"/>
        <v/>
      </c>
      <c r="G1240" s="4" t="str">
        <f t="shared" si="112"/>
        <v/>
      </c>
      <c r="H1240" s="4" t="str">
        <f t="shared" si="113"/>
        <v/>
      </c>
      <c r="I1240" s="4"/>
    </row>
    <row r="1241" spans="1:9" x14ac:dyDescent="0.15">
      <c r="A1241" s="2" t="str">
        <f t="shared" si="108"/>
        <v/>
      </c>
      <c r="B1241" s="3" t="str">
        <f>IF(A1241="","",IF(periods_per_year=26,IF(A1241=1,fpdate,B1240+14),IF(periods_per_year=52,IF(A1241=1,fpdate,B1240+7),DATE(YEAR(fpdate),MONTH(fpdate)+(A1241-1)*months_per_period,IF(periods_per_year=24,IF((1-MOD(A1241,2))=1,DAY(fpdate)+14,DAY(fpdate)),DAY(fpdate))))))</f>
        <v/>
      </c>
      <c r="C1241" s="4" t="str">
        <f t="shared" si="109"/>
        <v/>
      </c>
      <c r="D1241" s="4" t="str">
        <f t="shared" si="110"/>
        <v/>
      </c>
      <c r="E1241" s="6"/>
      <c r="F1241" s="4" t="str">
        <f t="shared" si="111"/>
        <v/>
      </c>
      <c r="G1241" s="4" t="str">
        <f t="shared" si="112"/>
        <v/>
      </c>
      <c r="H1241" s="4" t="str">
        <f t="shared" si="113"/>
        <v/>
      </c>
      <c r="I1241" s="4"/>
    </row>
    <row r="1242" spans="1:9" x14ac:dyDescent="0.15">
      <c r="A1242" s="2" t="str">
        <f t="shared" si="108"/>
        <v/>
      </c>
      <c r="B1242" s="3" t="str">
        <f>IF(A1242="","",IF(periods_per_year=26,IF(A1242=1,fpdate,B1241+14),IF(periods_per_year=52,IF(A1242=1,fpdate,B1241+7),DATE(YEAR(fpdate),MONTH(fpdate)+(A1242-1)*months_per_period,IF(periods_per_year=24,IF((1-MOD(A1242,2))=1,DAY(fpdate)+14,DAY(fpdate)),DAY(fpdate))))))</f>
        <v/>
      </c>
      <c r="C1242" s="4" t="str">
        <f t="shared" si="109"/>
        <v/>
      </c>
      <c r="D1242" s="4" t="str">
        <f t="shared" si="110"/>
        <v/>
      </c>
      <c r="E1242" s="6"/>
      <c r="F1242" s="4" t="str">
        <f t="shared" si="111"/>
        <v/>
      </c>
      <c r="G1242" s="4" t="str">
        <f t="shared" si="112"/>
        <v/>
      </c>
      <c r="H1242" s="4" t="str">
        <f t="shared" si="113"/>
        <v/>
      </c>
      <c r="I1242" s="4"/>
    </row>
    <row r="1243" spans="1:9" x14ac:dyDescent="0.15">
      <c r="A1243" s="2" t="str">
        <f t="shared" si="108"/>
        <v/>
      </c>
      <c r="B1243" s="3" t="str">
        <f>IF(A1243="","",IF(periods_per_year=26,IF(A1243=1,fpdate,B1242+14),IF(periods_per_year=52,IF(A1243=1,fpdate,B1242+7),DATE(YEAR(fpdate),MONTH(fpdate)+(A1243-1)*months_per_period,IF(periods_per_year=24,IF((1-MOD(A1243,2))=1,DAY(fpdate)+14,DAY(fpdate)),DAY(fpdate))))))</f>
        <v/>
      </c>
      <c r="C1243" s="4" t="str">
        <f t="shared" si="109"/>
        <v/>
      </c>
      <c r="D1243" s="4" t="str">
        <f t="shared" si="110"/>
        <v/>
      </c>
      <c r="E1243" s="6"/>
      <c r="F1243" s="4" t="str">
        <f t="shared" si="111"/>
        <v/>
      </c>
      <c r="G1243" s="4" t="str">
        <f t="shared" si="112"/>
        <v/>
      </c>
      <c r="H1243" s="4" t="str">
        <f t="shared" si="113"/>
        <v/>
      </c>
      <c r="I1243" s="4"/>
    </row>
    <row r="1244" spans="1:9" x14ac:dyDescent="0.15">
      <c r="A1244" s="2" t="str">
        <f t="shared" si="108"/>
        <v/>
      </c>
      <c r="B1244" s="3" t="str">
        <f>IF(A1244="","",IF(periods_per_year=26,IF(A1244=1,fpdate,B1243+14),IF(periods_per_year=52,IF(A1244=1,fpdate,B1243+7),DATE(YEAR(fpdate),MONTH(fpdate)+(A1244-1)*months_per_period,IF(periods_per_year=24,IF((1-MOD(A1244,2))=1,DAY(fpdate)+14,DAY(fpdate)),DAY(fpdate))))))</f>
        <v/>
      </c>
      <c r="C1244" s="4" t="str">
        <f t="shared" si="109"/>
        <v/>
      </c>
      <c r="D1244" s="4" t="str">
        <f t="shared" si="110"/>
        <v/>
      </c>
      <c r="E1244" s="6"/>
      <c r="F1244" s="4" t="str">
        <f t="shared" si="111"/>
        <v/>
      </c>
      <c r="G1244" s="4" t="str">
        <f t="shared" si="112"/>
        <v/>
      </c>
      <c r="H1244" s="4" t="str">
        <f t="shared" si="113"/>
        <v/>
      </c>
      <c r="I1244" s="4"/>
    </row>
    <row r="1245" spans="1:9" x14ac:dyDescent="0.15">
      <c r="A1245" s="2" t="str">
        <f t="shared" si="108"/>
        <v/>
      </c>
      <c r="B1245" s="3" t="str">
        <f>IF(A1245="","",IF(periods_per_year=26,IF(A1245=1,fpdate,B1244+14),IF(periods_per_year=52,IF(A1245=1,fpdate,B1244+7),DATE(YEAR(fpdate),MONTH(fpdate)+(A1245-1)*months_per_period,IF(periods_per_year=24,IF((1-MOD(A1245,2))=1,DAY(fpdate)+14,DAY(fpdate)),DAY(fpdate))))))</f>
        <v/>
      </c>
      <c r="C1245" s="4" t="str">
        <f t="shared" si="109"/>
        <v/>
      </c>
      <c r="D1245" s="4" t="str">
        <f t="shared" si="110"/>
        <v/>
      </c>
      <c r="E1245" s="6"/>
      <c r="F1245" s="4" t="str">
        <f t="shared" si="111"/>
        <v/>
      </c>
      <c r="G1245" s="4" t="str">
        <f t="shared" si="112"/>
        <v/>
      </c>
      <c r="H1245" s="4" t="str">
        <f t="shared" si="113"/>
        <v/>
      </c>
      <c r="I1245" s="4"/>
    </row>
    <row r="1246" spans="1:9" x14ac:dyDescent="0.15">
      <c r="A1246" s="2" t="str">
        <f t="shared" si="108"/>
        <v/>
      </c>
      <c r="B1246" s="3" t="str">
        <f>IF(A1246="","",IF(periods_per_year=26,IF(A1246=1,fpdate,B1245+14),IF(periods_per_year=52,IF(A1246=1,fpdate,B1245+7),DATE(YEAR(fpdate),MONTH(fpdate)+(A1246-1)*months_per_period,IF(periods_per_year=24,IF((1-MOD(A1246,2))=1,DAY(fpdate)+14,DAY(fpdate)),DAY(fpdate))))))</f>
        <v/>
      </c>
      <c r="C1246" s="4" t="str">
        <f t="shared" si="109"/>
        <v/>
      </c>
      <c r="D1246" s="4" t="str">
        <f t="shared" si="110"/>
        <v/>
      </c>
      <c r="E1246" s="6"/>
      <c r="F1246" s="4" t="str">
        <f t="shared" si="111"/>
        <v/>
      </c>
      <c r="G1246" s="4" t="str">
        <f t="shared" si="112"/>
        <v/>
      </c>
      <c r="H1246" s="4" t="str">
        <f t="shared" si="113"/>
        <v/>
      </c>
      <c r="I1246" s="4"/>
    </row>
    <row r="1247" spans="1:9" x14ac:dyDescent="0.15">
      <c r="A1247" s="2" t="str">
        <f t="shared" si="108"/>
        <v/>
      </c>
      <c r="B1247" s="3" t="str">
        <f>IF(A1247="","",IF(periods_per_year=26,IF(A1247=1,fpdate,B1246+14),IF(periods_per_year=52,IF(A1247=1,fpdate,B1246+7),DATE(YEAR(fpdate),MONTH(fpdate)+(A1247-1)*months_per_period,IF(periods_per_year=24,IF((1-MOD(A1247,2))=1,DAY(fpdate)+14,DAY(fpdate)),DAY(fpdate))))))</f>
        <v/>
      </c>
      <c r="C1247" s="4" t="str">
        <f t="shared" si="109"/>
        <v/>
      </c>
      <c r="D1247" s="4" t="str">
        <f t="shared" si="110"/>
        <v/>
      </c>
      <c r="E1247" s="6"/>
      <c r="F1247" s="4" t="str">
        <f t="shared" si="111"/>
        <v/>
      </c>
      <c r="G1247" s="4" t="str">
        <f t="shared" si="112"/>
        <v/>
      </c>
      <c r="H1247" s="4" t="str">
        <f t="shared" si="113"/>
        <v/>
      </c>
      <c r="I1247" s="4"/>
    </row>
    <row r="1248" spans="1:9" x14ac:dyDescent="0.15">
      <c r="A1248" s="2" t="str">
        <f t="shared" ref="A1248:A1311" si="114">IF(H1247="","",IF(OR(A1247&gt;=nper,ROUND(H1247,2)&lt;=0),"",A1247+1))</f>
        <v/>
      </c>
      <c r="B1248" s="3" t="str">
        <f>IF(A1248="","",IF(periods_per_year=26,IF(A1248=1,fpdate,B1247+14),IF(periods_per_year=52,IF(A1248=1,fpdate,B1247+7),DATE(YEAR(fpdate),MONTH(fpdate)+(A1248-1)*months_per_period,IF(periods_per_year=24,IF((1-MOD(A1248,2))=1,DAY(fpdate)+14,DAY(fpdate)),DAY(fpdate))))))</f>
        <v/>
      </c>
      <c r="C1248" s="4" t="str">
        <f t="shared" ref="C1248:C1311" si="115">IF(A1248="","",IF(OR(A1248=nper,payment&gt;ROUND((1+rate)*H1247,2)),ROUND((1+rate)*H1247,2),payment))</f>
        <v/>
      </c>
      <c r="D1248" s="4" t="str">
        <f t="shared" ref="D1248:D1311" si="116">IF(OR(H1247&lt;=payment,A1248=""),"",MIN(H1247-(C1248-F1248),IF($H$24&gt;0,IF(MOD(A1248,periods_per_year)=0,$H$24,0),0)+IF(extra_payment_interval=0,0,IF(MOD(A1248,extra_payment_interval)=0,$H$22,0))))</f>
        <v/>
      </c>
      <c r="E1248" s="6"/>
      <c r="F1248" s="4" t="str">
        <f t="shared" ref="F1248:F1311" si="117">IF(A1248="","",ROUND(rate*H1247,2))</f>
        <v/>
      </c>
      <c r="G1248" s="4" t="str">
        <f t="shared" ref="G1248:G1311" si="118">IF(A1248="","",C1248-F1248+E1248+IF(D1248="",0,D1248))</f>
        <v/>
      </c>
      <c r="H1248" s="4" t="str">
        <f t="shared" ref="H1248:H1311" si="119">IF(A1248="","",H1247-G1248)</f>
        <v/>
      </c>
      <c r="I1248" s="4"/>
    </row>
    <row r="1249" spans="1:9" x14ac:dyDescent="0.15">
      <c r="A1249" s="2" t="str">
        <f t="shared" si="114"/>
        <v/>
      </c>
      <c r="B1249" s="3" t="str">
        <f>IF(A1249="","",IF(periods_per_year=26,IF(A1249=1,fpdate,B1248+14),IF(periods_per_year=52,IF(A1249=1,fpdate,B1248+7),DATE(YEAR(fpdate),MONTH(fpdate)+(A1249-1)*months_per_period,IF(periods_per_year=24,IF((1-MOD(A1249,2))=1,DAY(fpdate)+14,DAY(fpdate)),DAY(fpdate))))))</f>
        <v/>
      </c>
      <c r="C1249" s="4" t="str">
        <f t="shared" si="115"/>
        <v/>
      </c>
      <c r="D1249" s="4" t="str">
        <f t="shared" si="116"/>
        <v/>
      </c>
      <c r="E1249" s="6"/>
      <c r="F1249" s="4" t="str">
        <f t="shared" si="117"/>
        <v/>
      </c>
      <c r="G1249" s="4" t="str">
        <f t="shared" si="118"/>
        <v/>
      </c>
      <c r="H1249" s="4" t="str">
        <f t="shared" si="119"/>
        <v/>
      </c>
      <c r="I1249" s="4"/>
    </row>
    <row r="1250" spans="1:9" x14ac:dyDescent="0.15">
      <c r="A1250" s="2" t="str">
        <f t="shared" si="114"/>
        <v/>
      </c>
      <c r="B1250" s="3" t="str">
        <f>IF(A1250="","",IF(periods_per_year=26,IF(A1250=1,fpdate,B1249+14),IF(periods_per_year=52,IF(A1250=1,fpdate,B1249+7),DATE(YEAR(fpdate),MONTH(fpdate)+(A1250-1)*months_per_period,IF(periods_per_year=24,IF((1-MOD(A1250,2))=1,DAY(fpdate)+14,DAY(fpdate)),DAY(fpdate))))))</f>
        <v/>
      </c>
      <c r="C1250" s="4" t="str">
        <f t="shared" si="115"/>
        <v/>
      </c>
      <c r="D1250" s="4" t="str">
        <f t="shared" si="116"/>
        <v/>
      </c>
      <c r="E1250" s="6"/>
      <c r="F1250" s="4" t="str">
        <f t="shared" si="117"/>
        <v/>
      </c>
      <c r="G1250" s="4" t="str">
        <f t="shared" si="118"/>
        <v/>
      </c>
      <c r="H1250" s="4" t="str">
        <f t="shared" si="119"/>
        <v/>
      </c>
      <c r="I1250" s="4"/>
    </row>
    <row r="1251" spans="1:9" x14ac:dyDescent="0.15">
      <c r="A1251" s="2" t="str">
        <f t="shared" si="114"/>
        <v/>
      </c>
      <c r="B1251" s="3" t="str">
        <f>IF(A1251="","",IF(periods_per_year=26,IF(A1251=1,fpdate,B1250+14),IF(periods_per_year=52,IF(A1251=1,fpdate,B1250+7),DATE(YEAR(fpdate),MONTH(fpdate)+(A1251-1)*months_per_period,IF(periods_per_year=24,IF((1-MOD(A1251,2))=1,DAY(fpdate)+14,DAY(fpdate)),DAY(fpdate))))))</f>
        <v/>
      </c>
      <c r="C1251" s="4" t="str">
        <f t="shared" si="115"/>
        <v/>
      </c>
      <c r="D1251" s="4" t="str">
        <f t="shared" si="116"/>
        <v/>
      </c>
      <c r="E1251" s="6"/>
      <c r="F1251" s="4" t="str">
        <f t="shared" si="117"/>
        <v/>
      </c>
      <c r="G1251" s="4" t="str">
        <f t="shared" si="118"/>
        <v/>
      </c>
      <c r="H1251" s="4" t="str">
        <f t="shared" si="119"/>
        <v/>
      </c>
      <c r="I1251" s="4"/>
    </row>
    <row r="1252" spans="1:9" x14ac:dyDescent="0.15">
      <c r="A1252" s="2" t="str">
        <f t="shared" si="114"/>
        <v/>
      </c>
      <c r="B1252" s="3" t="str">
        <f>IF(A1252="","",IF(periods_per_year=26,IF(A1252=1,fpdate,B1251+14),IF(periods_per_year=52,IF(A1252=1,fpdate,B1251+7),DATE(YEAR(fpdate),MONTH(fpdate)+(A1252-1)*months_per_period,IF(periods_per_year=24,IF((1-MOD(A1252,2))=1,DAY(fpdate)+14,DAY(fpdate)),DAY(fpdate))))))</f>
        <v/>
      </c>
      <c r="C1252" s="4" t="str">
        <f t="shared" si="115"/>
        <v/>
      </c>
      <c r="D1252" s="4" t="str">
        <f t="shared" si="116"/>
        <v/>
      </c>
      <c r="E1252" s="6"/>
      <c r="F1252" s="4" t="str">
        <f t="shared" si="117"/>
        <v/>
      </c>
      <c r="G1252" s="4" t="str">
        <f t="shared" si="118"/>
        <v/>
      </c>
      <c r="H1252" s="4" t="str">
        <f t="shared" si="119"/>
        <v/>
      </c>
      <c r="I1252" s="4"/>
    </row>
    <row r="1253" spans="1:9" x14ac:dyDescent="0.15">
      <c r="A1253" s="2" t="str">
        <f t="shared" si="114"/>
        <v/>
      </c>
      <c r="B1253" s="3" t="str">
        <f>IF(A1253="","",IF(periods_per_year=26,IF(A1253=1,fpdate,B1252+14),IF(periods_per_year=52,IF(A1253=1,fpdate,B1252+7),DATE(YEAR(fpdate),MONTH(fpdate)+(A1253-1)*months_per_period,IF(periods_per_year=24,IF((1-MOD(A1253,2))=1,DAY(fpdate)+14,DAY(fpdate)),DAY(fpdate))))))</f>
        <v/>
      </c>
      <c r="C1253" s="4" t="str">
        <f t="shared" si="115"/>
        <v/>
      </c>
      <c r="D1253" s="4" t="str">
        <f t="shared" si="116"/>
        <v/>
      </c>
      <c r="E1253" s="6"/>
      <c r="F1253" s="4" t="str">
        <f t="shared" si="117"/>
        <v/>
      </c>
      <c r="G1253" s="4" t="str">
        <f t="shared" si="118"/>
        <v/>
      </c>
      <c r="H1253" s="4" t="str">
        <f t="shared" si="119"/>
        <v/>
      </c>
      <c r="I1253" s="4"/>
    </row>
    <row r="1254" spans="1:9" x14ac:dyDescent="0.15">
      <c r="A1254" s="2" t="str">
        <f t="shared" si="114"/>
        <v/>
      </c>
      <c r="B1254" s="3" t="str">
        <f>IF(A1254="","",IF(periods_per_year=26,IF(A1254=1,fpdate,B1253+14),IF(periods_per_year=52,IF(A1254=1,fpdate,B1253+7),DATE(YEAR(fpdate),MONTH(fpdate)+(A1254-1)*months_per_period,IF(periods_per_year=24,IF((1-MOD(A1254,2))=1,DAY(fpdate)+14,DAY(fpdate)),DAY(fpdate))))))</f>
        <v/>
      </c>
      <c r="C1254" s="4" t="str">
        <f t="shared" si="115"/>
        <v/>
      </c>
      <c r="D1254" s="4" t="str">
        <f t="shared" si="116"/>
        <v/>
      </c>
      <c r="E1254" s="6"/>
      <c r="F1254" s="4" t="str">
        <f t="shared" si="117"/>
        <v/>
      </c>
      <c r="G1254" s="4" t="str">
        <f t="shared" si="118"/>
        <v/>
      </c>
      <c r="H1254" s="4" t="str">
        <f t="shared" si="119"/>
        <v/>
      </c>
      <c r="I1254" s="4"/>
    </row>
    <row r="1255" spans="1:9" x14ac:dyDescent="0.15">
      <c r="A1255" s="2" t="str">
        <f t="shared" si="114"/>
        <v/>
      </c>
      <c r="B1255" s="3" t="str">
        <f>IF(A1255="","",IF(periods_per_year=26,IF(A1255=1,fpdate,B1254+14),IF(periods_per_year=52,IF(A1255=1,fpdate,B1254+7),DATE(YEAR(fpdate),MONTH(fpdate)+(A1255-1)*months_per_period,IF(periods_per_year=24,IF((1-MOD(A1255,2))=1,DAY(fpdate)+14,DAY(fpdate)),DAY(fpdate))))))</f>
        <v/>
      </c>
      <c r="C1255" s="4" t="str">
        <f t="shared" si="115"/>
        <v/>
      </c>
      <c r="D1255" s="4" t="str">
        <f t="shared" si="116"/>
        <v/>
      </c>
      <c r="E1255" s="6"/>
      <c r="F1255" s="4" t="str">
        <f t="shared" si="117"/>
        <v/>
      </c>
      <c r="G1255" s="4" t="str">
        <f t="shared" si="118"/>
        <v/>
      </c>
      <c r="H1255" s="4" t="str">
        <f t="shared" si="119"/>
        <v/>
      </c>
      <c r="I1255" s="4"/>
    </row>
    <row r="1256" spans="1:9" x14ac:dyDescent="0.15">
      <c r="A1256" s="2" t="str">
        <f t="shared" si="114"/>
        <v/>
      </c>
      <c r="B1256" s="3" t="str">
        <f>IF(A1256="","",IF(periods_per_year=26,IF(A1256=1,fpdate,B1255+14),IF(periods_per_year=52,IF(A1256=1,fpdate,B1255+7),DATE(YEAR(fpdate),MONTH(fpdate)+(A1256-1)*months_per_period,IF(periods_per_year=24,IF((1-MOD(A1256,2))=1,DAY(fpdate)+14,DAY(fpdate)),DAY(fpdate))))))</f>
        <v/>
      </c>
      <c r="C1256" s="4" t="str">
        <f t="shared" si="115"/>
        <v/>
      </c>
      <c r="D1256" s="4" t="str">
        <f t="shared" si="116"/>
        <v/>
      </c>
      <c r="E1256" s="6"/>
      <c r="F1256" s="4" t="str">
        <f t="shared" si="117"/>
        <v/>
      </c>
      <c r="G1256" s="4" t="str">
        <f t="shared" si="118"/>
        <v/>
      </c>
      <c r="H1256" s="4" t="str">
        <f t="shared" si="119"/>
        <v/>
      </c>
      <c r="I1256" s="4"/>
    </row>
    <row r="1257" spans="1:9" x14ac:dyDescent="0.15">
      <c r="A1257" s="2" t="str">
        <f t="shared" si="114"/>
        <v/>
      </c>
      <c r="B1257" s="3" t="str">
        <f>IF(A1257="","",IF(periods_per_year=26,IF(A1257=1,fpdate,B1256+14),IF(periods_per_year=52,IF(A1257=1,fpdate,B1256+7),DATE(YEAR(fpdate),MONTH(fpdate)+(A1257-1)*months_per_period,IF(periods_per_year=24,IF((1-MOD(A1257,2))=1,DAY(fpdate)+14,DAY(fpdate)),DAY(fpdate))))))</f>
        <v/>
      </c>
      <c r="C1257" s="4" t="str">
        <f t="shared" si="115"/>
        <v/>
      </c>
      <c r="D1257" s="4" t="str">
        <f t="shared" si="116"/>
        <v/>
      </c>
      <c r="E1257" s="6"/>
      <c r="F1257" s="4" t="str">
        <f t="shared" si="117"/>
        <v/>
      </c>
      <c r="G1257" s="4" t="str">
        <f t="shared" si="118"/>
        <v/>
      </c>
      <c r="H1257" s="4" t="str">
        <f t="shared" si="119"/>
        <v/>
      </c>
      <c r="I1257" s="4"/>
    </row>
    <row r="1258" spans="1:9" x14ac:dyDescent="0.15">
      <c r="A1258" s="2" t="str">
        <f t="shared" si="114"/>
        <v/>
      </c>
      <c r="B1258" s="3" t="str">
        <f>IF(A1258="","",IF(periods_per_year=26,IF(A1258=1,fpdate,B1257+14),IF(periods_per_year=52,IF(A1258=1,fpdate,B1257+7),DATE(YEAR(fpdate),MONTH(fpdate)+(A1258-1)*months_per_period,IF(periods_per_year=24,IF((1-MOD(A1258,2))=1,DAY(fpdate)+14,DAY(fpdate)),DAY(fpdate))))))</f>
        <v/>
      </c>
      <c r="C1258" s="4" t="str">
        <f t="shared" si="115"/>
        <v/>
      </c>
      <c r="D1258" s="4" t="str">
        <f t="shared" si="116"/>
        <v/>
      </c>
      <c r="E1258" s="6"/>
      <c r="F1258" s="4" t="str">
        <f t="shared" si="117"/>
        <v/>
      </c>
      <c r="G1258" s="4" t="str">
        <f t="shared" si="118"/>
        <v/>
      </c>
      <c r="H1258" s="4" t="str">
        <f t="shared" si="119"/>
        <v/>
      </c>
      <c r="I1258" s="4"/>
    </row>
    <row r="1259" spans="1:9" x14ac:dyDescent="0.15">
      <c r="A1259" s="2" t="str">
        <f t="shared" si="114"/>
        <v/>
      </c>
      <c r="B1259" s="3" t="str">
        <f>IF(A1259="","",IF(periods_per_year=26,IF(A1259=1,fpdate,B1258+14),IF(periods_per_year=52,IF(A1259=1,fpdate,B1258+7),DATE(YEAR(fpdate),MONTH(fpdate)+(A1259-1)*months_per_period,IF(periods_per_year=24,IF((1-MOD(A1259,2))=1,DAY(fpdate)+14,DAY(fpdate)),DAY(fpdate))))))</f>
        <v/>
      </c>
      <c r="C1259" s="4" t="str">
        <f t="shared" si="115"/>
        <v/>
      </c>
      <c r="D1259" s="4" t="str">
        <f t="shared" si="116"/>
        <v/>
      </c>
      <c r="E1259" s="6"/>
      <c r="F1259" s="4" t="str">
        <f t="shared" si="117"/>
        <v/>
      </c>
      <c r="G1259" s="4" t="str">
        <f t="shared" si="118"/>
        <v/>
      </c>
      <c r="H1259" s="4" t="str">
        <f t="shared" si="119"/>
        <v/>
      </c>
      <c r="I1259" s="4"/>
    </row>
    <row r="1260" spans="1:9" x14ac:dyDescent="0.15">
      <c r="A1260" s="2" t="str">
        <f t="shared" si="114"/>
        <v/>
      </c>
      <c r="B1260" s="3" t="str">
        <f>IF(A1260="","",IF(periods_per_year=26,IF(A1260=1,fpdate,B1259+14),IF(periods_per_year=52,IF(A1260=1,fpdate,B1259+7),DATE(YEAR(fpdate),MONTH(fpdate)+(A1260-1)*months_per_period,IF(periods_per_year=24,IF((1-MOD(A1260,2))=1,DAY(fpdate)+14,DAY(fpdate)),DAY(fpdate))))))</f>
        <v/>
      </c>
      <c r="C1260" s="4" t="str">
        <f t="shared" si="115"/>
        <v/>
      </c>
      <c r="D1260" s="4" t="str">
        <f t="shared" si="116"/>
        <v/>
      </c>
      <c r="E1260" s="6"/>
      <c r="F1260" s="4" t="str">
        <f t="shared" si="117"/>
        <v/>
      </c>
      <c r="G1260" s="4" t="str">
        <f t="shared" si="118"/>
        <v/>
      </c>
      <c r="H1260" s="4" t="str">
        <f t="shared" si="119"/>
        <v/>
      </c>
      <c r="I1260" s="4"/>
    </row>
    <row r="1261" spans="1:9" x14ac:dyDescent="0.15">
      <c r="A1261" s="2" t="str">
        <f t="shared" si="114"/>
        <v/>
      </c>
      <c r="B1261" s="3" t="str">
        <f>IF(A1261="","",IF(periods_per_year=26,IF(A1261=1,fpdate,B1260+14),IF(periods_per_year=52,IF(A1261=1,fpdate,B1260+7),DATE(YEAR(fpdate),MONTH(fpdate)+(A1261-1)*months_per_period,IF(periods_per_year=24,IF((1-MOD(A1261,2))=1,DAY(fpdate)+14,DAY(fpdate)),DAY(fpdate))))))</f>
        <v/>
      </c>
      <c r="C1261" s="4" t="str">
        <f t="shared" si="115"/>
        <v/>
      </c>
      <c r="D1261" s="4" t="str">
        <f t="shared" si="116"/>
        <v/>
      </c>
      <c r="E1261" s="6"/>
      <c r="F1261" s="4" t="str">
        <f t="shared" si="117"/>
        <v/>
      </c>
      <c r="G1261" s="4" t="str">
        <f t="shared" si="118"/>
        <v/>
      </c>
      <c r="H1261" s="4" t="str">
        <f t="shared" si="119"/>
        <v/>
      </c>
      <c r="I1261" s="4"/>
    </row>
    <row r="1262" spans="1:9" x14ac:dyDescent="0.15">
      <c r="A1262" s="2" t="str">
        <f t="shared" si="114"/>
        <v/>
      </c>
      <c r="B1262" s="3" t="str">
        <f>IF(A1262="","",IF(periods_per_year=26,IF(A1262=1,fpdate,B1261+14),IF(periods_per_year=52,IF(A1262=1,fpdate,B1261+7),DATE(YEAR(fpdate),MONTH(fpdate)+(A1262-1)*months_per_period,IF(periods_per_year=24,IF((1-MOD(A1262,2))=1,DAY(fpdate)+14,DAY(fpdate)),DAY(fpdate))))))</f>
        <v/>
      </c>
      <c r="C1262" s="4" t="str">
        <f t="shared" si="115"/>
        <v/>
      </c>
      <c r="D1262" s="4" t="str">
        <f t="shared" si="116"/>
        <v/>
      </c>
      <c r="E1262" s="6"/>
      <c r="F1262" s="4" t="str">
        <f t="shared" si="117"/>
        <v/>
      </c>
      <c r="G1262" s="4" t="str">
        <f t="shared" si="118"/>
        <v/>
      </c>
      <c r="H1262" s="4" t="str">
        <f t="shared" si="119"/>
        <v/>
      </c>
      <c r="I1262" s="4"/>
    </row>
    <row r="1263" spans="1:9" x14ac:dyDescent="0.15">
      <c r="A1263" s="2" t="str">
        <f t="shared" si="114"/>
        <v/>
      </c>
      <c r="B1263" s="3" t="str">
        <f>IF(A1263="","",IF(periods_per_year=26,IF(A1263=1,fpdate,B1262+14),IF(periods_per_year=52,IF(A1263=1,fpdate,B1262+7),DATE(YEAR(fpdate),MONTH(fpdate)+(A1263-1)*months_per_period,IF(periods_per_year=24,IF((1-MOD(A1263,2))=1,DAY(fpdate)+14,DAY(fpdate)),DAY(fpdate))))))</f>
        <v/>
      </c>
      <c r="C1263" s="4" t="str">
        <f t="shared" si="115"/>
        <v/>
      </c>
      <c r="D1263" s="4" t="str">
        <f t="shared" si="116"/>
        <v/>
      </c>
      <c r="E1263" s="6"/>
      <c r="F1263" s="4" t="str">
        <f t="shared" si="117"/>
        <v/>
      </c>
      <c r="G1263" s="4" t="str">
        <f t="shared" si="118"/>
        <v/>
      </c>
      <c r="H1263" s="4" t="str">
        <f t="shared" si="119"/>
        <v/>
      </c>
      <c r="I1263" s="4"/>
    </row>
    <row r="1264" spans="1:9" x14ac:dyDescent="0.15">
      <c r="A1264" s="2" t="str">
        <f t="shared" si="114"/>
        <v/>
      </c>
      <c r="B1264" s="3" t="str">
        <f>IF(A1264="","",IF(periods_per_year=26,IF(A1264=1,fpdate,B1263+14),IF(periods_per_year=52,IF(A1264=1,fpdate,B1263+7),DATE(YEAR(fpdate),MONTH(fpdate)+(A1264-1)*months_per_period,IF(periods_per_year=24,IF((1-MOD(A1264,2))=1,DAY(fpdate)+14,DAY(fpdate)),DAY(fpdate))))))</f>
        <v/>
      </c>
      <c r="C1264" s="4" t="str">
        <f t="shared" si="115"/>
        <v/>
      </c>
      <c r="D1264" s="4" t="str">
        <f t="shared" si="116"/>
        <v/>
      </c>
      <c r="E1264" s="6"/>
      <c r="F1264" s="4" t="str">
        <f t="shared" si="117"/>
        <v/>
      </c>
      <c r="G1264" s="4" t="str">
        <f t="shared" si="118"/>
        <v/>
      </c>
      <c r="H1264" s="4" t="str">
        <f t="shared" si="119"/>
        <v/>
      </c>
      <c r="I1264" s="4"/>
    </row>
    <row r="1265" spans="1:9" x14ac:dyDescent="0.15">
      <c r="A1265" s="2" t="str">
        <f t="shared" si="114"/>
        <v/>
      </c>
      <c r="B1265" s="3" t="str">
        <f>IF(A1265="","",IF(periods_per_year=26,IF(A1265=1,fpdate,B1264+14),IF(periods_per_year=52,IF(A1265=1,fpdate,B1264+7),DATE(YEAR(fpdate),MONTH(fpdate)+(A1265-1)*months_per_period,IF(periods_per_year=24,IF((1-MOD(A1265,2))=1,DAY(fpdate)+14,DAY(fpdate)),DAY(fpdate))))))</f>
        <v/>
      </c>
      <c r="C1265" s="4" t="str">
        <f t="shared" si="115"/>
        <v/>
      </c>
      <c r="D1265" s="4" t="str">
        <f t="shared" si="116"/>
        <v/>
      </c>
      <c r="E1265" s="6"/>
      <c r="F1265" s="4" t="str">
        <f t="shared" si="117"/>
        <v/>
      </c>
      <c r="G1265" s="4" t="str">
        <f t="shared" si="118"/>
        <v/>
      </c>
      <c r="H1265" s="4" t="str">
        <f t="shared" si="119"/>
        <v/>
      </c>
      <c r="I1265" s="4"/>
    </row>
    <row r="1266" spans="1:9" x14ac:dyDescent="0.15">
      <c r="A1266" s="2" t="str">
        <f t="shared" si="114"/>
        <v/>
      </c>
      <c r="B1266" s="3" t="str">
        <f>IF(A1266="","",IF(periods_per_year=26,IF(A1266=1,fpdate,B1265+14),IF(periods_per_year=52,IF(A1266=1,fpdate,B1265+7),DATE(YEAR(fpdate),MONTH(fpdate)+(A1266-1)*months_per_period,IF(periods_per_year=24,IF((1-MOD(A1266,2))=1,DAY(fpdate)+14,DAY(fpdate)),DAY(fpdate))))))</f>
        <v/>
      </c>
      <c r="C1266" s="4" t="str">
        <f t="shared" si="115"/>
        <v/>
      </c>
      <c r="D1266" s="4" t="str">
        <f t="shared" si="116"/>
        <v/>
      </c>
      <c r="E1266" s="6"/>
      <c r="F1266" s="4" t="str">
        <f t="shared" si="117"/>
        <v/>
      </c>
      <c r="G1266" s="4" t="str">
        <f t="shared" si="118"/>
        <v/>
      </c>
      <c r="H1266" s="4" t="str">
        <f t="shared" si="119"/>
        <v/>
      </c>
      <c r="I1266" s="4"/>
    </row>
    <row r="1267" spans="1:9" x14ac:dyDescent="0.15">
      <c r="A1267" s="2" t="str">
        <f t="shared" si="114"/>
        <v/>
      </c>
      <c r="B1267" s="3" t="str">
        <f>IF(A1267="","",IF(periods_per_year=26,IF(A1267=1,fpdate,B1266+14),IF(periods_per_year=52,IF(A1267=1,fpdate,B1266+7),DATE(YEAR(fpdate),MONTH(fpdate)+(A1267-1)*months_per_period,IF(periods_per_year=24,IF((1-MOD(A1267,2))=1,DAY(fpdate)+14,DAY(fpdate)),DAY(fpdate))))))</f>
        <v/>
      </c>
      <c r="C1267" s="4" t="str">
        <f t="shared" si="115"/>
        <v/>
      </c>
      <c r="D1267" s="4" t="str">
        <f t="shared" si="116"/>
        <v/>
      </c>
      <c r="E1267" s="6"/>
      <c r="F1267" s="4" t="str">
        <f t="shared" si="117"/>
        <v/>
      </c>
      <c r="G1267" s="4" t="str">
        <f t="shared" si="118"/>
        <v/>
      </c>
      <c r="H1267" s="4" t="str">
        <f t="shared" si="119"/>
        <v/>
      </c>
      <c r="I1267" s="4"/>
    </row>
    <row r="1268" spans="1:9" x14ac:dyDescent="0.15">
      <c r="A1268" s="2" t="str">
        <f t="shared" si="114"/>
        <v/>
      </c>
      <c r="B1268" s="3" t="str">
        <f>IF(A1268="","",IF(periods_per_year=26,IF(A1268=1,fpdate,B1267+14),IF(periods_per_year=52,IF(A1268=1,fpdate,B1267+7),DATE(YEAR(fpdate),MONTH(fpdate)+(A1268-1)*months_per_period,IF(periods_per_year=24,IF((1-MOD(A1268,2))=1,DAY(fpdate)+14,DAY(fpdate)),DAY(fpdate))))))</f>
        <v/>
      </c>
      <c r="C1268" s="4" t="str">
        <f t="shared" si="115"/>
        <v/>
      </c>
      <c r="D1268" s="4" t="str">
        <f t="shared" si="116"/>
        <v/>
      </c>
      <c r="E1268" s="6"/>
      <c r="F1268" s="4" t="str">
        <f t="shared" si="117"/>
        <v/>
      </c>
      <c r="G1268" s="4" t="str">
        <f t="shared" si="118"/>
        <v/>
      </c>
      <c r="H1268" s="4" t="str">
        <f t="shared" si="119"/>
        <v/>
      </c>
      <c r="I1268" s="4"/>
    </row>
    <row r="1269" spans="1:9" x14ac:dyDescent="0.15">
      <c r="A1269" s="2" t="str">
        <f t="shared" si="114"/>
        <v/>
      </c>
      <c r="B1269" s="3" t="str">
        <f>IF(A1269="","",IF(periods_per_year=26,IF(A1269=1,fpdate,B1268+14),IF(periods_per_year=52,IF(A1269=1,fpdate,B1268+7),DATE(YEAR(fpdate),MONTH(fpdate)+(A1269-1)*months_per_period,IF(periods_per_year=24,IF((1-MOD(A1269,2))=1,DAY(fpdate)+14,DAY(fpdate)),DAY(fpdate))))))</f>
        <v/>
      </c>
      <c r="C1269" s="4" t="str">
        <f t="shared" si="115"/>
        <v/>
      </c>
      <c r="D1269" s="4" t="str">
        <f t="shared" si="116"/>
        <v/>
      </c>
      <c r="E1269" s="6"/>
      <c r="F1269" s="4" t="str">
        <f t="shared" si="117"/>
        <v/>
      </c>
      <c r="G1269" s="4" t="str">
        <f t="shared" si="118"/>
        <v/>
      </c>
      <c r="H1269" s="4" t="str">
        <f t="shared" si="119"/>
        <v/>
      </c>
      <c r="I1269" s="4"/>
    </row>
    <row r="1270" spans="1:9" x14ac:dyDescent="0.15">
      <c r="A1270" s="2" t="str">
        <f t="shared" si="114"/>
        <v/>
      </c>
      <c r="B1270" s="3" t="str">
        <f>IF(A1270="","",IF(periods_per_year=26,IF(A1270=1,fpdate,B1269+14),IF(periods_per_year=52,IF(A1270=1,fpdate,B1269+7),DATE(YEAR(fpdate),MONTH(fpdate)+(A1270-1)*months_per_period,IF(periods_per_year=24,IF((1-MOD(A1270,2))=1,DAY(fpdate)+14,DAY(fpdate)),DAY(fpdate))))))</f>
        <v/>
      </c>
      <c r="C1270" s="4" t="str">
        <f t="shared" si="115"/>
        <v/>
      </c>
      <c r="D1270" s="4" t="str">
        <f t="shared" si="116"/>
        <v/>
      </c>
      <c r="E1270" s="6"/>
      <c r="F1270" s="4" t="str">
        <f t="shared" si="117"/>
        <v/>
      </c>
      <c r="G1270" s="4" t="str">
        <f t="shared" si="118"/>
        <v/>
      </c>
      <c r="H1270" s="4" t="str">
        <f t="shared" si="119"/>
        <v/>
      </c>
      <c r="I1270" s="4"/>
    </row>
    <row r="1271" spans="1:9" x14ac:dyDescent="0.15">
      <c r="A1271" s="2" t="str">
        <f t="shared" si="114"/>
        <v/>
      </c>
      <c r="B1271" s="3" t="str">
        <f>IF(A1271="","",IF(periods_per_year=26,IF(A1271=1,fpdate,B1270+14),IF(periods_per_year=52,IF(A1271=1,fpdate,B1270+7),DATE(YEAR(fpdate),MONTH(fpdate)+(A1271-1)*months_per_period,IF(periods_per_year=24,IF((1-MOD(A1271,2))=1,DAY(fpdate)+14,DAY(fpdate)),DAY(fpdate))))))</f>
        <v/>
      </c>
      <c r="C1271" s="4" t="str">
        <f t="shared" si="115"/>
        <v/>
      </c>
      <c r="D1271" s="4" t="str">
        <f t="shared" si="116"/>
        <v/>
      </c>
      <c r="E1271" s="6"/>
      <c r="F1271" s="4" t="str">
        <f t="shared" si="117"/>
        <v/>
      </c>
      <c r="G1271" s="4" t="str">
        <f t="shared" si="118"/>
        <v/>
      </c>
      <c r="H1271" s="4" t="str">
        <f t="shared" si="119"/>
        <v/>
      </c>
      <c r="I1271" s="4"/>
    </row>
    <row r="1272" spans="1:9" x14ac:dyDescent="0.15">
      <c r="A1272" s="2" t="str">
        <f t="shared" si="114"/>
        <v/>
      </c>
      <c r="B1272" s="3" t="str">
        <f>IF(A1272="","",IF(periods_per_year=26,IF(A1272=1,fpdate,B1271+14),IF(periods_per_year=52,IF(A1272=1,fpdate,B1271+7),DATE(YEAR(fpdate),MONTH(fpdate)+(A1272-1)*months_per_period,IF(periods_per_year=24,IF((1-MOD(A1272,2))=1,DAY(fpdate)+14,DAY(fpdate)),DAY(fpdate))))))</f>
        <v/>
      </c>
      <c r="C1272" s="4" t="str">
        <f t="shared" si="115"/>
        <v/>
      </c>
      <c r="D1272" s="4" t="str">
        <f t="shared" si="116"/>
        <v/>
      </c>
      <c r="E1272" s="6"/>
      <c r="F1272" s="4" t="str">
        <f t="shared" si="117"/>
        <v/>
      </c>
      <c r="G1272" s="4" t="str">
        <f t="shared" si="118"/>
        <v/>
      </c>
      <c r="H1272" s="4" t="str">
        <f t="shared" si="119"/>
        <v/>
      </c>
      <c r="I1272" s="4"/>
    </row>
    <row r="1273" spans="1:9" x14ac:dyDescent="0.15">
      <c r="A1273" s="2" t="str">
        <f t="shared" si="114"/>
        <v/>
      </c>
      <c r="B1273" s="3" t="str">
        <f>IF(A1273="","",IF(periods_per_year=26,IF(A1273=1,fpdate,B1272+14),IF(periods_per_year=52,IF(A1273=1,fpdate,B1272+7),DATE(YEAR(fpdate),MONTH(fpdate)+(A1273-1)*months_per_period,IF(periods_per_year=24,IF((1-MOD(A1273,2))=1,DAY(fpdate)+14,DAY(fpdate)),DAY(fpdate))))))</f>
        <v/>
      </c>
      <c r="C1273" s="4" t="str">
        <f t="shared" si="115"/>
        <v/>
      </c>
      <c r="D1273" s="4" t="str">
        <f t="shared" si="116"/>
        <v/>
      </c>
      <c r="E1273" s="6"/>
      <c r="F1273" s="4" t="str">
        <f t="shared" si="117"/>
        <v/>
      </c>
      <c r="G1273" s="4" t="str">
        <f t="shared" si="118"/>
        <v/>
      </c>
      <c r="H1273" s="4" t="str">
        <f t="shared" si="119"/>
        <v/>
      </c>
      <c r="I1273" s="4"/>
    </row>
    <row r="1274" spans="1:9" x14ac:dyDescent="0.15">
      <c r="A1274" s="2" t="str">
        <f t="shared" si="114"/>
        <v/>
      </c>
      <c r="B1274" s="3" t="str">
        <f>IF(A1274="","",IF(periods_per_year=26,IF(A1274=1,fpdate,B1273+14),IF(periods_per_year=52,IF(A1274=1,fpdate,B1273+7),DATE(YEAR(fpdate),MONTH(fpdate)+(A1274-1)*months_per_period,IF(periods_per_year=24,IF((1-MOD(A1274,2))=1,DAY(fpdate)+14,DAY(fpdate)),DAY(fpdate))))))</f>
        <v/>
      </c>
      <c r="C1274" s="4" t="str">
        <f t="shared" si="115"/>
        <v/>
      </c>
      <c r="D1274" s="4" t="str">
        <f t="shared" si="116"/>
        <v/>
      </c>
      <c r="E1274" s="6"/>
      <c r="F1274" s="4" t="str">
        <f t="shared" si="117"/>
        <v/>
      </c>
      <c r="G1274" s="4" t="str">
        <f t="shared" si="118"/>
        <v/>
      </c>
      <c r="H1274" s="4" t="str">
        <f t="shared" si="119"/>
        <v/>
      </c>
      <c r="I1274" s="4"/>
    </row>
    <row r="1275" spans="1:9" x14ac:dyDescent="0.15">
      <c r="A1275" s="2" t="str">
        <f t="shared" si="114"/>
        <v/>
      </c>
      <c r="B1275" s="3" t="str">
        <f>IF(A1275="","",IF(periods_per_year=26,IF(A1275=1,fpdate,B1274+14),IF(periods_per_year=52,IF(A1275=1,fpdate,B1274+7),DATE(YEAR(fpdate),MONTH(fpdate)+(A1275-1)*months_per_period,IF(periods_per_year=24,IF((1-MOD(A1275,2))=1,DAY(fpdate)+14,DAY(fpdate)),DAY(fpdate))))))</f>
        <v/>
      </c>
      <c r="C1275" s="4" t="str">
        <f t="shared" si="115"/>
        <v/>
      </c>
      <c r="D1275" s="4" t="str">
        <f t="shared" si="116"/>
        <v/>
      </c>
      <c r="E1275" s="6"/>
      <c r="F1275" s="4" t="str">
        <f t="shared" si="117"/>
        <v/>
      </c>
      <c r="G1275" s="4" t="str">
        <f t="shared" si="118"/>
        <v/>
      </c>
      <c r="H1275" s="4" t="str">
        <f t="shared" si="119"/>
        <v/>
      </c>
      <c r="I1275" s="4"/>
    </row>
    <row r="1276" spans="1:9" x14ac:dyDescent="0.15">
      <c r="A1276" s="2" t="str">
        <f t="shared" si="114"/>
        <v/>
      </c>
      <c r="B1276" s="3" t="str">
        <f>IF(A1276="","",IF(periods_per_year=26,IF(A1276=1,fpdate,B1275+14),IF(periods_per_year=52,IF(A1276=1,fpdate,B1275+7),DATE(YEAR(fpdate),MONTH(fpdate)+(A1276-1)*months_per_period,IF(periods_per_year=24,IF((1-MOD(A1276,2))=1,DAY(fpdate)+14,DAY(fpdate)),DAY(fpdate))))))</f>
        <v/>
      </c>
      <c r="C1276" s="4" t="str">
        <f t="shared" si="115"/>
        <v/>
      </c>
      <c r="D1276" s="4" t="str">
        <f t="shared" si="116"/>
        <v/>
      </c>
      <c r="E1276" s="6"/>
      <c r="F1276" s="4" t="str">
        <f t="shared" si="117"/>
        <v/>
      </c>
      <c r="G1276" s="4" t="str">
        <f t="shared" si="118"/>
        <v/>
      </c>
      <c r="H1276" s="4" t="str">
        <f t="shared" si="119"/>
        <v/>
      </c>
      <c r="I1276" s="4"/>
    </row>
    <row r="1277" spans="1:9" x14ac:dyDescent="0.15">
      <c r="A1277" s="2" t="str">
        <f t="shared" si="114"/>
        <v/>
      </c>
      <c r="B1277" s="3" t="str">
        <f>IF(A1277="","",IF(periods_per_year=26,IF(A1277=1,fpdate,B1276+14),IF(periods_per_year=52,IF(A1277=1,fpdate,B1276+7),DATE(YEAR(fpdate),MONTH(fpdate)+(A1277-1)*months_per_period,IF(periods_per_year=24,IF((1-MOD(A1277,2))=1,DAY(fpdate)+14,DAY(fpdate)),DAY(fpdate))))))</f>
        <v/>
      </c>
      <c r="C1277" s="4" t="str">
        <f t="shared" si="115"/>
        <v/>
      </c>
      <c r="D1277" s="4" t="str">
        <f t="shared" si="116"/>
        <v/>
      </c>
      <c r="E1277" s="6"/>
      <c r="F1277" s="4" t="str">
        <f t="shared" si="117"/>
        <v/>
      </c>
      <c r="G1277" s="4" t="str">
        <f t="shared" si="118"/>
        <v/>
      </c>
      <c r="H1277" s="4" t="str">
        <f t="shared" si="119"/>
        <v/>
      </c>
      <c r="I1277" s="4"/>
    </row>
    <row r="1278" spans="1:9" x14ac:dyDescent="0.15">
      <c r="A1278" s="2" t="str">
        <f t="shared" si="114"/>
        <v/>
      </c>
      <c r="B1278" s="3" t="str">
        <f>IF(A1278="","",IF(periods_per_year=26,IF(A1278=1,fpdate,B1277+14),IF(periods_per_year=52,IF(A1278=1,fpdate,B1277+7),DATE(YEAR(fpdate),MONTH(fpdate)+(A1278-1)*months_per_period,IF(periods_per_year=24,IF((1-MOD(A1278,2))=1,DAY(fpdate)+14,DAY(fpdate)),DAY(fpdate))))))</f>
        <v/>
      </c>
      <c r="C1278" s="4" t="str">
        <f t="shared" si="115"/>
        <v/>
      </c>
      <c r="D1278" s="4" t="str">
        <f t="shared" si="116"/>
        <v/>
      </c>
      <c r="E1278" s="6"/>
      <c r="F1278" s="4" t="str">
        <f t="shared" si="117"/>
        <v/>
      </c>
      <c r="G1278" s="4" t="str">
        <f t="shared" si="118"/>
        <v/>
      </c>
      <c r="H1278" s="4" t="str">
        <f t="shared" si="119"/>
        <v/>
      </c>
      <c r="I1278" s="4"/>
    </row>
    <row r="1279" spans="1:9" x14ac:dyDescent="0.15">
      <c r="A1279" s="2" t="str">
        <f t="shared" si="114"/>
        <v/>
      </c>
      <c r="B1279" s="3" t="str">
        <f>IF(A1279="","",IF(periods_per_year=26,IF(A1279=1,fpdate,B1278+14),IF(periods_per_year=52,IF(A1279=1,fpdate,B1278+7),DATE(YEAR(fpdate),MONTH(fpdate)+(A1279-1)*months_per_period,IF(periods_per_year=24,IF((1-MOD(A1279,2))=1,DAY(fpdate)+14,DAY(fpdate)),DAY(fpdate))))))</f>
        <v/>
      </c>
      <c r="C1279" s="4" t="str">
        <f t="shared" si="115"/>
        <v/>
      </c>
      <c r="D1279" s="4" t="str">
        <f t="shared" si="116"/>
        <v/>
      </c>
      <c r="E1279" s="6"/>
      <c r="F1279" s="4" t="str">
        <f t="shared" si="117"/>
        <v/>
      </c>
      <c r="G1279" s="4" t="str">
        <f t="shared" si="118"/>
        <v/>
      </c>
      <c r="H1279" s="4" t="str">
        <f t="shared" si="119"/>
        <v/>
      </c>
      <c r="I1279" s="4"/>
    </row>
    <row r="1280" spans="1:9" x14ac:dyDescent="0.15">
      <c r="A1280" s="2" t="str">
        <f t="shared" si="114"/>
        <v/>
      </c>
      <c r="B1280" s="3" t="str">
        <f>IF(A1280="","",IF(periods_per_year=26,IF(A1280=1,fpdate,B1279+14),IF(periods_per_year=52,IF(A1280=1,fpdate,B1279+7),DATE(YEAR(fpdate),MONTH(fpdate)+(A1280-1)*months_per_period,IF(periods_per_year=24,IF((1-MOD(A1280,2))=1,DAY(fpdate)+14,DAY(fpdate)),DAY(fpdate))))))</f>
        <v/>
      </c>
      <c r="C1280" s="4" t="str">
        <f t="shared" si="115"/>
        <v/>
      </c>
      <c r="D1280" s="4" t="str">
        <f t="shared" si="116"/>
        <v/>
      </c>
      <c r="E1280" s="6"/>
      <c r="F1280" s="4" t="str">
        <f t="shared" si="117"/>
        <v/>
      </c>
      <c r="G1280" s="4" t="str">
        <f t="shared" si="118"/>
        <v/>
      </c>
      <c r="H1280" s="4" t="str">
        <f t="shared" si="119"/>
        <v/>
      </c>
      <c r="I1280" s="4"/>
    </row>
    <row r="1281" spans="1:9" x14ac:dyDescent="0.15">
      <c r="A1281" s="2" t="str">
        <f t="shared" si="114"/>
        <v/>
      </c>
      <c r="B1281" s="3" t="str">
        <f>IF(A1281="","",IF(periods_per_year=26,IF(A1281=1,fpdate,B1280+14),IF(periods_per_year=52,IF(A1281=1,fpdate,B1280+7),DATE(YEAR(fpdate),MONTH(fpdate)+(A1281-1)*months_per_period,IF(periods_per_year=24,IF((1-MOD(A1281,2))=1,DAY(fpdate)+14,DAY(fpdate)),DAY(fpdate))))))</f>
        <v/>
      </c>
      <c r="C1281" s="4" t="str">
        <f t="shared" si="115"/>
        <v/>
      </c>
      <c r="D1281" s="4" t="str">
        <f t="shared" si="116"/>
        <v/>
      </c>
      <c r="E1281" s="6"/>
      <c r="F1281" s="4" t="str">
        <f t="shared" si="117"/>
        <v/>
      </c>
      <c r="G1281" s="4" t="str">
        <f t="shared" si="118"/>
        <v/>
      </c>
      <c r="H1281" s="4" t="str">
        <f t="shared" si="119"/>
        <v/>
      </c>
      <c r="I1281" s="4"/>
    </row>
    <row r="1282" spans="1:9" x14ac:dyDescent="0.15">
      <c r="A1282" s="2" t="str">
        <f t="shared" si="114"/>
        <v/>
      </c>
      <c r="B1282" s="3" t="str">
        <f>IF(A1282="","",IF(periods_per_year=26,IF(A1282=1,fpdate,B1281+14),IF(periods_per_year=52,IF(A1282=1,fpdate,B1281+7),DATE(YEAR(fpdate),MONTH(fpdate)+(A1282-1)*months_per_period,IF(periods_per_year=24,IF((1-MOD(A1282,2))=1,DAY(fpdate)+14,DAY(fpdate)),DAY(fpdate))))))</f>
        <v/>
      </c>
      <c r="C1282" s="4" t="str">
        <f t="shared" si="115"/>
        <v/>
      </c>
      <c r="D1282" s="4" t="str">
        <f t="shared" si="116"/>
        <v/>
      </c>
      <c r="E1282" s="6"/>
      <c r="F1282" s="4" t="str">
        <f t="shared" si="117"/>
        <v/>
      </c>
      <c r="G1282" s="4" t="str">
        <f t="shared" si="118"/>
        <v/>
      </c>
      <c r="H1282" s="4" t="str">
        <f t="shared" si="119"/>
        <v/>
      </c>
      <c r="I1282" s="4"/>
    </row>
    <row r="1283" spans="1:9" x14ac:dyDescent="0.15">
      <c r="A1283" s="2" t="str">
        <f t="shared" si="114"/>
        <v/>
      </c>
      <c r="B1283" s="3" t="str">
        <f>IF(A1283="","",IF(periods_per_year=26,IF(A1283=1,fpdate,B1282+14),IF(periods_per_year=52,IF(A1283=1,fpdate,B1282+7),DATE(YEAR(fpdate),MONTH(fpdate)+(A1283-1)*months_per_period,IF(periods_per_year=24,IF((1-MOD(A1283,2))=1,DAY(fpdate)+14,DAY(fpdate)),DAY(fpdate))))))</f>
        <v/>
      </c>
      <c r="C1283" s="4" t="str">
        <f t="shared" si="115"/>
        <v/>
      </c>
      <c r="D1283" s="4" t="str">
        <f t="shared" si="116"/>
        <v/>
      </c>
      <c r="E1283" s="6"/>
      <c r="F1283" s="4" t="str">
        <f t="shared" si="117"/>
        <v/>
      </c>
      <c r="G1283" s="4" t="str">
        <f t="shared" si="118"/>
        <v/>
      </c>
      <c r="H1283" s="4" t="str">
        <f t="shared" si="119"/>
        <v/>
      </c>
      <c r="I1283" s="4"/>
    </row>
    <row r="1284" spans="1:9" x14ac:dyDescent="0.15">
      <c r="A1284" s="2" t="str">
        <f t="shared" si="114"/>
        <v/>
      </c>
      <c r="B1284" s="3" t="str">
        <f>IF(A1284="","",IF(periods_per_year=26,IF(A1284=1,fpdate,B1283+14),IF(periods_per_year=52,IF(A1284=1,fpdate,B1283+7),DATE(YEAR(fpdate),MONTH(fpdate)+(A1284-1)*months_per_period,IF(periods_per_year=24,IF((1-MOD(A1284,2))=1,DAY(fpdate)+14,DAY(fpdate)),DAY(fpdate))))))</f>
        <v/>
      </c>
      <c r="C1284" s="4" t="str">
        <f t="shared" si="115"/>
        <v/>
      </c>
      <c r="D1284" s="4" t="str">
        <f t="shared" si="116"/>
        <v/>
      </c>
      <c r="E1284" s="6"/>
      <c r="F1284" s="4" t="str">
        <f t="shared" si="117"/>
        <v/>
      </c>
      <c r="G1284" s="4" t="str">
        <f t="shared" si="118"/>
        <v/>
      </c>
      <c r="H1284" s="4" t="str">
        <f t="shared" si="119"/>
        <v/>
      </c>
      <c r="I1284" s="4"/>
    </row>
    <row r="1285" spans="1:9" x14ac:dyDescent="0.15">
      <c r="A1285" s="2" t="str">
        <f t="shared" si="114"/>
        <v/>
      </c>
      <c r="B1285" s="3" t="str">
        <f>IF(A1285="","",IF(periods_per_year=26,IF(A1285=1,fpdate,B1284+14),IF(periods_per_year=52,IF(A1285=1,fpdate,B1284+7),DATE(YEAR(fpdate),MONTH(fpdate)+(A1285-1)*months_per_period,IF(periods_per_year=24,IF((1-MOD(A1285,2))=1,DAY(fpdate)+14,DAY(fpdate)),DAY(fpdate))))))</f>
        <v/>
      </c>
      <c r="C1285" s="4" t="str">
        <f t="shared" si="115"/>
        <v/>
      </c>
      <c r="D1285" s="4" t="str">
        <f t="shared" si="116"/>
        <v/>
      </c>
      <c r="E1285" s="6"/>
      <c r="F1285" s="4" t="str">
        <f t="shared" si="117"/>
        <v/>
      </c>
      <c r="G1285" s="4" t="str">
        <f t="shared" si="118"/>
        <v/>
      </c>
      <c r="H1285" s="4" t="str">
        <f t="shared" si="119"/>
        <v/>
      </c>
      <c r="I1285" s="4"/>
    </row>
    <row r="1286" spans="1:9" x14ac:dyDescent="0.15">
      <c r="A1286" s="2" t="str">
        <f t="shared" si="114"/>
        <v/>
      </c>
      <c r="B1286" s="3" t="str">
        <f>IF(A1286="","",IF(periods_per_year=26,IF(A1286=1,fpdate,B1285+14),IF(periods_per_year=52,IF(A1286=1,fpdate,B1285+7),DATE(YEAR(fpdate),MONTH(fpdate)+(A1286-1)*months_per_period,IF(periods_per_year=24,IF((1-MOD(A1286,2))=1,DAY(fpdate)+14,DAY(fpdate)),DAY(fpdate))))))</f>
        <v/>
      </c>
      <c r="C1286" s="4" t="str">
        <f t="shared" si="115"/>
        <v/>
      </c>
      <c r="D1286" s="4" t="str">
        <f t="shared" si="116"/>
        <v/>
      </c>
      <c r="E1286" s="6"/>
      <c r="F1286" s="4" t="str">
        <f t="shared" si="117"/>
        <v/>
      </c>
      <c r="G1286" s="4" t="str">
        <f t="shared" si="118"/>
        <v/>
      </c>
      <c r="H1286" s="4" t="str">
        <f t="shared" si="119"/>
        <v/>
      </c>
      <c r="I1286" s="4"/>
    </row>
    <row r="1287" spans="1:9" x14ac:dyDescent="0.15">
      <c r="A1287" s="2" t="str">
        <f t="shared" si="114"/>
        <v/>
      </c>
      <c r="B1287" s="3" t="str">
        <f>IF(A1287="","",IF(periods_per_year=26,IF(A1287=1,fpdate,B1286+14),IF(periods_per_year=52,IF(A1287=1,fpdate,B1286+7),DATE(YEAR(fpdate),MONTH(fpdate)+(A1287-1)*months_per_period,IF(periods_per_year=24,IF((1-MOD(A1287,2))=1,DAY(fpdate)+14,DAY(fpdate)),DAY(fpdate))))))</f>
        <v/>
      </c>
      <c r="C1287" s="4" t="str">
        <f t="shared" si="115"/>
        <v/>
      </c>
      <c r="D1287" s="4" t="str">
        <f t="shared" si="116"/>
        <v/>
      </c>
      <c r="E1287" s="6"/>
      <c r="F1287" s="4" t="str">
        <f t="shared" si="117"/>
        <v/>
      </c>
      <c r="G1287" s="4" t="str">
        <f t="shared" si="118"/>
        <v/>
      </c>
      <c r="H1287" s="4" t="str">
        <f t="shared" si="119"/>
        <v/>
      </c>
      <c r="I1287" s="4"/>
    </row>
    <row r="1288" spans="1:9" x14ac:dyDescent="0.15">
      <c r="A1288" s="2" t="str">
        <f t="shared" si="114"/>
        <v/>
      </c>
      <c r="B1288" s="3" t="str">
        <f>IF(A1288="","",IF(periods_per_year=26,IF(A1288=1,fpdate,B1287+14),IF(periods_per_year=52,IF(A1288=1,fpdate,B1287+7),DATE(YEAR(fpdate),MONTH(fpdate)+(A1288-1)*months_per_period,IF(periods_per_year=24,IF((1-MOD(A1288,2))=1,DAY(fpdate)+14,DAY(fpdate)),DAY(fpdate))))))</f>
        <v/>
      </c>
      <c r="C1288" s="4" t="str">
        <f t="shared" si="115"/>
        <v/>
      </c>
      <c r="D1288" s="4" t="str">
        <f t="shared" si="116"/>
        <v/>
      </c>
      <c r="E1288" s="6"/>
      <c r="F1288" s="4" t="str">
        <f t="shared" si="117"/>
        <v/>
      </c>
      <c r="G1288" s="4" t="str">
        <f t="shared" si="118"/>
        <v/>
      </c>
      <c r="H1288" s="4" t="str">
        <f t="shared" si="119"/>
        <v/>
      </c>
      <c r="I1288" s="4"/>
    </row>
    <row r="1289" spans="1:9" x14ac:dyDescent="0.15">
      <c r="A1289" s="2" t="str">
        <f t="shared" si="114"/>
        <v/>
      </c>
      <c r="B1289" s="3" t="str">
        <f>IF(A1289="","",IF(periods_per_year=26,IF(A1289=1,fpdate,B1288+14),IF(periods_per_year=52,IF(A1289=1,fpdate,B1288+7),DATE(YEAR(fpdate),MONTH(fpdate)+(A1289-1)*months_per_period,IF(periods_per_year=24,IF((1-MOD(A1289,2))=1,DAY(fpdate)+14,DAY(fpdate)),DAY(fpdate))))))</f>
        <v/>
      </c>
      <c r="C1289" s="4" t="str">
        <f t="shared" si="115"/>
        <v/>
      </c>
      <c r="D1289" s="4" t="str">
        <f t="shared" si="116"/>
        <v/>
      </c>
      <c r="E1289" s="6"/>
      <c r="F1289" s="4" t="str">
        <f t="shared" si="117"/>
        <v/>
      </c>
      <c r="G1289" s="4" t="str">
        <f t="shared" si="118"/>
        <v/>
      </c>
      <c r="H1289" s="4" t="str">
        <f t="shared" si="119"/>
        <v/>
      </c>
      <c r="I1289" s="4"/>
    </row>
    <row r="1290" spans="1:9" x14ac:dyDescent="0.15">
      <c r="A1290" s="2" t="str">
        <f t="shared" si="114"/>
        <v/>
      </c>
      <c r="B1290" s="3" t="str">
        <f>IF(A1290="","",IF(periods_per_year=26,IF(A1290=1,fpdate,B1289+14),IF(periods_per_year=52,IF(A1290=1,fpdate,B1289+7),DATE(YEAR(fpdate),MONTH(fpdate)+(A1290-1)*months_per_period,IF(periods_per_year=24,IF((1-MOD(A1290,2))=1,DAY(fpdate)+14,DAY(fpdate)),DAY(fpdate))))))</f>
        <v/>
      </c>
      <c r="C1290" s="4" t="str">
        <f t="shared" si="115"/>
        <v/>
      </c>
      <c r="D1290" s="4" t="str">
        <f t="shared" si="116"/>
        <v/>
      </c>
      <c r="E1290" s="6"/>
      <c r="F1290" s="4" t="str">
        <f t="shared" si="117"/>
        <v/>
      </c>
      <c r="G1290" s="4" t="str">
        <f t="shared" si="118"/>
        <v/>
      </c>
      <c r="H1290" s="4" t="str">
        <f t="shared" si="119"/>
        <v/>
      </c>
      <c r="I1290" s="4"/>
    </row>
    <row r="1291" spans="1:9" x14ac:dyDescent="0.15">
      <c r="A1291" s="2" t="str">
        <f t="shared" si="114"/>
        <v/>
      </c>
      <c r="B1291" s="3" t="str">
        <f>IF(A1291="","",IF(periods_per_year=26,IF(A1291=1,fpdate,B1290+14),IF(periods_per_year=52,IF(A1291=1,fpdate,B1290+7),DATE(YEAR(fpdate),MONTH(fpdate)+(A1291-1)*months_per_period,IF(periods_per_year=24,IF((1-MOD(A1291,2))=1,DAY(fpdate)+14,DAY(fpdate)),DAY(fpdate))))))</f>
        <v/>
      </c>
      <c r="C1291" s="4" t="str">
        <f t="shared" si="115"/>
        <v/>
      </c>
      <c r="D1291" s="4" t="str">
        <f t="shared" si="116"/>
        <v/>
      </c>
      <c r="E1291" s="6"/>
      <c r="F1291" s="4" t="str">
        <f t="shared" si="117"/>
        <v/>
      </c>
      <c r="G1291" s="4" t="str">
        <f t="shared" si="118"/>
        <v/>
      </c>
      <c r="H1291" s="4" t="str">
        <f t="shared" si="119"/>
        <v/>
      </c>
      <c r="I1291" s="4"/>
    </row>
    <row r="1292" spans="1:9" x14ac:dyDescent="0.15">
      <c r="A1292" s="2" t="str">
        <f t="shared" si="114"/>
        <v/>
      </c>
      <c r="B1292" s="3" t="str">
        <f>IF(A1292="","",IF(periods_per_year=26,IF(A1292=1,fpdate,B1291+14),IF(periods_per_year=52,IF(A1292=1,fpdate,B1291+7),DATE(YEAR(fpdate),MONTH(fpdate)+(A1292-1)*months_per_period,IF(periods_per_year=24,IF((1-MOD(A1292,2))=1,DAY(fpdate)+14,DAY(fpdate)),DAY(fpdate))))))</f>
        <v/>
      </c>
      <c r="C1292" s="4" t="str">
        <f t="shared" si="115"/>
        <v/>
      </c>
      <c r="D1292" s="4" t="str">
        <f t="shared" si="116"/>
        <v/>
      </c>
      <c r="E1292" s="6"/>
      <c r="F1292" s="4" t="str">
        <f t="shared" si="117"/>
        <v/>
      </c>
      <c r="G1292" s="4" t="str">
        <f t="shared" si="118"/>
        <v/>
      </c>
      <c r="H1292" s="4" t="str">
        <f t="shared" si="119"/>
        <v/>
      </c>
      <c r="I1292" s="4"/>
    </row>
    <row r="1293" spans="1:9" x14ac:dyDescent="0.15">
      <c r="A1293" s="2" t="str">
        <f t="shared" si="114"/>
        <v/>
      </c>
      <c r="B1293" s="3" t="str">
        <f>IF(A1293="","",IF(periods_per_year=26,IF(A1293=1,fpdate,B1292+14),IF(periods_per_year=52,IF(A1293=1,fpdate,B1292+7),DATE(YEAR(fpdate),MONTH(fpdate)+(A1293-1)*months_per_period,IF(periods_per_year=24,IF((1-MOD(A1293,2))=1,DAY(fpdate)+14,DAY(fpdate)),DAY(fpdate))))))</f>
        <v/>
      </c>
      <c r="C1293" s="4" t="str">
        <f t="shared" si="115"/>
        <v/>
      </c>
      <c r="D1293" s="4" t="str">
        <f t="shared" si="116"/>
        <v/>
      </c>
      <c r="E1293" s="6"/>
      <c r="F1293" s="4" t="str">
        <f t="shared" si="117"/>
        <v/>
      </c>
      <c r="G1293" s="4" t="str">
        <f t="shared" si="118"/>
        <v/>
      </c>
      <c r="H1293" s="4" t="str">
        <f t="shared" si="119"/>
        <v/>
      </c>
      <c r="I1293" s="4"/>
    </row>
    <row r="1294" spans="1:9" x14ac:dyDescent="0.15">
      <c r="A1294" s="2" t="str">
        <f t="shared" si="114"/>
        <v/>
      </c>
      <c r="B1294" s="3" t="str">
        <f>IF(A1294="","",IF(periods_per_year=26,IF(A1294=1,fpdate,B1293+14),IF(periods_per_year=52,IF(A1294=1,fpdate,B1293+7),DATE(YEAR(fpdate),MONTH(fpdate)+(A1294-1)*months_per_period,IF(periods_per_year=24,IF((1-MOD(A1294,2))=1,DAY(fpdate)+14,DAY(fpdate)),DAY(fpdate))))))</f>
        <v/>
      </c>
      <c r="C1294" s="4" t="str">
        <f t="shared" si="115"/>
        <v/>
      </c>
      <c r="D1294" s="4" t="str">
        <f t="shared" si="116"/>
        <v/>
      </c>
      <c r="E1294" s="6"/>
      <c r="F1294" s="4" t="str">
        <f t="shared" si="117"/>
        <v/>
      </c>
      <c r="G1294" s="4" t="str">
        <f t="shared" si="118"/>
        <v/>
      </c>
      <c r="H1294" s="4" t="str">
        <f t="shared" si="119"/>
        <v/>
      </c>
      <c r="I1294" s="4"/>
    </row>
    <row r="1295" spans="1:9" x14ac:dyDescent="0.15">
      <c r="A1295" s="2" t="str">
        <f t="shared" si="114"/>
        <v/>
      </c>
      <c r="B1295" s="3" t="str">
        <f>IF(A1295="","",IF(periods_per_year=26,IF(A1295=1,fpdate,B1294+14),IF(periods_per_year=52,IF(A1295=1,fpdate,B1294+7),DATE(YEAR(fpdate),MONTH(fpdate)+(A1295-1)*months_per_period,IF(periods_per_year=24,IF((1-MOD(A1295,2))=1,DAY(fpdate)+14,DAY(fpdate)),DAY(fpdate))))))</f>
        <v/>
      </c>
      <c r="C1295" s="4" t="str">
        <f t="shared" si="115"/>
        <v/>
      </c>
      <c r="D1295" s="4" t="str">
        <f t="shared" si="116"/>
        <v/>
      </c>
      <c r="E1295" s="6"/>
      <c r="F1295" s="4" t="str">
        <f t="shared" si="117"/>
        <v/>
      </c>
      <c r="G1295" s="4" t="str">
        <f t="shared" si="118"/>
        <v/>
      </c>
      <c r="H1295" s="4" t="str">
        <f t="shared" si="119"/>
        <v/>
      </c>
      <c r="I1295" s="4"/>
    </row>
    <row r="1296" spans="1:9" x14ac:dyDescent="0.15">
      <c r="A1296" s="2" t="str">
        <f t="shared" si="114"/>
        <v/>
      </c>
      <c r="B1296" s="3" t="str">
        <f>IF(A1296="","",IF(periods_per_year=26,IF(A1296=1,fpdate,B1295+14),IF(periods_per_year=52,IF(A1296=1,fpdate,B1295+7),DATE(YEAR(fpdate),MONTH(fpdate)+(A1296-1)*months_per_period,IF(periods_per_year=24,IF((1-MOD(A1296,2))=1,DAY(fpdate)+14,DAY(fpdate)),DAY(fpdate))))))</f>
        <v/>
      </c>
      <c r="C1296" s="4" t="str">
        <f t="shared" si="115"/>
        <v/>
      </c>
      <c r="D1296" s="4" t="str">
        <f t="shared" si="116"/>
        <v/>
      </c>
      <c r="E1296" s="6"/>
      <c r="F1296" s="4" t="str">
        <f t="shared" si="117"/>
        <v/>
      </c>
      <c r="G1296" s="4" t="str">
        <f t="shared" si="118"/>
        <v/>
      </c>
      <c r="H1296" s="4" t="str">
        <f t="shared" si="119"/>
        <v/>
      </c>
      <c r="I1296" s="4"/>
    </row>
    <row r="1297" spans="1:9" x14ac:dyDescent="0.15">
      <c r="A1297" s="2" t="str">
        <f t="shared" si="114"/>
        <v/>
      </c>
      <c r="B1297" s="3" t="str">
        <f>IF(A1297="","",IF(periods_per_year=26,IF(A1297=1,fpdate,B1296+14),IF(periods_per_year=52,IF(A1297=1,fpdate,B1296+7),DATE(YEAR(fpdate),MONTH(fpdate)+(A1297-1)*months_per_period,IF(periods_per_year=24,IF((1-MOD(A1297,2))=1,DAY(fpdate)+14,DAY(fpdate)),DAY(fpdate))))))</f>
        <v/>
      </c>
      <c r="C1297" s="4" t="str">
        <f t="shared" si="115"/>
        <v/>
      </c>
      <c r="D1297" s="4" t="str">
        <f t="shared" si="116"/>
        <v/>
      </c>
      <c r="E1297" s="6"/>
      <c r="F1297" s="4" t="str">
        <f t="shared" si="117"/>
        <v/>
      </c>
      <c r="G1297" s="4" t="str">
        <f t="shared" si="118"/>
        <v/>
      </c>
      <c r="H1297" s="4" t="str">
        <f t="shared" si="119"/>
        <v/>
      </c>
      <c r="I1297" s="4"/>
    </row>
    <row r="1298" spans="1:9" x14ac:dyDescent="0.15">
      <c r="A1298" s="2" t="str">
        <f t="shared" si="114"/>
        <v/>
      </c>
      <c r="B1298" s="3" t="str">
        <f>IF(A1298="","",IF(periods_per_year=26,IF(A1298=1,fpdate,B1297+14),IF(periods_per_year=52,IF(A1298=1,fpdate,B1297+7),DATE(YEAR(fpdate),MONTH(fpdate)+(A1298-1)*months_per_period,IF(periods_per_year=24,IF((1-MOD(A1298,2))=1,DAY(fpdate)+14,DAY(fpdate)),DAY(fpdate))))))</f>
        <v/>
      </c>
      <c r="C1298" s="4" t="str">
        <f t="shared" si="115"/>
        <v/>
      </c>
      <c r="D1298" s="4" t="str">
        <f t="shared" si="116"/>
        <v/>
      </c>
      <c r="E1298" s="6"/>
      <c r="F1298" s="4" t="str">
        <f t="shared" si="117"/>
        <v/>
      </c>
      <c r="G1298" s="4" t="str">
        <f t="shared" si="118"/>
        <v/>
      </c>
      <c r="H1298" s="4" t="str">
        <f t="shared" si="119"/>
        <v/>
      </c>
      <c r="I1298" s="4"/>
    </row>
    <row r="1299" spans="1:9" x14ac:dyDescent="0.15">
      <c r="A1299" s="2" t="str">
        <f t="shared" si="114"/>
        <v/>
      </c>
      <c r="B1299" s="3" t="str">
        <f>IF(A1299="","",IF(periods_per_year=26,IF(A1299=1,fpdate,B1298+14),IF(periods_per_year=52,IF(A1299=1,fpdate,B1298+7),DATE(YEAR(fpdate),MONTH(fpdate)+(A1299-1)*months_per_period,IF(periods_per_year=24,IF((1-MOD(A1299,2))=1,DAY(fpdate)+14,DAY(fpdate)),DAY(fpdate))))))</f>
        <v/>
      </c>
      <c r="C1299" s="4" t="str">
        <f t="shared" si="115"/>
        <v/>
      </c>
      <c r="D1299" s="4" t="str">
        <f t="shared" si="116"/>
        <v/>
      </c>
      <c r="E1299" s="6"/>
      <c r="F1299" s="4" t="str">
        <f t="shared" si="117"/>
        <v/>
      </c>
      <c r="G1299" s="4" t="str">
        <f t="shared" si="118"/>
        <v/>
      </c>
      <c r="H1299" s="4" t="str">
        <f t="shared" si="119"/>
        <v/>
      </c>
      <c r="I1299" s="4"/>
    </row>
    <row r="1300" spans="1:9" x14ac:dyDescent="0.15">
      <c r="A1300" s="2" t="str">
        <f t="shared" si="114"/>
        <v/>
      </c>
      <c r="B1300" s="3" t="str">
        <f>IF(A1300="","",IF(periods_per_year=26,IF(A1300=1,fpdate,B1299+14),IF(periods_per_year=52,IF(A1300=1,fpdate,B1299+7),DATE(YEAR(fpdate),MONTH(fpdate)+(A1300-1)*months_per_period,IF(periods_per_year=24,IF((1-MOD(A1300,2))=1,DAY(fpdate)+14,DAY(fpdate)),DAY(fpdate))))))</f>
        <v/>
      </c>
      <c r="C1300" s="4" t="str">
        <f t="shared" si="115"/>
        <v/>
      </c>
      <c r="D1300" s="4" t="str">
        <f t="shared" si="116"/>
        <v/>
      </c>
      <c r="E1300" s="6"/>
      <c r="F1300" s="4" t="str">
        <f t="shared" si="117"/>
        <v/>
      </c>
      <c r="G1300" s="4" t="str">
        <f t="shared" si="118"/>
        <v/>
      </c>
      <c r="H1300" s="4" t="str">
        <f t="shared" si="119"/>
        <v/>
      </c>
      <c r="I1300" s="4"/>
    </row>
    <row r="1301" spans="1:9" x14ac:dyDescent="0.15">
      <c r="A1301" s="2" t="str">
        <f t="shared" si="114"/>
        <v/>
      </c>
      <c r="B1301" s="3" t="str">
        <f>IF(A1301="","",IF(periods_per_year=26,IF(A1301=1,fpdate,B1300+14),IF(periods_per_year=52,IF(A1301=1,fpdate,B1300+7),DATE(YEAR(fpdate),MONTH(fpdate)+(A1301-1)*months_per_period,IF(periods_per_year=24,IF((1-MOD(A1301,2))=1,DAY(fpdate)+14,DAY(fpdate)),DAY(fpdate))))))</f>
        <v/>
      </c>
      <c r="C1301" s="4" t="str">
        <f t="shared" si="115"/>
        <v/>
      </c>
      <c r="D1301" s="4" t="str">
        <f t="shared" si="116"/>
        <v/>
      </c>
      <c r="E1301" s="6"/>
      <c r="F1301" s="4" t="str">
        <f t="shared" si="117"/>
        <v/>
      </c>
      <c r="G1301" s="4" t="str">
        <f t="shared" si="118"/>
        <v/>
      </c>
      <c r="H1301" s="4" t="str">
        <f t="shared" si="119"/>
        <v/>
      </c>
      <c r="I1301" s="4"/>
    </row>
    <row r="1302" spans="1:9" x14ac:dyDescent="0.15">
      <c r="A1302" s="2" t="str">
        <f t="shared" si="114"/>
        <v/>
      </c>
      <c r="B1302" s="3" t="str">
        <f>IF(A1302="","",IF(periods_per_year=26,IF(A1302=1,fpdate,B1301+14),IF(periods_per_year=52,IF(A1302=1,fpdate,B1301+7),DATE(YEAR(fpdate),MONTH(fpdate)+(A1302-1)*months_per_period,IF(periods_per_year=24,IF((1-MOD(A1302,2))=1,DAY(fpdate)+14,DAY(fpdate)),DAY(fpdate))))))</f>
        <v/>
      </c>
      <c r="C1302" s="4" t="str">
        <f t="shared" si="115"/>
        <v/>
      </c>
      <c r="D1302" s="4" t="str">
        <f t="shared" si="116"/>
        <v/>
      </c>
      <c r="E1302" s="6"/>
      <c r="F1302" s="4" t="str">
        <f t="shared" si="117"/>
        <v/>
      </c>
      <c r="G1302" s="4" t="str">
        <f t="shared" si="118"/>
        <v/>
      </c>
      <c r="H1302" s="4" t="str">
        <f t="shared" si="119"/>
        <v/>
      </c>
      <c r="I1302" s="4"/>
    </row>
    <row r="1303" spans="1:9" x14ac:dyDescent="0.15">
      <c r="A1303" s="2" t="str">
        <f t="shared" si="114"/>
        <v/>
      </c>
      <c r="B1303" s="3" t="str">
        <f>IF(A1303="","",IF(periods_per_year=26,IF(A1303=1,fpdate,B1302+14),IF(periods_per_year=52,IF(A1303=1,fpdate,B1302+7),DATE(YEAR(fpdate),MONTH(fpdate)+(A1303-1)*months_per_period,IF(periods_per_year=24,IF((1-MOD(A1303,2))=1,DAY(fpdate)+14,DAY(fpdate)),DAY(fpdate))))))</f>
        <v/>
      </c>
      <c r="C1303" s="4" t="str">
        <f t="shared" si="115"/>
        <v/>
      </c>
      <c r="D1303" s="4" t="str">
        <f t="shared" si="116"/>
        <v/>
      </c>
      <c r="E1303" s="6"/>
      <c r="F1303" s="4" t="str">
        <f t="shared" si="117"/>
        <v/>
      </c>
      <c r="G1303" s="4" t="str">
        <f t="shared" si="118"/>
        <v/>
      </c>
      <c r="H1303" s="4" t="str">
        <f t="shared" si="119"/>
        <v/>
      </c>
      <c r="I1303" s="4"/>
    </row>
    <row r="1304" spans="1:9" x14ac:dyDescent="0.15">
      <c r="A1304" s="2" t="str">
        <f t="shared" si="114"/>
        <v/>
      </c>
      <c r="B1304" s="3" t="str">
        <f>IF(A1304="","",IF(periods_per_year=26,IF(A1304=1,fpdate,B1303+14),IF(periods_per_year=52,IF(A1304=1,fpdate,B1303+7),DATE(YEAR(fpdate),MONTH(fpdate)+(A1304-1)*months_per_period,IF(periods_per_year=24,IF((1-MOD(A1304,2))=1,DAY(fpdate)+14,DAY(fpdate)),DAY(fpdate))))))</f>
        <v/>
      </c>
      <c r="C1304" s="4" t="str">
        <f t="shared" si="115"/>
        <v/>
      </c>
      <c r="D1304" s="4" t="str">
        <f t="shared" si="116"/>
        <v/>
      </c>
      <c r="E1304" s="6"/>
      <c r="F1304" s="4" t="str">
        <f t="shared" si="117"/>
        <v/>
      </c>
      <c r="G1304" s="4" t="str">
        <f t="shared" si="118"/>
        <v/>
      </c>
      <c r="H1304" s="4" t="str">
        <f t="shared" si="119"/>
        <v/>
      </c>
      <c r="I1304" s="4"/>
    </row>
    <row r="1305" spans="1:9" x14ac:dyDescent="0.15">
      <c r="A1305" s="2" t="str">
        <f t="shared" si="114"/>
        <v/>
      </c>
      <c r="B1305" s="3" t="str">
        <f>IF(A1305="","",IF(periods_per_year=26,IF(A1305=1,fpdate,B1304+14),IF(periods_per_year=52,IF(A1305=1,fpdate,B1304+7),DATE(YEAR(fpdate),MONTH(fpdate)+(A1305-1)*months_per_period,IF(periods_per_year=24,IF((1-MOD(A1305,2))=1,DAY(fpdate)+14,DAY(fpdate)),DAY(fpdate))))))</f>
        <v/>
      </c>
      <c r="C1305" s="4" t="str">
        <f t="shared" si="115"/>
        <v/>
      </c>
      <c r="D1305" s="4" t="str">
        <f t="shared" si="116"/>
        <v/>
      </c>
      <c r="E1305" s="6"/>
      <c r="F1305" s="4" t="str">
        <f t="shared" si="117"/>
        <v/>
      </c>
      <c r="G1305" s="4" t="str">
        <f t="shared" si="118"/>
        <v/>
      </c>
      <c r="H1305" s="4" t="str">
        <f t="shared" si="119"/>
        <v/>
      </c>
      <c r="I1305" s="4"/>
    </row>
    <row r="1306" spans="1:9" x14ac:dyDescent="0.15">
      <c r="A1306" s="2" t="str">
        <f t="shared" si="114"/>
        <v/>
      </c>
      <c r="B1306" s="3" t="str">
        <f>IF(A1306="","",IF(periods_per_year=26,IF(A1306=1,fpdate,B1305+14),IF(periods_per_year=52,IF(A1306=1,fpdate,B1305+7),DATE(YEAR(fpdate),MONTH(fpdate)+(A1306-1)*months_per_period,IF(periods_per_year=24,IF((1-MOD(A1306,2))=1,DAY(fpdate)+14,DAY(fpdate)),DAY(fpdate))))))</f>
        <v/>
      </c>
      <c r="C1306" s="4" t="str">
        <f t="shared" si="115"/>
        <v/>
      </c>
      <c r="D1306" s="4" t="str">
        <f t="shared" si="116"/>
        <v/>
      </c>
      <c r="E1306" s="6"/>
      <c r="F1306" s="4" t="str">
        <f t="shared" si="117"/>
        <v/>
      </c>
      <c r="G1306" s="4" t="str">
        <f t="shared" si="118"/>
        <v/>
      </c>
      <c r="H1306" s="4" t="str">
        <f t="shared" si="119"/>
        <v/>
      </c>
      <c r="I1306" s="4"/>
    </row>
    <row r="1307" spans="1:9" x14ac:dyDescent="0.15">
      <c r="A1307" s="2" t="str">
        <f t="shared" si="114"/>
        <v/>
      </c>
      <c r="B1307" s="3" t="str">
        <f>IF(A1307="","",IF(periods_per_year=26,IF(A1307=1,fpdate,B1306+14),IF(periods_per_year=52,IF(A1307=1,fpdate,B1306+7),DATE(YEAR(fpdate),MONTH(fpdate)+(A1307-1)*months_per_period,IF(periods_per_year=24,IF((1-MOD(A1307,2))=1,DAY(fpdate)+14,DAY(fpdate)),DAY(fpdate))))))</f>
        <v/>
      </c>
      <c r="C1307" s="4" t="str">
        <f t="shared" si="115"/>
        <v/>
      </c>
      <c r="D1307" s="4" t="str">
        <f t="shared" si="116"/>
        <v/>
      </c>
      <c r="E1307" s="6"/>
      <c r="F1307" s="4" t="str">
        <f t="shared" si="117"/>
        <v/>
      </c>
      <c r="G1307" s="4" t="str">
        <f t="shared" si="118"/>
        <v/>
      </c>
      <c r="H1307" s="4" t="str">
        <f t="shared" si="119"/>
        <v/>
      </c>
      <c r="I1307" s="4"/>
    </row>
    <row r="1308" spans="1:9" x14ac:dyDescent="0.15">
      <c r="A1308" s="2" t="str">
        <f t="shared" si="114"/>
        <v/>
      </c>
      <c r="B1308" s="3" t="str">
        <f>IF(A1308="","",IF(periods_per_year=26,IF(A1308=1,fpdate,B1307+14),IF(periods_per_year=52,IF(A1308=1,fpdate,B1307+7),DATE(YEAR(fpdate),MONTH(fpdate)+(A1308-1)*months_per_period,IF(periods_per_year=24,IF((1-MOD(A1308,2))=1,DAY(fpdate)+14,DAY(fpdate)),DAY(fpdate))))))</f>
        <v/>
      </c>
      <c r="C1308" s="4" t="str">
        <f t="shared" si="115"/>
        <v/>
      </c>
      <c r="D1308" s="4" t="str">
        <f t="shared" si="116"/>
        <v/>
      </c>
      <c r="E1308" s="6"/>
      <c r="F1308" s="4" t="str">
        <f t="shared" si="117"/>
        <v/>
      </c>
      <c r="G1308" s="4" t="str">
        <f t="shared" si="118"/>
        <v/>
      </c>
      <c r="H1308" s="4" t="str">
        <f t="shared" si="119"/>
        <v/>
      </c>
      <c r="I1308" s="4"/>
    </row>
    <row r="1309" spans="1:9" x14ac:dyDescent="0.15">
      <c r="A1309" s="2" t="str">
        <f t="shared" si="114"/>
        <v/>
      </c>
      <c r="B1309" s="3" t="str">
        <f>IF(A1309="","",IF(periods_per_year=26,IF(A1309=1,fpdate,B1308+14),IF(periods_per_year=52,IF(A1309=1,fpdate,B1308+7),DATE(YEAR(fpdate),MONTH(fpdate)+(A1309-1)*months_per_period,IF(periods_per_year=24,IF((1-MOD(A1309,2))=1,DAY(fpdate)+14,DAY(fpdate)),DAY(fpdate))))))</f>
        <v/>
      </c>
      <c r="C1309" s="4" t="str">
        <f t="shared" si="115"/>
        <v/>
      </c>
      <c r="D1309" s="4" t="str">
        <f t="shared" si="116"/>
        <v/>
      </c>
      <c r="E1309" s="6"/>
      <c r="F1309" s="4" t="str">
        <f t="shared" si="117"/>
        <v/>
      </c>
      <c r="G1309" s="4" t="str">
        <f t="shared" si="118"/>
        <v/>
      </c>
      <c r="H1309" s="4" t="str">
        <f t="shared" si="119"/>
        <v/>
      </c>
      <c r="I1309" s="4"/>
    </row>
    <row r="1310" spans="1:9" x14ac:dyDescent="0.15">
      <c r="A1310" s="2" t="str">
        <f t="shared" si="114"/>
        <v/>
      </c>
      <c r="B1310" s="3" t="str">
        <f>IF(A1310="","",IF(periods_per_year=26,IF(A1310=1,fpdate,B1309+14),IF(periods_per_year=52,IF(A1310=1,fpdate,B1309+7),DATE(YEAR(fpdate),MONTH(fpdate)+(A1310-1)*months_per_period,IF(periods_per_year=24,IF((1-MOD(A1310,2))=1,DAY(fpdate)+14,DAY(fpdate)),DAY(fpdate))))))</f>
        <v/>
      </c>
      <c r="C1310" s="4" t="str">
        <f t="shared" si="115"/>
        <v/>
      </c>
      <c r="D1310" s="4" t="str">
        <f t="shared" si="116"/>
        <v/>
      </c>
      <c r="E1310" s="6"/>
      <c r="F1310" s="4" t="str">
        <f t="shared" si="117"/>
        <v/>
      </c>
      <c r="G1310" s="4" t="str">
        <f t="shared" si="118"/>
        <v/>
      </c>
      <c r="H1310" s="4" t="str">
        <f t="shared" si="119"/>
        <v/>
      </c>
      <c r="I1310" s="4"/>
    </row>
    <row r="1311" spans="1:9" x14ac:dyDescent="0.15">
      <c r="A1311" s="2" t="str">
        <f t="shared" si="114"/>
        <v/>
      </c>
      <c r="B1311" s="3" t="str">
        <f>IF(A1311="","",IF(periods_per_year=26,IF(A1311=1,fpdate,B1310+14),IF(periods_per_year=52,IF(A1311=1,fpdate,B1310+7),DATE(YEAR(fpdate),MONTH(fpdate)+(A1311-1)*months_per_period,IF(periods_per_year=24,IF((1-MOD(A1311,2))=1,DAY(fpdate)+14,DAY(fpdate)),DAY(fpdate))))))</f>
        <v/>
      </c>
      <c r="C1311" s="4" t="str">
        <f t="shared" si="115"/>
        <v/>
      </c>
      <c r="D1311" s="4" t="str">
        <f t="shared" si="116"/>
        <v/>
      </c>
      <c r="E1311" s="6"/>
      <c r="F1311" s="4" t="str">
        <f t="shared" si="117"/>
        <v/>
      </c>
      <c r="G1311" s="4" t="str">
        <f t="shared" si="118"/>
        <v/>
      </c>
      <c r="H1311" s="4" t="str">
        <f t="shared" si="119"/>
        <v/>
      </c>
      <c r="I1311" s="4"/>
    </row>
    <row r="1312" spans="1:9" x14ac:dyDescent="0.15">
      <c r="A1312" s="2" t="str">
        <f t="shared" ref="A1312:A1330" si="120">IF(H1311="","",IF(OR(A1311&gt;=nper,ROUND(H1311,2)&lt;=0),"",A1311+1))</f>
        <v/>
      </c>
      <c r="B1312" s="3" t="str">
        <f>IF(A1312="","",IF(periods_per_year=26,IF(A1312=1,fpdate,B1311+14),IF(periods_per_year=52,IF(A1312=1,fpdate,B1311+7),DATE(YEAR(fpdate),MONTH(fpdate)+(A1312-1)*months_per_period,IF(periods_per_year=24,IF((1-MOD(A1312,2))=1,DAY(fpdate)+14,DAY(fpdate)),DAY(fpdate))))))</f>
        <v/>
      </c>
      <c r="C1312" s="4" t="str">
        <f t="shared" ref="C1312:C1330" si="121">IF(A1312="","",IF(OR(A1312=nper,payment&gt;ROUND((1+rate)*H1311,2)),ROUND((1+rate)*H1311,2),payment))</f>
        <v/>
      </c>
      <c r="D1312" s="4" t="str">
        <f t="shared" ref="D1312:D1330" si="122">IF(OR(H1311&lt;=payment,A1312=""),"",MIN(H1311-(C1312-F1312),IF($H$24&gt;0,IF(MOD(A1312,periods_per_year)=0,$H$24,0),0)+IF(extra_payment_interval=0,0,IF(MOD(A1312,extra_payment_interval)=0,$H$22,0))))</f>
        <v/>
      </c>
      <c r="E1312" s="6"/>
      <c r="F1312" s="4" t="str">
        <f t="shared" ref="F1312:F1330" si="123">IF(A1312="","",ROUND(rate*H1311,2))</f>
        <v/>
      </c>
      <c r="G1312" s="4" t="str">
        <f t="shared" ref="G1312:G1330" si="124">IF(A1312="","",C1312-F1312+E1312+IF(D1312="",0,D1312))</f>
        <v/>
      </c>
      <c r="H1312" s="4" t="str">
        <f t="shared" ref="H1312:H1330" si="125">IF(A1312="","",H1311-G1312)</f>
        <v/>
      </c>
      <c r="I1312" s="4"/>
    </row>
    <row r="1313" spans="1:9" x14ac:dyDescent="0.15">
      <c r="A1313" s="2" t="str">
        <f t="shared" si="120"/>
        <v/>
      </c>
      <c r="B1313" s="3" t="str">
        <f>IF(A1313="","",IF(periods_per_year=26,IF(A1313=1,fpdate,B1312+14),IF(periods_per_year=52,IF(A1313=1,fpdate,B1312+7),DATE(YEAR(fpdate),MONTH(fpdate)+(A1313-1)*months_per_period,IF(periods_per_year=24,IF((1-MOD(A1313,2))=1,DAY(fpdate)+14,DAY(fpdate)),DAY(fpdate))))))</f>
        <v/>
      </c>
      <c r="C1313" s="4" t="str">
        <f t="shared" si="121"/>
        <v/>
      </c>
      <c r="D1313" s="4" t="str">
        <f t="shared" si="122"/>
        <v/>
      </c>
      <c r="E1313" s="6"/>
      <c r="F1313" s="4" t="str">
        <f t="shared" si="123"/>
        <v/>
      </c>
      <c r="G1313" s="4" t="str">
        <f t="shared" si="124"/>
        <v/>
      </c>
      <c r="H1313" s="4" t="str">
        <f t="shared" si="125"/>
        <v/>
      </c>
      <c r="I1313" s="4"/>
    </row>
    <row r="1314" spans="1:9" x14ac:dyDescent="0.15">
      <c r="A1314" s="2" t="str">
        <f t="shared" si="120"/>
        <v/>
      </c>
      <c r="B1314" s="3" t="str">
        <f>IF(A1314="","",IF(periods_per_year=26,IF(A1314=1,fpdate,B1313+14),IF(periods_per_year=52,IF(A1314=1,fpdate,B1313+7),DATE(YEAR(fpdate),MONTH(fpdate)+(A1314-1)*months_per_period,IF(periods_per_year=24,IF((1-MOD(A1314,2))=1,DAY(fpdate)+14,DAY(fpdate)),DAY(fpdate))))))</f>
        <v/>
      </c>
      <c r="C1314" s="4" t="str">
        <f t="shared" si="121"/>
        <v/>
      </c>
      <c r="D1314" s="4" t="str">
        <f t="shared" si="122"/>
        <v/>
      </c>
      <c r="E1314" s="6"/>
      <c r="F1314" s="4" t="str">
        <f t="shared" si="123"/>
        <v/>
      </c>
      <c r="G1314" s="4" t="str">
        <f t="shared" si="124"/>
        <v/>
      </c>
      <c r="H1314" s="4" t="str">
        <f t="shared" si="125"/>
        <v/>
      </c>
      <c r="I1314" s="4"/>
    </row>
    <row r="1315" spans="1:9" x14ac:dyDescent="0.15">
      <c r="A1315" s="2" t="str">
        <f t="shared" si="120"/>
        <v/>
      </c>
      <c r="B1315" s="3" t="str">
        <f>IF(A1315="","",IF(periods_per_year=26,IF(A1315=1,fpdate,B1314+14),IF(periods_per_year=52,IF(A1315=1,fpdate,B1314+7),DATE(YEAR(fpdate),MONTH(fpdate)+(A1315-1)*months_per_period,IF(periods_per_year=24,IF((1-MOD(A1315,2))=1,DAY(fpdate)+14,DAY(fpdate)),DAY(fpdate))))))</f>
        <v/>
      </c>
      <c r="C1315" s="4" t="str">
        <f t="shared" si="121"/>
        <v/>
      </c>
      <c r="D1315" s="4" t="str">
        <f t="shared" si="122"/>
        <v/>
      </c>
      <c r="E1315" s="6"/>
      <c r="F1315" s="4" t="str">
        <f t="shared" si="123"/>
        <v/>
      </c>
      <c r="G1315" s="4" t="str">
        <f t="shared" si="124"/>
        <v/>
      </c>
      <c r="H1315" s="4" t="str">
        <f t="shared" si="125"/>
        <v/>
      </c>
      <c r="I1315" s="4"/>
    </row>
    <row r="1316" spans="1:9" x14ac:dyDescent="0.15">
      <c r="A1316" s="2" t="str">
        <f t="shared" si="120"/>
        <v/>
      </c>
      <c r="B1316" s="3" t="str">
        <f>IF(A1316="","",IF(periods_per_year=26,IF(A1316=1,fpdate,B1315+14),IF(periods_per_year=52,IF(A1316=1,fpdate,B1315+7),DATE(YEAR(fpdate),MONTH(fpdate)+(A1316-1)*months_per_period,IF(periods_per_year=24,IF((1-MOD(A1316,2))=1,DAY(fpdate)+14,DAY(fpdate)),DAY(fpdate))))))</f>
        <v/>
      </c>
      <c r="C1316" s="4" t="str">
        <f t="shared" si="121"/>
        <v/>
      </c>
      <c r="D1316" s="4" t="str">
        <f t="shared" si="122"/>
        <v/>
      </c>
      <c r="E1316" s="6"/>
      <c r="F1316" s="4" t="str">
        <f t="shared" si="123"/>
        <v/>
      </c>
      <c r="G1316" s="4" t="str">
        <f t="shared" si="124"/>
        <v/>
      </c>
      <c r="H1316" s="4" t="str">
        <f t="shared" si="125"/>
        <v/>
      </c>
      <c r="I1316" s="4"/>
    </row>
    <row r="1317" spans="1:9" x14ac:dyDescent="0.15">
      <c r="A1317" s="2" t="str">
        <f t="shared" si="120"/>
        <v/>
      </c>
      <c r="B1317" s="3" t="str">
        <f>IF(A1317="","",IF(periods_per_year=26,IF(A1317=1,fpdate,B1316+14),IF(periods_per_year=52,IF(A1317=1,fpdate,B1316+7),DATE(YEAR(fpdate),MONTH(fpdate)+(A1317-1)*months_per_period,IF(periods_per_year=24,IF((1-MOD(A1317,2))=1,DAY(fpdate)+14,DAY(fpdate)),DAY(fpdate))))))</f>
        <v/>
      </c>
      <c r="C1317" s="4" t="str">
        <f t="shared" si="121"/>
        <v/>
      </c>
      <c r="D1317" s="4" t="str">
        <f t="shared" si="122"/>
        <v/>
      </c>
      <c r="E1317" s="6"/>
      <c r="F1317" s="4" t="str">
        <f t="shared" si="123"/>
        <v/>
      </c>
      <c r="G1317" s="4" t="str">
        <f t="shared" si="124"/>
        <v/>
      </c>
      <c r="H1317" s="4" t="str">
        <f t="shared" si="125"/>
        <v/>
      </c>
      <c r="I1317" s="4"/>
    </row>
    <row r="1318" spans="1:9" x14ac:dyDescent="0.15">
      <c r="A1318" s="2" t="str">
        <f t="shared" si="120"/>
        <v/>
      </c>
      <c r="B1318" s="3" t="str">
        <f>IF(A1318="","",IF(periods_per_year=26,IF(A1318=1,fpdate,B1317+14),IF(periods_per_year=52,IF(A1318=1,fpdate,B1317+7),DATE(YEAR(fpdate),MONTH(fpdate)+(A1318-1)*months_per_period,IF(periods_per_year=24,IF((1-MOD(A1318,2))=1,DAY(fpdate)+14,DAY(fpdate)),DAY(fpdate))))))</f>
        <v/>
      </c>
      <c r="C1318" s="4" t="str">
        <f t="shared" si="121"/>
        <v/>
      </c>
      <c r="D1318" s="4" t="str">
        <f t="shared" si="122"/>
        <v/>
      </c>
      <c r="E1318" s="6"/>
      <c r="F1318" s="4" t="str">
        <f t="shared" si="123"/>
        <v/>
      </c>
      <c r="G1318" s="4" t="str">
        <f t="shared" si="124"/>
        <v/>
      </c>
      <c r="H1318" s="4" t="str">
        <f t="shared" si="125"/>
        <v/>
      </c>
      <c r="I1318" s="4"/>
    </row>
    <row r="1319" spans="1:9" x14ac:dyDescent="0.15">
      <c r="A1319" s="2" t="str">
        <f t="shared" si="120"/>
        <v/>
      </c>
      <c r="B1319" s="3" t="str">
        <f>IF(A1319="","",IF(periods_per_year=26,IF(A1319=1,fpdate,B1318+14),IF(periods_per_year=52,IF(A1319=1,fpdate,B1318+7),DATE(YEAR(fpdate),MONTH(fpdate)+(A1319-1)*months_per_period,IF(periods_per_year=24,IF((1-MOD(A1319,2))=1,DAY(fpdate)+14,DAY(fpdate)),DAY(fpdate))))))</f>
        <v/>
      </c>
      <c r="C1319" s="4" t="str">
        <f t="shared" si="121"/>
        <v/>
      </c>
      <c r="D1319" s="4" t="str">
        <f t="shared" si="122"/>
        <v/>
      </c>
      <c r="E1319" s="6"/>
      <c r="F1319" s="4" t="str">
        <f t="shared" si="123"/>
        <v/>
      </c>
      <c r="G1319" s="4" t="str">
        <f t="shared" si="124"/>
        <v/>
      </c>
      <c r="H1319" s="4" t="str">
        <f t="shared" si="125"/>
        <v/>
      </c>
      <c r="I1319" s="4"/>
    </row>
    <row r="1320" spans="1:9" x14ac:dyDescent="0.15">
      <c r="A1320" s="2" t="str">
        <f t="shared" si="120"/>
        <v/>
      </c>
      <c r="B1320" s="3" t="str">
        <f>IF(A1320="","",IF(periods_per_year=26,IF(A1320=1,fpdate,B1319+14),IF(periods_per_year=52,IF(A1320=1,fpdate,B1319+7),DATE(YEAR(fpdate),MONTH(fpdate)+(A1320-1)*months_per_period,IF(periods_per_year=24,IF((1-MOD(A1320,2))=1,DAY(fpdate)+14,DAY(fpdate)),DAY(fpdate))))))</f>
        <v/>
      </c>
      <c r="C1320" s="4" t="str">
        <f t="shared" si="121"/>
        <v/>
      </c>
      <c r="D1320" s="4" t="str">
        <f t="shared" si="122"/>
        <v/>
      </c>
      <c r="E1320" s="6"/>
      <c r="F1320" s="4" t="str">
        <f t="shared" si="123"/>
        <v/>
      </c>
      <c r="G1320" s="4" t="str">
        <f t="shared" si="124"/>
        <v/>
      </c>
      <c r="H1320" s="4" t="str">
        <f t="shared" si="125"/>
        <v/>
      </c>
      <c r="I1320" s="4"/>
    </row>
    <row r="1321" spans="1:9" x14ac:dyDescent="0.15">
      <c r="A1321" s="2" t="str">
        <f t="shared" si="120"/>
        <v/>
      </c>
      <c r="B1321" s="3" t="str">
        <f>IF(A1321="","",IF(periods_per_year=26,IF(A1321=1,fpdate,B1320+14),IF(periods_per_year=52,IF(A1321=1,fpdate,B1320+7),DATE(YEAR(fpdate),MONTH(fpdate)+(A1321-1)*months_per_period,IF(periods_per_year=24,IF((1-MOD(A1321,2))=1,DAY(fpdate)+14,DAY(fpdate)),DAY(fpdate))))))</f>
        <v/>
      </c>
      <c r="C1321" s="4" t="str">
        <f t="shared" si="121"/>
        <v/>
      </c>
      <c r="D1321" s="4" t="str">
        <f t="shared" si="122"/>
        <v/>
      </c>
      <c r="E1321" s="6"/>
      <c r="F1321" s="4" t="str">
        <f t="shared" si="123"/>
        <v/>
      </c>
      <c r="G1321" s="4" t="str">
        <f t="shared" si="124"/>
        <v/>
      </c>
      <c r="H1321" s="4" t="str">
        <f t="shared" si="125"/>
        <v/>
      </c>
      <c r="I1321" s="4"/>
    </row>
    <row r="1322" spans="1:9" x14ac:dyDescent="0.15">
      <c r="A1322" s="2" t="str">
        <f t="shared" si="120"/>
        <v/>
      </c>
      <c r="B1322" s="3" t="str">
        <f>IF(A1322="","",IF(periods_per_year=26,IF(A1322=1,fpdate,B1321+14),IF(periods_per_year=52,IF(A1322=1,fpdate,B1321+7),DATE(YEAR(fpdate),MONTH(fpdate)+(A1322-1)*months_per_period,IF(periods_per_year=24,IF((1-MOD(A1322,2))=1,DAY(fpdate)+14,DAY(fpdate)),DAY(fpdate))))))</f>
        <v/>
      </c>
      <c r="C1322" s="4" t="str">
        <f t="shared" si="121"/>
        <v/>
      </c>
      <c r="D1322" s="4" t="str">
        <f t="shared" si="122"/>
        <v/>
      </c>
      <c r="E1322" s="6"/>
      <c r="F1322" s="4" t="str">
        <f t="shared" si="123"/>
        <v/>
      </c>
      <c r="G1322" s="4" t="str">
        <f t="shared" si="124"/>
        <v/>
      </c>
      <c r="H1322" s="4" t="str">
        <f t="shared" si="125"/>
        <v/>
      </c>
      <c r="I1322" s="4"/>
    </row>
    <row r="1323" spans="1:9" x14ac:dyDescent="0.15">
      <c r="A1323" s="2" t="str">
        <f t="shared" si="120"/>
        <v/>
      </c>
      <c r="B1323" s="3" t="str">
        <f>IF(A1323="","",IF(periods_per_year=26,IF(A1323=1,fpdate,B1322+14),IF(periods_per_year=52,IF(A1323=1,fpdate,B1322+7),DATE(YEAR(fpdate),MONTH(fpdate)+(A1323-1)*months_per_period,IF(periods_per_year=24,IF((1-MOD(A1323,2))=1,DAY(fpdate)+14,DAY(fpdate)),DAY(fpdate))))))</f>
        <v/>
      </c>
      <c r="C1323" s="4" t="str">
        <f t="shared" si="121"/>
        <v/>
      </c>
      <c r="D1323" s="4" t="str">
        <f t="shared" si="122"/>
        <v/>
      </c>
      <c r="E1323" s="6"/>
      <c r="F1323" s="4" t="str">
        <f t="shared" si="123"/>
        <v/>
      </c>
      <c r="G1323" s="4" t="str">
        <f t="shared" si="124"/>
        <v/>
      </c>
      <c r="H1323" s="4" t="str">
        <f t="shared" si="125"/>
        <v/>
      </c>
      <c r="I1323" s="4"/>
    </row>
    <row r="1324" spans="1:9" x14ac:dyDescent="0.15">
      <c r="A1324" s="2" t="str">
        <f t="shared" si="120"/>
        <v/>
      </c>
      <c r="B1324" s="3" t="str">
        <f>IF(A1324="","",IF(periods_per_year=26,IF(A1324=1,fpdate,B1323+14),IF(periods_per_year=52,IF(A1324=1,fpdate,B1323+7),DATE(YEAR(fpdate),MONTH(fpdate)+(A1324-1)*months_per_period,IF(periods_per_year=24,IF((1-MOD(A1324,2))=1,DAY(fpdate)+14,DAY(fpdate)),DAY(fpdate))))))</f>
        <v/>
      </c>
      <c r="C1324" s="4" t="str">
        <f t="shared" si="121"/>
        <v/>
      </c>
      <c r="D1324" s="4" t="str">
        <f t="shared" si="122"/>
        <v/>
      </c>
      <c r="E1324" s="6"/>
      <c r="F1324" s="4" t="str">
        <f t="shared" si="123"/>
        <v/>
      </c>
      <c r="G1324" s="4" t="str">
        <f t="shared" si="124"/>
        <v/>
      </c>
      <c r="H1324" s="4" t="str">
        <f t="shared" si="125"/>
        <v/>
      </c>
      <c r="I1324" s="4"/>
    </row>
    <row r="1325" spans="1:9" x14ac:dyDescent="0.15">
      <c r="A1325" s="2" t="str">
        <f t="shared" si="120"/>
        <v/>
      </c>
      <c r="B1325" s="3" t="str">
        <f>IF(A1325="","",IF(periods_per_year=26,IF(A1325=1,fpdate,B1324+14),IF(periods_per_year=52,IF(A1325=1,fpdate,B1324+7),DATE(YEAR(fpdate),MONTH(fpdate)+(A1325-1)*months_per_period,IF(periods_per_year=24,IF((1-MOD(A1325,2))=1,DAY(fpdate)+14,DAY(fpdate)),DAY(fpdate))))))</f>
        <v/>
      </c>
      <c r="C1325" s="4" t="str">
        <f t="shared" si="121"/>
        <v/>
      </c>
      <c r="D1325" s="4" t="str">
        <f t="shared" si="122"/>
        <v/>
      </c>
      <c r="E1325" s="6"/>
      <c r="F1325" s="4" t="str">
        <f t="shared" si="123"/>
        <v/>
      </c>
      <c r="G1325" s="4" t="str">
        <f t="shared" si="124"/>
        <v/>
      </c>
      <c r="H1325" s="4" t="str">
        <f t="shared" si="125"/>
        <v/>
      </c>
      <c r="I1325" s="4"/>
    </row>
    <row r="1326" spans="1:9" x14ac:dyDescent="0.15">
      <c r="A1326" s="2" t="str">
        <f t="shared" si="120"/>
        <v/>
      </c>
      <c r="B1326" s="3" t="str">
        <f>IF(A1326="","",IF(periods_per_year=26,IF(A1326=1,fpdate,B1325+14),IF(periods_per_year=52,IF(A1326=1,fpdate,B1325+7),DATE(YEAR(fpdate),MONTH(fpdate)+(A1326-1)*months_per_period,IF(periods_per_year=24,IF((1-MOD(A1326,2))=1,DAY(fpdate)+14,DAY(fpdate)),DAY(fpdate))))))</f>
        <v/>
      </c>
      <c r="C1326" s="4" t="str">
        <f t="shared" si="121"/>
        <v/>
      </c>
      <c r="D1326" s="4" t="str">
        <f t="shared" si="122"/>
        <v/>
      </c>
      <c r="E1326" s="6"/>
      <c r="F1326" s="4" t="str">
        <f t="shared" si="123"/>
        <v/>
      </c>
      <c r="G1326" s="4" t="str">
        <f t="shared" si="124"/>
        <v/>
      </c>
      <c r="H1326" s="4" t="str">
        <f t="shared" si="125"/>
        <v/>
      </c>
      <c r="I1326" s="4"/>
    </row>
    <row r="1327" spans="1:9" x14ac:dyDescent="0.15">
      <c r="A1327" s="2" t="str">
        <f t="shared" si="120"/>
        <v/>
      </c>
      <c r="B1327" s="3" t="str">
        <f>IF(A1327="","",IF(periods_per_year=26,IF(A1327=1,fpdate,B1326+14),IF(periods_per_year=52,IF(A1327=1,fpdate,B1326+7),DATE(YEAR(fpdate),MONTH(fpdate)+(A1327-1)*months_per_period,IF(periods_per_year=24,IF((1-MOD(A1327,2))=1,DAY(fpdate)+14,DAY(fpdate)),DAY(fpdate))))))</f>
        <v/>
      </c>
      <c r="C1327" s="4" t="str">
        <f t="shared" si="121"/>
        <v/>
      </c>
      <c r="D1327" s="4" t="str">
        <f t="shared" si="122"/>
        <v/>
      </c>
      <c r="E1327" s="6"/>
      <c r="F1327" s="4" t="str">
        <f t="shared" si="123"/>
        <v/>
      </c>
      <c r="G1327" s="4" t="str">
        <f t="shared" si="124"/>
        <v/>
      </c>
      <c r="H1327" s="4" t="str">
        <f t="shared" si="125"/>
        <v/>
      </c>
      <c r="I1327" s="4"/>
    </row>
    <row r="1328" spans="1:9" x14ac:dyDescent="0.15">
      <c r="A1328" s="2" t="str">
        <f t="shared" si="120"/>
        <v/>
      </c>
      <c r="B1328" s="3" t="str">
        <f>IF(A1328="","",IF(periods_per_year=26,IF(A1328=1,fpdate,B1327+14),IF(periods_per_year=52,IF(A1328=1,fpdate,B1327+7),DATE(YEAR(fpdate),MONTH(fpdate)+(A1328-1)*months_per_period,IF(periods_per_year=24,IF((1-MOD(A1328,2))=1,DAY(fpdate)+14,DAY(fpdate)),DAY(fpdate))))))</f>
        <v/>
      </c>
      <c r="C1328" s="4" t="str">
        <f t="shared" si="121"/>
        <v/>
      </c>
      <c r="D1328" s="4" t="str">
        <f t="shared" si="122"/>
        <v/>
      </c>
      <c r="E1328" s="6"/>
      <c r="F1328" s="4" t="str">
        <f t="shared" si="123"/>
        <v/>
      </c>
      <c r="G1328" s="4" t="str">
        <f t="shared" si="124"/>
        <v/>
      </c>
      <c r="H1328" s="4" t="str">
        <f t="shared" si="125"/>
        <v/>
      </c>
      <c r="I1328" s="4"/>
    </row>
    <row r="1329" spans="1:9" x14ac:dyDescent="0.15">
      <c r="A1329" s="2" t="str">
        <f t="shared" si="120"/>
        <v/>
      </c>
      <c r="B1329" s="3" t="str">
        <f>IF(A1329="","",IF(periods_per_year=26,IF(A1329=1,fpdate,B1328+14),IF(periods_per_year=52,IF(A1329=1,fpdate,B1328+7),DATE(YEAR(fpdate),MONTH(fpdate)+(A1329-1)*months_per_period,IF(periods_per_year=24,IF((1-MOD(A1329,2))=1,DAY(fpdate)+14,DAY(fpdate)),DAY(fpdate))))))</f>
        <v/>
      </c>
      <c r="C1329" s="4" t="str">
        <f t="shared" si="121"/>
        <v/>
      </c>
      <c r="D1329" s="4" t="str">
        <f t="shared" si="122"/>
        <v/>
      </c>
      <c r="E1329" s="6"/>
      <c r="F1329" s="4" t="str">
        <f t="shared" si="123"/>
        <v/>
      </c>
      <c r="G1329" s="4" t="str">
        <f t="shared" si="124"/>
        <v/>
      </c>
      <c r="H1329" s="4" t="str">
        <f t="shared" si="125"/>
        <v/>
      </c>
      <c r="I1329" s="4"/>
    </row>
    <row r="1330" spans="1:9" x14ac:dyDescent="0.15">
      <c r="A1330" s="2" t="str">
        <f t="shared" si="120"/>
        <v/>
      </c>
      <c r="B1330" s="3" t="str">
        <f>IF(A1330="","",IF(periods_per_year=26,IF(A1330=1,fpdate,B1329+14),IF(periods_per_year=52,IF(A1330=1,fpdate,B1329+7),DATE(YEAR(fpdate),MONTH(fpdate)+(A1330-1)*months_per_period,IF(periods_per_year=24,IF((1-MOD(A1330,2))=1,DAY(fpdate)+14,DAY(fpdate)),DAY(fpdate))))))</f>
        <v/>
      </c>
      <c r="C1330" s="4" t="str">
        <f t="shared" si="121"/>
        <v/>
      </c>
      <c r="D1330" s="4" t="str">
        <f t="shared" si="122"/>
        <v/>
      </c>
      <c r="E1330" s="6"/>
      <c r="F1330" s="4" t="str">
        <f t="shared" si="123"/>
        <v/>
      </c>
      <c r="G1330" s="4" t="str">
        <f t="shared" si="124"/>
        <v/>
      </c>
      <c r="H1330" s="4" t="str">
        <f t="shared" si="125"/>
        <v/>
      </c>
      <c r="I1330" s="4"/>
    </row>
    <row r="1331" spans="1:9" x14ac:dyDescent="0.15">
      <c r="A1331" s="2" t="str">
        <f t="shared" ref="A1331:A1394" si="126">IF(H1330="","",IF(OR(A1330&gt;=nper,ROUND(H1330,2)&lt;=0),"",A1330+1))</f>
        <v/>
      </c>
      <c r="B1331" s="3" t="str">
        <f>IF(A1331="","",IF(periods_per_year=26,IF(A1331=1,fpdate,B1330+14),IF(periods_per_year=52,IF(A1331=1,fpdate,B1330+7),DATE(YEAR(fpdate),MONTH(fpdate)+(A1331-1)*months_per_period,IF(periods_per_year=24,IF((1-MOD(A1331,2))=1,DAY(fpdate)+14,DAY(fpdate)),DAY(fpdate))))))</f>
        <v/>
      </c>
      <c r="C1331" s="4" t="str">
        <f t="shared" ref="C1331:C1394" si="127">IF(A1331="","",IF(OR(A1331=nper,payment&gt;ROUND((1+rate)*H1330,2)),ROUND((1+rate)*H1330,2),payment))</f>
        <v/>
      </c>
      <c r="D1331" s="4" t="str">
        <f t="shared" ref="D1331:D1394" si="128">IF(OR(H1330&lt;=payment,A1331=""),"",MIN(H1330-(C1331-F1331),IF($H$24&gt;0,IF(MOD(A1331,periods_per_year)=0,$H$24,0),0)+IF(extra_payment_interval=0,0,IF(MOD(A1331,extra_payment_interval)=0,$H$22,0))))</f>
        <v/>
      </c>
      <c r="E1331" s="6"/>
      <c r="F1331" s="4" t="str">
        <f t="shared" ref="F1331:F1394" si="129">IF(A1331="","",ROUND(rate*H1330,2))</f>
        <v/>
      </c>
      <c r="G1331" s="4" t="str">
        <f t="shared" ref="G1331:G1394" si="130">IF(A1331="","",C1331-F1331+E1331+IF(D1331="",0,D1331))</f>
        <v/>
      </c>
      <c r="H1331" s="4" t="str">
        <f t="shared" ref="H1331:H1394" si="131">IF(A1331="","",H1330-G1331)</f>
        <v/>
      </c>
      <c r="I1331" s="4"/>
    </row>
    <row r="1332" spans="1:9" x14ac:dyDescent="0.15">
      <c r="A1332" s="2" t="str">
        <f t="shared" si="126"/>
        <v/>
      </c>
      <c r="B1332" s="3" t="str">
        <f>IF(A1332="","",IF(periods_per_year=26,IF(A1332=1,fpdate,B1331+14),IF(periods_per_year=52,IF(A1332=1,fpdate,B1331+7),DATE(YEAR(fpdate),MONTH(fpdate)+(A1332-1)*months_per_period,IF(periods_per_year=24,IF((1-MOD(A1332,2))=1,DAY(fpdate)+14,DAY(fpdate)),DAY(fpdate))))))</f>
        <v/>
      </c>
      <c r="C1332" s="4" t="str">
        <f t="shared" si="127"/>
        <v/>
      </c>
      <c r="D1332" s="4" t="str">
        <f t="shared" si="128"/>
        <v/>
      </c>
      <c r="E1332" s="6"/>
      <c r="F1332" s="4" t="str">
        <f t="shared" si="129"/>
        <v/>
      </c>
      <c r="G1332" s="4" t="str">
        <f t="shared" si="130"/>
        <v/>
      </c>
      <c r="H1332" s="4" t="str">
        <f t="shared" si="131"/>
        <v/>
      </c>
      <c r="I1332" s="4"/>
    </row>
    <row r="1333" spans="1:9" x14ac:dyDescent="0.15">
      <c r="A1333" s="2" t="str">
        <f t="shared" si="126"/>
        <v/>
      </c>
      <c r="B1333" s="3" t="str">
        <f>IF(A1333="","",IF(periods_per_year=26,IF(A1333=1,fpdate,B1332+14),IF(periods_per_year=52,IF(A1333=1,fpdate,B1332+7),DATE(YEAR(fpdate),MONTH(fpdate)+(A1333-1)*months_per_period,IF(periods_per_year=24,IF((1-MOD(A1333,2))=1,DAY(fpdate)+14,DAY(fpdate)),DAY(fpdate))))))</f>
        <v/>
      </c>
      <c r="C1333" s="4" t="str">
        <f t="shared" si="127"/>
        <v/>
      </c>
      <c r="D1333" s="4" t="str">
        <f t="shared" si="128"/>
        <v/>
      </c>
      <c r="E1333" s="6"/>
      <c r="F1333" s="4" t="str">
        <f t="shared" si="129"/>
        <v/>
      </c>
      <c r="G1333" s="4" t="str">
        <f t="shared" si="130"/>
        <v/>
      </c>
      <c r="H1333" s="4" t="str">
        <f t="shared" si="131"/>
        <v/>
      </c>
      <c r="I1333" s="4"/>
    </row>
    <row r="1334" spans="1:9" x14ac:dyDescent="0.15">
      <c r="A1334" s="2" t="str">
        <f t="shared" si="126"/>
        <v/>
      </c>
      <c r="B1334" s="3" t="str">
        <f>IF(A1334="","",IF(periods_per_year=26,IF(A1334=1,fpdate,B1333+14),IF(periods_per_year=52,IF(A1334=1,fpdate,B1333+7),DATE(YEAR(fpdate),MONTH(fpdate)+(A1334-1)*months_per_period,IF(periods_per_year=24,IF((1-MOD(A1334,2))=1,DAY(fpdate)+14,DAY(fpdate)),DAY(fpdate))))))</f>
        <v/>
      </c>
      <c r="C1334" s="4" t="str">
        <f t="shared" si="127"/>
        <v/>
      </c>
      <c r="D1334" s="4" t="str">
        <f t="shared" si="128"/>
        <v/>
      </c>
      <c r="E1334" s="6"/>
      <c r="F1334" s="4" t="str">
        <f t="shared" si="129"/>
        <v/>
      </c>
      <c r="G1334" s="4" t="str">
        <f t="shared" si="130"/>
        <v/>
      </c>
      <c r="H1334" s="4" t="str">
        <f t="shared" si="131"/>
        <v/>
      </c>
      <c r="I1334" s="4"/>
    </row>
    <row r="1335" spans="1:9" x14ac:dyDescent="0.15">
      <c r="A1335" s="2" t="str">
        <f t="shared" si="126"/>
        <v/>
      </c>
      <c r="B1335" s="3" t="str">
        <f>IF(A1335="","",IF(periods_per_year=26,IF(A1335=1,fpdate,B1334+14),IF(periods_per_year=52,IF(A1335=1,fpdate,B1334+7),DATE(YEAR(fpdate),MONTH(fpdate)+(A1335-1)*months_per_period,IF(periods_per_year=24,IF((1-MOD(A1335,2))=1,DAY(fpdate)+14,DAY(fpdate)),DAY(fpdate))))))</f>
        <v/>
      </c>
      <c r="C1335" s="4" t="str">
        <f t="shared" si="127"/>
        <v/>
      </c>
      <c r="D1335" s="4" t="str">
        <f t="shared" si="128"/>
        <v/>
      </c>
      <c r="E1335" s="6"/>
      <c r="F1335" s="4" t="str">
        <f t="shared" si="129"/>
        <v/>
      </c>
      <c r="G1335" s="4" t="str">
        <f t="shared" si="130"/>
        <v/>
      </c>
      <c r="H1335" s="4" t="str">
        <f t="shared" si="131"/>
        <v/>
      </c>
      <c r="I1335" s="4"/>
    </row>
    <row r="1336" spans="1:9" x14ac:dyDescent="0.15">
      <c r="A1336" s="2" t="str">
        <f t="shared" si="126"/>
        <v/>
      </c>
      <c r="B1336" s="3" t="str">
        <f>IF(A1336="","",IF(periods_per_year=26,IF(A1336=1,fpdate,B1335+14),IF(periods_per_year=52,IF(A1336=1,fpdate,B1335+7),DATE(YEAR(fpdate),MONTH(fpdate)+(A1336-1)*months_per_period,IF(periods_per_year=24,IF((1-MOD(A1336,2))=1,DAY(fpdate)+14,DAY(fpdate)),DAY(fpdate))))))</f>
        <v/>
      </c>
      <c r="C1336" s="4" t="str">
        <f t="shared" si="127"/>
        <v/>
      </c>
      <c r="D1336" s="4" t="str">
        <f t="shared" si="128"/>
        <v/>
      </c>
      <c r="E1336" s="6"/>
      <c r="F1336" s="4" t="str">
        <f t="shared" si="129"/>
        <v/>
      </c>
      <c r="G1336" s="4" t="str">
        <f t="shared" si="130"/>
        <v/>
      </c>
      <c r="H1336" s="4" t="str">
        <f t="shared" si="131"/>
        <v/>
      </c>
      <c r="I1336" s="4"/>
    </row>
    <row r="1337" spans="1:9" x14ac:dyDescent="0.15">
      <c r="A1337" s="2" t="str">
        <f t="shared" si="126"/>
        <v/>
      </c>
      <c r="B1337" s="3" t="str">
        <f>IF(A1337="","",IF(periods_per_year=26,IF(A1337=1,fpdate,B1336+14),IF(periods_per_year=52,IF(A1337=1,fpdate,B1336+7),DATE(YEAR(fpdate),MONTH(fpdate)+(A1337-1)*months_per_period,IF(periods_per_year=24,IF((1-MOD(A1337,2))=1,DAY(fpdate)+14,DAY(fpdate)),DAY(fpdate))))))</f>
        <v/>
      </c>
      <c r="C1337" s="4" t="str">
        <f t="shared" si="127"/>
        <v/>
      </c>
      <c r="D1337" s="4" t="str">
        <f t="shared" si="128"/>
        <v/>
      </c>
      <c r="E1337" s="6"/>
      <c r="F1337" s="4" t="str">
        <f t="shared" si="129"/>
        <v/>
      </c>
      <c r="G1337" s="4" t="str">
        <f t="shared" si="130"/>
        <v/>
      </c>
      <c r="H1337" s="4" t="str">
        <f t="shared" si="131"/>
        <v/>
      </c>
      <c r="I1337" s="4"/>
    </row>
    <row r="1338" spans="1:9" x14ac:dyDescent="0.15">
      <c r="A1338" s="2" t="str">
        <f t="shared" si="126"/>
        <v/>
      </c>
      <c r="B1338" s="3" t="str">
        <f>IF(A1338="","",IF(periods_per_year=26,IF(A1338=1,fpdate,B1337+14),IF(periods_per_year=52,IF(A1338=1,fpdate,B1337+7),DATE(YEAR(fpdate),MONTH(fpdate)+(A1338-1)*months_per_period,IF(periods_per_year=24,IF((1-MOD(A1338,2))=1,DAY(fpdate)+14,DAY(fpdate)),DAY(fpdate))))))</f>
        <v/>
      </c>
      <c r="C1338" s="4" t="str">
        <f t="shared" si="127"/>
        <v/>
      </c>
      <c r="D1338" s="4" t="str">
        <f t="shared" si="128"/>
        <v/>
      </c>
      <c r="E1338" s="6"/>
      <c r="F1338" s="4" t="str">
        <f t="shared" si="129"/>
        <v/>
      </c>
      <c r="G1338" s="4" t="str">
        <f t="shared" si="130"/>
        <v/>
      </c>
      <c r="H1338" s="4" t="str">
        <f t="shared" si="131"/>
        <v/>
      </c>
      <c r="I1338" s="4"/>
    </row>
    <row r="1339" spans="1:9" x14ac:dyDescent="0.15">
      <c r="A1339" s="2" t="str">
        <f t="shared" si="126"/>
        <v/>
      </c>
      <c r="B1339" s="3" t="str">
        <f>IF(A1339="","",IF(periods_per_year=26,IF(A1339=1,fpdate,B1338+14),IF(periods_per_year=52,IF(A1339=1,fpdate,B1338+7),DATE(YEAR(fpdate),MONTH(fpdate)+(A1339-1)*months_per_period,IF(periods_per_year=24,IF((1-MOD(A1339,2))=1,DAY(fpdate)+14,DAY(fpdate)),DAY(fpdate))))))</f>
        <v/>
      </c>
      <c r="C1339" s="4" t="str">
        <f t="shared" si="127"/>
        <v/>
      </c>
      <c r="D1339" s="4" t="str">
        <f t="shared" si="128"/>
        <v/>
      </c>
      <c r="E1339" s="6"/>
      <c r="F1339" s="4" t="str">
        <f t="shared" si="129"/>
        <v/>
      </c>
      <c r="G1339" s="4" t="str">
        <f t="shared" si="130"/>
        <v/>
      </c>
      <c r="H1339" s="4" t="str">
        <f t="shared" si="131"/>
        <v/>
      </c>
      <c r="I1339" s="4"/>
    </row>
    <row r="1340" spans="1:9" x14ac:dyDescent="0.15">
      <c r="A1340" s="2" t="str">
        <f t="shared" si="126"/>
        <v/>
      </c>
      <c r="B1340" s="3" t="str">
        <f>IF(A1340="","",IF(periods_per_year=26,IF(A1340=1,fpdate,B1339+14),IF(periods_per_year=52,IF(A1340=1,fpdate,B1339+7),DATE(YEAR(fpdate),MONTH(fpdate)+(A1340-1)*months_per_period,IF(periods_per_year=24,IF((1-MOD(A1340,2))=1,DAY(fpdate)+14,DAY(fpdate)),DAY(fpdate))))))</f>
        <v/>
      </c>
      <c r="C1340" s="4" t="str">
        <f t="shared" si="127"/>
        <v/>
      </c>
      <c r="D1340" s="4" t="str">
        <f t="shared" si="128"/>
        <v/>
      </c>
      <c r="E1340" s="6"/>
      <c r="F1340" s="4" t="str">
        <f t="shared" si="129"/>
        <v/>
      </c>
      <c r="G1340" s="4" t="str">
        <f t="shared" si="130"/>
        <v/>
      </c>
      <c r="H1340" s="4" t="str">
        <f t="shared" si="131"/>
        <v/>
      </c>
      <c r="I1340" s="4"/>
    </row>
    <row r="1341" spans="1:9" x14ac:dyDescent="0.15">
      <c r="A1341" s="2" t="str">
        <f t="shared" si="126"/>
        <v/>
      </c>
      <c r="B1341" s="3" t="str">
        <f>IF(A1341="","",IF(periods_per_year=26,IF(A1341=1,fpdate,B1340+14),IF(periods_per_year=52,IF(A1341=1,fpdate,B1340+7),DATE(YEAR(fpdate),MONTH(fpdate)+(A1341-1)*months_per_period,IF(periods_per_year=24,IF((1-MOD(A1341,2))=1,DAY(fpdate)+14,DAY(fpdate)),DAY(fpdate))))))</f>
        <v/>
      </c>
      <c r="C1341" s="4" t="str">
        <f t="shared" si="127"/>
        <v/>
      </c>
      <c r="D1341" s="4" t="str">
        <f t="shared" si="128"/>
        <v/>
      </c>
      <c r="E1341" s="6"/>
      <c r="F1341" s="4" t="str">
        <f t="shared" si="129"/>
        <v/>
      </c>
      <c r="G1341" s="4" t="str">
        <f t="shared" si="130"/>
        <v/>
      </c>
      <c r="H1341" s="4" t="str">
        <f t="shared" si="131"/>
        <v/>
      </c>
      <c r="I1341" s="4"/>
    </row>
    <row r="1342" spans="1:9" x14ac:dyDescent="0.15">
      <c r="A1342" s="2" t="str">
        <f t="shared" si="126"/>
        <v/>
      </c>
      <c r="B1342" s="3" t="str">
        <f>IF(A1342="","",IF(periods_per_year=26,IF(A1342=1,fpdate,B1341+14),IF(periods_per_year=52,IF(A1342=1,fpdate,B1341+7),DATE(YEAR(fpdate),MONTH(fpdate)+(A1342-1)*months_per_period,IF(periods_per_year=24,IF((1-MOD(A1342,2))=1,DAY(fpdate)+14,DAY(fpdate)),DAY(fpdate))))))</f>
        <v/>
      </c>
      <c r="C1342" s="4" t="str">
        <f t="shared" si="127"/>
        <v/>
      </c>
      <c r="D1342" s="4" t="str">
        <f t="shared" si="128"/>
        <v/>
      </c>
      <c r="E1342" s="6"/>
      <c r="F1342" s="4" t="str">
        <f t="shared" si="129"/>
        <v/>
      </c>
      <c r="G1342" s="4" t="str">
        <f t="shared" si="130"/>
        <v/>
      </c>
      <c r="H1342" s="4" t="str">
        <f t="shared" si="131"/>
        <v/>
      </c>
      <c r="I1342" s="4"/>
    </row>
    <row r="1343" spans="1:9" x14ac:dyDescent="0.15">
      <c r="A1343" s="2" t="str">
        <f t="shared" si="126"/>
        <v/>
      </c>
      <c r="B1343" s="3" t="str">
        <f>IF(A1343="","",IF(periods_per_year=26,IF(A1343=1,fpdate,B1342+14),IF(periods_per_year=52,IF(A1343=1,fpdate,B1342+7),DATE(YEAR(fpdate),MONTH(fpdate)+(A1343-1)*months_per_period,IF(periods_per_year=24,IF((1-MOD(A1343,2))=1,DAY(fpdate)+14,DAY(fpdate)),DAY(fpdate))))))</f>
        <v/>
      </c>
      <c r="C1343" s="4" t="str">
        <f t="shared" si="127"/>
        <v/>
      </c>
      <c r="D1343" s="4" t="str">
        <f t="shared" si="128"/>
        <v/>
      </c>
      <c r="E1343" s="6"/>
      <c r="F1343" s="4" t="str">
        <f t="shared" si="129"/>
        <v/>
      </c>
      <c r="G1343" s="4" t="str">
        <f t="shared" si="130"/>
        <v/>
      </c>
      <c r="H1343" s="4" t="str">
        <f t="shared" si="131"/>
        <v/>
      </c>
      <c r="I1343" s="4"/>
    </row>
    <row r="1344" spans="1:9" x14ac:dyDescent="0.15">
      <c r="A1344" s="2" t="str">
        <f t="shared" si="126"/>
        <v/>
      </c>
      <c r="B1344" s="3" t="str">
        <f>IF(A1344="","",IF(periods_per_year=26,IF(A1344=1,fpdate,B1343+14),IF(periods_per_year=52,IF(A1344=1,fpdate,B1343+7),DATE(YEAR(fpdate),MONTH(fpdate)+(A1344-1)*months_per_period,IF(periods_per_year=24,IF((1-MOD(A1344,2))=1,DAY(fpdate)+14,DAY(fpdate)),DAY(fpdate))))))</f>
        <v/>
      </c>
      <c r="C1344" s="4" t="str">
        <f t="shared" si="127"/>
        <v/>
      </c>
      <c r="D1344" s="4" t="str">
        <f t="shared" si="128"/>
        <v/>
      </c>
      <c r="E1344" s="6"/>
      <c r="F1344" s="4" t="str">
        <f t="shared" si="129"/>
        <v/>
      </c>
      <c r="G1344" s="4" t="str">
        <f t="shared" si="130"/>
        <v/>
      </c>
      <c r="H1344" s="4" t="str">
        <f t="shared" si="131"/>
        <v/>
      </c>
      <c r="I1344" s="4"/>
    </row>
    <row r="1345" spans="1:9" x14ac:dyDescent="0.15">
      <c r="A1345" s="2" t="str">
        <f t="shared" si="126"/>
        <v/>
      </c>
      <c r="B1345" s="3" t="str">
        <f>IF(A1345="","",IF(periods_per_year=26,IF(A1345=1,fpdate,B1344+14),IF(periods_per_year=52,IF(A1345=1,fpdate,B1344+7),DATE(YEAR(fpdate),MONTH(fpdate)+(A1345-1)*months_per_period,IF(periods_per_year=24,IF((1-MOD(A1345,2))=1,DAY(fpdate)+14,DAY(fpdate)),DAY(fpdate))))))</f>
        <v/>
      </c>
      <c r="C1345" s="4" t="str">
        <f t="shared" si="127"/>
        <v/>
      </c>
      <c r="D1345" s="4" t="str">
        <f t="shared" si="128"/>
        <v/>
      </c>
      <c r="E1345" s="6"/>
      <c r="F1345" s="4" t="str">
        <f t="shared" si="129"/>
        <v/>
      </c>
      <c r="G1345" s="4" t="str">
        <f t="shared" si="130"/>
        <v/>
      </c>
      <c r="H1345" s="4" t="str">
        <f t="shared" si="131"/>
        <v/>
      </c>
      <c r="I1345" s="4"/>
    </row>
    <row r="1346" spans="1:9" x14ac:dyDescent="0.15">
      <c r="A1346" s="2" t="str">
        <f t="shared" si="126"/>
        <v/>
      </c>
      <c r="B1346" s="3" t="str">
        <f>IF(A1346="","",IF(periods_per_year=26,IF(A1346=1,fpdate,B1345+14),IF(periods_per_year=52,IF(A1346=1,fpdate,B1345+7),DATE(YEAR(fpdate),MONTH(fpdate)+(A1346-1)*months_per_period,IF(periods_per_year=24,IF((1-MOD(A1346,2))=1,DAY(fpdate)+14,DAY(fpdate)),DAY(fpdate))))))</f>
        <v/>
      </c>
      <c r="C1346" s="4" t="str">
        <f t="shared" si="127"/>
        <v/>
      </c>
      <c r="D1346" s="4" t="str">
        <f t="shared" si="128"/>
        <v/>
      </c>
      <c r="E1346" s="6"/>
      <c r="F1346" s="4" t="str">
        <f t="shared" si="129"/>
        <v/>
      </c>
      <c r="G1346" s="4" t="str">
        <f t="shared" si="130"/>
        <v/>
      </c>
      <c r="H1346" s="4" t="str">
        <f t="shared" si="131"/>
        <v/>
      </c>
      <c r="I1346" s="4"/>
    </row>
    <row r="1347" spans="1:9" x14ac:dyDescent="0.15">
      <c r="A1347" s="2" t="str">
        <f t="shared" si="126"/>
        <v/>
      </c>
      <c r="B1347" s="3" t="str">
        <f>IF(A1347="","",IF(periods_per_year=26,IF(A1347=1,fpdate,B1346+14),IF(periods_per_year=52,IF(A1347=1,fpdate,B1346+7),DATE(YEAR(fpdate),MONTH(fpdate)+(A1347-1)*months_per_period,IF(periods_per_year=24,IF((1-MOD(A1347,2))=1,DAY(fpdate)+14,DAY(fpdate)),DAY(fpdate))))))</f>
        <v/>
      </c>
      <c r="C1347" s="4" t="str">
        <f t="shared" si="127"/>
        <v/>
      </c>
      <c r="D1347" s="4" t="str">
        <f t="shared" si="128"/>
        <v/>
      </c>
      <c r="E1347" s="6"/>
      <c r="F1347" s="4" t="str">
        <f t="shared" si="129"/>
        <v/>
      </c>
      <c r="G1347" s="4" t="str">
        <f t="shared" si="130"/>
        <v/>
      </c>
      <c r="H1347" s="4" t="str">
        <f t="shared" si="131"/>
        <v/>
      </c>
      <c r="I1347" s="4"/>
    </row>
    <row r="1348" spans="1:9" x14ac:dyDescent="0.15">
      <c r="A1348" s="2" t="str">
        <f t="shared" si="126"/>
        <v/>
      </c>
      <c r="B1348" s="3" t="str">
        <f>IF(A1348="","",IF(periods_per_year=26,IF(A1348=1,fpdate,B1347+14),IF(periods_per_year=52,IF(A1348=1,fpdate,B1347+7),DATE(YEAR(fpdate),MONTH(fpdate)+(A1348-1)*months_per_period,IF(periods_per_year=24,IF((1-MOD(A1348,2))=1,DAY(fpdate)+14,DAY(fpdate)),DAY(fpdate))))))</f>
        <v/>
      </c>
      <c r="C1348" s="4" t="str">
        <f t="shared" si="127"/>
        <v/>
      </c>
      <c r="D1348" s="4" t="str">
        <f t="shared" si="128"/>
        <v/>
      </c>
      <c r="E1348" s="6"/>
      <c r="F1348" s="4" t="str">
        <f t="shared" si="129"/>
        <v/>
      </c>
      <c r="G1348" s="4" t="str">
        <f t="shared" si="130"/>
        <v/>
      </c>
      <c r="H1348" s="4" t="str">
        <f t="shared" si="131"/>
        <v/>
      </c>
      <c r="I1348" s="4"/>
    </row>
    <row r="1349" spans="1:9" x14ac:dyDescent="0.15">
      <c r="A1349" s="2" t="str">
        <f t="shared" si="126"/>
        <v/>
      </c>
      <c r="B1349" s="3" t="str">
        <f>IF(A1349="","",IF(periods_per_year=26,IF(A1349=1,fpdate,B1348+14),IF(periods_per_year=52,IF(A1349=1,fpdate,B1348+7),DATE(YEAR(fpdate),MONTH(fpdate)+(A1349-1)*months_per_period,IF(periods_per_year=24,IF((1-MOD(A1349,2))=1,DAY(fpdate)+14,DAY(fpdate)),DAY(fpdate))))))</f>
        <v/>
      </c>
      <c r="C1349" s="4" t="str">
        <f t="shared" si="127"/>
        <v/>
      </c>
      <c r="D1349" s="4" t="str">
        <f t="shared" si="128"/>
        <v/>
      </c>
      <c r="E1349" s="6"/>
      <c r="F1349" s="4" t="str">
        <f t="shared" si="129"/>
        <v/>
      </c>
      <c r="G1349" s="4" t="str">
        <f t="shared" si="130"/>
        <v/>
      </c>
      <c r="H1349" s="4" t="str">
        <f t="shared" si="131"/>
        <v/>
      </c>
      <c r="I1349" s="4"/>
    </row>
    <row r="1350" spans="1:9" x14ac:dyDescent="0.15">
      <c r="A1350" s="2" t="str">
        <f t="shared" si="126"/>
        <v/>
      </c>
      <c r="B1350" s="3" t="str">
        <f>IF(A1350="","",IF(periods_per_year=26,IF(A1350=1,fpdate,B1349+14),IF(periods_per_year=52,IF(A1350=1,fpdate,B1349+7),DATE(YEAR(fpdate),MONTH(fpdate)+(A1350-1)*months_per_period,IF(periods_per_year=24,IF((1-MOD(A1350,2))=1,DAY(fpdate)+14,DAY(fpdate)),DAY(fpdate))))))</f>
        <v/>
      </c>
      <c r="C1350" s="4" t="str">
        <f t="shared" si="127"/>
        <v/>
      </c>
      <c r="D1350" s="4" t="str">
        <f t="shared" si="128"/>
        <v/>
      </c>
      <c r="E1350" s="6"/>
      <c r="F1350" s="4" t="str">
        <f t="shared" si="129"/>
        <v/>
      </c>
      <c r="G1350" s="4" t="str">
        <f t="shared" si="130"/>
        <v/>
      </c>
      <c r="H1350" s="4" t="str">
        <f t="shared" si="131"/>
        <v/>
      </c>
      <c r="I1350" s="4"/>
    </row>
    <row r="1351" spans="1:9" x14ac:dyDescent="0.15">
      <c r="A1351" s="2" t="str">
        <f t="shared" si="126"/>
        <v/>
      </c>
      <c r="B1351" s="3" t="str">
        <f>IF(A1351="","",IF(periods_per_year=26,IF(A1351=1,fpdate,B1350+14),IF(periods_per_year=52,IF(A1351=1,fpdate,B1350+7),DATE(YEAR(fpdate),MONTH(fpdate)+(A1351-1)*months_per_period,IF(periods_per_year=24,IF((1-MOD(A1351,2))=1,DAY(fpdate)+14,DAY(fpdate)),DAY(fpdate))))))</f>
        <v/>
      </c>
      <c r="C1351" s="4" t="str">
        <f t="shared" si="127"/>
        <v/>
      </c>
      <c r="D1351" s="4" t="str">
        <f t="shared" si="128"/>
        <v/>
      </c>
      <c r="E1351" s="6"/>
      <c r="F1351" s="4" t="str">
        <f t="shared" si="129"/>
        <v/>
      </c>
      <c r="G1351" s="4" t="str">
        <f t="shared" si="130"/>
        <v/>
      </c>
      <c r="H1351" s="4" t="str">
        <f t="shared" si="131"/>
        <v/>
      </c>
      <c r="I1351" s="4"/>
    </row>
    <row r="1352" spans="1:9" x14ac:dyDescent="0.15">
      <c r="A1352" s="2" t="str">
        <f t="shared" si="126"/>
        <v/>
      </c>
      <c r="B1352" s="3" t="str">
        <f>IF(A1352="","",IF(periods_per_year=26,IF(A1352=1,fpdate,B1351+14),IF(periods_per_year=52,IF(A1352=1,fpdate,B1351+7),DATE(YEAR(fpdate),MONTH(fpdate)+(A1352-1)*months_per_period,IF(periods_per_year=24,IF((1-MOD(A1352,2))=1,DAY(fpdate)+14,DAY(fpdate)),DAY(fpdate))))))</f>
        <v/>
      </c>
      <c r="C1352" s="4" t="str">
        <f t="shared" si="127"/>
        <v/>
      </c>
      <c r="D1352" s="4" t="str">
        <f t="shared" si="128"/>
        <v/>
      </c>
      <c r="E1352" s="6"/>
      <c r="F1352" s="4" t="str">
        <f t="shared" si="129"/>
        <v/>
      </c>
      <c r="G1352" s="4" t="str">
        <f t="shared" si="130"/>
        <v/>
      </c>
      <c r="H1352" s="4" t="str">
        <f t="shared" si="131"/>
        <v/>
      </c>
      <c r="I1352" s="4"/>
    </row>
    <row r="1353" spans="1:9" x14ac:dyDescent="0.15">
      <c r="A1353" s="2" t="str">
        <f t="shared" si="126"/>
        <v/>
      </c>
      <c r="B1353" s="3" t="str">
        <f>IF(A1353="","",IF(periods_per_year=26,IF(A1353=1,fpdate,B1352+14),IF(periods_per_year=52,IF(A1353=1,fpdate,B1352+7),DATE(YEAR(fpdate),MONTH(fpdate)+(A1353-1)*months_per_period,IF(periods_per_year=24,IF((1-MOD(A1353,2))=1,DAY(fpdate)+14,DAY(fpdate)),DAY(fpdate))))))</f>
        <v/>
      </c>
      <c r="C1353" s="4" t="str">
        <f t="shared" si="127"/>
        <v/>
      </c>
      <c r="D1353" s="4" t="str">
        <f t="shared" si="128"/>
        <v/>
      </c>
      <c r="E1353" s="6"/>
      <c r="F1353" s="4" t="str">
        <f t="shared" si="129"/>
        <v/>
      </c>
      <c r="G1353" s="4" t="str">
        <f t="shared" si="130"/>
        <v/>
      </c>
      <c r="H1353" s="4" t="str">
        <f t="shared" si="131"/>
        <v/>
      </c>
      <c r="I1353" s="4"/>
    </row>
    <row r="1354" spans="1:9" x14ac:dyDescent="0.15">
      <c r="A1354" s="2" t="str">
        <f t="shared" si="126"/>
        <v/>
      </c>
      <c r="B1354" s="3" t="str">
        <f>IF(A1354="","",IF(periods_per_year=26,IF(A1354=1,fpdate,B1353+14),IF(periods_per_year=52,IF(A1354=1,fpdate,B1353+7),DATE(YEAR(fpdate),MONTH(fpdate)+(A1354-1)*months_per_period,IF(periods_per_year=24,IF((1-MOD(A1354,2))=1,DAY(fpdate)+14,DAY(fpdate)),DAY(fpdate))))))</f>
        <v/>
      </c>
      <c r="C1354" s="4" t="str">
        <f t="shared" si="127"/>
        <v/>
      </c>
      <c r="D1354" s="4" t="str">
        <f t="shared" si="128"/>
        <v/>
      </c>
      <c r="E1354" s="6"/>
      <c r="F1354" s="4" t="str">
        <f t="shared" si="129"/>
        <v/>
      </c>
      <c r="G1354" s="4" t="str">
        <f t="shared" si="130"/>
        <v/>
      </c>
      <c r="H1354" s="4" t="str">
        <f t="shared" si="131"/>
        <v/>
      </c>
      <c r="I1354" s="4"/>
    </row>
    <row r="1355" spans="1:9" x14ac:dyDescent="0.15">
      <c r="A1355" s="2" t="str">
        <f t="shared" si="126"/>
        <v/>
      </c>
      <c r="B1355" s="3" t="str">
        <f>IF(A1355="","",IF(periods_per_year=26,IF(A1355=1,fpdate,B1354+14),IF(periods_per_year=52,IF(A1355=1,fpdate,B1354+7),DATE(YEAR(fpdate),MONTH(fpdate)+(A1355-1)*months_per_period,IF(periods_per_year=24,IF((1-MOD(A1355,2))=1,DAY(fpdate)+14,DAY(fpdate)),DAY(fpdate))))))</f>
        <v/>
      </c>
      <c r="C1355" s="4" t="str">
        <f t="shared" si="127"/>
        <v/>
      </c>
      <c r="D1355" s="4" t="str">
        <f t="shared" si="128"/>
        <v/>
      </c>
      <c r="E1355" s="6"/>
      <c r="F1355" s="4" t="str">
        <f t="shared" si="129"/>
        <v/>
      </c>
      <c r="G1355" s="4" t="str">
        <f t="shared" si="130"/>
        <v/>
      </c>
      <c r="H1355" s="4" t="str">
        <f t="shared" si="131"/>
        <v/>
      </c>
      <c r="I1355" s="4"/>
    </row>
    <row r="1356" spans="1:9" x14ac:dyDescent="0.15">
      <c r="A1356" s="2" t="str">
        <f t="shared" si="126"/>
        <v/>
      </c>
      <c r="B1356" s="3" t="str">
        <f>IF(A1356="","",IF(periods_per_year=26,IF(A1356=1,fpdate,B1355+14),IF(periods_per_year=52,IF(A1356=1,fpdate,B1355+7),DATE(YEAR(fpdate),MONTH(fpdate)+(A1356-1)*months_per_period,IF(periods_per_year=24,IF((1-MOD(A1356,2))=1,DAY(fpdate)+14,DAY(fpdate)),DAY(fpdate))))))</f>
        <v/>
      </c>
      <c r="C1356" s="4" t="str">
        <f t="shared" si="127"/>
        <v/>
      </c>
      <c r="D1356" s="4" t="str">
        <f t="shared" si="128"/>
        <v/>
      </c>
      <c r="E1356" s="6"/>
      <c r="F1356" s="4" t="str">
        <f t="shared" si="129"/>
        <v/>
      </c>
      <c r="G1356" s="4" t="str">
        <f t="shared" si="130"/>
        <v/>
      </c>
      <c r="H1356" s="4" t="str">
        <f t="shared" si="131"/>
        <v/>
      </c>
      <c r="I1356" s="4"/>
    </row>
    <row r="1357" spans="1:9" x14ac:dyDescent="0.15">
      <c r="A1357" s="2" t="str">
        <f t="shared" si="126"/>
        <v/>
      </c>
      <c r="B1357" s="3" t="str">
        <f>IF(A1357="","",IF(periods_per_year=26,IF(A1357=1,fpdate,B1356+14),IF(periods_per_year=52,IF(A1357=1,fpdate,B1356+7),DATE(YEAR(fpdate),MONTH(fpdate)+(A1357-1)*months_per_period,IF(periods_per_year=24,IF((1-MOD(A1357,2))=1,DAY(fpdate)+14,DAY(fpdate)),DAY(fpdate))))))</f>
        <v/>
      </c>
      <c r="C1357" s="4" t="str">
        <f t="shared" si="127"/>
        <v/>
      </c>
      <c r="D1357" s="4" t="str">
        <f t="shared" si="128"/>
        <v/>
      </c>
      <c r="E1357" s="6"/>
      <c r="F1357" s="4" t="str">
        <f t="shared" si="129"/>
        <v/>
      </c>
      <c r="G1357" s="4" t="str">
        <f t="shared" si="130"/>
        <v/>
      </c>
      <c r="H1357" s="4" t="str">
        <f t="shared" si="131"/>
        <v/>
      </c>
      <c r="I1357" s="4"/>
    </row>
    <row r="1358" spans="1:9" x14ac:dyDescent="0.15">
      <c r="A1358" s="2" t="str">
        <f t="shared" si="126"/>
        <v/>
      </c>
      <c r="B1358" s="3" t="str">
        <f>IF(A1358="","",IF(periods_per_year=26,IF(A1358=1,fpdate,B1357+14),IF(periods_per_year=52,IF(A1358=1,fpdate,B1357+7),DATE(YEAR(fpdate),MONTH(fpdate)+(A1358-1)*months_per_period,IF(periods_per_year=24,IF((1-MOD(A1358,2))=1,DAY(fpdate)+14,DAY(fpdate)),DAY(fpdate))))))</f>
        <v/>
      </c>
      <c r="C1358" s="4" t="str">
        <f t="shared" si="127"/>
        <v/>
      </c>
      <c r="D1358" s="4" t="str">
        <f t="shared" si="128"/>
        <v/>
      </c>
      <c r="E1358" s="6"/>
      <c r="F1358" s="4" t="str">
        <f t="shared" si="129"/>
        <v/>
      </c>
      <c r="G1358" s="4" t="str">
        <f t="shared" si="130"/>
        <v/>
      </c>
      <c r="H1358" s="4" t="str">
        <f t="shared" si="131"/>
        <v/>
      </c>
      <c r="I1358" s="4"/>
    </row>
    <row r="1359" spans="1:9" x14ac:dyDescent="0.15">
      <c r="A1359" s="2" t="str">
        <f t="shared" si="126"/>
        <v/>
      </c>
      <c r="B1359" s="3" t="str">
        <f>IF(A1359="","",IF(periods_per_year=26,IF(A1359=1,fpdate,B1358+14),IF(periods_per_year=52,IF(A1359=1,fpdate,B1358+7),DATE(YEAR(fpdate),MONTH(fpdate)+(A1359-1)*months_per_period,IF(periods_per_year=24,IF((1-MOD(A1359,2))=1,DAY(fpdate)+14,DAY(fpdate)),DAY(fpdate))))))</f>
        <v/>
      </c>
      <c r="C1359" s="4" t="str">
        <f t="shared" si="127"/>
        <v/>
      </c>
      <c r="D1359" s="4" t="str">
        <f t="shared" si="128"/>
        <v/>
      </c>
      <c r="E1359" s="6"/>
      <c r="F1359" s="4" t="str">
        <f t="shared" si="129"/>
        <v/>
      </c>
      <c r="G1359" s="4" t="str">
        <f t="shared" si="130"/>
        <v/>
      </c>
      <c r="H1359" s="4" t="str">
        <f t="shared" si="131"/>
        <v/>
      </c>
      <c r="I1359" s="4"/>
    </row>
    <row r="1360" spans="1:9" x14ac:dyDescent="0.15">
      <c r="A1360" s="2" t="str">
        <f t="shared" si="126"/>
        <v/>
      </c>
      <c r="B1360" s="3" t="str">
        <f>IF(A1360="","",IF(periods_per_year=26,IF(A1360=1,fpdate,B1359+14),IF(periods_per_year=52,IF(A1360=1,fpdate,B1359+7),DATE(YEAR(fpdate),MONTH(fpdate)+(A1360-1)*months_per_period,IF(periods_per_year=24,IF((1-MOD(A1360,2))=1,DAY(fpdate)+14,DAY(fpdate)),DAY(fpdate))))))</f>
        <v/>
      </c>
      <c r="C1360" s="4" t="str">
        <f t="shared" si="127"/>
        <v/>
      </c>
      <c r="D1360" s="4" t="str">
        <f t="shared" si="128"/>
        <v/>
      </c>
      <c r="E1360" s="6"/>
      <c r="F1360" s="4" t="str">
        <f t="shared" si="129"/>
        <v/>
      </c>
      <c r="G1360" s="4" t="str">
        <f t="shared" si="130"/>
        <v/>
      </c>
      <c r="H1360" s="4" t="str">
        <f t="shared" si="131"/>
        <v/>
      </c>
      <c r="I1360" s="4"/>
    </row>
    <row r="1361" spans="1:9" x14ac:dyDescent="0.15">
      <c r="A1361" s="2" t="str">
        <f t="shared" si="126"/>
        <v/>
      </c>
      <c r="B1361" s="3" t="str">
        <f>IF(A1361="","",IF(periods_per_year=26,IF(A1361=1,fpdate,B1360+14),IF(periods_per_year=52,IF(A1361=1,fpdate,B1360+7),DATE(YEAR(fpdate),MONTH(fpdate)+(A1361-1)*months_per_period,IF(periods_per_year=24,IF((1-MOD(A1361,2))=1,DAY(fpdate)+14,DAY(fpdate)),DAY(fpdate))))))</f>
        <v/>
      </c>
      <c r="C1361" s="4" t="str">
        <f t="shared" si="127"/>
        <v/>
      </c>
      <c r="D1361" s="4" t="str">
        <f t="shared" si="128"/>
        <v/>
      </c>
      <c r="E1361" s="6"/>
      <c r="F1361" s="4" t="str">
        <f t="shared" si="129"/>
        <v/>
      </c>
      <c r="G1361" s="4" t="str">
        <f t="shared" si="130"/>
        <v/>
      </c>
      <c r="H1361" s="4" t="str">
        <f t="shared" si="131"/>
        <v/>
      </c>
      <c r="I1361" s="4"/>
    </row>
    <row r="1362" spans="1:9" x14ac:dyDescent="0.15">
      <c r="A1362" s="2" t="str">
        <f t="shared" si="126"/>
        <v/>
      </c>
      <c r="B1362" s="3" t="str">
        <f>IF(A1362="","",IF(periods_per_year=26,IF(A1362=1,fpdate,B1361+14),IF(periods_per_year=52,IF(A1362=1,fpdate,B1361+7),DATE(YEAR(fpdate),MONTH(fpdate)+(A1362-1)*months_per_period,IF(periods_per_year=24,IF((1-MOD(A1362,2))=1,DAY(fpdate)+14,DAY(fpdate)),DAY(fpdate))))))</f>
        <v/>
      </c>
      <c r="C1362" s="4" t="str">
        <f t="shared" si="127"/>
        <v/>
      </c>
      <c r="D1362" s="4" t="str">
        <f t="shared" si="128"/>
        <v/>
      </c>
      <c r="E1362" s="6"/>
      <c r="F1362" s="4" t="str">
        <f t="shared" si="129"/>
        <v/>
      </c>
      <c r="G1362" s="4" t="str">
        <f t="shared" si="130"/>
        <v/>
      </c>
      <c r="H1362" s="4" t="str">
        <f t="shared" si="131"/>
        <v/>
      </c>
      <c r="I1362" s="4"/>
    </row>
    <row r="1363" spans="1:9" x14ac:dyDescent="0.15">
      <c r="A1363" s="2" t="str">
        <f t="shared" si="126"/>
        <v/>
      </c>
      <c r="B1363" s="3" t="str">
        <f>IF(A1363="","",IF(periods_per_year=26,IF(A1363=1,fpdate,B1362+14),IF(periods_per_year=52,IF(A1363=1,fpdate,B1362+7),DATE(YEAR(fpdate),MONTH(fpdate)+(A1363-1)*months_per_period,IF(periods_per_year=24,IF((1-MOD(A1363,2))=1,DAY(fpdate)+14,DAY(fpdate)),DAY(fpdate))))))</f>
        <v/>
      </c>
      <c r="C1363" s="4" t="str">
        <f t="shared" si="127"/>
        <v/>
      </c>
      <c r="D1363" s="4" t="str">
        <f t="shared" si="128"/>
        <v/>
      </c>
      <c r="E1363" s="6"/>
      <c r="F1363" s="4" t="str">
        <f t="shared" si="129"/>
        <v/>
      </c>
      <c r="G1363" s="4" t="str">
        <f t="shared" si="130"/>
        <v/>
      </c>
      <c r="H1363" s="4" t="str">
        <f t="shared" si="131"/>
        <v/>
      </c>
      <c r="I1363" s="4"/>
    </row>
    <row r="1364" spans="1:9" x14ac:dyDescent="0.15">
      <c r="A1364" s="2" t="str">
        <f t="shared" si="126"/>
        <v/>
      </c>
      <c r="B1364" s="3" t="str">
        <f>IF(A1364="","",IF(periods_per_year=26,IF(A1364=1,fpdate,B1363+14),IF(periods_per_year=52,IF(A1364=1,fpdate,B1363+7),DATE(YEAR(fpdate),MONTH(fpdate)+(A1364-1)*months_per_period,IF(periods_per_year=24,IF((1-MOD(A1364,2))=1,DAY(fpdate)+14,DAY(fpdate)),DAY(fpdate))))))</f>
        <v/>
      </c>
      <c r="C1364" s="4" t="str">
        <f t="shared" si="127"/>
        <v/>
      </c>
      <c r="D1364" s="4" t="str">
        <f t="shared" si="128"/>
        <v/>
      </c>
      <c r="E1364" s="6"/>
      <c r="F1364" s="4" t="str">
        <f t="shared" si="129"/>
        <v/>
      </c>
      <c r="G1364" s="4" t="str">
        <f t="shared" si="130"/>
        <v/>
      </c>
      <c r="H1364" s="4" t="str">
        <f t="shared" si="131"/>
        <v/>
      </c>
      <c r="I1364" s="4"/>
    </row>
    <row r="1365" spans="1:9" x14ac:dyDescent="0.15">
      <c r="A1365" s="2" t="str">
        <f t="shared" si="126"/>
        <v/>
      </c>
      <c r="B1365" s="3" t="str">
        <f>IF(A1365="","",IF(periods_per_year=26,IF(A1365=1,fpdate,B1364+14),IF(periods_per_year=52,IF(A1365=1,fpdate,B1364+7),DATE(YEAR(fpdate),MONTH(fpdate)+(A1365-1)*months_per_period,IF(periods_per_year=24,IF((1-MOD(A1365,2))=1,DAY(fpdate)+14,DAY(fpdate)),DAY(fpdate))))))</f>
        <v/>
      </c>
      <c r="C1365" s="4" t="str">
        <f t="shared" si="127"/>
        <v/>
      </c>
      <c r="D1365" s="4" t="str">
        <f t="shared" si="128"/>
        <v/>
      </c>
      <c r="E1365" s="6"/>
      <c r="F1365" s="4" t="str">
        <f t="shared" si="129"/>
        <v/>
      </c>
      <c r="G1365" s="4" t="str">
        <f t="shared" si="130"/>
        <v/>
      </c>
      <c r="H1365" s="4" t="str">
        <f t="shared" si="131"/>
        <v/>
      </c>
      <c r="I1365" s="4"/>
    </row>
    <row r="1366" spans="1:9" x14ac:dyDescent="0.15">
      <c r="A1366" s="2" t="str">
        <f t="shared" si="126"/>
        <v/>
      </c>
      <c r="B1366" s="3" t="str">
        <f>IF(A1366="","",IF(periods_per_year=26,IF(A1366=1,fpdate,B1365+14),IF(periods_per_year=52,IF(A1366=1,fpdate,B1365+7),DATE(YEAR(fpdate),MONTH(fpdate)+(A1366-1)*months_per_period,IF(periods_per_year=24,IF((1-MOD(A1366,2))=1,DAY(fpdate)+14,DAY(fpdate)),DAY(fpdate))))))</f>
        <v/>
      </c>
      <c r="C1366" s="4" t="str">
        <f t="shared" si="127"/>
        <v/>
      </c>
      <c r="D1366" s="4" t="str">
        <f t="shared" si="128"/>
        <v/>
      </c>
      <c r="E1366" s="6"/>
      <c r="F1366" s="4" t="str">
        <f t="shared" si="129"/>
        <v/>
      </c>
      <c r="G1366" s="4" t="str">
        <f t="shared" si="130"/>
        <v/>
      </c>
      <c r="H1366" s="4" t="str">
        <f t="shared" si="131"/>
        <v/>
      </c>
      <c r="I1366" s="4"/>
    </row>
    <row r="1367" spans="1:9" x14ac:dyDescent="0.15">
      <c r="A1367" s="2" t="str">
        <f t="shared" si="126"/>
        <v/>
      </c>
      <c r="B1367" s="3" t="str">
        <f>IF(A1367="","",IF(periods_per_year=26,IF(A1367=1,fpdate,B1366+14),IF(periods_per_year=52,IF(A1367=1,fpdate,B1366+7),DATE(YEAR(fpdate),MONTH(fpdate)+(A1367-1)*months_per_period,IF(periods_per_year=24,IF((1-MOD(A1367,2))=1,DAY(fpdate)+14,DAY(fpdate)),DAY(fpdate))))))</f>
        <v/>
      </c>
      <c r="C1367" s="4" t="str">
        <f t="shared" si="127"/>
        <v/>
      </c>
      <c r="D1367" s="4" t="str">
        <f t="shared" si="128"/>
        <v/>
      </c>
      <c r="E1367" s="6"/>
      <c r="F1367" s="4" t="str">
        <f t="shared" si="129"/>
        <v/>
      </c>
      <c r="G1367" s="4" t="str">
        <f t="shared" si="130"/>
        <v/>
      </c>
      <c r="H1367" s="4" t="str">
        <f t="shared" si="131"/>
        <v/>
      </c>
      <c r="I1367" s="4"/>
    </row>
    <row r="1368" spans="1:9" x14ac:dyDescent="0.15">
      <c r="A1368" s="2" t="str">
        <f t="shared" si="126"/>
        <v/>
      </c>
      <c r="B1368" s="3" t="str">
        <f>IF(A1368="","",IF(periods_per_year=26,IF(A1368=1,fpdate,B1367+14),IF(periods_per_year=52,IF(A1368=1,fpdate,B1367+7),DATE(YEAR(fpdate),MONTH(fpdate)+(A1368-1)*months_per_period,IF(periods_per_year=24,IF((1-MOD(A1368,2))=1,DAY(fpdate)+14,DAY(fpdate)),DAY(fpdate))))))</f>
        <v/>
      </c>
      <c r="C1368" s="4" t="str">
        <f t="shared" si="127"/>
        <v/>
      </c>
      <c r="D1368" s="4" t="str">
        <f t="shared" si="128"/>
        <v/>
      </c>
      <c r="E1368" s="6"/>
      <c r="F1368" s="4" t="str">
        <f t="shared" si="129"/>
        <v/>
      </c>
      <c r="G1368" s="4" t="str">
        <f t="shared" si="130"/>
        <v/>
      </c>
      <c r="H1368" s="4" t="str">
        <f t="shared" si="131"/>
        <v/>
      </c>
      <c r="I1368" s="4"/>
    </row>
    <row r="1369" spans="1:9" x14ac:dyDescent="0.15">
      <c r="A1369" s="2" t="str">
        <f t="shared" si="126"/>
        <v/>
      </c>
      <c r="B1369" s="3" t="str">
        <f>IF(A1369="","",IF(periods_per_year=26,IF(A1369=1,fpdate,B1368+14),IF(periods_per_year=52,IF(A1369=1,fpdate,B1368+7),DATE(YEAR(fpdate),MONTH(fpdate)+(A1369-1)*months_per_period,IF(periods_per_year=24,IF((1-MOD(A1369,2))=1,DAY(fpdate)+14,DAY(fpdate)),DAY(fpdate))))))</f>
        <v/>
      </c>
      <c r="C1369" s="4" t="str">
        <f t="shared" si="127"/>
        <v/>
      </c>
      <c r="D1369" s="4" t="str">
        <f t="shared" si="128"/>
        <v/>
      </c>
      <c r="E1369" s="6"/>
      <c r="F1369" s="4" t="str">
        <f t="shared" si="129"/>
        <v/>
      </c>
      <c r="G1369" s="4" t="str">
        <f t="shared" si="130"/>
        <v/>
      </c>
      <c r="H1369" s="4" t="str">
        <f t="shared" si="131"/>
        <v/>
      </c>
      <c r="I1369" s="4"/>
    </row>
    <row r="1370" spans="1:9" x14ac:dyDescent="0.15">
      <c r="A1370" s="2" t="str">
        <f t="shared" si="126"/>
        <v/>
      </c>
      <c r="B1370" s="3" t="str">
        <f>IF(A1370="","",IF(periods_per_year=26,IF(A1370=1,fpdate,B1369+14),IF(periods_per_year=52,IF(A1370=1,fpdate,B1369+7),DATE(YEAR(fpdate),MONTH(fpdate)+(A1370-1)*months_per_period,IF(periods_per_year=24,IF((1-MOD(A1370,2))=1,DAY(fpdate)+14,DAY(fpdate)),DAY(fpdate))))))</f>
        <v/>
      </c>
      <c r="C1370" s="4" t="str">
        <f t="shared" si="127"/>
        <v/>
      </c>
      <c r="D1370" s="4" t="str">
        <f t="shared" si="128"/>
        <v/>
      </c>
      <c r="E1370" s="6"/>
      <c r="F1370" s="4" t="str">
        <f t="shared" si="129"/>
        <v/>
      </c>
      <c r="G1370" s="4" t="str">
        <f t="shared" si="130"/>
        <v/>
      </c>
      <c r="H1370" s="4" t="str">
        <f t="shared" si="131"/>
        <v/>
      </c>
      <c r="I1370" s="4"/>
    </row>
    <row r="1371" spans="1:9" x14ac:dyDescent="0.15">
      <c r="A1371" s="2" t="str">
        <f t="shared" si="126"/>
        <v/>
      </c>
      <c r="B1371" s="3" t="str">
        <f>IF(A1371="","",IF(periods_per_year=26,IF(A1371=1,fpdate,B1370+14),IF(periods_per_year=52,IF(A1371=1,fpdate,B1370+7),DATE(YEAR(fpdate),MONTH(fpdate)+(A1371-1)*months_per_period,IF(periods_per_year=24,IF((1-MOD(A1371,2))=1,DAY(fpdate)+14,DAY(fpdate)),DAY(fpdate))))))</f>
        <v/>
      </c>
      <c r="C1371" s="4" t="str">
        <f t="shared" si="127"/>
        <v/>
      </c>
      <c r="D1371" s="4" t="str">
        <f t="shared" si="128"/>
        <v/>
      </c>
      <c r="E1371" s="6"/>
      <c r="F1371" s="4" t="str">
        <f t="shared" si="129"/>
        <v/>
      </c>
      <c r="G1371" s="4" t="str">
        <f t="shared" si="130"/>
        <v/>
      </c>
      <c r="H1371" s="4" t="str">
        <f t="shared" si="131"/>
        <v/>
      </c>
      <c r="I1371" s="4"/>
    </row>
    <row r="1372" spans="1:9" x14ac:dyDescent="0.15">
      <c r="A1372" s="2" t="str">
        <f t="shared" si="126"/>
        <v/>
      </c>
      <c r="B1372" s="3" t="str">
        <f>IF(A1372="","",IF(periods_per_year=26,IF(A1372=1,fpdate,B1371+14),IF(periods_per_year=52,IF(A1372=1,fpdate,B1371+7),DATE(YEAR(fpdate),MONTH(fpdate)+(A1372-1)*months_per_period,IF(periods_per_year=24,IF((1-MOD(A1372,2))=1,DAY(fpdate)+14,DAY(fpdate)),DAY(fpdate))))))</f>
        <v/>
      </c>
      <c r="C1372" s="4" t="str">
        <f t="shared" si="127"/>
        <v/>
      </c>
      <c r="D1372" s="4" t="str">
        <f t="shared" si="128"/>
        <v/>
      </c>
      <c r="E1372" s="6"/>
      <c r="F1372" s="4" t="str">
        <f t="shared" si="129"/>
        <v/>
      </c>
      <c r="G1372" s="4" t="str">
        <f t="shared" si="130"/>
        <v/>
      </c>
      <c r="H1372" s="4" t="str">
        <f t="shared" si="131"/>
        <v/>
      </c>
      <c r="I1372" s="4"/>
    </row>
    <row r="1373" spans="1:9" x14ac:dyDescent="0.15">
      <c r="A1373" s="2" t="str">
        <f t="shared" si="126"/>
        <v/>
      </c>
      <c r="B1373" s="3" t="str">
        <f>IF(A1373="","",IF(periods_per_year=26,IF(A1373=1,fpdate,B1372+14),IF(periods_per_year=52,IF(A1373=1,fpdate,B1372+7),DATE(YEAR(fpdate),MONTH(fpdate)+(A1373-1)*months_per_period,IF(periods_per_year=24,IF((1-MOD(A1373,2))=1,DAY(fpdate)+14,DAY(fpdate)),DAY(fpdate))))))</f>
        <v/>
      </c>
      <c r="C1373" s="4" t="str">
        <f t="shared" si="127"/>
        <v/>
      </c>
      <c r="D1373" s="4" t="str">
        <f t="shared" si="128"/>
        <v/>
      </c>
      <c r="E1373" s="6"/>
      <c r="F1373" s="4" t="str">
        <f t="shared" si="129"/>
        <v/>
      </c>
      <c r="G1373" s="4" t="str">
        <f t="shared" si="130"/>
        <v/>
      </c>
      <c r="H1373" s="4" t="str">
        <f t="shared" si="131"/>
        <v/>
      </c>
      <c r="I1373" s="4"/>
    </row>
    <row r="1374" spans="1:9" x14ac:dyDescent="0.15">
      <c r="A1374" s="2" t="str">
        <f t="shared" si="126"/>
        <v/>
      </c>
      <c r="B1374" s="3" t="str">
        <f>IF(A1374="","",IF(periods_per_year=26,IF(A1374=1,fpdate,B1373+14),IF(periods_per_year=52,IF(A1374=1,fpdate,B1373+7),DATE(YEAR(fpdate),MONTH(fpdate)+(A1374-1)*months_per_period,IF(periods_per_year=24,IF((1-MOD(A1374,2))=1,DAY(fpdate)+14,DAY(fpdate)),DAY(fpdate))))))</f>
        <v/>
      </c>
      <c r="C1374" s="4" t="str">
        <f t="shared" si="127"/>
        <v/>
      </c>
      <c r="D1374" s="4" t="str">
        <f t="shared" si="128"/>
        <v/>
      </c>
      <c r="E1374" s="6"/>
      <c r="F1374" s="4" t="str">
        <f t="shared" si="129"/>
        <v/>
      </c>
      <c r="G1374" s="4" t="str">
        <f t="shared" si="130"/>
        <v/>
      </c>
      <c r="H1374" s="4" t="str">
        <f t="shared" si="131"/>
        <v/>
      </c>
      <c r="I1374" s="4"/>
    </row>
    <row r="1375" spans="1:9" x14ac:dyDescent="0.15">
      <c r="A1375" s="2" t="str">
        <f t="shared" si="126"/>
        <v/>
      </c>
      <c r="B1375" s="3" t="str">
        <f>IF(A1375="","",IF(periods_per_year=26,IF(A1375=1,fpdate,B1374+14),IF(periods_per_year=52,IF(A1375=1,fpdate,B1374+7),DATE(YEAR(fpdate),MONTH(fpdate)+(A1375-1)*months_per_period,IF(periods_per_year=24,IF((1-MOD(A1375,2))=1,DAY(fpdate)+14,DAY(fpdate)),DAY(fpdate))))))</f>
        <v/>
      </c>
      <c r="C1375" s="4" t="str">
        <f t="shared" si="127"/>
        <v/>
      </c>
      <c r="D1375" s="4" t="str">
        <f t="shared" si="128"/>
        <v/>
      </c>
      <c r="E1375" s="6"/>
      <c r="F1375" s="4" t="str">
        <f t="shared" si="129"/>
        <v/>
      </c>
      <c r="G1375" s="4" t="str">
        <f t="shared" si="130"/>
        <v/>
      </c>
      <c r="H1375" s="4" t="str">
        <f t="shared" si="131"/>
        <v/>
      </c>
      <c r="I1375" s="4"/>
    </row>
    <row r="1376" spans="1:9" x14ac:dyDescent="0.15">
      <c r="A1376" s="2" t="str">
        <f t="shared" si="126"/>
        <v/>
      </c>
      <c r="B1376" s="3" t="str">
        <f>IF(A1376="","",IF(periods_per_year=26,IF(A1376=1,fpdate,B1375+14),IF(periods_per_year=52,IF(A1376=1,fpdate,B1375+7),DATE(YEAR(fpdate),MONTH(fpdate)+(A1376-1)*months_per_period,IF(periods_per_year=24,IF((1-MOD(A1376,2))=1,DAY(fpdate)+14,DAY(fpdate)),DAY(fpdate))))))</f>
        <v/>
      </c>
      <c r="C1376" s="4" t="str">
        <f t="shared" si="127"/>
        <v/>
      </c>
      <c r="D1376" s="4" t="str">
        <f t="shared" si="128"/>
        <v/>
      </c>
      <c r="E1376" s="6"/>
      <c r="F1376" s="4" t="str">
        <f t="shared" si="129"/>
        <v/>
      </c>
      <c r="G1376" s="4" t="str">
        <f t="shared" si="130"/>
        <v/>
      </c>
      <c r="H1376" s="4" t="str">
        <f t="shared" si="131"/>
        <v/>
      </c>
      <c r="I1376" s="4"/>
    </row>
    <row r="1377" spans="1:9" x14ac:dyDescent="0.15">
      <c r="A1377" s="2" t="str">
        <f t="shared" si="126"/>
        <v/>
      </c>
      <c r="B1377" s="3" t="str">
        <f>IF(A1377="","",IF(periods_per_year=26,IF(A1377=1,fpdate,B1376+14),IF(periods_per_year=52,IF(A1377=1,fpdate,B1376+7),DATE(YEAR(fpdate),MONTH(fpdate)+(A1377-1)*months_per_period,IF(periods_per_year=24,IF((1-MOD(A1377,2))=1,DAY(fpdate)+14,DAY(fpdate)),DAY(fpdate))))))</f>
        <v/>
      </c>
      <c r="C1377" s="4" t="str">
        <f t="shared" si="127"/>
        <v/>
      </c>
      <c r="D1377" s="4" t="str">
        <f t="shared" si="128"/>
        <v/>
      </c>
      <c r="E1377" s="6"/>
      <c r="F1377" s="4" t="str">
        <f t="shared" si="129"/>
        <v/>
      </c>
      <c r="G1377" s="4" t="str">
        <f t="shared" si="130"/>
        <v/>
      </c>
      <c r="H1377" s="4" t="str">
        <f t="shared" si="131"/>
        <v/>
      </c>
      <c r="I1377" s="4"/>
    </row>
    <row r="1378" spans="1:9" x14ac:dyDescent="0.15">
      <c r="A1378" s="2" t="str">
        <f t="shared" si="126"/>
        <v/>
      </c>
      <c r="B1378" s="3" t="str">
        <f>IF(A1378="","",IF(periods_per_year=26,IF(A1378=1,fpdate,B1377+14),IF(periods_per_year=52,IF(A1378=1,fpdate,B1377+7),DATE(YEAR(fpdate),MONTH(fpdate)+(A1378-1)*months_per_period,IF(periods_per_year=24,IF((1-MOD(A1378,2))=1,DAY(fpdate)+14,DAY(fpdate)),DAY(fpdate))))))</f>
        <v/>
      </c>
      <c r="C1378" s="4" t="str">
        <f t="shared" si="127"/>
        <v/>
      </c>
      <c r="D1378" s="4" t="str">
        <f t="shared" si="128"/>
        <v/>
      </c>
      <c r="E1378" s="6"/>
      <c r="F1378" s="4" t="str">
        <f t="shared" si="129"/>
        <v/>
      </c>
      <c r="G1378" s="4" t="str">
        <f t="shared" si="130"/>
        <v/>
      </c>
      <c r="H1378" s="4" t="str">
        <f t="shared" si="131"/>
        <v/>
      </c>
      <c r="I1378" s="4"/>
    </row>
    <row r="1379" spans="1:9" x14ac:dyDescent="0.15">
      <c r="A1379" s="2" t="str">
        <f t="shared" si="126"/>
        <v/>
      </c>
      <c r="B1379" s="3" t="str">
        <f>IF(A1379="","",IF(periods_per_year=26,IF(A1379=1,fpdate,B1378+14),IF(periods_per_year=52,IF(A1379=1,fpdate,B1378+7),DATE(YEAR(fpdate),MONTH(fpdate)+(A1379-1)*months_per_period,IF(periods_per_year=24,IF((1-MOD(A1379,2))=1,DAY(fpdate)+14,DAY(fpdate)),DAY(fpdate))))))</f>
        <v/>
      </c>
      <c r="C1379" s="4" t="str">
        <f t="shared" si="127"/>
        <v/>
      </c>
      <c r="D1379" s="4" t="str">
        <f t="shared" si="128"/>
        <v/>
      </c>
      <c r="E1379" s="6"/>
      <c r="F1379" s="4" t="str">
        <f t="shared" si="129"/>
        <v/>
      </c>
      <c r="G1379" s="4" t="str">
        <f t="shared" si="130"/>
        <v/>
      </c>
      <c r="H1379" s="4" t="str">
        <f t="shared" si="131"/>
        <v/>
      </c>
      <c r="I1379" s="4"/>
    </row>
    <row r="1380" spans="1:9" x14ac:dyDescent="0.15">
      <c r="A1380" s="2" t="str">
        <f t="shared" si="126"/>
        <v/>
      </c>
      <c r="B1380" s="3" t="str">
        <f>IF(A1380="","",IF(periods_per_year=26,IF(A1380=1,fpdate,B1379+14),IF(periods_per_year=52,IF(A1380=1,fpdate,B1379+7),DATE(YEAR(fpdate),MONTH(fpdate)+(A1380-1)*months_per_period,IF(periods_per_year=24,IF((1-MOD(A1380,2))=1,DAY(fpdate)+14,DAY(fpdate)),DAY(fpdate))))))</f>
        <v/>
      </c>
      <c r="C1380" s="4" t="str">
        <f t="shared" si="127"/>
        <v/>
      </c>
      <c r="D1380" s="4" t="str">
        <f t="shared" si="128"/>
        <v/>
      </c>
      <c r="E1380" s="6"/>
      <c r="F1380" s="4" t="str">
        <f t="shared" si="129"/>
        <v/>
      </c>
      <c r="G1380" s="4" t="str">
        <f t="shared" si="130"/>
        <v/>
      </c>
      <c r="H1380" s="4" t="str">
        <f t="shared" si="131"/>
        <v/>
      </c>
      <c r="I1380" s="4"/>
    </row>
    <row r="1381" spans="1:9" x14ac:dyDescent="0.15">
      <c r="A1381" s="2" t="str">
        <f t="shared" si="126"/>
        <v/>
      </c>
      <c r="B1381" s="3" t="str">
        <f>IF(A1381="","",IF(periods_per_year=26,IF(A1381=1,fpdate,B1380+14),IF(periods_per_year=52,IF(A1381=1,fpdate,B1380+7),DATE(YEAR(fpdate),MONTH(fpdate)+(A1381-1)*months_per_period,IF(periods_per_year=24,IF((1-MOD(A1381,2))=1,DAY(fpdate)+14,DAY(fpdate)),DAY(fpdate))))))</f>
        <v/>
      </c>
      <c r="C1381" s="4" t="str">
        <f t="shared" si="127"/>
        <v/>
      </c>
      <c r="D1381" s="4" t="str">
        <f t="shared" si="128"/>
        <v/>
      </c>
      <c r="E1381" s="6"/>
      <c r="F1381" s="4" t="str">
        <f t="shared" si="129"/>
        <v/>
      </c>
      <c r="G1381" s="4" t="str">
        <f t="shared" si="130"/>
        <v/>
      </c>
      <c r="H1381" s="4" t="str">
        <f t="shared" si="131"/>
        <v/>
      </c>
      <c r="I1381" s="4"/>
    </row>
    <row r="1382" spans="1:9" x14ac:dyDescent="0.15">
      <c r="A1382" s="2" t="str">
        <f t="shared" si="126"/>
        <v/>
      </c>
      <c r="B1382" s="3" t="str">
        <f>IF(A1382="","",IF(periods_per_year=26,IF(A1382=1,fpdate,B1381+14),IF(periods_per_year=52,IF(A1382=1,fpdate,B1381+7),DATE(YEAR(fpdate),MONTH(fpdate)+(A1382-1)*months_per_period,IF(periods_per_year=24,IF((1-MOD(A1382,2))=1,DAY(fpdate)+14,DAY(fpdate)),DAY(fpdate))))))</f>
        <v/>
      </c>
      <c r="C1382" s="4" t="str">
        <f t="shared" si="127"/>
        <v/>
      </c>
      <c r="D1382" s="4" t="str">
        <f t="shared" si="128"/>
        <v/>
      </c>
      <c r="E1382" s="6"/>
      <c r="F1382" s="4" t="str">
        <f t="shared" si="129"/>
        <v/>
      </c>
      <c r="G1382" s="4" t="str">
        <f t="shared" si="130"/>
        <v/>
      </c>
      <c r="H1382" s="4" t="str">
        <f t="shared" si="131"/>
        <v/>
      </c>
      <c r="I1382" s="4"/>
    </row>
    <row r="1383" spans="1:9" x14ac:dyDescent="0.15">
      <c r="A1383" s="2" t="str">
        <f t="shared" si="126"/>
        <v/>
      </c>
      <c r="B1383" s="3" t="str">
        <f>IF(A1383="","",IF(periods_per_year=26,IF(A1383=1,fpdate,B1382+14),IF(periods_per_year=52,IF(A1383=1,fpdate,B1382+7),DATE(YEAR(fpdate),MONTH(fpdate)+(A1383-1)*months_per_period,IF(periods_per_year=24,IF((1-MOD(A1383,2))=1,DAY(fpdate)+14,DAY(fpdate)),DAY(fpdate))))))</f>
        <v/>
      </c>
      <c r="C1383" s="4" t="str">
        <f t="shared" si="127"/>
        <v/>
      </c>
      <c r="D1383" s="4" t="str">
        <f t="shared" si="128"/>
        <v/>
      </c>
      <c r="E1383" s="6"/>
      <c r="F1383" s="4" t="str">
        <f t="shared" si="129"/>
        <v/>
      </c>
      <c r="G1383" s="4" t="str">
        <f t="shared" si="130"/>
        <v/>
      </c>
      <c r="H1383" s="4" t="str">
        <f t="shared" si="131"/>
        <v/>
      </c>
      <c r="I1383" s="4"/>
    </row>
    <row r="1384" spans="1:9" x14ac:dyDescent="0.15">
      <c r="A1384" s="2" t="str">
        <f t="shared" si="126"/>
        <v/>
      </c>
      <c r="B1384" s="3" t="str">
        <f>IF(A1384="","",IF(periods_per_year=26,IF(A1384=1,fpdate,B1383+14),IF(periods_per_year=52,IF(A1384=1,fpdate,B1383+7),DATE(YEAR(fpdate),MONTH(fpdate)+(A1384-1)*months_per_period,IF(periods_per_year=24,IF((1-MOD(A1384,2))=1,DAY(fpdate)+14,DAY(fpdate)),DAY(fpdate))))))</f>
        <v/>
      </c>
      <c r="C1384" s="4" t="str">
        <f t="shared" si="127"/>
        <v/>
      </c>
      <c r="D1384" s="4" t="str">
        <f t="shared" si="128"/>
        <v/>
      </c>
      <c r="E1384" s="6"/>
      <c r="F1384" s="4" t="str">
        <f t="shared" si="129"/>
        <v/>
      </c>
      <c r="G1384" s="4" t="str">
        <f t="shared" si="130"/>
        <v/>
      </c>
      <c r="H1384" s="4" t="str">
        <f t="shared" si="131"/>
        <v/>
      </c>
      <c r="I1384" s="4"/>
    </row>
    <row r="1385" spans="1:9" x14ac:dyDescent="0.15">
      <c r="A1385" s="2" t="str">
        <f t="shared" si="126"/>
        <v/>
      </c>
      <c r="B1385" s="3" t="str">
        <f>IF(A1385="","",IF(periods_per_year=26,IF(A1385=1,fpdate,B1384+14),IF(periods_per_year=52,IF(A1385=1,fpdate,B1384+7),DATE(YEAR(fpdate),MONTH(fpdate)+(A1385-1)*months_per_period,IF(periods_per_year=24,IF((1-MOD(A1385,2))=1,DAY(fpdate)+14,DAY(fpdate)),DAY(fpdate))))))</f>
        <v/>
      </c>
      <c r="C1385" s="4" t="str">
        <f t="shared" si="127"/>
        <v/>
      </c>
      <c r="D1385" s="4" t="str">
        <f t="shared" si="128"/>
        <v/>
      </c>
      <c r="E1385" s="6"/>
      <c r="F1385" s="4" t="str">
        <f t="shared" si="129"/>
        <v/>
      </c>
      <c r="G1385" s="4" t="str">
        <f t="shared" si="130"/>
        <v/>
      </c>
      <c r="H1385" s="4" t="str">
        <f t="shared" si="131"/>
        <v/>
      </c>
      <c r="I1385" s="4"/>
    </row>
    <row r="1386" spans="1:9" x14ac:dyDescent="0.15">
      <c r="A1386" s="2" t="str">
        <f t="shared" si="126"/>
        <v/>
      </c>
      <c r="B1386" s="3" t="str">
        <f>IF(A1386="","",IF(periods_per_year=26,IF(A1386=1,fpdate,B1385+14),IF(periods_per_year=52,IF(A1386=1,fpdate,B1385+7),DATE(YEAR(fpdate),MONTH(fpdate)+(A1386-1)*months_per_period,IF(periods_per_year=24,IF((1-MOD(A1386,2))=1,DAY(fpdate)+14,DAY(fpdate)),DAY(fpdate))))))</f>
        <v/>
      </c>
      <c r="C1386" s="4" t="str">
        <f t="shared" si="127"/>
        <v/>
      </c>
      <c r="D1386" s="4" t="str">
        <f t="shared" si="128"/>
        <v/>
      </c>
      <c r="E1386" s="6"/>
      <c r="F1386" s="4" t="str">
        <f t="shared" si="129"/>
        <v/>
      </c>
      <c r="G1386" s="4" t="str">
        <f t="shared" si="130"/>
        <v/>
      </c>
      <c r="H1386" s="4" t="str">
        <f t="shared" si="131"/>
        <v/>
      </c>
      <c r="I1386" s="4"/>
    </row>
    <row r="1387" spans="1:9" x14ac:dyDescent="0.15">
      <c r="A1387" s="2" t="str">
        <f t="shared" si="126"/>
        <v/>
      </c>
      <c r="B1387" s="3" t="str">
        <f>IF(A1387="","",IF(periods_per_year=26,IF(A1387=1,fpdate,B1386+14),IF(periods_per_year=52,IF(A1387=1,fpdate,B1386+7),DATE(YEAR(fpdate),MONTH(fpdate)+(A1387-1)*months_per_period,IF(periods_per_year=24,IF((1-MOD(A1387,2))=1,DAY(fpdate)+14,DAY(fpdate)),DAY(fpdate))))))</f>
        <v/>
      </c>
      <c r="C1387" s="4" t="str">
        <f t="shared" si="127"/>
        <v/>
      </c>
      <c r="D1387" s="4" t="str">
        <f t="shared" si="128"/>
        <v/>
      </c>
      <c r="E1387" s="6"/>
      <c r="F1387" s="4" t="str">
        <f t="shared" si="129"/>
        <v/>
      </c>
      <c r="G1387" s="4" t="str">
        <f t="shared" si="130"/>
        <v/>
      </c>
      <c r="H1387" s="4" t="str">
        <f t="shared" si="131"/>
        <v/>
      </c>
      <c r="I1387" s="4"/>
    </row>
    <row r="1388" spans="1:9" x14ac:dyDescent="0.15">
      <c r="A1388" s="2" t="str">
        <f t="shared" si="126"/>
        <v/>
      </c>
      <c r="B1388" s="3" t="str">
        <f>IF(A1388="","",IF(periods_per_year=26,IF(A1388=1,fpdate,B1387+14),IF(periods_per_year=52,IF(A1388=1,fpdate,B1387+7),DATE(YEAR(fpdate),MONTH(fpdate)+(A1388-1)*months_per_period,IF(periods_per_year=24,IF((1-MOD(A1388,2))=1,DAY(fpdate)+14,DAY(fpdate)),DAY(fpdate))))))</f>
        <v/>
      </c>
      <c r="C1388" s="4" t="str">
        <f t="shared" si="127"/>
        <v/>
      </c>
      <c r="D1388" s="4" t="str">
        <f t="shared" si="128"/>
        <v/>
      </c>
      <c r="E1388" s="6"/>
      <c r="F1388" s="4" t="str">
        <f t="shared" si="129"/>
        <v/>
      </c>
      <c r="G1388" s="4" t="str">
        <f t="shared" si="130"/>
        <v/>
      </c>
      <c r="H1388" s="4" t="str">
        <f t="shared" si="131"/>
        <v/>
      </c>
      <c r="I1388" s="4"/>
    </row>
    <row r="1389" spans="1:9" x14ac:dyDescent="0.15">
      <c r="A1389" s="2" t="str">
        <f t="shared" si="126"/>
        <v/>
      </c>
      <c r="B1389" s="3" t="str">
        <f>IF(A1389="","",IF(periods_per_year=26,IF(A1389=1,fpdate,B1388+14),IF(periods_per_year=52,IF(A1389=1,fpdate,B1388+7),DATE(YEAR(fpdate),MONTH(fpdate)+(A1389-1)*months_per_period,IF(periods_per_year=24,IF((1-MOD(A1389,2))=1,DAY(fpdate)+14,DAY(fpdate)),DAY(fpdate))))))</f>
        <v/>
      </c>
      <c r="C1389" s="4" t="str">
        <f t="shared" si="127"/>
        <v/>
      </c>
      <c r="D1389" s="4" t="str">
        <f t="shared" si="128"/>
        <v/>
      </c>
      <c r="E1389" s="6"/>
      <c r="F1389" s="4" t="str">
        <f t="shared" si="129"/>
        <v/>
      </c>
      <c r="G1389" s="4" t="str">
        <f t="shared" si="130"/>
        <v/>
      </c>
      <c r="H1389" s="4" t="str">
        <f t="shared" si="131"/>
        <v/>
      </c>
      <c r="I1389" s="4"/>
    </row>
    <row r="1390" spans="1:9" x14ac:dyDescent="0.15">
      <c r="A1390" s="2" t="str">
        <f t="shared" si="126"/>
        <v/>
      </c>
      <c r="B1390" s="3" t="str">
        <f>IF(A1390="","",IF(periods_per_year=26,IF(A1390=1,fpdate,B1389+14),IF(periods_per_year=52,IF(A1390=1,fpdate,B1389+7),DATE(YEAR(fpdate),MONTH(fpdate)+(A1390-1)*months_per_period,IF(periods_per_year=24,IF((1-MOD(A1390,2))=1,DAY(fpdate)+14,DAY(fpdate)),DAY(fpdate))))))</f>
        <v/>
      </c>
      <c r="C1390" s="4" t="str">
        <f t="shared" si="127"/>
        <v/>
      </c>
      <c r="D1390" s="4" t="str">
        <f t="shared" si="128"/>
        <v/>
      </c>
      <c r="E1390" s="6"/>
      <c r="F1390" s="4" t="str">
        <f t="shared" si="129"/>
        <v/>
      </c>
      <c r="G1390" s="4" t="str">
        <f t="shared" si="130"/>
        <v/>
      </c>
      <c r="H1390" s="4" t="str">
        <f t="shared" si="131"/>
        <v/>
      </c>
      <c r="I1390" s="4"/>
    </row>
    <row r="1391" spans="1:9" x14ac:dyDescent="0.15">
      <c r="A1391" s="2" t="str">
        <f t="shared" si="126"/>
        <v/>
      </c>
      <c r="B1391" s="3" t="str">
        <f>IF(A1391="","",IF(periods_per_year=26,IF(A1391=1,fpdate,B1390+14),IF(periods_per_year=52,IF(A1391=1,fpdate,B1390+7),DATE(YEAR(fpdate),MONTH(fpdate)+(A1391-1)*months_per_period,IF(periods_per_year=24,IF((1-MOD(A1391,2))=1,DAY(fpdate)+14,DAY(fpdate)),DAY(fpdate))))))</f>
        <v/>
      </c>
      <c r="C1391" s="4" t="str">
        <f t="shared" si="127"/>
        <v/>
      </c>
      <c r="D1391" s="4" t="str">
        <f t="shared" si="128"/>
        <v/>
      </c>
      <c r="E1391" s="6"/>
      <c r="F1391" s="4" t="str">
        <f t="shared" si="129"/>
        <v/>
      </c>
      <c r="G1391" s="4" t="str">
        <f t="shared" si="130"/>
        <v/>
      </c>
      <c r="H1391" s="4" t="str">
        <f t="shared" si="131"/>
        <v/>
      </c>
      <c r="I1391" s="4"/>
    </row>
    <row r="1392" spans="1:9" x14ac:dyDescent="0.15">
      <c r="A1392" s="2" t="str">
        <f t="shared" si="126"/>
        <v/>
      </c>
      <c r="B1392" s="3" t="str">
        <f>IF(A1392="","",IF(periods_per_year=26,IF(A1392=1,fpdate,B1391+14),IF(periods_per_year=52,IF(A1392=1,fpdate,B1391+7),DATE(YEAR(fpdate),MONTH(fpdate)+(A1392-1)*months_per_period,IF(periods_per_year=24,IF((1-MOD(A1392,2))=1,DAY(fpdate)+14,DAY(fpdate)),DAY(fpdate))))))</f>
        <v/>
      </c>
      <c r="C1392" s="4" t="str">
        <f t="shared" si="127"/>
        <v/>
      </c>
      <c r="D1392" s="4" t="str">
        <f t="shared" si="128"/>
        <v/>
      </c>
      <c r="E1392" s="6"/>
      <c r="F1392" s="4" t="str">
        <f t="shared" si="129"/>
        <v/>
      </c>
      <c r="G1392" s="4" t="str">
        <f t="shared" si="130"/>
        <v/>
      </c>
      <c r="H1392" s="4" t="str">
        <f t="shared" si="131"/>
        <v/>
      </c>
      <c r="I1392" s="4"/>
    </row>
    <row r="1393" spans="1:9" x14ac:dyDescent="0.15">
      <c r="A1393" s="2" t="str">
        <f t="shared" si="126"/>
        <v/>
      </c>
      <c r="B1393" s="3" t="str">
        <f>IF(A1393="","",IF(periods_per_year=26,IF(A1393=1,fpdate,B1392+14),IF(periods_per_year=52,IF(A1393=1,fpdate,B1392+7),DATE(YEAR(fpdate),MONTH(fpdate)+(A1393-1)*months_per_period,IF(periods_per_year=24,IF((1-MOD(A1393,2))=1,DAY(fpdate)+14,DAY(fpdate)),DAY(fpdate))))))</f>
        <v/>
      </c>
      <c r="C1393" s="4" t="str">
        <f t="shared" si="127"/>
        <v/>
      </c>
      <c r="D1393" s="4" t="str">
        <f t="shared" si="128"/>
        <v/>
      </c>
      <c r="E1393" s="6"/>
      <c r="F1393" s="4" t="str">
        <f t="shared" si="129"/>
        <v/>
      </c>
      <c r="G1393" s="4" t="str">
        <f t="shared" si="130"/>
        <v/>
      </c>
      <c r="H1393" s="4" t="str">
        <f t="shared" si="131"/>
        <v/>
      </c>
      <c r="I1393" s="4"/>
    </row>
    <row r="1394" spans="1:9" x14ac:dyDescent="0.15">
      <c r="A1394" s="2" t="str">
        <f t="shared" si="126"/>
        <v/>
      </c>
      <c r="B1394" s="3" t="str">
        <f>IF(A1394="","",IF(periods_per_year=26,IF(A1394=1,fpdate,B1393+14),IF(periods_per_year=52,IF(A1394=1,fpdate,B1393+7),DATE(YEAR(fpdate),MONTH(fpdate)+(A1394-1)*months_per_period,IF(periods_per_year=24,IF((1-MOD(A1394,2))=1,DAY(fpdate)+14,DAY(fpdate)),DAY(fpdate))))))</f>
        <v/>
      </c>
      <c r="C1394" s="4" t="str">
        <f t="shared" si="127"/>
        <v/>
      </c>
      <c r="D1394" s="4" t="str">
        <f t="shared" si="128"/>
        <v/>
      </c>
      <c r="E1394" s="6"/>
      <c r="F1394" s="4" t="str">
        <f t="shared" si="129"/>
        <v/>
      </c>
      <c r="G1394" s="4" t="str">
        <f t="shared" si="130"/>
        <v/>
      </c>
      <c r="H1394" s="4" t="str">
        <f t="shared" si="131"/>
        <v/>
      </c>
      <c r="I1394" s="4"/>
    </row>
    <row r="1395" spans="1:9" x14ac:dyDescent="0.15">
      <c r="A1395" s="2" t="str">
        <f t="shared" ref="A1395:A1446" si="132">IF(H1394="","",IF(OR(A1394&gt;=nper,ROUND(H1394,2)&lt;=0),"",A1394+1))</f>
        <v/>
      </c>
      <c r="B1395" s="3" t="str">
        <f>IF(A1395="","",IF(periods_per_year=26,IF(A1395=1,fpdate,B1394+14),IF(periods_per_year=52,IF(A1395=1,fpdate,B1394+7),DATE(YEAR(fpdate),MONTH(fpdate)+(A1395-1)*months_per_period,IF(periods_per_year=24,IF((1-MOD(A1395,2))=1,DAY(fpdate)+14,DAY(fpdate)),DAY(fpdate))))))</f>
        <v/>
      </c>
      <c r="C1395" s="4" t="str">
        <f t="shared" ref="C1395:C1446" si="133">IF(A1395="","",IF(OR(A1395=nper,payment&gt;ROUND((1+rate)*H1394,2)),ROUND((1+rate)*H1394,2),payment))</f>
        <v/>
      </c>
      <c r="D1395" s="4" t="str">
        <f t="shared" ref="D1395:D1446" si="134">IF(OR(H1394&lt;=payment,A1395=""),"",MIN(H1394-(C1395-F1395),IF($H$24&gt;0,IF(MOD(A1395,periods_per_year)=0,$H$24,0),0)+IF(extra_payment_interval=0,0,IF(MOD(A1395,extra_payment_interval)=0,$H$22,0))))</f>
        <v/>
      </c>
      <c r="E1395" s="6"/>
      <c r="F1395" s="4" t="str">
        <f t="shared" ref="F1395:F1446" si="135">IF(A1395="","",ROUND(rate*H1394,2))</f>
        <v/>
      </c>
      <c r="G1395" s="4" t="str">
        <f t="shared" ref="G1395:G1446" si="136">IF(A1395="","",C1395-F1395+E1395+IF(D1395="",0,D1395))</f>
        <v/>
      </c>
      <c r="H1395" s="4" t="str">
        <f t="shared" ref="H1395:H1446" si="137">IF(A1395="","",H1394-G1395)</f>
        <v/>
      </c>
      <c r="I1395" s="4"/>
    </row>
    <row r="1396" spans="1:9" x14ac:dyDescent="0.15">
      <c r="A1396" s="2" t="str">
        <f t="shared" si="132"/>
        <v/>
      </c>
      <c r="B1396" s="3" t="str">
        <f>IF(A1396="","",IF(periods_per_year=26,IF(A1396=1,fpdate,B1395+14),IF(periods_per_year=52,IF(A1396=1,fpdate,B1395+7),DATE(YEAR(fpdate),MONTH(fpdate)+(A1396-1)*months_per_period,IF(periods_per_year=24,IF((1-MOD(A1396,2))=1,DAY(fpdate)+14,DAY(fpdate)),DAY(fpdate))))))</f>
        <v/>
      </c>
      <c r="C1396" s="4" t="str">
        <f t="shared" si="133"/>
        <v/>
      </c>
      <c r="D1396" s="4" t="str">
        <f t="shared" si="134"/>
        <v/>
      </c>
      <c r="E1396" s="6"/>
      <c r="F1396" s="4" t="str">
        <f t="shared" si="135"/>
        <v/>
      </c>
      <c r="G1396" s="4" t="str">
        <f t="shared" si="136"/>
        <v/>
      </c>
      <c r="H1396" s="4" t="str">
        <f t="shared" si="137"/>
        <v/>
      </c>
      <c r="I1396" s="4"/>
    </row>
    <row r="1397" spans="1:9" x14ac:dyDescent="0.15">
      <c r="A1397" s="2" t="str">
        <f t="shared" si="132"/>
        <v/>
      </c>
      <c r="B1397" s="3" t="str">
        <f>IF(A1397="","",IF(periods_per_year=26,IF(A1397=1,fpdate,B1396+14),IF(periods_per_year=52,IF(A1397=1,fpdate,B1396+7),DATE(YEAR(fpdate),MONTH(fpdate)+(A1397-1)*months_per_period,IF(periods_per_year=24,IF((1-MOD(A1397,2))=1,DAY(fpdate)+14,DAY(fpdate)),DAY(fpdate))))))</f>
        <v/>
      </c>
      <c r="C1397" s="4" t="str">
        <f t="shared" si="133"/>
        <v/>
      </c>
      <c r="D1397" s="4" t="str">
        <f t="shared" si="134"/>
        <v/>
      </c>
      <c r="E1397" s="6"/>
      <c r="F1397" s="4" t="str">
        <f t="shared" si="135"/>
        <v/>
      </c>
      <c r="G1397" s="4" t="str">
        <f t="shared" si="136"/>
        <v/>
      </c>
      <c r="H1397" s="4" t="str">
        <f t="shared" si="137"/>
        <v/>
      </c>
      <c r="I1397" s="4"/>
    </row>
    <row r="1398" spans="1:9" x14ac:dyDescent="0.15">
      <c r="A1398" s="2" t="str">
        <f t="shared" si="132"/>
        <v/>
      </c>
      <c r="B1398" s="3" t="str">
        <f>IF(A1398="","",IF(periods_per_year=26,IF(A1398=1,fpdate,B1397+14),IF(periods_per_year=52,IF(A1398=1,fpdate,B1397+7),DATE(YEAR(fpdate),MONTH(fpdate)+(A1398-1)*months_per_period,IF(periods_per_year=24,IF((1-MOD(A1398,2))=1,DAY(fpdate)+14,DAY(fpdate)),DAY(fpdate))))))</f>
        <v/>
      </c>
      <c r="C1398" s="4" t="str">
        <f t="shared" si="133"/>
        <v/>
      </c>
      <c r="D1398" s="4" t="str">
        <f t="shared" si="134"/>
        <v/>
      </c>
      <c r="E1398" s="6"/>
      <c r="F1398" s="4" t="str">
        <f t="shared" si="135"/>
        <v/>
      </c>
      <c r="G1398" s="4" t="str">
        <f t="shared" si="136"/>
        <v/>
      </c>
      <c r="H1398" s="4" t="str">
        <f t="shared" si="137"/>
        <v/>
      </c>
      <c r="I1398" s="4"/>
    </row>
    <row r="1399" spans="1:9" x14ac:dyDescent="0.15">
      <c r="A1399" s="2" t="str">
        <f t="shared" si="132"/>
        <v/>
      </c>
      <c r="B1399" s="3" t="str">
        <f>IF(A1399="","",IF(periods_per_year=26,IF(A1399=1,fpdate,B1398+14),IF(periods_per_year=52,IF(A1399=1,fpdate,B1398+7),DATE(YEAR(fpdate),MONTH(fpdate)+(A1399-1)*months_per_period,IF(periods_per_year=24,IF((1-MOD(A1399,2))=1,DAY(fpdate)+14,DAY(fpdate)),DAY(fpdate))))))</f>
        <v/>
      </c>
      <c r="C1399" s="4" t="str">
        <f t="shared" si="133"/>
        <v/>
      </c>
      <c r="D1399" s="4" t="str">
        <f t="shared" si="134"/>
        <v/>
      </c>
      <c r="E1399" s="6"/>
      <c r="F1399" s="4" t="str">
        <f t="shared" si="135"/>
        <v/>
      </c>
      <c r="G1399" s="4" t="str">
        <f t="shared" si="136"/>
        <v/>
      </c>
      <c r="H1399" s="4" t="str">
        <f t="shared" si="137"/>
        <v/>
      </c>
      <c r="I1399" s="4"/>
    </row>
    <row r="1400" spans="1:9" x14ac:dyDescent="0.15">
      <c r="A1400" s="2" t="str">
        <f t="shared" si="132"/>
        <v/>
      </c>
      <c r="B1400" s="3" t="str">
        <f>IF(A1400="","",IF(periods_per_year=26,IF(A1400=1,fpdate,B1399+14),IF(periods_per_year=52,IF(A1400=1,fpdate,B1399+7),DATE(YEAR(fpdate),MONTH(fpdate)+(A1400-1)*months_per_period,IF(periods_per_year=24,IF((1-MOD(A1400,2))=1,DAY(fpdate)+14,DAY(fpdate)),DAY(fpdate))))))</f>
        <v/>
      </c>
      <c r="C1400" s="4" t="str">
        <f t="shared" si="133"/>
        <v/>
      </c>
      <c r="D1400" s="4" t="str">
        <f t="shared" si="134"/>
        <v/>
      </c>
      <c r="E1400" s="6"/>
      <c r="F1400" s="4" t="str">
        <f t="shared" si="135"/>
        <v/>
      </c>
      <c r="G1400" s="4" t="str">
        <f t="shared" si="136"/>
        <v/>
      </c>
      <c r="H1400" s="4" t="str">
        <f t="shared" si="137"/>
        <v/>
      </c>
      <c r="I1400" s="4"/>
    </row>
    <row r="1401" spans="1:9" x14ac:dyDescent="0.15">
      <c r="A1401" s="2" t="str">
        <f t="shared" si="132"/>
        <v/>
      </c>
      <c r="B1401" s="3" t="str">
        <f>IF(A1401="","",IF(periods_per_year=26,IF(A1401=1,fpdate,B1400+14),IF(periods_per_year=52,IF(A1401=1,fpdate,B1400+7),DATE(YEAR(fpdate),MONTH(fpdate)+(A1401-1)*months_per_period,IF(periods_per_year=24,IF((1-MOD(A1401,2))=1,DAY(fpdate)+14,DAY(fpdate)),DAY(fpdate))))))</f>
        <v/>
      </c>
      <c r="C1401" s="4" t="str">
        <f t="shared" si="133"/>
        <v/>
      </c>
      <c r="D1401" s="4" t="str">
        <f t="shared" si="134"/>
        <v/>
      </c>
      <c r="E1401" s="6"/>
      <c r="F1401" s="4" t="str">
        <f t="shared" si="135"/>
        <v/>
      </c>
      <c r="G1401" s="4" t="str">
        <f t="shared" si="136"/>
        <v/>
      </c>
      <c r="H1401" s="4" t="str">
        <f t="shared" si="137"/>
        <v/>
      </c>
      <c r="I1401" s="4"/>
    </row>
    <row r="1402" spans="1:9" x14ac:dyDescent="0.15">
      <c r="A1402" s="2" t="str">
        <f t="shared" si="132"/>
        <v/>
      </c>
      <c r="B1402" s="3" t="str">
        <f>IF(A1402="","",IF(periods_per_year=26,IF(A1402=1,fpdate,B1401+14),IF(periods_per_year=52,IF(A1402=1,fpdate,B1401+7),DATE(YEAR(fpdate),MONTH(fpdate)+(A1402-1)*months_per_period,IF(periods_per_year=24,IF((1-MOD(A1402,2))=1,DAY(fpdate)+14,DAY(fpdate)),DAY(fpdate))))))</f>
        <v/>
      </c>
      <c r="C1402" s="4" t="str">
        <f t="shared" si="133"/>
        <v/>
      </c>
      <c r="D1402" s="4" t="str">
        <f t="shared" si="134"/>
        <v/>
      </c>
      <c r="E1402" s="6"/>
      <c r="F1402" s="4" t="str">
        <f t="shared" si="135"/>
        <v/>
      </c>
      <c r="G1402" s="4" t="str">
        <f t="shared" si="136"/>
        <v/>
      </c>
      <c r="H1402" s="4" t="str">
        <f t="shared" si="137"/>
        <v/>
      </c>
      <c r="I1402" s="4"/>
    </row>
    <row r="1403" spans="1:9" x14ac:dyDescent="0.15">
      <c r="A1403" s="2" t="str">
        <f t="shared" si="132"/>
        <v/>
      </c>
      <c r="B1403" s="3" t="str">
        <f>IF(A1403="","",IF(periods_per_year=26,IF(A1403=1,fpdate,B1402+14),IF(periods_per_year=52,IF(A1403=1,fpdate,B1402+7),DATE(YEAR(fpdate),MONTH(fpdate)+(A1403-1)*months_per_period,IF(periods_per_year=24,IF((1-MOD(A1403,2))=1,DAY(fpdate)+14,DAY(fpdate)),DAY(fpdate))))))</f>
        <v/>
      </c>
      <c r="C1403" s="4" t="str">
        <f t="shared" si="133"/>
        <v/>
      </c>
      <c r="D1403" s="4" t="str">
        <f t="shared" si="134"/>
        <v/>
      </c>
      <c r="E1403" s="6"/>
      <c r="F1403" s="4" t="str">
        <f t="shared" si="135"/>
        <v/>
      </c>
      <c r="G1403" s="4" t="str">
        <f t="shared" si="136"/>
        <v/>
      </c>
      <c r="H1403" s="4" t="str">
        <f t="shared" si="137"/>
        <v/>
      </c>
      <c r="I1403" s="4"/>
    </row>
    <row r="1404" spans="1:9" x14ac:dyDescent="0.15">
      <c r="A1404" s="2" t="str">
        <f t="shared" si="132"/>
        <v/>
      </c>
      <c r="B1404" s="3" t="str">
        <f>IF(A1404="","",IF(periods_per_year=26,IF(A1404=1,fpdate,B1403+14),IF(periods_per_year=52,IF(A1404=1,fpdate,B1403+7),DATE(YEAR(fpdate),MONTH(fpdate)+(A1404-1)*months_per_period,IF(periods_per_year=24,IF((1-MOD(A1404,2))=1,DAY(fpdate)+14,DAY(fpdate)),DAY(fpdate))))))</f>
        <v/>
      </c>
      <c r="C1404" s="4" t="str">
        <f t="shared" si="133"/>
        <v/>
      </c>
      <c r="D1404" s="4" t="str">
        <f t="shared" si="134"/>
        <v/>
      </c>
      <c r="E1404" s="6"/>
      <c r="F1404" s="4" t="str">
        <f t="shared" si="135"/>
        <v/>
      </c>
      <c r="G1404" s="4" t="str">
        <f t="shared" si="136"/>
        <v/>
      </c>
      <c r="H1404" s="4" t="str">
        <f t="shared" si="137"/>
        <v/>
      </c>
      <c r="I1404" s="4"/>
    </row>
    <row r="1405" spans="1:9" x14ac:dyDescent="0.15">
      <c r="A1405" s="2" t="str">
        <f t="shared" si="132"/>
        <v/>
      </c>
      <c r="B1405" s="3" t="str">
        <f>IF(A1405="","",IF(periods_per_year=26,IF(A1405=1,fpdate,B1404+14),IF(periods_per_year=52,IF(A1405=1,fpdate,B1404+7),DATE(YEAR(fpdate),MONTH(fpdate)+(A1405-1)*months_per_period,IF(periods_per_year=24,IF((1-MOD(A1405,2))=1,DAY(fpdate)+14,DAY(fpdate)),DAY(fpdate))))))</f>
        <v/>
      </c>
      <c r="C1405" s="4" t="str">
        <f t="shared" si="133"/>
        <v/>
      </c>
      <c r="D1405" s="4" t="str">
        <f t="shared" si="134"/>
        <v/>
      </c>
      <c r="E1405" s="6"/>
      <c r="F1405" s="4" t="str">
        <f t="shared" si="135"/>
        <v/>
      </c>
      <c r="G1405" s="4" t="str">
        <f t="shared" si="136"/>
        <v/>
      </c>
      <c r="H1405" s="4" t="str">
        <f t="shared" si="137"/>
        <v/>
      </c>
      <c r="I1405" s="4"/>
    </row>
    <row r="1406" spans="1:9" x14ac:dyDescent="0.15">
      <c r="A1406" s="2" t="str">
        <f t="shared" si="132"/>
        <v/>
      </c>
      <c r="B1406" s="3" t="str">
        <f>IF(A1406="","",IF(periods_per_year=26,IF(A1406=1,fpdate,B1405+14),IF(periods_per_year=52,IF(A1406=1,fpdate,B1405+7),DATE(YEAR(fpdate),MONTH(fpdate)+(A1406-1)*months_per_period,IF(periods_per_year=24,IF((1-MOD(A1406,2))=1,DAY(fpdate)+14,DAY(fpdate)),DAY(fpdate))))))</f>
        <v/>
      </c>
      <c r="C1406" s="4" t="str">
        <f t="shared" si="133"/>
        <v/>
      </c>
      <c r="D1406" s="4" t="str">
        <f t="shared" si="134"/>
        <v/>
      </c>
      <c r="E1406" s="6"/>
      <c r="F1406" s="4" t="str">
        <f t="shared" si="135"/>
        <v/>
      </c>
      <c r="G1406" s="4" t="str">
        <f t="shared" si="136"/>
        <v/>
      </c>
      <c r="H1406" s="4" t="str">
        <f t="shared" si="137"/>
        <v/>
      </c>
      <c r="I1406" s="4"/>
    </row>
    <row r="1407" spans="1:9" x14ac:dyDescent="0.15">
      <c r="A1407" s="2" t="str">
        <f t="shared" si="132"/>
        <v/>
      </c>
      <c r="B1407" s="3" t="str">
        <f>IF(A1407="","",IF(periods_per_year=26,IF(A1407=1,fpdate,B1406+14),IF(periods_per_year=52,IF(A1407=1,fpdate,B1406+7),DATE(YEAR(fpdate),MONTH(fpdate)+(A1407-1)*months_per_period,IF(periods_per_year=24,IF((1-MOD(A1407,2))=1,DAY(fpdate)+14,DAY(fpdate)),DAY(fpdate))))))</f>
        <v/>
      </c>
      <c r="C1407" s="4" t="str">
        <f t="shared" si="133"/>
        <v/>
      </c>
      <c r="D1407" s="4" t="str">
        <f t="shared" si="134"/>
        <v/>
      </c>
      <c r="E1407" s="6"/>
      <c r="F1407" s="4" t="str">
        <f t="shared" si="135"/>
        <v/>
      </c>
      <c r="G1407" s="4" t="str">
        <f t="shared" si="136"/>
        <v/>
      </c>
      <c r="H1407" s="4" t="str">
        <f t="shared" si="137"/>
        <v/>
      </c>
      <c r="I1407" s="4"/>
    </row>
    <row r="1408" spans="1:9" x14ac:dyDescent="0.15">
      <c r="A1408" s="2" t="str">
        <f t="shared" si="132"/>
        <v/>
      </c>
      <c r="B1408" s="3" t="str">
        <f>IF(A1408="","",IF(periods_per_year=26,IF(A1408=1,fpdate,B1407+14),IF(periods_per_year=52,IF(A1408=1,fpdate,B1407+7),DATE(YEAR(fpdate),MONTH(fpdate)+(A1408-1)*months_per_period,IF(periods_per_year=24,IF((1-MOD(A1408,2))=1,DAY(fpdate)+14,DAY(fpdate)),DAY(fpdate))))))</f>
        <v/>
      </c>
      <c r="C1408" s="4" t="str">
        <f t="shared" si="133"/>
        <v/>
      </c>
      <c r="D1408" s="4" t="str">
        <f t="shared" si="134"/>
        <v/>
      </c>
      <c r="E1408" s="6"/>
      <c r="F1408" s="4" t="str">
        <f t="shared" si="135"/>
        <v/>
      </c>
      <c r="G1408" s="4" t="str">
        <f t="shared" si="136"/>
        <v/>
      </c>
      <c r="H1408" s="4" t="str">
        <f t="shared" si="137"/>
        <v/>
      </c>
      <c r="I1408" s="4"/>
    </row>
    <row r="1409" spans="1:9" x14ac:dyDescent="0.15">
      <c r="A1409" s="2" t="str">
        <f t="shared" si="132"/>
        <v/>
      </c>
      <c r="B1409" s="3" t="str">
        <f>IF(A1409="","",IF(periods_per_year=26,IF(A1409=1,fpdate,B1408+14),IF(periods_per_year=52,IF(A1409=1,fpdate,B1408+7),DATE(YEAR(fpdate),MONTH(fpdate)+(A1409-1)*months_per_period,IF(periods_per_year=24,IF((1-MOD(A1409,2))=1,DAY(fpdate)+14,DAY(fpdate)),DAY(fpdate))))))</f>
        <v/>
      </c>
      <c r="C1409" s="4" t="str">
        <f t="shared" si="133"/>
        <v/>
      </c>
      <c r="D1409" s="4" t="str">
        <f t="shared" si="134"/>
        <v/>
      </c>
      <c r="E1409" s="6"/>
      <c r="F1409" s="4" t="str">
        <f t="shared" si="135"/>
        <v/>
      </c>
      <c r="G1409" s="4" t="str">
        <f t="shared" si="136"/>
        <v/>
      </c>
      <c r="H1409" s="4" t="str">
        <f t="shared" si="137"/>
        <v/>
      </c>
      <c r="I1409" s="4"/>
    </row>
    <row r="1410" spans="1:9" x14ac:dyDescent="0.15">
      <c r="A1410" s="2" t="str">
        <f t="shared" si="132"/>
        <v/>
      </c>
      <c r="B1410" s="3" t="str">
        <f>IF(A1410="","",IF(periods_per_year=26,IF(A1410=1,fpdate,B1409+14),IF(periods_per_year=52,IF(A1410=1,fpdate,B1409+7),DATE(YEAR(fpdate),MONTH(fpdate)+(A1410-1)*months_per_period,IF(periods_per_year=24,IF((1-MOD(A1410,2))=1,DAY(fpdate)+14,DAY(fpdate)),DAY(fpdate))))))</f>
        <v/>
      </c>
      <c r="C1410" s="4" t="str">
        <f t="shared" si="133"/>
        <v/>
      </c>
      <c r="D1410" s="4" t="str">
        <f t="shared" si="134"/>
        <v/>
      </c>
      <c r="E1410" s="6"/>
      <c r="F1410" s="4" t="str">
        <f t="shared" si="135"/>
        <v/>
      </c>
      <c r="G1410" s="4" t="str">
        <f t="shared" si="136"/>
        <v/>
      </c>
      <c r="H1410" s="4" t="str">
        <f t="shared" si="137"/>
        <v/>
      </c>
      <c r="I1410" s="4"/>
    </row>
    <row r="1411" spans="1:9" x14ac:dyDescent="0.15">
      <c r="A1411" s="2" t="str">
        <f t="shared" si="132"/>
        <v/>
      </c>
      <c r="B1411" s="3" t="str">
        <f>IF(A1411="","",IF(periods_per_year=26,IF(A1411=1,fpdate,B1410+14),IF(periods_per_year=52,IF(A1411=1,fpdate,B1410+7),DATE(YEAR(fpdate),MONTH(fpdate)+(A1411-1)*months_per_period,IF(periods_per_year=24,IF((1-MOD(A1411,2))=1,DAY(fpdate)+14,DAY(fpdate)),DAY(fpdate))))))</f>
        <v/>
      </c>
      <c r="C1411" s="4" t="str">
        <f t="shared" si="133"/>
        <v/>
      </c>
      <c r="D1411" s="4" t="str">
        <f t="shared" si="134"/>
        <v/>
      </c>
      <c r="E1411" s="6"/>
      <c r="F1411" s="4" t="str">
        <f t="shared" si="135"/>
        <v/>
      </c>
      <c r="G1411" s="4" t="str">
        <f t="shared" si="136"/>
        <v/>
      </c>
      <c r="H1411" s="4" t="str">
        <f t="shared" si="137"/>
        <v/>
      </c>
      <c r="I1411" s="4"/>
    </row>
    <row r="1412" spans="1:9" x14ac:dyDescent="0.15">
      <c r="A1412" s="2" t="str">
        <f t="shared" si="132"/>
        <v/>
      </c>
      <c r="B1412" s="3" t="str">
        <f>IF(A1412="","",IF(periods_per_year=26,IF(A1412=1,fpdate,B1411+14),IF(periods_per_year=52,IF(A1412=1,fpdate,B1411+7),DATE(YEAR(fpdate),MONTH(fpdate)+(A1412-1)*months_per_period,IF(periods_per_year=24,IF((1-MOD(A1412,2))=1,DAY(fpdate)+14,DAY(fpdate)),DAY(fpdate))))))</f>
        <v/>
      </c>
      <c r="C1412" s="4" t="str">
        <f t="shared" si="133"/>
        <v/>
      </c>
      <c r="D1412" s="4" t="str">
        <f t="shared" si="134"/>
        <v/>
      </c>
      <c r="E1412" s="6"/>
      <c r="F1412" s="4" t="str">
        <f t="shared" si="135"/>
        <v/>
      </c>
      <c r="G1412" s="4" t="str">
        <f t="shared" si="136"/>
        <v/>
      </c>
      <c r="H1412" s="4" t="str">
        <f t="shared" si="137"/>
        <v/>
      </c>
      <c r="I1412" s="4"/>
    </row>
    <row r="1413" spans="1:9" x14ac:dyDescent="0.15">
      <c r="A1413" s="2" t="str">
        <f t="shared" si="132"/>
        <v/>
      </c>
      <c r="B1413" s="3" t="str">
        <f>IF(A1413="","",IF(periods_per_year=26,IF(A1413=1,fpdate,B1412+14),IF(periods_per_year=52,IF(A1413=1,fpdate,B1412+7),DATE(YEAR(fpdate),MONTH(fpdate)+(A1413-1)*months_per_period,IF(periods_per_year=24,IF((1-MOD(A1413,2))=1,DAY(fpdate)+14,DAY(fpdate)),DAY(fpdate))))))</f>
        <v/>
      </c>
      <c r="C1413" s="4" t="str">
        <f t="shared" si="133"/>
        <v/>
      </c>
      <c r="D1413" s="4" t="str">
        <f t="shared" si="134"/>
        <v/>
      </c>
      <c r="E1413" s="6"/>
      <c r="F1413" s="4" t="str">
        <f t="shared" si="135"/>
        <v/>
      </c>
      <c r="G1413" s="4" t="str">
        <f t="shared" si="136"/>
        <v/>
      </c>
      <c r="H1413" s="4" t="str">
        <f t="shared" si="137"/>
        <v/>
      </c>
      <c r="I1413" s="4"/>
    </row>
    <row r="1414" spans="1:9" x14ac:dyDescent="0.15">
      <c r="A1414" s="2" t="str">
        <f t="shared" si="132"/>
        <v/>
      </c>
      <c r="B1414" s="3" t="str">
        <f>IF(A1414="","",IF(periods_per_year=26,IF(A1414=1,fpdate,B1413+14),IF(periods_per_year=52,IF(A1414=1,fpdate,B1413+7),DATE(YEAR(fpdate),MONTH(fpdate)+(A1414-1)*months_per_period,IF(periods_per_year=24,IF((1-MOD(A1414,2))=1,DAY(fpdate)+14,DAY(fpdate)),DAY(fpdate))))))</f>
        <v/>
      </c>
      <c r="C1414" s="4" t="str">
        <f t="shared" si="133"/>
        <v/>
      </c>
      <c r="D1414" s="4" t="str">
        <f t="shared" si="134"/>
        <v/>
      </c>
      <c r="E1414" s="6"/>
      <c r="F1414" s="4" t="str">
        <f t="shared" si="135"/>
        <v/>
      </c>
      <c r="G1414" s="4" t="str">
        <f t="shared" si="136"/>
        <v/>
      </c>
      <c r="H1414" s="4" t="str">
        <f t="shared" si="137"/>
        <v/>
      </c>
      <c r="I1414" s="4"/>
    </row>
    <row r="1415" spans="1:9" x14ac:dyDescent="0.15">
      <c r="A1415" s="2" t="str">
        <f t="shared" si="132"/>
        <v/>
      </c>
      <c r="B1415" s="3" t="str">
        <f>IF(A1415="","",IF(periods_per_year=26,IF(A1415=1,fpdate,B1414+14),IF(periods_per_year=52,IF(A1415=1,fpdate,B1414+7),DATE(YEAR(fpdate),MONTH(fpdate)+(A1415-1)*months_per_period,IF(periods_per_year=24,IF((1-MOD(A1415,2))=1,DAY(fpdate)+14,DAY(fpdate)),DAY(fpdate))))))</f>
        <v/>
      </c>
      <c r="C1415" s="4" t="str">
        <f t="shared" si="133"/>
        <v/>
      </c>
      <c r="D1415" s="4" t="str">
        <f t="shared" si="134"/>
        <v/>
      </c>
      <c r="E1415" s="6"/>
      <c r="F1415" s="4" t="str">
        <f t="shared" si="135"/>
        <v/>
      </c>
      <c r="G1415" s="4" t="str">
        <f t="shared" si="136"/>
        <v/>
      </c>
      <c r="H1415" s="4" t="str">
        <f t="shared" si="137"/>
        <v/>
      </c>
      <c r="I1415" s="4"/>
    </row>
    <row r="1416" spans="1:9" x14ac:dyDescent="0.15">
      <c r="A1416" s="2" t="str">
        <f t="shared" si="132"/>
        <v/>
      </c>
      <c r="B1416" s="3" t="str">
        <f>IF(A1416="","",IF(periods_per_year=26,IF(A1416=1,fpdate,B1415+14),IF(periods_per_year=52,IF(A1416=1,fpdate,B1415+7),DATE(YEAR(fpdate),MONTH(fpdate)+(A1416-1)*months_per_period,IF(periods_per_year=24,IF((1-MOD(A1416,2))=1,DAY(fpdate)+14,DAY(fpdate)),DAY(fpdate))))))</f>
        <v/>
      </c>
      <c r="C1416" s="4" t="str">
        <f t="shared" si="133"/>
        <v/>
      </c>
      <c r="D1416" s="4" t="str">
        <f t="shared" si="134"/>
        <v/>
      </c>
      <c r="E1416" s="6"/>
      <c r="F1416" s="4" t="str">
        <f t="shared" si="135"/>
        <v/>
      </c>
      <c r="G1416" s="4" t="str">
        <f t="shared" si="136"/>
        <v/>
      </c>
      <c r="H1416" s="4" t="str">
        <f t="shared" si="137"/>
        <v/>
      </c>
      <c r="I1416" s="4"/>
    </row>
    <row r="1417" spans="1:9" x14ac:dyDescent="0.15">
      <c r="A1417" s="2" t="str">
        <f t="shared" si="132"/>
        <v/>
      </c>
      <c r="B1417" s="3" t="str">
        <f>IF(A1417="","",IF(periods_per_year=26,IF(A1417=1,fpdate,B1416+14),IF(periods_per_year=52,IF(A1417=1,fpdate,B1416+7),DATE(YEAR(fpdate),MONTH(fpdate)+(A1417-1)*months_per_period,IF(periods_per_year=24,IF((1-MOD(A1417,2))=1,DAY(fpdate)+14,DAY(fpdate)),DAY(fpdate))))))</f>
        <v/>
      </c>
      <c r="C1417" s="4" t="str">
        <f t="shared" si="133"/>
        <v/>
      </c>
      <c r="D1417" s="4" t="str">
        <f t="shared" si="134"/>
        <v/>
      </c>
      <c r="E1417" s="6"/>
      <c r="F1417" s="4" t="str">
        <f t="shared" si="135"/>
        <v/>
      </c>
      <c r="G1417" s="4" t="str">
        <f t="shared" si="136"/>
        <v/>
      </c>
      <c r="H1417" s="4" t="str">
        <f t="shared" si="137"/>
        <v/>
      </c>
      <c r="I1417" s="4"/>
    </row>
    <row r="1418" spans="1:9" x14ac:dyDescent="0.15">
      <c r="A1418" s="2" t="str">
        <f t="shared" si="132"/>
        <v/>
      </c>
      <c r="B1418" s="3" t="str">
        <f>IF(A1418="","",IF(periods_per_year=26,IF(A1418=1,fpdate,B1417+14),IF(periods_per_year=52,IF(A1418=1,fpdate,B1417+7),DATE(YEAR(fpdate),MONTH(fpdate)+(A1418-1)*months_per_period,IF(periods_per_year=24,IF((1-MOD(A1418,2))=1,DAY(fpdate)+14,DAY(fpdate)),DAY(fpdate))))))</f>
        <v/>
      </c>
      <c r="C1418" s="4" t="str">
        <f t="shared" si="133"/>
        <v/>
      </c>
      <c r="D1418" s="4" t="str">
        <f t="shared" si="134"/>
        <v/>
      </c>
      <c r="E1418" s="6"/>
      <c r="F1418" s="4" t="str">
        <f t="shared" si="135"/>
        <v/>
      </c>
      <c r="G1418" s="4" t="str">
        <f t="shared" si="136"/>
        <v/>
      </c>
      <c r="H1418" s="4" t="str">
        <f t="shared" si="137"/>
        <v/>
      </c>
      <c r="I1418" s="4"/>
    </row>
    <row r="1419" spans="1:9" x14ac:dyDescent="0.15">
      <c r="A1419" s="2" t="str">
        <f t="shared" si="132"/>
        <v/>
      </c>
      <c r="B1419" s="3" t="str">
        <f>IF(A1419="","",IF(periods_per_year=26,IF(A1419=1,fpdate,B1418+14),IF(periods_per_year=52,IF(A1419=1,fpdate,B1418+7),DATE(YEAR(fpdate),MONTH(fpdate)+(A1419-1)*months_per_period,IF(periods_per_year=24,IF((1-MOD(A1419,2))=1,DAY(fpdate)+14,DAY(fpdate)),DAY(fpdate))))))</f>
        <v/>
      </c>
      <c r="C1419" s="4" t="str">
        <f t="shared" si="133"/>
        <v/>
      </c>
      <c r="D1419" s="4" t="str">
        <f t="shared" si="134"/>
        <v/>
      </c>
      <c r="E1419" s="6"/>
      <c r="F1419" s="4" t="str">
        <f t="shared" si="135"/>
        <v/>
      </c>
      <c r="G1419" s="4" t="str">
        <f t="shared" si="136"/>
        <v/>
      </c>
      <c r="H1419" s="4" t="str">
        <f t="shared" si="137"/>
        <v/>
      </c>
      <c r="I1419" s="4"/>
    </row>
    <row r="1420" spans="1:9" x14ac:dyDescent="0.15">
      <c r="A1420" s="2" t="str">
        <f t="shared" si="132"/>
        <v/>
      </c>
      <c r="B1420" s="3" t="str">
        <f>IF(A1420="","",IF(periods_per_year=26,IF(A1420=1,fpdate,B1419+14),IF(periods_per_year=52,IF(A1420=1,fpdate,B1419+7),DATE(YEAR(fpdate),MONTH(fpdate)+(A1420-1)*months_per_period,IF(periods_per_year=24,IF((1-MOD(A1420,2))=1,DAY(fpdate)+14,DAY(fpdate)),DAY(fpdate))))))</f>
        <v/>
      </c>
      <c r="C1420" s="4" t="str">
        <f t="shared" si="133"/>
        <v/>
      </c>
      <c r="D1420" s="4" t="str">
        <f t="shared" si="134"/>
        <v/>
      </c>
      <c r="E1420" s="6"/>
      <c r="F1420" s="4" t="str">
        <f t="shared" si="135"/>
        <v/>
      </c>
      <c r="G1420" s="4" t="str">
        <f t="shared" si="136"/>
        <v/>
      </c>
      <c r="H1420" s="4" t="str">
        <f t="shared" si="137"/>
        <v/>
      </c>
      <c r="I1420" s="4"/>
    </row>
    <row r="1421" spans="1:9" x14ac:dyDescent="0.15">
      <c r="A1421" s="2" t="str">
        <f t="shared" si="132"/>
        <v/>
      </c>
      <c r="B1421" s="3" t="str">
        <f>IF(A1421="","",IF(periods_per_year=26,IF(A1421=1,fpdate,B1420+14),IF(periods_per_year=52,IF(A1421=1,fpdate,B1420+7),DATE(YEAR(fpdate),MONTH(fpdate)+(A1421-1)*months_per_period,IF(periods_per_year=24,IF((1-MOD(A1421,2))=1,DAY(fpdate)+14,DAY(fpdate)),DAY(fpdate))))))</f>
        <v/>
      </c>
      <c r="C1421" s="4" t="str">
        <f t="shared" si="133"/>
        <v/>
      </c>
      <c r="D1421" s="4" t="str">
        <f t="shared" si="134"/>
        <v/>
      </c>
      <c r="E1421" s="6"/>
      <c r="F1421" s="4" t="str">
        <f t="shared" si="135"/>
        <v/>
      </c>
      <c r="G1421" s="4" t="str">
        <f t="shared" si="136"/>
        <v/>
      </c>
      <c r="H1421" s="4" t="str">
        <f t="shared" si="137"/>
        <v/>
      </c>
      <c r="I1421" s="4"/>
    </row>
    <row r="1422" spans="1:9" x14ac:dyDescent="0.15">
      <c r="A1422" s="2" t="str">
        <f t="shared" si="132"/>
        <v/>
      </c>
      <c r="B1422" s="3" t="str">
        <f>IF(A1422="","",IF(periods_per_year=26,IF(A1422=1,fpdate,B1421+14),IF(periods_per_year=52,IF(A1422=1,fpdate,B1421+7),DATE(YEAR(fpdate),MONTH(fpdate)+(A1422-1)*months_per_period,IF(periods_per_year=24,IF((1-MOD(A1422,2))=1,DAY(fpdate)+14,DAY(fpdate)),DAY(fpdate))))))</f>
        <v/>
      </c>
      <c r="C1422" s="4" t="str">
        <f t="shared" si="133"/>
        <v/>
      </c>
      <c r="D1422" s="4" t="str">
        <f t="shared" si="134"/>
        <v/>
      </c>
      <c r="E1422" s="6"/>
      <c r="F1422" s="4" t="str">
        <f t="shared" si="135"/>
        <v/>
      </c>
      <c r="G1422" s="4" t="str">
        <f t="shared" si="136"/>
        <v/>
      </c>
      <c r="H1422" s="4" t="str">
        <f t="shared" si="137"/>
        <v/>
      </c>
      <c r="I1422" s="4"/>
    </row>
    <row r="1423" spans="1:9" x14ac:dyDescent="0.15">
      <c r="A1423" s="2" t="str">
        <f t="shared" si="132"/>
        <v/>
      </c>
      <c r="B1423" s="3" t="str">
        <f>IF(A1423="","",IF(periods_per_year=26,IF(A1423=1,fpdate,B1422+14),IF(periods_per_year=52,IF(A1423=1,fpdate,B1422+7),DATE(YEAR(fpdate),MONTH(fpdate)+(A1423-1)*months_per_period,IF(periods_per_year=24,IF((1-MOD(A1423,2))=1,DAY(fpdate)+14,DAY(fpdate)),DAY(fpdate))))))</f>
        <v/>
      </c>
      <c r="C1423" s="4" t="str">
        <f t="shared" si="133"/>
        <v/>
      </c>
      <c r="D1423" s="4" t="str">
        <f t="shared" si="134"/>
        <v/>
      </c>
      <c r="E1423" s="6"/>
      <c r="F1423" s="4" t="str">
        <f t="shared" si="135"/>
        <v/>
      </c>
      <c r="G1423" s="4" t="str">
        <f t="shared" si="136"/>
        <v/>
      </c>
      <c r="H1423" s="4" t="str">
        <f t="shared" si="137"/>
        <v/>
      </c>
      <c r="I1423" s="4"/>
    </row>
    <row r="1424" spans="1:9" x14ac:dyDescent="0.15">
      <c r="A1424" s="2" t="str">
        <f t="shared" si="132"/>
        <v/>
      </c>
      <c r="B1424" s="3" t="str">
        <f>IF(A1424="","",IF(periods_per_year=26,IF(A1424=1,fpdate,B1423+14),IF(periods_per_year=52,IF(A1424=1,fpdate,B1423+7),DATE(YEAR(fpdate),MONTH(fpdate)+(A1424-1)*months_per_period,IF(periods_per_year=24,IF((1-MOD(A1424,2))=1,DAY(fpdate)+14,DAY(fpdate)),DAY(fpdate))))))</f>
        <v/>
      </c>
      <c r="C1424" s="4" t="str">
        <f t="shared" si="133"/>
        <v/>
      </c>
      <c r="D1424" s="4" t="str">
        <f t="shared" si="134"/>
        <v/>
      </c>
      <c r="E1424" s="6"/>
      <c r="F1424" s="4" t="str">
        <f t="shared" si="135"/>
        <v/>
      </c>
      <c r="G1424" s="4" t="str">
        <f t="shared" si="136"/>
        <v/>
      </c>
      <c r="H1424" s="4" t="str">
        <f t="shared" si="137"/>
        <v/>
      </c>
      <c r="I1424" s="4"/>
    </row>
    <row r="1425" spans="1:9" x14ac:dyDescent="0.15">
      <c r="A1425" s="2" t="str">
        <f t="shared" si="132"/>
        <v/>
      </c>
      <c r="B1425" s="3" t="str">
        <f>IF(A1425="","",IF(periods_per_year=26,IF(A1425=1,fpdate,B1424+14),IF(periods_per_year=52,IF(A1425=1,fpdate,B1424+7),DATE(YEAR(fpdate),MONTH(fpdate)+(A1425-1)*months_per_period,IF(periods_per_year=24,IF((1-MOD(A1425,2))=1,DAY(fpdate)+14,DAY(fpdate)),DAY(fpdate))))))</f>
        <v/>
      </c>
      <c r="C1425" s="4" t="str">
        <f t="shared" si="133"/>
        <v/>
      </c>
      <c r="D1425" s="4" t="str">
        <f t="shared" si="134"/>
        <v/>
      </c>
      <c r="E1425" s="6"/>
      <c r="F1425" s="4" t="str">
        <f t="shared" si="135"/>
        <v/>
      </c>
      <c r="G1425" s="4" t="str">
        <f t="shared" si="136"/>
        <v/>
      </c>
      <c r="H1425" s="4" t="str">
        <f t="shared" si="137"/>
        <v/>
      </c>
      <c r="I1425" s="4"/>
    </row>
    <row r="1426" spans="1:9" x14ac:dyDescent="0.15">
      <c r="A1426" s="2" t="str">
        <f t="shared" si="132"/>
        <v/>
      </c>
      <c r="B1426" s="3" t="str">
        <f>IF(A1426="","",IF(periods_per_year=26,IF(A1426=1,fpdate,B1425+14),IF(periods_per_year=52,IF(A1426=1,fpdate,B1425+7),DATE(YEAR(fpdate),MONTH(fpdate)+(A1426-1)*months_per_period,IF(periods_per_year=24,IF((1-MOD(A1426,2))=1,DAY(fpdate)+14,DAY(fpdate)),DAY(fpdate))))))</f>
        <v/>
      </c>
      <c r="C1426" s="4" t="str">
        <f t="shared" si="133"/>
        <v/>
      </c>
      <c r="D1426" s="4" t="str">
        <f t="shared" si="134"/>
        <v/>
      </c>
      <c r="E1426" s="6"/>
      <c r="F1426" s="4" t="str">
        <f t="shared" si="135"/>
        <v/>
      </c>
      <c r="G1426" s="4" t="str">
        <f t="shared" si="136"/>
        <v/>
      </c>
      <c r="H1426" s="4" t="str">
        <f t="shared" si="137"/>
        <v/>
      </c>
      <c r="I1426" s="4"/>
    </row>
    <row r="1427" spans="1:9" x14ac:dyDescent="0.15">
      <c r="A1427" s="2" t="str">
        <f t="shared" si="132"/>
        <v/>
      </c>
      <c r="B1427" s="3" t="str">
        <f>IF(A1427="","",IF(periods_per_year=26,IF(A1427=1,fpdate,B1426+14),IF(periods_per_year=52,IF(A1427=1,fpdate,B1426+7),DATE(YEAR(fpdate),MONTH(fpdate)+(A1427-1)*months_per_period,IF(periods_per_year=24,IF((1-MOD(A1427,2))=1,DAY(fpdate)+14,DAY(fpdate)),DAY(fpdate))))))</f>
        <v/>
      </c>
      <c r="C1427" s="4" t="str">
        <f t="shared" si="133"/>
        <v/>
      </c>
      <c r="D1427" s="4" t="str">
        <f t="shared" si="134"/>
        <v/>
      </c>
      <c r="E1427" s="6"/>
      <c r="F1427" s="4" t="str">
        <f t="shared" si="135"/>
        <v/>
      </c>
      <c r="G1427" s="4" t="str">
        <f t="shared" si="136"/>
        <v/>
      </c>
      <c r="H1427" s="4" t="str">
        <f t="shared" si="137"/>
        <v/>
      </c>
      <c r="I1427" s="4"/>
    </row>
    <row r="1428" spans="1:9" x14ac:dyDescent="0.15">
      <c r="A1428" s="2" t="str">
        <f t="shared" si="132"/>
        <v/>
      </c>
      <c r="B1428" s="3" t="str">
        <f>IF(A1428="","",IF(periods_per_year=26,IF(A1428=1,fpdate,B1427+14),IF(periods_per_year=52,IF(A1428=1,fpdate,B1427+7),DATE(YEAR(fpdate),MONTH(fpdate)+(A1428-1)*months_per_period,IF(periods_per_year=24,IF((1-MOD(A1428,2))=1,DAY(fpdate)+14,DAY(fpdate)),DAY(fpdate))))))</f>
        <v/>
      </c>
      <c r="C1428" s="4" t="str">
        <f t="shared" si="133"/>
        <v/>
      </c>
      <c r="D1428" s="4" t="str">
        <f t="shared" si="134"/>
        <v/>
      </c>
      <c r="E1428" s="6"/>
      <c r="F1428" s="4" t="str">
        <f t="shared" si="135"/>
        <v/>
      </c>
      <c r="G1428" s="4" t="str">
        <f t="shared" si="136"/>
        <v/>
      </c>
      <c r="H1428" s="4" t="str">
        <f t="shared" si="137"/>
        <v/>
      </c>
      <c r="I1428" s="4"/>
    </row>
    <row r="1429" spans="1:9" x14ac:dyDescent="0.15">
      <c r="A1429" s="2" t="str">
        <f t="shared" si="132"/>
        <v/>
      </c>
      <c r="B1429" s="3" t="str">
        <f>IF(A1429="","",IF(periods_per_year=26,IF(A1429=1,fpdate,B1428+14),IF(periods_per_year=52,IF(A1429=1,fpdate,B1428+7),DATE(YEAR(fpdate),MONTH(fpdate)+(A1429-1)*months_per_period,IF(periods_per_year=24,IF((1-MOD(A1429,2))=1,DAY(fpdate)+14,DAY(fpdate)),DAY(fpdate))))))</f>
        <v/>
      </c>
      <c r="C1429" s="4" t="str">
        <f t="shared" si="133"/>
        <v/>
      </c>
      <c r="D1429" s="4" t="str">
        <f t="shared" si="134"/>
        <v/>
      </c>
      <c r="E1429" s="6"/>
      <c r="F1429" s="4" t="str">
        <f t="shared" si="135"/>
        <v/>
      </c>
      <c r="G1429" s="4" t="str">
        <f t="shared" si="136"/>
        <v/>
      </c>
      <c r="H1429" s="4" t="str">
        <f t="shared" si="137"/>
        <v/>
      </c>
      <c r="I1429" s="4"/>
    </row>
    <row r="1430" spans="1:9" x14ac:dyDescent="0.15">
      <c r="A1430" s="2" t="str">
        <f t="shared" si="132"/>
        <v/>
      </c>
      <c r="B1430" s="3" t="str">
        <f>IF(A1430="","",IF(periods_per_year=26,IF(A1430=1,fpdate,B1429+14),IF(periods_per_year=52,IF(A1430=1,fpdate,B1429+7),DATE(YEAR(fpdate),MONTH(fpdate)+(A1430-1)*months_per_period,IF(periods_per_year=24,IF((1-MOD(A1430,2))=1,DAY(fpdate)+14,DAY(fpdate)),DAY(fpdate))))))</f>
        <v/>
      </c>
      <c r="C1430" s="4" t="str">
        <f t="shared" si="133"/>
        <v/>
      </c>
      <c r="D1430" s="4" t="str">
        <f t="shared" si="134"/>
        <v/>
      </c>
      <c r="E1430" s="6"/>
      <c r="F1430" s="4" t="str">
        <f t="shared" si="135"/>
        <v/>
      </c>
      <c r="G1430" s="4" t="str">
        <f t="shared" si="136"/>
        <v/>
      </c>
      <c r="H1430" s="4" t="str">
        <f t="shared" si="137"/>
        <v/>
      </c>
      <c r="I1430" s="4"/>
    </row>
    <row r="1431" spans="1:9" x14ac:dyDescent="0.15">
      <c r="A1431" s="2" t="str">
        <f t="shared" si="132"/>
        <v/>
      </c>
      <c r="B1431" s="3" t="str">
        <f>IF(A1431="","",IF(periods_per_year=26,IF(A1431=1,fpdate,B1430+14),IF(periods_per_year=52,IF(A1431=1,fpdate,B1430+7),DATE(YEAR(fpdate),MONTH(fpdate)+(A1431-1)*months_per_period,IF(periods_per_year=24,IF((1-MOD(A1431,2))=1,DAY(fpdate)+14,DAY(fpdate)),DAY(fpdate))))))</f>
        <v/>
      </c>
      <c r="C1431" s="4" t="str">
        <f t="shared" si="133"/>
        <v/>
      </c>
      <c r="D1431" s="4" t="str">
        <f t="shared" si="134"/>
        <v/>
      </c>
      <c r="E1431" s="6"/>
      <c r="F1431" s="4" t="str">
        <f t="shared" si="135"/>
        <v/>
      </c>
      <c r="G1431" s="4" t="str">
        <f t="shared" si="136"/>
        <v/>
      </c>
      <c r="H1431" s="4" t="str">
        <f t="shared" si="137"/>
        <v/>
      </c>
      <c r="I1431" s="4"/>
    </row>
    <row r="1432" spans="1:9" x14ac:dyDescent="0.15">
      <c r="A1432" s="2" t="str">
        <f t="shared" si="132"/>
        <v/>
      </c>
      <c r="B1432" s="3" t="str">
        <f>IF(A1432="","",IF(periods_per_year=26,IF(A1432=1,fpdate,B1431+14),IF(periods_per_year=52,IF(A1432=1,fpdate,B1431+7),DATE(YEAR(fpdate),MONTH(fpdate)+(A1432-1)*months_per_period,IF(periods_per_year=24,IF((1-MOD(A1432,2))=1,DAY(fpdate)+14,DAY(fpdate)),DAY(fpdate))))))</f>
        <v/>
      </c>
      <c r="C1432" s="4" t="str">
        <f t="shared" si="133"/>
        <v/>
      </c>
      <c r="D1432" s="4" t="str">
        <f t="shared" si="134"/>
        <v/>
      </c>
      <c r="E1432" s="6"/>
      <c r="F1432" s="4" t="str">
        <f t="shared" si="135"/>
        <v/>
      </c>
      <c r="G1432" s="4" t="str">
        <f t="shared" si="136"/>
        <v/>
      </c>
      <c r="H1432" s="4" t="str">
        <f t="shared" si="137"/>
        <v/>
      </c>
      <c r="I1432" s="4"/>
    </row>
    <row r="1433" spans="1:9" x14ac:dyDescent="0.15">
      <c r="A1433" s="2" t="str">
        <f t="shared" si="132"/>
        <v/>
      </c>
      <c r="B1433" s="3" t="str">
        <f>IF(A1433="","",IF(periods_per_year=26,IF(A1433=1,fpdate,B1432+14),IF(periods_per_year=52,IF(A1433=1,fpdate,B1432+7),DATE(YEAR(fpdate),MONTH(fpdate)+(A1433-1)*months_per_period,IF(periods_per_year=24,IF((1-MOD(A1433,2))=1,DAY(fpdate)+14,DAY(fpdate)),DAY(fpdate))))))</f>
        <v/>
      </c>
      <c r="C1433" s="4" t="str">
        <f t="shared" si="133"/>
        <v/>
      </c>
      <c r="D1433" s="4" t="str">
        <f t="shared" si="134"/>
        <v/>
      </c>
      <c r="E1433" s="6"/>
      <c r="F1433" s="4" t="str">
        <f t="shared" si="135"/>
        <v/>
      </c>
      <c r="G1433" s="4" t="str">
        <f t="shared" si="136"/>
        <v/>
      </c>
      <c r="H1433" s="4" t="str">
        <f t="shared" si="137"/>
        <v/>
      </c>
      <c r="I1433" s="4"/>
    </row>
    <row r="1434" spans="1:9" x14ac:dyDescent="0.15">
      <c r="A1434" s="2" t="str">
        <f t="shared" si="132"/>
        <v/>
      </c>
      <c r="B1434" s="3" t="str">
        <f>IF(A1434="","",IF(periods_per_year=26,IF(A1434=1,fpdate,B1433+14),IF(periods_per_year=52,IF(A1434=1,fpdate,B1433+7),DATE(YEAR(fpdate),MONTH(fpdate)+(A1434-1)*months_per_period,IF(periods_per_year=24,IF((1-MOD(A1434,2))=1,DAY(fpdate)+14,DAY(fpdate)),DAY(fpdate))))))</f>
        <v/>
      </c>
      <c r="C1434" s="4" t="str">
        <f t="shared" si="133"/>
        <v/>
      </c>
      <c r="D1434" s="4" t="str">
        <f t="shared" si="134"/>
        <v/>
      </c>
      <c r="E1434" s="6"/>
      <c r="F1434" s="4" t="str">
        <f t="shared" si="135"/>
        <v/>
      </c>
      <c r="G1434" s="4" t="str">
        <f t="shared" si="136"/>
        <v/>
      </c>
      <c r="H1434" s="4" t="str">
        <f t="shared" si="137"/>
        <v/>
      </c>
      <c r="I1434" s="4"/>
    </row>
    <row r="1435" spans="1:9" x14ac:dyDescent="0.15">
      <c r="A1435" s="2" t="str">
        <f t="shared" si="132"/>
        <v/>
      </c>
      <c r="B1435" s="3" t="str">
        <f>IF(A1435="","",IF(periods_per_year=26,IF(A1435=1,fpdate,B1434+14),IF(periods_per_year=52,IF(A1435=1,fpdate,B1434+7),DATE(YEAR(fpdate),MONTH(fpdate)+(A1435-1)*months_per_period,IF(periods_per_year=24,IF((1-MOD(A1435,2))=1,DAY(fpdate)+14,DAY(fpdate)),DAY(fpdate))))))</f>
        <v/>
      </c>
      <c r="C1435" s="4" t="str">
        <f t="shared" si="133"/>
        <v/>
      </c>
      <c r="D1435" s="4" t="str">
        <f t="shared" si="134"/>
        <v/>
      </c>
      <c r="E1435" s="6"/>
      <c r="F1435" s="4" t="str">
        <f t="shared" si="135"/>
        <v/>
      </c>
      <c r="G1435" s="4" t="str">
        <f t="shared" si="136"/>
        <v/>
      </c>
      <c r="H1435" s="4" t="str">
        <f t="shared" si="137"/>
        <v/>
      </c>
      <c r="I1435" s="4"/>
    </row>
    <row r="1436" spans="1:9" x14ac:dyDescent="0.15">
      <c r="A1436" s="2" t="str">
        <f t="shared" si="132"/>
        <v/>
      </c>
      <c r="B1436" s="3" t="str">
        <f>IF(A1436="","",IF(periods_per_year=26,IF(A1436=1,fpdate,B1435+14),IF(periods_per_year=52,IF(A1436=1,fpdate,B1435+7),DATE(YEAR(fpdate),MONTH(fpdate)+(A1436-1)*months_per_period,IF(periods_per_year=24,IF((1-MOD(A1436,2))=1,DAY(fpdate)+14,DAY(fpdate)),DAY(fpdate))))))</f>
        <v/>
      </c>
      <c r="C1436" s="4" t="str">
        <f t="shared" si="133"/>
        <v/>
      </c>
      <c r="D1436" s="4" t="str">
        <f t="shared" si="134"/>
        <v/>
      </c>
      <c r="E1436" s="6"/>
      <c r="F1436" s="4" t="str">
        <f t="shared" si="135"/>
        <v/>
      </c>
      <c r="G1436" s="4" t="str">
        <f t="shared" si="136"/>
        <v/>
      </c>
      <c r="H1436" s="4" t="str">
        <f t="shared" si="137"/>
        <v/>
      </c>
      <c r="I1436" s="4"/>
    </row>
    <row r="1437" spans="1:9" x14ac:dyDescent="0.15">
      <c r="A1437" s="2" t="str">
        <f t="shared" si="132"/>
        <v/>
      </c>
      <c r="B1437" s="3" t="str">
        <f>IF(A1437="","",IF(periods_per_year=26,IF(A1437=1,fpdate,B1436+14),IF(periods_per_year=52,IF(A1437=1,fpdate,B1436+7),DATE(YEAR(fpdate),MONTH(fpdate)+(A1437-1)*months_per_period,IF(periods_per_year=24,IF((1-MOD(A1437,2))=1,DAY(fpdate)+14,DAY(fpdate)),DAY(fpdate))))))</f>
        <v/>
      </c>
      <c r="C1437" s="4" t="str">
        <f t="shared" si="133"/>
        <v/>
      </c>
      <c r="D1437" s="4" t="str">
        <f t="shared" si="134"/>
        <v/>
      </c>
      <c r="E1437" s="6"/>
      <c r="F1437" s="4" t="str">
        <f t="shared" si="135"/>
        <v/>
      </c>
      <c r="G1437" s="4" t="str">
        <f t="shared" si="136"/>
        <v/>
      </c>
      <c r="H1437" s="4" t="str">
        <f t="shared" si="137"/>
        <v/>
      </c>
      <c r="I1437" s="4"/>
    </row>
    <row r="1438" spans="1:9" x14ac:dyDescent="0.15">
      <c r="A1438" s="2" t="str">
        <f t="shared" si="132"/>
        <v/>
      </c>
      <c r="B1438" s="3" t="str">
        <f>IF(A1438="","",IF(periods_per_year=26,IF(A1438=1,fpdate,B1437+14),IF(periods_per_year=52,IF(A1438=1,fpdate,B1437+7),DATE(YEAR(fpdate),MONTH(fpdate)+(A1438-1)*months_per_period,IF(periods_per_year=24,IF((1-MOD(A1438,2))=1,DAY(fpdate)+14,DAY(fpdate)),DAY(fpdate))))))</f>
        <v/>
      </c>
      <c r="C1438" s="4" t="str">
        <f t="shared" si="133"/>
        <v/>
      </c>
      <c r="D1438" s="4" t="str">
        <f t="shared" si="134"/>
        <v/>
      </c>
      <c r="E1438" s="6"/>
      <c r="F1438" s="4" t="str">
        <f t="shared" si="135"/>
        <v/>
      </c>
      <c r="G1438" s="4" t="str">
        <f t="shared" si="136"/>
        <v/>
      </c>
      <c r="H1438" s="4" t="str">
        <f t="shared" si="137"/>
        <v/>
      </c>
      <c r="I1438" s="4"/>
    </row>
    <row r="1439" spans="1:9" x14ac:dyDescent="0.15">
      <c r="A1439" s="2" t="str">
        <f t="shared" si="132"/>
        <v/>
      </c>
      <c r="B1439" s="3" t="str">
        <f>IF(A1439="","",IF(periods_per_year=26,IF(A1439=1,fpdate,B1438+14),IF(periods_per_year=52,IF(A1439=1,fpdate,B1438+7),DATE(YEAR(fpdate),MONTH(fpdate)+(A1439-1)*months_per_period,IF(periods_per_year=24,IF((1-MOD(A1439,2))=1,DAY(fpdate)+14,DAY(fpdate)),DAY(fpdate))))))</f>
        <v/>
      </c>
      <c r="C1439" s="4" t="str">
        <f t="shared" si="133"/>
        <v/>
      </c>
      <c r="D1439" s="4" t="str">
        <f t="shared" si="134"/>
        <v/>
      </c>
      <c r="E1439" s="6"/>
      <c r="F1439" s="4" t="str">
        <f t="shared" si="135"/>
        <v/>
      </c>
      <c r="G1439" s="4" t="str">
        <f t="shared" si="136"/>
        <v/>
      </c>
      <c r="H1439" s="4" t="str">
        <f t="shared" si="137"/>
        <v/>
      </c>
      <c r="I1439" s="4"/>
    </row>
    <row r="1440" spans="1:9" x14ac:dyDescent="0.15">
      <c r="A1440" s="2" t="str">
        <f t="shared" si="132"/>
        <v/>
      </c>
      <c r="B1440" s="3" t="str">
        <f>IF(A1440="","",IF(periods_per_year=26,IF(A1440=1,fpdate,B1439+14),IF(periods_per_year=52,IF(A1440=1,fpdate,B1439+7),DATE(YEAR(fpdate),MONTH(fpdate)+(A1440-1)*months_per_period,IF(periods_per_year=24,IF((1-MOD(A1440,2))=1,DAY(fpdate)+14,DAY(fpdate)),DAY(fpdate))))))</f>
        <v/>
      </c>
      <c r="C1440" s="4" t="str">
        <f t="shared" si="133"/>
        <v/>
      </c>
      <c r="D1440" s="4" t="str">
        <f t="shared" si="134"/>
        <v/>
      </c>
      <c r="E1440" s="6"/>
      <c r="F1440" s="4" t="str">
        <f t="shared" si="135"/>
        <v/>
      </c>
      <c r="G1440" s="4" t="str">
        <f t="shared" si="136"/>
        <v/>
      </c>
      <c r="H1440" s="4" t="str">
        <f t="shared" si="137"/>
        <v/>
      </c>
      <c r="I1440" s="4"/>
    </row>
    <row r="1441" spans="1:9" x14ac:dyDescent="0.15">
      <c r="A1441" s="2" t="str">
        <f t="shared" si="132"/>
        <v/>
      </c>
      <c r="B1441" s="3" t="str">
        <f>IF(A1441="","",IF(periods_per_year=26,IF(A1441=1,fpdate,B1440+14),IF(periods_per_year=52,IF(A1441=1,fpdate,B1440+7),DATE(YEAR(fpdate),MONTH(fpdate)+(A1441-1)*months_per_period,IF(periods_per_year=24,IF((1-MOD(A1441,2))=1,DAY(fpdate)+14,DAY(fpdate)),DAY(fpdate))))))</f>
        <v/>
      </c>
      <c r="C1441" s="4" t="str">
        <f t="shared" si="133"/>
        <v/>
      </c>
      <c r="D1441" s="4" t="str">
        <f t="shared" si="134"/>
        <v/>
      </c>
      <c r="E1441" s="6"/>
      <c r="F1441" s="4" t="str">
        <f t="shared" si="135"/>
        <v/>
      </c>
      <c r="G1441" s="4" t="str">
        <f t="shared" si="136"/>
        <v/>
      </c>
      <c r="H1441" s="4" t="str">
        <f t="shared" si="137"/>
        <v/>
      </c>
      <c r="I1441" s="4"/>
    </row>
    <row r="1442" spans="1:9" x14ac:dyDescent="0.15">
      <c r="A1442" s="2" t="str">
        <f t="shared" si="132"/>
        <v/>
      </c>
      <c r="B1442" s="3" t="str">
        <f>IF(A1442="","",IF(periods_per_year=26,IF(A1442=1,fpdate,B1441+14),IF(periods_per_year=52,IF(A1442=1,fpdate,B1441+7),DATE(YEAR(fpdate),MONTH(fpdate)+(A1442-1)*months_per_period,IF(periods_per_year=24,IF((1-MOD(A1442,2))=1,DAY(fpdate)+14,DAY(fpdate)),DAY(fpdate))))))</f>
        <v/>
      </c>
      <c r="C1442" s="4" t="str">
        <f t="shared" si="133"/>
        <v/>
      </c>
      <c r="D1442" s="4" t="str">
        <f t="shared" si="134"/>
        <v/>
      </c>
      <c r="E1442" s="6"/>
      <c r="F1442" s="4" t="str">
        <f t="shared" si="135"/>
        <v/>
      </c>
      <c r="G1442" s="4" t="str">
        <f t="shared" si="136"/>
        <v/>
      </c>
      <c r="H1442" s="4" t="str">
        <f t="shared" si="137"/>
        <v/>
      </c>
      <c r="I1442" s="4"/>
    </row>
    <row r="1443" spans="1:9" x14ac:dyDescent="0.15">
      <c r="A1443" s="2" t="str">
        <f t="shared" si="132"/>
        <v/>
      </c>
      <c r="B1443" s="3" t="str">
        <f>IF(A1443="","",IF(periods_per_year=26,IF(A1443=1,fpdate,B1442+14),IF(periods_per_year=52,IF(A1443=1,fpdate,B1442+7),DATE(YEAR(fpdate),MONTH(fpdate)+(A1443-1)*months_per_period,IF(periods_per_year=24,IF((1-MOD(A1443,2))=1,DAY(fpdate)+14,DAY(fpdate)),DAY(fpdate))))))</f>
        <v/>
      </c>
      <c r="C1443" s="4" t="str">
        <f t="shared" si="133"/>
        <v/>
      </c>
      <c r="D1443" s="4" t="str">
        <f t="shared" si="134"/>
        <v/>
      </c>
      <c r="E1443" s="6"/>
      <c r="F1443" s="4" t="str">
        <f t="shared" si="135"/>
        <v/>
      </c>
      <c r="G1443" s="4" t="str">
        <f t="shared" si="136"/>
        <v/>
      </c>
      <c r="H1443" s="4" t="str">
        <f t="shared" si="137"/>
        <v/>
      </c>
      <c r="I1443" s="4"/>
    </row>
    <row r="1444" spans="1:9" x14ac:dyDescent="0.15">
      <c r="A1444" s="2" t="str">
        <f t="shared" si="132"/>
        <v/>
      </c>
      <c r="B1444" s="3" t="str">
        <f>IF(A1444="","",IF(periods_per_year=26,IF(A1444=1,fpdate,B1443+14),IF(periods_per_year=52,IF(A1444=1,fpdate,B1443+7),DATE(YEAR(fpdate),MONTH(fpdate)+(A1444-1)*months_per_period,IF(periods_per_year=24,IF((1-MOD(A1444,2))=1,DAY(fpdate)+14,DAY(fpdate)),DAY(fpdate))))))</f>
        <v/>
      </c>
      <c r="C1444" s="4" t="str">
        <f t="shared" si="133"/>
        <v/>
      </c>
      <c r="D1444" s="4" t="str">
        <f t="shared" si="134"/>
        <v/>
      </c>
      <c r="E1444" s="6"/>
      <c r="F1444" s="4" t="str">
        <f t="shared" si="135"/>
        <v/>
      </c>
      <c r="G1444" s="4" t="str">
        <f t="shared" si="136"/>
        <v/>
      </c>
      <c r="H1444" s="4" t="str">
        <f t="shared" si="137"/>
        <v/>
      </c>
      <c r="I1444" s="4"/>
    </row>
    <row r="1445" spans="1:9" x14ac:dyDescent="0.15">
      <c r="A1445" s="2" t="str">
        <f t="shared" si="132"/>
        <v/>
      </c>
      <c r="B1445" s="3" t="str">
        <f>IF(A1445="","",IF(periods_per_year=26,IF(A1445=1,fpdate,B1444+14),IF(periods_per_year=52,IF(A1445=1,fpdate,B1444+7),DATE(YEAR(fpdate),MONTH(fpdate)+(A1445-1)*months_per_period,IF(periods_per_year=24,IF((1-MOD(A1445,2))=1,DAY(fpdate)+14,DAY(fpdate)),DAY(fpdate))))))</f>
        <v/>
      </c>
      <c r="C1445" s="4" t="str">
        <f t="shared" si="133"/>
        <v/>
      </c>
      <c r="D1445" s="4" t="str">
        <f t="shared" si="134"/>
        <v/>
      </c>
      <c r="E1445" s="6"/>
      <c r="F1445" s="4" t="str">
        <f t="shared" si="135"/>
        <v/>
      </c>
      <c r="G1445" s="4" t="str">
        <f t="shared" si="136"/>
        <v/>
      </c>
      <c r="H1445" s="4" t="str">
        <f t="shared" si="137"/>
        <v/>
      </c>
      <c r="I1445" s="4"/>
    </row>
    <row r="1446" spans="1:9" x14ac:dyDescent="0.15">
      <c r="A1446" s="2" t="str">
        <f t="shared" si="132"/>
        <v/>
      </c>
      <c r="B1446" s="3" t="str">
        <f>IF(A1446="","",IF(periods_per_year=26,IF(A1446=1,fpdate,B1445+14),IF(periods_per_year=52,IF(A1446=1,fpdate,B1445+7),DATE(YEAR(fpdate),MONTH(fpdate)+(A1446-1)*months_per_period,IF(periods_per_year=24,IF((1-MOD(A1446,2))=1,DAY(fpdate)+14,DAY(fpdate)),DAY(fpdate))))))</f>
        <v/>
      </c>
      <c r="C1446" s="4" t="str">
        <f t="shared" si="133"/>
        <v/>
      </c>
      <c r="D1446" s="4" t="str">
        <f t="shared" si="134"/>
        <v/>
      </c>
      <c r="E1446" s="6"/>
      <c r="F1446" s="4" t="str">
        <f t="shared" si="135"/>
        <v/>
      </c>
      <c r="G1446" s="4" t="str">
        <f t="shared" si="136"/>
        <v/>
      </c>
      <c r="H1446" s="4" t="str">
        <f t="shared" si="137"/>
        <v/>
      </c>
      <c r="I1446" s="4"/>
    </row>
    <row r="1447" spans="1:9" x14ac:dyDescent="0.15">
      <c r="A1447" s="2" t="str">
        <f t="shared" ref="A1447:A1510" si="138">IF(H1446="","",IF(OR(A1446&gt;=nper,ROUND(H1446,2)&lt;=0),"",A1446+1))</f>
        <v/>
      </c>
      <c r="B1447" s="3" t="str">
        <f>IF(A1447="","",IF(periods_per_year=26,IF(A1447=1,fpdate,B1446+14),IF(periods_per_year=52,IF(A1447=1,fpdate,B1446+7),DATE(YEAR(fpdate),MONTH(fpdate)+(A1447-1)*months_per_period,IF(periods_per_year=24,IF((1-MOD(A1447,2))=1,DAY(fpdate)+14,DAY(fpdate)),DAY(fpdate))))))</f>
        <v/>
      </c>
      <c r="C1447" s="4" t="str">
        <f t="shared" ref="C1447:C1510" si="139">IF(A1447="","",IF(OR(A1447=nper,payment&gt;ROUND((1+rate)*H1446,2)),ROUND((1+rate)*H1446,2),payment))</f>
        <v/>
      </c>
      <c r="D1447" s="4" t="str">
        <f t="shared" ref="D1447:D1510" si="140">IF(OR(H1446&lt;=payment,A1447=""),"",MIN(H1446-(C1447-F1447),IF($H$24&gt;0,IF(MOD(A1447,periods_per_year)=0,$H$24,0),0)+IF(extra_payment_interval=0,0,IF(MOD(A1447,extra_payment_interval)=0,$H$22,0))))</f>
        <v/>
      </c>
      <c r="E1447" s="6"/>
      <c r="F1447" s="4" t="str">
        <f t="shared" ref="F1447:F1510" si="141">IF(A1447="","",ROUND(rate*H1446,2))</f>
        <v/>
      </c>
      <c r="G1447" s="4" t="str">
        <f t="shared" ref="G1447:G1510" si="142">IF(A1447="","",C1447-F1447+E1447+IF(D1447="",0,D1447))</f>
        <v/>
      </c>
      <c r="H1447" s="4" t="str">
        <f t="shared" ref="H1447:H1510" si="143">IF(A1447="","",H1446-G1447)</f>
        <v/>
      </c>
      <c r="I1447" s="4"/>
    </row>
    <row r="1448" spans="1:9" x14ac:dyDescent="0.15">
      <c r="A1448" s="2" t="str">
        <f t="shared" si="138"/>
        <v/>
      </c>
      <c r="B1448" s="3" t="str">
        <f>IF(A1448="","",IF(periods_per_year=26,IF(A1448=1,fpdate,B1447+14),IF(periods_per_year=52,IF(A1448=1,fpdate,B1447+7),DATE(YEAR(fpdate),MONTH(fpdate)+(A1448-1)*months_per_period,IF(periods_per_year=24,IF((1-MOD(A1448,2))=1,DAY(fpdate)+14,DAY(fpdate)),DAY(fpdate))))))</f>
        <v/>
      </c>
      <c r="C1448" s="4" t="str">
        <f t="shared" si="139"/>
        <v/>
      </c>
      <c r="D1448" s="4" t="str">
        <f t="shared" si="140"/>
        <v/>
      </c>
      <c r="E1448" s="6"/>
      <c r="F1448" s="4" t="str">
        <f t="shared" si="141"/>
        <v/>
      </c>
      <c r="G1448" s="4" t="str">
        <f t="shared" si="142"/>
        <v/>
      </c>
      <c r="H1448" s="4" t="str">
        <f t="shared" si="143"/>
        <v/>
      </c>
      <c r="I1448" s="4"/>
    </row>
    <row r="1449" spans="1:9" x14ac:dyDescent="0.15">
      <c r="A1449" s="2" t="str">
        <f t="shared" si="138"/>
        <v/>
      </c>
      <c r="B1449" s="3" t="str">
        <f>IF(A1449="","",IF(periods_per_year=26,IF(A1449=1,fpdate,B1448+14),IF(periods_per_year=52,IF(A1449=1,fpdate,B1448+7),DATE(YEAR(fpdate),MONTH(fpdate)+(A1449-1)*months_per_period,IF(periods_per_year=24,IF((1-MOD(A1449,2))=1,DAY(fpdate)+14,DAY(fpdate)),DAY(fpdate))))))</f>
        <v/>
      </c>
      <c r="C1449" s="4" t="str">
        <f t="shared" si="139"/>
        <v/>
      </c>
      <c r="D1449" s="4" t="str">
        <f t="shared" si="140"/>
        <v/>
      </c>
      <c r="E1449" s="6"/>
      <c r="F1449" s="4" t="str">
        <f t="shared" si="141"/>
        <v/>
      </c>
      <c r="G1449" s="4" t="str">
        <f t="shared" si="142"/>
        <v/>
      </c>
      <c r="H1449" s="4" t="str">
        <f t="shared" si="143"/>
        <v/>
      </c>
      <c r="I1449" s="4"/>
    </row>
    <row r="1450" spans="1:9" x14ac:dyDescent="0.15">
      <c r="A1450" s="2" t="str">
        <f t="shared" si="138"/>
        <v/>
      </c>
      <c r="B1450" s="3" t="str">
        <f>IF(A1450="","",IF(periods_per_year=26,IF(A1450=1,fpdate,B1449+14),IF(periods_per_year=52,IF(A1450=1,fpdate,B1449+7),DATE(YEAR(fpdate),MONTH(fpdate)+(A1450-1)*months_per_period,IF(periods_per_year=24,IF((1-MOD(A1450,2))=1,DAY(fpdate)+14,DAY(fpdate)),DAY(fpdate))))))</f>
        <v/>
      </c>
      <c r="C1450" s="4" t="str">
        <f t="shared" si="139"/>
        <v/>
      </c>
      <c r="D1450" s="4" t="str">
        <f t="shared" si="140"/>
        <v/>
      </c>
      <c r="E1450" s="6"/>
      <c r="F1450" s="4" t="str">
        <f t="shared" si="141"/>
        <v/>
      </c>
      <c r="G1450" s="4" t="str">
        <f t="shared" si="142"/>
        <v/>
      </c>
      <c r="H1450" s="4" t="str">
        <f t="shared" si="143"/>
        <v/>
      </c>
      <c r="I1450" s="4"/>
    </row>
    <row r="1451" spans="1:9" x14ac:dyDescent="0.15">
      <c r="A1451" s="2" t="str">
        <f t="shared" si="138"/>
        <v/>
      </c>
      <c r="B1451" s="3" t="str">
        <f>IF(A1451="","",IF(periods_per_year=26,IF(A1451=1,fpdate,B1450+14),IF(periods_per_year=52,IF(A1451=1,fpdate,B1450+7),DATE(YEAR(fpdate),MONTH(fpdate)+(A1451-1)*months_per_period,IF(periods_per_year=24,IF((1-MOD(A1451,2))=1,DAY(fpdate)+14,DAY(fpdate)),DAY(fpdate))))))</f>
        <v/>
      </c>
      <c r="C1451" s="4" t="str">
        <f t="shared" si="139"/>
        <v/>
      </c>
      <c r="D1451" s="4" t="str">
        <f t="shared" si="140"/>
        <v/>
      </c>
      <c r="E1451" s="6"/>
      <c r="F1451" s="4" t="str">
        <f t="shared" si="141"/>
        <v/>
      </c>
      <c r="G1451" s="4" t="str">
        <f t="shared" si="142"/>
        <v/>
      </c>
      <c r="H1451" s="4" t="str">
        <f t="shared" si="143"/>
        <v/>
      </c>
      <c r="I1451" s="4"/>
    </row>
    <row r="1452" spans="1:9" x14ac:dyDescent="0.15">
      <c r="A1452" s="2" t="str">
        <f t="shared" si="138"/>
        <v/>
      </c>
      <c r="B1452" s="3" t="str">
        <f>IF(A1452="","",IF(periods_per_year=26,IF(A1452=1,fpdate,B1451+14),IF(periods_per_year=52,IF(A1452=1,fpdate,B1451+7),DATE(YEAR(fpdate),MONTH(fpdate)+(A1452-1)*months_per_period,IF(periods_per_year=24,IF((1-MOD(A1452,2))=1,DAY(fpdate)+14,DAY(fpdate)),DAY(fpdate))))))</f>
        <v/>
      </c>
      <c r="C1452" s="4" t="str">
        <f t="shared" si="139"/>
        <v/>
      </c>
      <c r="D1452" s="4" t="str">
        <f t="shared" si="140"/>
        <v/>
      </c>
      <c r="E1452" s="6"/>
      <c r="F1452" s="4" t="str">
        <f t="shared" si="141"/>
        <v/>
      </c>
      <c r="G1452" s="4" t="str">
        <f t="shared" si="142"/>
        <v/>
      </c>
      <c r="H1452" s="4" t="str">
        <f t="shared" si="143"/>
        <v/>
      </c>
      <c r="I1452" s="4"/>
    </row>
    <row r="1453" spans="1:9" x14ac:dyDescent="0.15">
      <c r="A1453" s="2" t="str">
        <f t="shared" si="138"/>
        <v/>
      </c>
      <c r="B1453" s="3" t="str">
        <f>IF(A1453="","",IF(periods_per_year=26,IF(A1453=1,fpdate,B1452+14),IF(periods_per_year=52,IF(A1453=1,fpdate,B1452+7),DATE(YEAR(fpdate),MONTH(fpdate)+(A1453-1)*months_per_period,IF(periods_per_year=24,IF((1-MOD(A1453,2))=1,DAY(fpdate)+14,DAY(fpdate)),DAY(fpdate))))))</f>
        <v/>
      </c>
      <c r="C1453" s="4" t="str">
        <f t="shared" si="139"/>
        <v/>
      </c>
      <c r="D1453" s="4" t="str">
        <f t="shared" si="140"/>
        <v/>
      </c>
      <c r="E1453" s="6"/>
      <c r="F1453" s="4" t="str">
        <f t="shared" si="141"/>
        <v/>
      </c>
      <c r="G1453" s="4" t="str">
        <f t="shared" si="142"/>
        <v/>
      </c>
      <c r="H1453" s="4" t="str">
        <f t="shared" si="143"/>
        <v/>
      </c>
      <c r="I1453" s="4"/>
    </row>
    <row r="1454" spans="1:9" x14ac:dyDescent="0.15">
      <c r="A1454" s="2" t="str">
        <f t="shared" si="138"/>
        <v/>
      </c>
      <c r="B1454" s="3" t="str">
        <f>IF(A1454="","",IF(periods_per_year=26,IF(A1454=1,fpdate,B1453+14),IF(periods_per_year=52,IF(A1454=1,fpdate,B1453+7),DATE(YEAR(fpdate),MONTH(fpdate)+(A1454-1)*months_per_period,IF(periods_per_year=24,IF((1-MOD(A1454,2))=1,DAY(fpdate)+14,DAY(fpdate)),DAY(fpdate))))))</f>
        <v/>
      </c>
      <c r="C1454" s="4" t="str">
        <f t="shared" si="139"/>
        <v/>
      </c>
      <c r="D1454" s="4" t="str">
        <f t="shared" si="140"/>
        <v/>
      </c>
      <c r="E1454" s="6"/>
      <c r="F1454" s="4" t="str">
        <f t="shared" si="141"/>
        <v/>
      </c>
      <c r="G1454" s="4" t="str">
        <f t="shared" si="142"/>
        <v/>
      </c>
      <c r="H1454" s="4" t="str">
        <f t="shared" si="143"/>
        <v/>
      </c>
      <c r="I1454" s="4"/>
    </row>
    <row r="1455" spans="1:9" x14ac:dyDescent="0.15">
      <c r="A1455" s="2" t="str">
        <f t="shared" si="138"/>
        <v/>
      </c>
      <c r="B1455" s="3" t="str">
        <f>IF(A1455="","",IF(periods_per_year=26,IF(A1455=1,fpdate,B1454+14),IF(periods_per_year=52,IF(A1455=1,fpdate,B1454+7),DATE(YEAR(fpdate),MONTH(fpdate)+(A1455-1)*months_per_period,IF(periods_per_year=24,IF((1-MOD(A1455,2))=1,DAY(fpdate)+14,DAY(fpdate)),DAY(fpdate))))))</f>
        <v/>
      </c>
      <c r="C1455" s="4" t="str">
        <f t="shared" si="139"/>
        <v/>
      </c>
      <c r="D1455" s="4" t="str">
        <f t="shared" si="140"/>
        <v/>
      </c>
      <c r="E1455" s="6"/>
      <c r="F1455" s="4" t="str">
        <f t="shared" si="141"/>
        <v/>
      </c>
      <c r="G1455" s="4" t="str">
        <f t="shared" si="142"/>
        <v/>
      </c>
      <c r="H1455" s="4" t="str">
        <f t="shared" si="143"/>
        <v/>
      </c>
      <c r="I1455" s="4"/>
    </row>
    <row r="1456" spans="1:9" x14ac:dyDescent="0.15">
      <c r="A1456" s="2" t="str">
        <f t="shared" si="138"/>
        <v/>
      </c>
      <c r="B1456" s="3" t="str">
        <f>IF(A1456="","",IF(periods_per_year=26,IF(A1456=1,fpdate,B1455+14),IF(periods_per_year=52,IF(A1456=1,fpdate,B1455+7),DATE(YEAR(fpdate),MONTH(fpdate)+(A1456-1)*months_per_period,IF(periods_per_year=24,IF((1-MOD(A1456,2))=1,DAY(fpdate)+14,DAY(fpdate)),DAY(fpdate))))))</f>
        <v/>
      </c>
      <c r="C1456" s="4" t="str">
        <f t="shared" si="139"/>
        <v/>
      </c>
      <c r="D1456" s="4" t="str">
        <f t="shared" si="140"/>
        <v/>
      </c>
      <c r="E1456" s="6"/>
      <c r="F1456" s="4" t="str">
        <f t="shared" si="141"/>
        <v/>
      </c>
      <c r="G1456" s="4" t="str">
        <f t="shared" si="142"/>
        <v/>
      </c>
      <c r="H1456" s="4" t="str">
        <f t="shared" si="143"/>
        <v/>
      </c>
      <c r="I1456" s="4"/>
    </row>
    <row r="1457" spans="1:9" x14ac:dyDescent="0.15">
      <c r="A1457" s="2" t="str">
        <f t="shared" si="138"/>
        <v/>
      </c>
      <c r="B1457" s="3" t="str">
        <f>IF(A1457="","",IF(periods_per_year=26,IF(A1457=1,fpdate,B1456+14),IF(periods_per_year=52,IF(A1457=1,fpdate,B1456+7),DATE(YEAR(fpdate),MONTH(fpdate)+(A1457-1)*months_per_period,IF(periods_per_year=24,IF((1-MOD(A1457,2))=1,DAY(fpdate)+14,DAY(fpdate)),DAY(fpdate))))))</f>
        <v/>
      </c>
      <c r="C1457" s="4" t="str">
        <f t="shared" si="139"/>
        <v/>
      </c>
      <c r="D1457" s="4" t="str">
        <f t="shared" si="140"/>
        <v/>
      </c>
      <c r="E1457" s="6"/>
      <c r="F1457" s="4" t="str">
        <f t="shared" si="141"/>
        <v/>
      </c>
      <c r="G1457" s="4" t="str">
        <f t="shared" si="142"/>
        <v/>
      </c>
      <c r="H1457" s="4" t="str">
        <f t="shared" si="143"/>
        <v/>
      </c>
      <c r="I1457" s="4"/>
    </row>
    <row r="1458" spans="1:9" x14ac:dyDescent="0.15">
      <c r="A1458" s="2" t="str">
        <f t="shared" si="138"/>
        <v/>
      </c>
      <c r="B1458" s="3" t="str">
        <f>IF(A1458="","",IF(periods_per_year=26,IF(A1458=1,fpdate,B1457+14),IF(periods_per_year=52,IF(A1458=1,fpdate,B1457+7),DATE(YEAR(fpdate),MONTH(fpdate)+(A1458-1)*months_per_period,IF(periods_per_year=24,IF((1-MOD(A1458,2))=1,DAY(fpdate)+14,DAY(fpdate)),DAY(fpdate))))))</f>
        <v/>
      </c>
      <c r="C1458" s="4" t="str">
        <f t="shared" si="139"/>
        <v/>
      </c>
      <c r="D1458" s="4" t="str">
        <f t="shared" si="140"/>
        <v/>
      </c>
      <c r="E1458" s="6"/>
      <c r="F1458" s="4" t="str">
        <f t="shared" si="141"/>
        <v/>
      </c>
      <c r="G1458" s="4" t="str">
        <f t="shared" si="142"/>
        <v/>
      </c>
      <c r="H1458" s="4" t="str">
        <f t="shared" si="143"/>
        <v/>
      </c>
      <c r="I1458" s="4"/>
    </row>
    <row r="1459" spans="1:9" x14ac:dyDescent="0.15">
      <c r="A1459" s="2" t="str">
        <f t="shared" si="138"/>
        <v/>
      </c>
      <c r="B1459" s="3" t="str">
        <f>IF(A1459="","",IF(periods_per_year=26,IF(A1459=1,fpdate,B1458+14),IF(periods_per_year=52,IF(A1459=1,fpdate,B1458+7),DATE(YEAR(fpdate),MONTH(fpdate)+(A1459-1)*months_per_period,IF(periods_per_year=24,IF((1-MOD(A1459,2))=1,DAY(fpdate)+14,DAY(fpdate)),DAY(fpdate))))))</f>
        <v/>
      </c>
      <c r="C1459" s="4" t="str">
        <f t="shared" si="139"/>
        <v/>
      </c>
      <c r="D1459" s="4" t="str">
        <f t="shared" si="140"/>
        <v/>
      </c>
      <c r="E1459" s="6"/>
      <c r="F1459" s="4" t="str">
        <f t="shared" si="141"/>
        <v/>
      </c>
      <c r="G1459" s="4" t="str">
        <f t="shared" si="142"/>
        <v/>
      </c>
      <c r="H1459" s="4" t="str">
        <f t="shared" si="143"/>
        <v/>
      </c>
      <c r="I1459" s="4"/>
    </row>
    <row r="1460" spans="1:9" x14ac:dyDescent="0.15">
      <c r="A1460" s="2" t="str">
        <f t="shared" si="138"/>
        <v/>
      </c>
      <c r="B1460" s="3" t="str">
        <f>IF(A1460="","",IF(periods_per_year=26,IF(A1460=1,fpdate,B1459+14),IF(periods_per_year=52,IF(A1460=1,fpdate,B1459+7),DATE(YEAR(fpdate),MONTH(fpdate)+(A1460-1)*months_per_period,IF(periods_per_year=24,IF((1-MOD(A1460,2))=1,DAY(fpdate)+14,DAY(fpdate)),DAY(fpdate))))))</f>
        <v/>
      </c>
      <c r="C1460" s="4" t="str">
        <f t="shared" si="139"/>
        <v/>
      </c>
      <c r="D1460" s="4" t="str">
        <f t="shared" si="140"/>
        <v/>
      </c>
      <c r="E1460" s="6"/>
      <c r="F1460" s="4" t="str">
        <f t="shared" si="141"/>
        <v/>
      </c>
      <c r="G1460" s="4" t="str">
        <f t="shared" si="142"/>
        <v/>
      </c>
      <c r="H1460" s="4" t="str">
        <f t="shared" si="143"/>
        <v/>
      </c>
      <c r="I1460" s="4"/>
    </row>
    <row r="1461" spans="1:9" x14ac:dyDescent="0.15">
      <c r="A1461" s="2" t="str">
        <f t="shared" si="138"/>
        <v/>
      </c>
      <c r="B1461" s="3" t="str">
        <f>IF(A1461="","",IF(periods_per_year=26,IF(A1461=1,fpdate,B1460+14),IF(periods_per_year=52,IF(A1461=1,fpdate,B1460+7),DATE(YEAR(fpdate),MONTH(fpdate)+(A1461-1)*months_per_period,IF(periods_per_year=24,IF((1-MOD(A1461,2))=1,DAY(fpdate)+14,DAY(fpdate)),DAY(fpdate))))))</f>
        <v/>
      </c>
      <c r="C1461" s="4" t="str">
        <f t="shared" si="139"/>
        <v/>
      </c>
      <c r="D1461" s="4" t="str">
        <f t="shared" si="140"/>
        <v/>
      </c>
      <c r="E1461" s="6"/>
      <c r="F1461" s="4" t="str">
        <f t="shared" si="141"/>
        <v/>
      </c>
      <c r="G1461" s="4" t="str">
        <f t="shared" si="142"/>
        <v/>
      </c>
      <c r="H1461" s="4" t="str">
        <f t="shared" si="143"/>
        <v/>
      </c>
      <c r="I1461" s="4"/>
    </row>
    <row r="1462" spans="1:9" x14ac:dyDescent="0.15">
      <c r="A1462" s="2" t="str">
        <f t="shared" si="138"/>
        <v/>
      </c>
      <c r="B1462" s="3" t="str">
        <f>IF(A1462="","",IF(periods_per_year=26,IF(A1462=1,fpdate,B1461+14),IF(periods_per_year=52,IF(A1462=1,fpdate,B1461+7),DATE(YEAR(fpdate),MONTH(fpdate)+(A1462-1)*months_per_period,IF(periods_per_year=24,IF((1-MOD(A1462,2))=1,DAY(fpdate)+14,DAY(fpdate)),DAY(fpdate))))))</f>
        <v/>
      </c>
      <c r="C1462" s="4" t="str">
        <f t="shared" si="139"/>
        <v/>
      </c>
      <c r="D1462" s="4" t="str">
        <f t="shared" si="140"/>
        <v/>
      </c>
      <c r="E1462" s="6"/>
      <c r="F1462" s="4" t="str">
        <f t="shared" si="141"/>
        <v/>
      </c>
      <c r="G1462" s="4" t="str">
        <f t="shared" si="142"/>
        <v/>
      </c>
      <c r="H1462" s="4" t="str">
        <f t="shared" si="143"/>
        <v/>
      </c>
      <c r="I1462" s="4"/>
    </row>
    <row r="1463" spans="1:9" x14ac:dyDescent="0.15">
      <c r="A1463" s="2" t="str">
        <f t="shared" si="138"/>
        <v/>
      </c>
      <c r="B1463" s="3" t="str">
        <f>IF(A1463="","",IF(periods_per_year=26,IF(A1463=1,fpdate,B1462+14),IF(periods_per_year=52,IF(A1463=1,fpdate,B1462+7),DATE(YEAR(fpdate),MONTH(fpdate)+(A1463-1)*months_per_period,IF(periods_per_year=24,IF((1-MOD(A1463,2))=1,DAY(fpdate)+14,DAY(fpdate)),DAY(fpdate))))))</f>
        <v/>
      </c>
      <c r="C1463" s="4" t="str">
        <f t="shared" si="139"/>
        <v/>
      </c>
      <c r="D1463" s="4" t="str">
        <f t="shared" si="140"/>
        <v/>
      </c>
      <c r="E1463" s="6"/>
      <c r="F1463" s="4" t="str">
        <f t="shared" si="141"/>
        <v/>
      </c>
      <c r="G1463" s="4" t="str">
        <f t="shared" si="142"/>
        <v/>
      </c>
      <c r="H1463" s="4" t="str">
        <f t="shared" si="143"/>
        <v/>
      </c>
      <c r="I1463" s="4"/>
    </row>
    <row r="1464" spans="1:9" x14ac:dyDescent="0.15">
      <c r="A1464" s="2" t="str">
        <f t="shared" si="138"/>
        <v/>
      </c>
      <c r="B1464" s="3" t="str">
        <f>IF(A1464="","",IF(periods_per_year=26,IF(A1464=1,fpdate,B1463+14),IF(periods_per_year=52,IF(A1464=1,fpdate,B1463+7),DATE(YEAR(fpdate),MONTH(fpdate)+(A1464-1)*months_per_period,IF(periods_per_year=24,IF((1-MOD(A1464,2))=1,DAY(fpdate)+14,DAY(fpdate)),DAY(fpdate))))))</f>
        <v/>
      </c>
      <c r="C1464" s="4" t="str">
        <f t="shared" si="139"/>
        <v/>
      </c>
      <c r="D1464" s="4" t="str">
        <f t="shared" si="140"/>
        <v/>
      </c>
      <c r="E1464" s="6"/>
      <c r="F1464" s="4" t="str">
        <f t="shared" si="141"/>
        <v/>
      </c>
      <c r="G1464" s="4" t="str">
        <f t="shared" si="142"/>
        <v/>
      </c>
      <c r="H1464" s="4" t="str">
        <f t="shared" si="143"/>
        <v/>
      </c>
      <c r="I1464" s="4"/>
    </row>
    <row r="1465" spans="1:9" x14ac:dyDescent="0.15">
      <c r="A1465" s="2" t="str">
        <f t="shared" si="138"/>
        <v/>
      </c>
      <c r="B1465" s="3" t="str">
        <f>IF(A1465="","",IF(periods_per_year=26,IF(A1465=1,fpdate,B1464+14),IF(periods_per_year=52,IF(A1465=1,fpdate,B1464+7),DATE(YEAR(fpdate),MONTH(fpdate)+(A1465-1)*months_per_period,IF(periods_per_year=24,IF((1-MOD(A1465,2))=1,DAY(fpdate)+14,DAY(fpdate)),DAY(fpdate))))))</f>
        <v/>
      </c>
      <c r="C1465" s="4" t="str">
        <f t="shared" si="139"/>
        <v/>
      </c>
      <c r="D1465" s="4" t="str">
        <f t="shared" si="140"/>
        <v/>
      </c>
      <c r="E1465" s="6"/>
      <c r="F1465" s="4" t="str">
        <f t="shared" si="141"/>
        <v/>
      </c>
      <c r="G1465" s="4" t="str">
        <f t="shared" si="142"/>
        <v/>
      </c>
      <c r="H1465" s="4" t="str">
        <f t="shared" si="143"/>
        <v/>
      </c>
      <c r="I1465" s="4"/>
    </row>
    <row r="1466" spans="1:9" x14ac:dyDescent="0.15">
      <c r="A1466" s="2" t="str">
        <f t="shared" si="138"/>
        <v/>
      </c>
      <c r="B1466" s="3" t="str">
        <f>IF(A1466="","",IF(periods_per_year=26,IF(A1466=1,fpdate,B1465+14),IF(periods_per_year=52,IF(A1466=1,fpdate,B1465+7),DATE(YEAR(fpdate),MONTH(fpdate)+(A1466-1)*months_per_period,IF(periods_per_year=24,IF((1-MOD(A1466,2))=1,DAY(fpdate)+14,DAY(fpdate)),DAY(fpdate))))))</f>
        <v/>
      </c>
      <c r="C1466" s="4" t="str">
        <f t="shared" si="139"/>
        <v/>
      </c>
      <c r="D1466" s="4" t="str">
        <f t="shared" si="140"/>
        <v/>
      </c>
      <c r="E1466" s="6"/>
      <c r="F1466" s="4" t="str">
        <f t="shared" si="141"/>
        <v/>
      </c>
      <c r="G1466" s="4" t="str">
        <f t="shared" si="142"/>
        <v/>
      </c>
      <c r="H1466" s="4" t="str">
        <f t="shared" si="143"/>
        <v/>
      </c>
      <c r="I1466" s="4"/>
    </row>
    <row r="1467" spans="1:9" x14ac:dyDescent="0.15">
      <c r="A1467" s="2" t="str">
        <f t="shared" si="138"/>
        <v/>
      </c>
      <c r="B1467" s="3" t="str">
        <f>IF(A1467="","",IF(periods_per_year=26,IF(A1467=1,fpdate,B1466+14),IF(periods_per_year=52,IF(A1467=1,fpdate,B1466+7),DATE(YEAR(fpdate),MONTH(fpdate)+(A1467-1)*months_per_period,IF(periods_per_year=24,IF((1-MOD(A1467,2))=1,DAY(fpdate)+14,DAY(fpdate)),DAY(fpdate))))))</f>
        <v/>
      </c>
      <c r="C1467" s="4" t="str">
        <f t="shared" si="139"/>
        <v/>
      </c>
      <c r="D1467" s="4" t="str">
        <f t="shared" si="140"/>
        <v/>
      </c>
      <c r="E1467" s="6"/>
      <c r="F1467" s="4" t="str">
        <f t="shared" si="141"/>
        <v/>
      </c>
      <c r="G1467" s="4" t="str">
        <f t="shared" si="142"/>
        <v/>
      </c>
      <c r="H1467" s="4" t="str">
        <f t="shared" si="143"/>
        <v/>
      </c>
      <c r="I1467" s="4"/>
    </row>
    <row r="1468" spans="1:9" x14ac:dyDescent="0.15">
      <c r="A1468" s="2" t="str">
        <f t="shared" si="138"/>
        <v/>
      </c>
      <c r="B1468" s="3" t="str">
        <f>IF(A1468="","",IF(periods_per_year=26,IF(A1468=1,fpdate,B1467+14),IF(periods_per_year=52,IF(A1468=1,fpdate,B1467+7),DATE(YEAR(fpdate),MONTH(fpdate)+(A1468-1)*months_per_period,IF(periods_per_year=24,IF((1-MOD(A1468,2))=1,DAY(fpdate)+14,DAY(fpdate)),DAY(fpdate))))))</f>
        <v/>
      </c>
      <c r="C1468" s="4" t="str">
        <f t="shared" si="139"/>
        <v/>
      </c>
      <c r="D1468" s="4" t="str">
        <f t="shared" si="140"/>
        <v/>
      </c>
      <c r="E1468" s="6"/>
      <c r="F1468" s="4" t="str">
        <f t="shared" si="141"/>
        <v/>
      </c>
      <c r="G1468" s="4" t="str">
        <f t="shared" si="142"/>
        <v/>
      </c>
      <c r="H1468" s="4" t="str">
        <f t="shared" si="143"/>
        <v/>
      </c>
      <c r="I1468" s="4"/>
    </row>
    <row r="1469" spans="1:9" x14ac:dyDescent="0.15">
      <c r="A1469" s="2" t="str">
        <f t="shared" si="138"/>
        <v/>
      </c>
      <c r="B1469" s="3" t="str">
        <f>IF(A1469="","",IF(periods_per_year=26,IF(A1469=1,fpdate,B1468+14),IF(periods_per_year=52,IF(A1469=1,fpdate,B1468+7),DATE(YEAR(fpdate),MONTH(fpdate)+(A1469-1)*months_per_period,IF(periods_per_year=24,IF((1-MOD(A1469,2))=1,DAY(fpdate)+14,DAY(fpdate)),DAY(fpdate))))))</f>
        <v/>
      </c>
      <c r="C1469" s="4" t="str">
        <f t="shared" si="139"/>
        <v/>
      </c>
      <c r="D1469" s="4" t="str">
        <f t="shared" si="140"/>
        <v/>
      </c>
      <c r="E1469" s="6"/>
      <c r="F1469" s="4" t="str">
        <f t="shared" si="141"/>
        <v/>
      </c>
      <c r="G1469" s="4" t="str">
        <f t="shared" si="142"/>
        <v/>
      </c>
      <c r="H1469" s="4" t="str">
        <f t="shared" si="143"/>
        <v/>
      </c>
      <c r="I1469" s="4"/>
    </row>
    <row r="1470" spans="1:9" x14ac:dyDescent="0.15">
      <c r="A1470" s="2" t="str">
        <f t="shared" si="138"/>
        <v/>
      </c>
      <c r="B1470" s="3" t="str">
        <f>IF(A1470="","",IF(periods_per_year=26,IF(A1470=1,fpdate,B1469+14),IF(periods_per_year=52,IF(A1470=1,fpdate,B1469+7),DATE(YEAR(fpdate),MONTH(fpdate)+(A1470-1)*months_per_period,IF(periods_per_year=24,IF((1-MOD(A1470,2))=1,DAY(fpdate)+14,DAY(fpdate)),DAY(fpdate))))))</f>
        <v/>
      </c>
      <c r="C1470" s="4" t="str">
        <f t="shared" si="139"/>
        <v/>
      </c>
      <c r="D1470" s="4" t="str">
        <f t="shared" si="140"/>
        <v/>
      </c>
      <c r="E1470" s="6"/>
      <c r="F1470" s="4" t="str">
        <f t="shared" si="141"/>
        <v/>
      </c>
      <c r="G1470" s="4" t="str">
        <f t="shared" si="142"/>
        <v/>
      </c>
      <c r="H1470" s="4" t="str">
        <f t="shared" si="143"/>
        <v/>
      </c>
      <c r="I1470" s="4"/>
    </row>
    <row r="1471" spans="1:9" x14ac:dyDescent="0.15">
      <c r="A1471" s="2" t="str">
        <f t="shared" si="138"/>
        <v/>
      </c>
      <c r="B1471" s="3" t="str">
        <f>IF(A1471="","",IF(periods_per_year=26,IF(A1471=1,fpdate,B1470+14),IF(periods_per_year=52,IF(A1471=1,fpdate,B1470+7),DATE(YEAR(fpdate),MONTH(fpdate)+(A1471-1)*months_per_period,IF(periods_per_year=24,IF((1-MOD(A1471,2))=1,DAY(fpdate)+14,DAY(fpdate)),DAY(fpdate))))))</f>
        <v/>
      </c>
      <c r="C1471" s="4" t="str">
        <f t="shared" si="139"/>
        <v/>
      </c>
      <c r="D1471" s="4" t="str">
        <f t="shared" si="140"/>
        <v/>
      </c>
      <c r="E1471" s="6"/>
      <c r="F1471" s="4" t="str">
        <f t="shared" si="141"/>
        <v/>
      </c>
      <c r="G1471" s="4" t="str">
        <f t="shared" si="142"/>
        <v/>
      </c>
      <c r="H1471" s="4" t="str">
        <f t="shared" si="143"/>
        <v/>
      </c>
      <c r="I1471" s="4"/>
    </row>
    <row r="1472" spans="1:9" x14ac:dyDescent="0.15">
      <c r="A1472" s="2" t="str">
        <f t="shared" si="138"/>
        <v/>
      </c>
      <c r="B1472" s="3" t="str">
        <f>IF(A1472="","",IF(periods_per_year=26,IF(A1472=1,fpdate,B1471+14),IF(periods_per_year=52,IF(A1472=1,fpdate,B1471+7),DATE(YEAR(fpdate),MONTH(fpdate)+(A1472-1)*months_per_period,IF(periods_per_year=24,IF((1-MOD(A1472,2))=1,DAY(fpdate)+14,DAY(fpdate)),DAY(fpdate))))))</f>
        <v/>
      </c>
      <c r="C1472" s="4" t="str">
        <f t="shared" si="139"/>
        <v/>
      </c>
      <c r="D1472" s="4" t="str">
        <f t="shared" si="140"/>
        <v/>
      </c>
      <c r="E1472" s="6"/>
      <c r="F1472" s="4" t="str">
        <f t="shared" si="141"/>
        <v/>
      </c>
      <c r="G1472" s="4" t="str">
        <f t="shared" si="142"/>
        <v/>
      </c>
      <c r="H1472" s="4" t="str">
        <f t="shared" si="143"/>
        <v/>
      </c>
      <c r="I1472" s="4"/>
    </row>
    <row r="1473" spans="1:9" x14ac:dyDescent="0.15">
      <c r="A1473" s="2" t="str">
        <f t="shared" si="138"/>
        <v/>
      </c>
      <c r="B1473" s="3" t="str">
        <f>IF(A1473="","",IF(periods_per_year=26,IF(A1473=1,fpdate,B1472+14),IF(periods_per_year=52,IF(A1473=1,fpdate,B1472+7),DATE(YEAR(fpdate),MONTH(fpdate)+(A1473-1)*months_per_period,IF(periods_per_year=24,IF((1-MOD(A1473,2))=1,DAY(fpdate)+14,DAY(fpdate)),DAY(fpdate))))))</f>
        <v/>
      </c>
      <c r="C1473" s="4" t="str">
        <f t="shared" si="139"/>
        <v/>
      </c>
      <c r="D1473" s="4" t="str">
        <f t="shared" si="140"/>
        <v/>
      </c>
      <c r="E1473" s="6"/>
      <c r="F1473" s="4" t="str">
        <f t="shared" si="141"/>
        <v/>
      </c>
      <c r="G1473" s="4" t="str">
        <f t="shared" si="142"/>
        <v/>
      </c>
      <c r="H1473" s="4" t="str">
        <f t="shared" si="143"/>
        <v/>
      </c>
      <c r="I1473" s="4"/>
    </row>
    <row r="1474" spans="1:9" x14ac:dyDescent="0.15">
      <c r="A1474" s="2" t="str">
        <f t="shared" si="138"/>
        <v/>
      </c>
      <c r="B1474" s="3" t="str">
        <f>IF(A1474="","",IF(periods_per_year=26,IF(A1474=1,fpdate,B1473+14),IF(periods_per_year=52,IF(A1474=1,fpdate,B1473+7),DATE(YEAR(fpdate),MONTH(fpdate)+(A1474-1)*months_per_period,IF(periods_per_year=24,IF((1-MOD(A1474,2))=1,DAY(fpdate)+14,DAY(fpdate)),DAY(fpdate))))))</f>
        <v/>
      </c>
      <c r="C1474" s="4" t="str">
        <f t="shared" si="139"/>
        <v/>
      </c>
      <c r="D1474" s="4" t="str">
        <f t="shared" si="140"/>
        <v/>
      </c>
      <c r="E1474" s="6"/>
      <c r="F1474" s="4" t="str">
        <f t="shared" si="141"/>
        <v/>
      </c>
      <c r="G1474" s="4" t="str">
        <f t="shared" si="142"/>
        <v/>
      </c>
      <c r="H1474" s="4" t="str">
        <f t="shared" si="143"/>
        <v/>
      </c>
      <c r="I1474" s="4"/>
    </row>
    <row r="1475" spans="1:9" x14ac:dyDescent="0.15">
      <c r="A1475" s="2" t="str">
        <f t="shared" si="138"/>
        <v/>
      </c>
      <c r="B1475" s="3" t="str">
        <f>IF(A1475="","",IF(periods_per_year=26,IF(A1475=1,fpdate,B1474+14),IF(periods_per_year=52,IF(A1475=1,fpdate,B1474+7),DATE(YEAR(fpdate),MONTH(fpdate)+(A1475-1)*months_per_period,IF(periods_per_year=24,IF((1-MOD(A1475,2))=1,DAY(fpdate)+14,DAY(fpdate)),DAY(fpdate))))))</f>
        <v/>
      </c>
      <c r="C1475" s="4" t="str">
        <f t="shared" si="139"/>
        <v/>
      </c>
      <c r="D1475" s="4" t="str">
        <f t="shared" si="140"/>
        <v/>
      </c>
      <c r="E1475" s="6"/>
      <c r="F1475" s="4" t="str">
        <f t="shared" si="141"/>
        <v/>
      </c>
      <c r="G1475" s="4" t="str">
        <f t="shared" si="142"/>
        <v/>
      </c>
      <c r="H1475" s="4" t="str">
        <f t="shared" si="143"/>
        <v/>
      </c>
      <c r="I1475" s="4"/>
    </row>
    <row r="1476" spans="1:9" x14ac:dyDescent="0.15">
      <c r="A1476" s="2" t="str">
        <f t="shared" si="138"/>
        <v/>
      </c>
      <c r="B1476" s="3" t="str">
        <f>IF(A1476="","",IF(periods_per_year=26,IF(A1476=1,fpdate,B1475+14),IF(periods_per_year=52,IF(A1476=1,fpdate,B1475+7),DATE(YEAR(fpdate),MONTH(fpdate)+(A1476-1)*months_per_period,IF(periods_per_year=24,IF((1-MOD(A1476,2))=1,DAY(fpdate)+14,DAY(fpdate)),DAY(fpdate))))))</f>
        <v/>
      </c>
      <c r="C1476" s="4" t="str">
        <f t="shared" si="139"/>
        <v/>
      </c>
      <c r="D1476" s="4" t="str">
        <f t="shared" si="140"/>
        <v/>
      </c>
      <c r="E1476" s="6"/>
      <c r="F1476" s="4" t="str">
        <f t="shared" si="141"/>
        <v/>
      </c>
      <c r="G1476" s="4" t="str">
        <f t="shared" si="142"/>
        <v/>
      </c>
      <c r="H1476" s="4" t="str">
        <f t="shared" si="143"/>
        <v/>
      </c>
      <c r="I1476" s="4"/>
    </row>
    <row r="1477" spans="1:9" x14ac:dyDescent="0.15">
      <c r="A1477" s="2" t="str">
        <f t="shared" si="138"/>
        <v/>
      </c>
      <c r="B1477" s="3" t="str">
        <f>IF(A1477="","",IF(periods_per_year=26,IF(A1477=1,fpdate,B1476+14),IF(periods_per_year=52,IF(A1477=1,fpdate,B1476+7),DATE(YEAR(fpdate),MONTH(fpdate)+(A1477-1)*months_per_period,IF(periods_per_year=24,IF((1-MOD(A1477,2))=1,DAY(fpdate)+14,DAY(fpdate)),DAY(fpdate))))))</f>
        <v/>
      </c>
      <c r="C1477" s="4" t="str">
        <f t="shared" si="139"/>
        <v/>
      </c>
      <c r="D1477" s="4" t="str">
        <f t="shared" si="140"/>
        <v/>
      </c>
      <c r="E1477" s="6"/>
      <c r="F1477" s="4" t="str">
        <f t="shared" si="141"/>
        <v/>
      </c>
      <c r="G1477" s="4" t="str">
        <f t="shared" si="142"/>
        <v/>
      </c>
      <c r="H1477" s="4" t="str">
        <f t="shared" si="143"/>
        <v/>
      </c>
      <c r="I1477" s="4"/>
    </row>
    <row r="1478" spans="1:9" x14ac:dyDescent="0.15">
      <c r="A1478" s="2" t="str">
        <f t="shared" si="138"/>
        <v/>
      </c>
      <c r="B1478" s="3" t="str">
        <f>IF(A1478="","",IF(periods_per_year=26,IF(A1478=1,fpdate,B1477+14),IF(periods_per_year=52,IF(A1478=1,fpdate,B1477+7),DATE(YEAR(fpdate),MONTH(fpdate)+(A1478-1)*months_per_period,IF(periods_per_year=24,IF((1-MOD(A1478,2))=1,DAY(fpdate)+14,DAY(fpdate)),DAY(fpdate))))))</f>
        <v/>
      </c>
      <c r="C1478" s="4" t="str">
        <f t="shared" si="139"/>
        <v/>
      </c>
      <c r="D1478" s="4" t="str">
        <f t="shared" si="140"/>
        <v/>
      </c>
      <c r="E1478" s="6"/>
      <c r="F1478" s="4" t="str">
        <f t="shared" si="141"/>
        <v/>
      </c>
      <c r="G1478" s="4" t="str">
        <f t="shared" si="142"/>
        <v/>
      </c>
      <c r="H1478" s="4" t="str">
        <f t="shared" si="143"/>
        <v/>
      </c>
      <c r="I1478" s="4"/>
    </row>
    <row r="1479" spans="1:9" x14ac:dyDescent="0.15">
      <c r="A1479" s="2" t="str">
        <f t="shared" si="138"/>
        <v/>
      </c>
      <c r="B1479" s="3" t="str">
        <f>IF(A1479="","",IF(periods_per_year=26,IF(A1479=1,fpdate,B1478+14),IF(periods_per_year=52,IF(A1479=1,fpdate,B1478+7),DATE(YEAR(fpdate),MONTH(fpdate)+(A1479-1)*months_per_period,IF(periods_per_year=24,IF((1-MOD(A1479,2))=1,DAY(fpdate)+14,DAY(fpdate)),DAY(fpdate))))))</f>
        <v/>
      </c>
      <c r="C1479" s="4" t="str">
        <f t="shared" si="139"/>
        <v/>
      </c>
      <c r="D1479" s="4" t="str">
        <f t="shared" si="140"/>
        <v/>
      </c>
      <c r="E1479" s="6"/>
      <c r="F1479" s="4" t="str">
        <f t="shared" si="141"/>
        <v/>
      </c>
      <c r="G1479" s="4" t="str">
        <f t="shared" si="142"/>
        <v/>
      </c>
      <c r="H1479" s="4" t="str">
        <f t="shared" si="143"/>
        <v/>
      </c>
      <c r="I1479" s="4"/>
    </row>
    <row r="1480" spans="1:9" x14ac:dyDescent="0.15">
      <c r="A1480" s="2" t="str">
        <f t="shared" si="138"/>
        <v/>
      </c>
      <c r="B1480" s="3" t="str">
        <f>IF(A1480="","",IF(periods_per_year=26,IF(A1480=1,fpdate,B1479+14),IF(periods_per_year=52,IF(A1480=1,fpdate,B1479+7),DATE(YEAR(fpdate),MONTH(fpdate)+(A1480-1)*months_per_period,IF(periods_per_year=24,IF((1-MOD(A1480,2))=1,DAY(fpdate)+14,DAY(fpdate)),DAY(fpdate))))))</f>
        <v/>
      </c>
      <c r="C1480" s="4" t="str">
        <f t="shared" si="139"/>
        <v/>
      </c>
      <c r="D1480" s="4" t="str">
        <f t="shared" si="140"/>
        <v/>
      </c>
      <c r="E1480" s="6"/>
      <c r="F1480" s="4" t="str">
        <f t="shared" si="141"/>
        <v/>
      </c>
      <c r="G1480" s="4" t="str">
        <f t="shared" si="142"/>
        <v/>
      </c>
      <c r="H1480" s="4" t="str">
        <f t="shared" si="143"/>
        <v/>
      </c>
      <c r="I1480" s="4"/>
    </row>
    <row r="1481" spans="1:9" x14ac:dyDescent="0.15">
      <c r="A1481" s="2" t="str">
        <f t="shared" si="138"/>
        <v/>
      </c>
      <c r="B1481" s="3" t="str">
        <f>IF(A1481="","",IF(periods_per_year=26,IF(A1481=1,fpdate,B1480+14),IF(periods_per_year=52,IF(A1481=1,fpdate,B1480+7),DATE(YEAR(fpdate),MONTH(fpdate)+(A1481-1)*months_per_period,IF(periods_per_year=24,IF((1-MOD(A1481,2))=1,DAY(fpdate)+14,DAY(fpdate)),DAY(fpdate))))))</f>
        <v/>
      </c>
      <c r="C1481" s="4" t="str">
        <f t="shared" si="139"/>
        <v/>
      </c>
      <c r="D1481" s="4" t="str">
        <f t="shared" si="140"/>
        <v/>
      </c>
      <c r="E1481" s="6"/>
      <c r="F1481" s="4" t="str">
        <f t="shared" si="141"/>
        <v/>
      </c>
      <c r="G1481" s="4" t="str">
        <f t="shared" si="142"/>
        <v/>
      </c>
      <c r="H1481" s="4" t="str">
        <f t="shared" si="143"/>
        <v/>
      </c>
      <c r="I1481" s="4"/>
    </row>
    <row r="1482" spans="1:9" x14ac:dyDescent="0.15">
      <c r="A1482" s="2" t="str">
        <f t="shared" si="138"/>
        <v/>
      </c>
      <c r="B1482" s="3" t="str">
        <f>IF(A1482="","",IF(periods_per_year=26,IF(A1482=1,fpdate,B1481+14),IF(periods_per_year=52,IF(A1482=1,fpdate,B1481+7),DATE(YEAR(fpdate),MONTH(fpdate)+(A1482-1)*months_per_period,IF(periods_per_year=24,IF((1-MOD(A1482,2))=1,DAY(fpdate)+14,DAY(fpdate)),DAY(fpdate))))))</f>
        <v/>
      </c>
      <c r="C1482" s="4" t="str">
        <f t="shared" si="139"/>
        <v/>
      </c>
      <c r="D1482" s="4" t="str">
        <f t="shared" si="140"/>
        <v/>
      </c>
      <c r="E1482" s="6"/>
      <c r="F1482" s="4" t="str">
        <f t="shared" si="141"/>
        <v/>
      </c>
      <c r="G1482" s="4" t="str">
        <f t="shared" si="142"/>
        <v/>
      </c>
      <c r="H1482" s="4" t="str">
        <f t="shared" si="143"/>
        <v/>
      </c>
      <c r="I1482" s="4"/>
    </row>
    <row r="1483" spans="1:9" x14ac:dyDescent="0.15">
      <c r="A1483" s="2" t="str">
        <f t="shared" si="138"/>
        <v/>
      </c>
      <c r="B1483" s="3" t="str">
        <f>IF(A1483="","",IF(periods_per_year=26,IF(A1483=1,fpdate,B1482+14),IF(periods_per_year=52,IF(A1483=1,fpdate,B1482+7),DATE(YEAR(fpdate),MONTH(fpdate)+(A1483-1)*months_per_period,IF(periods_per_year=24,IF((1-MOD(A1483,2))=1,DAY(fpdate)+14,DAY(fpdate)),DAY(fpdate))))))</f>
        <v/>
      </c>
      <c r="C1483" s="4" t="str">
        <f t="shared" si="139"/>
        <v/>
      </c>
      <c r="D1483" s="4" t="str">
        <f t="shared" si="140"/>
        <v/>
      </c>
      <c r="E1483" s="6"/>
      <c r="F1483" s="4" t="str">
        <f t="shared" si="141"/>
        <v/>
      </c>
      <c r="G1483" s="4" t="str">
        <f t="shared" si="142"/>
        <v/>
      </c>
      <c r="H1483" s="4" t="str">
        <f t="shared" si="143"/>
        <v/>
      </c>
      <c r="I1483" s="4"/>
    </row>
    <row r="1484" spans="1:9" x14ac:dyDescent="0.15">
      <c r="A1484" s="2" t="str">
        <f t="shared" si="138"/>
        <v/>
      </c>
      <c r="B1484" s="3" t="str">
        <f>IF(A1484="","",IF(periods_per_year=26,IF(A1484=1,fpdate,B1483+14),IF(periods_per_year=52,IF(A1484=1,fpdate,B1483+7),DATE(YEAR(fpdate),MONTH(fpdate)+(A1484-1)*months_per_period,IF(periods_per_year=24,IF((1-MOD(A1484,2))=1,DAY(fpdate)+14,DAY(fpdate)),DAY(fpdate))))))</f>
        <v/>
      </c>
      <c r="C1484" s="4" t="str">
        <f t="shared" si="139"/>
        <v/>
      </c>
      <c r="D1484" s="4" t="str">
        <f t="shared" si="140"/>
        <v/>
      </c>
      <c r="E1484" s="6"/>
      <c r="F1484" s="4" t="str">
        <f t="shared" si="141"/>
        <v/>
      </c>
      <c r="G1484" s="4" t="str">
        <f t="shared" si="142"/>
        <v/>
      </c>
      <c r="H1484" s="4" t="str">
        <f t="shared" si="143"/>
        <v/>
      </c>
      <c r="I1484" s="4"/>
    </row>
    <row r="1485" spans="1:9" x14ac:dyDescent="0.15">
      <c r="A1485" s="2" t="str">
        <f t="shared" si="138"/>
        <v/>
      </c>
      <c r="B1485" s="3" t="str">
        <f>IF(A1485="","",IF(periods_per_year=26,IF(A1485=1,fpdate,B1484+14),IF(periods_per_year=52,IF(A1485=1,fpdate,B1484+7),DATE(YEAR(fpdate),MONTH(fpdate)+(A1485-1)*months_per_period,IF(periods_per_year=24,IF((1-MOD(A1485,2))=1,DAY(fpdate)+14,DAY(fpdate)),DAY(fpdate))))))</f>
        <v/>
      </c>
      <c r="C1485" s="4" t="str">
        <f t="shared" si="139"/>
        <v/>
      </c>
      <c r="D1485" s="4" t="str">
        <f t="shared" si="140"/>
        <v/>
      </c>
      <c r="E1485" s="6"/>
      <c r="F1485" s="4" t="str">
        <f t="shared" si="141"/>
        <v/>
      </c>
      <c r="G1485" s="4" t="str">
        <f t="shared" si="142"/>
        <v/>
      </c>
      <c r="H1485" s="4" t="str">
        <f t="shared" si="143"/>
        <v/>
      </c>
      <c r="I1485" s="4"/>
    </row>
    <row r="1486" spans="1:9" x14ac:dyDescent="0.15">
      <c r="A1486" s="2" t="str">
        <f t="shared" si="138"/>
        <v/>
      </c>
      <c r="B1486" s="3" t="str">
        <f>IF(A1486="","",IF(periods_per_year=26,IF(A1486=1,fpdate,B1485+14),IF(periods_per_year=52,IF(A1486=1,fpdate,B1485+7),DATE(YEAR(fpdate),MONTH(fpdate)+(A1486-1)*months_per_period,IF(periods_per_year=24,IF((1-MOD(A1486,2))=1,DAY(fpdate)+14,DAY(fpdate)),DAY(fpdate))))))</f>
        <v/>
      </c>
      <c r="C1486" s="4" t="str">
        <f t="shared" si="139"/>
        <v/>
      </c>
      <c r="D1486" s="4" t="str">
        <f t="shared" si="140"/>
        <v/>
      </c>
      <c r="E1486" s="6"/>
      <c r="F1486" s="4" t="str">
        <f t="shared" si="141"/>
        <v/>
      </c>
      <c r="G1486" s="4" t="str">
        <f t="shared" si="142"/>
        <v/>
      </c>
      <c r="H1486" s="4" t="str">
        <f t="shared" si="143"/>
        <v/>
      </c>
      <c r="I1486" s="4"/>
    </row>
    <row r="1487" spans="1:9" x14ac:dyDescent="0.15">
      <c r="A1487" s="2" t="str">
        <f t="shared" si="138"/>
        <v/>
      </c>
      <c r="B1487" s="3" t="str">
        <f>IF(A1487="","",IF(periods_per_year=26,IF(A1487=1,fpdate,B1486+14),IF(periods_per_year=52,IF(A1487=1,fpdate,B1486+7),DATE(YEAR(fpdate),MONTH(fpdate)+(A1487-1)*months_per_period,IF(periods_per_year=24,IF((1-MOD(A1487,2))=1,DAY(fpdate)+14,DAY(fpdate)),DAY(fpdate))))))</f>
        <v/>
      </c>
      <c r="C1487" s="4" t="str">
        <f t="shared" si="139"/>
        <v/>
      </c>
      <c r="D1487" s="4" t="str">
        <f t="shared" si="140"/>
        <v/>
      </c>
      <c r="E1487" s="6"/>
      <c r="F1487" s="4" t="str">
        <f t="shared" si="141"/>
        <v/>
      </c>
      <c r="G1487" s="4" t="str">
        <f t="shared" si="142"/>
        <v/>
      </c>
      <c r="H1487" s="4" t="str">
        <f t="shared" si="143"/>
        <v/>
      </c>
      <c r="I1487" s="4"/>
    </row>
    <row r="1488" spans="1:9" x14ac:dyDescent="0.15">
      <c r="A1488" s="2" t="str">
        <f t="shared" si="138"/>
        <v/>
      </c>
      <c r="B1488" s="3" t="str">
        <f>IF(A1488="","",IF(periods_per_year=26,IF(A1488=1,fpdate,B1487+14),IF(periods_per_year=52,IF(A1488=1,fpdate,B1487+7),DATE(YEAR(fpdate),MONTH(fpdate)+(A1488-1)*months_per_period,IF(periods_per_year=24,IF((1-MOD(A1488,2))=1,DAY(fpdate)+14,DAY(fpdate)),DAY(fpdate))))))</f>
        <v/>
      </c>
      <c r="C1488" s="4" t="str">
        <f t="shared" si="139"/>
        <v/>
      </c>
      <c r="D1488" s="4" t="str">
        <f t="shared" si="140"/>
        <v/>
      </c>
      <c r="E1488" s="6"/>
      <c r="F1488" s="4" t="str">
        <f t="shared" si="141"/>
        <v/>
      </c>
      <c r="G1488" s="4" t="str">
        <f t="shared" si="142"/>
        <v/>
      </c>
      <c r="H1488" s="4" t="str">
        <f t="shared" si="143"/>
        <v/>
      </c>
      <c r="I1488" s="4"/>
    </row>
    <row r="1489" spans="1:9" x14ac:dyDescent="0.15">
      <c r="A1489" s="2" t="str">
        <f t="shared" si="138"/>
        <v/>
      </c>
      <c r="B1489" s="3" t="str">
        <f>IF(A1489="","",IF(periods_per_year=26,IF(A1489=1,fpdate,B1488+14),IF(periods_per_year=52,IF(A1489=1,fpdate,B1488+7),DATE(YEAR(fpdate),MONTH(fpdate)+(A1489-1)*months_per_period,IF(periods_per_year=24,IF((1-MOD(A1489,2))=1,DAY(fpdate)+14,DAY(fpdate)),DAY(fpdate))))))</f>
        <v/>
      </c>
      <c r="C1489" s="4" t="str">
        <f t="shared" si="139"/>
        <v/>
      </c>
      <c r="D1489" s="4" t="str">
        <f t="shared" si="140"/>
        <v/>
      </c>
      <c r="E1489" s="6"/>
      <c r="F1489" s="4" t="str">
        <f t="shared" si="141"/>
        <v/>
      </c>
      <c r="G1489" s="4" t="str">
        <f t="shared" si="142"/>
        <v/>
      </c>
      <c r="H1489" s="4" t="str">
        <f t="shared" si="143"/>
        <v/>
      </c>
      <c r="I1489" s="4"/>
    </row>
    <row r="1490" spans="1:9" x14ac:dyDescent="0.15">
      <c r="A1490" s="2" t="str">
        <f t="shared" si="138"/>
        <v/>
      </c>
      <c r="B1490" s="3" t="str">
        <f>IF(A1490="","",IF(periods_per_year=26,IF(A1490=1,fpdate,B1489+14),IF(periods_per_year=52,IF(A1490=1,fpdate,B1489+7),DATE(YEAR(fpdate),MONTH(fpdate)+(A1490-1)*months_per_period,IF(periods_per_year=24,IF((1-MOD(A1490,2))=1,DAY(fpdate)+14,DAY(fpdate)),DAY(fpdate))))))</f>
        <v/>
      </c>
      <c r="C1490" s="4" t="str">
        <f t="shared" si="139"/>
        <v/>
      </c>
      <c r="D1490" s="4" t="str">
        <f t="shared" si="140"/>
        <v/>
      </c>
      <c r="E1490" s="6"/>
      <c r="F1490" s="4" t="str">
        <f t="shared" si="141"/>
        <v/>
      </c>
      <c r="G1490" s="4" t="str">
        <f t="shared" si="142"/>
        <v/>
      </c>
      <c r="H1490" s="4" t="str">
        <f t="shared" si="143"/>
        <v/>
      </c>
      <c r="I1490" s="4"/>
    </row>
    <row r="1491" spans="1:9" x14ac:dyDescent="0.15">
      <c r="A1491" s="2" t="str">
        <f t="shared" si="138"/>
        <v/>
      </c>
      <c r="B1491" s="3" t="str">
        <f>IF(A1491="","",IF(periods_per_year=26,IF(A1491=1,fpdate,B1490+14),IF(periods_per_year=52,IF(A1491=1,fpdate,B1490+7),DATE(YEAR(fpdate),MONTH(fpdate)+(A1491-1)*months_per_period,IF(periods_per_year=24,IF((1-MOD(A1491,2))=1,DAY(fpdate)+14,DAY(fpdate)),DAY(fpdate))))))</f>
        <v/>
      </c>
      <c r="C1491" s="4" t="str">
        <f t="shared" si="139"/>
        <v/>
      </c>
      <c r="D1491" s="4" t="str">
        <f t="shared" si="140"/>
        <v/>
      </c>
      <c r="E1491" s="6"/>
      <c r="F1491" s="4" t="str">
        <f t="shared" si="141"/>
        <v/>
      </c>
      <c r="G1491" s="4" t="str">
        <f t="shared" si="142"/>
        <v/>
      </c>
      <c r="H1491" s="4" t="str">
        <f t="shared" si="143"/>
        <v/>
      </c>
      <c r="I1491" s="4"/>
    </row>
    <row r="1492" spans="1:9" x14ac:dyDescent="0.15">
      <c r="A1492" s="2" t="str">
        <f t="shared" si="138"/>
        <v/>
      </c>
      <c r="B1492" s="3" t="str">
        <f>IF(A1492="","",IF(periods_per_year=26,IF(A1492=1,fpdate,B1491+14),IF(periods_per_year=52,IF(A1492=1,fpdate,B1491+7),DATE(YEAR(fpdate),MONTH(fpdate)+(A1492-1)*months_per_period,IF(periods_per_year=24,IF((1-MOD(A1492,2))=1,DAY(fpdate)+14,DAY(fpdate)),DAY(fpdate))))))</f>
        <v/>
      </c>
      <c r="C1492" s="4" t="str">
        <f t="shared" si="139"/>
        <v/>
      </c>
      <c r="D1492" s="4" t="str">
        <f t="shared" si="140"/>
        <v/>
      </c>
      <c r="E1492" s="6"/>
      <c r="F1492" s="4" t="str">
        <f t="shared" si="141"/>
        <v/>
      </c>
      <c r="G1492" s="4" t="str">
        <f t="shared" si="142"/>
        <v/>
      </c>
      <c r="H1492" s="4" t="str">
        <f t="shared" si="143"/>
        <v/>
      </c>
      <c r="I1492" s="4"/>
    </row>
    <row r="1493" spans="1:9" x14ac:dyDescent="0.15">
      <c r="A1493" s="2" t="str">
        <f t="shared" si="138"/>
        <v/>
      </c>
      <c r="B1493" s="3" t="str">
        <f>IF(A1493="","",IF(periods_per_year=26,IF(A1493=1,fpdate,B1492+14),IF(periods_per_year=52,IF(A1493=1,fpdate,B1492+7),DATE(YEAR(fpdate),MONTH(fpdate)+(A1493-1)*months_per_period,IF(periods_per_year=24,IF((1-MOD(A1493,2))=1,DAY(fpdate)+14,DAY(fpdate)),DAY(fpdate))))))</f>
        <v/>
      </c>
      <c r="C1493" s="4" t="str">
        <f t="shared" si="139"/>
        <v/>
      </c>
      <c r="D1493" s="4" t="str">
        <f t="shared" si="140"/>
        <v/>
      </c>
      <c r="E1493" s="6"/>
      <c r="F1493" s="4" t="str">
        <f t="shared" si="141"/>
        <v/>
      </c>
      <c r="G1493" s="4" t="str">
        <f t="shared" si="142"/>
        <v/>
      </c>
      <c r="H1493" s="4" t="str">
        <f t="shared" si="143"/>
        <v/>
      </c>
      <c r="I1493" s="4"/>
    </row>
    <row r="1494" spans="1:9" x14ac:dyDescent="0.15">
      <c r="A1494" s="2" t="str">
        <f t="shared" si="138"/>
        <v/>
      </c>
      <c r="B1494" s="3" t="str">
        <f>IF(A1494="","",IF(periods_per_year=26,IF(A1494=1,fpdate,B1493+14),IF(periods_per_year=52,IF(A1494=1,fpdate,B1493+7),DATE(YEAR(fpdate),MONTH(fpdate)+(A1494-1)*months_per_period,IF(periods_per_year=24,IF((1-MOD(A1494,2))=1,DAY(fpdate)+14,DAY(fpdate)),DAY(fpdate))))))</f>
        <v/>
      </c>
      <c r="C1494" s="4" t="str">
        <f t="shared" si="139"/>
        <v/>
      </c>
      <c r="D1494" s="4" t="str">
        <f t="shared" si="140"/>
        <v/>
      </c>
      <c r="E1494" s="6"/>
      <c r="F1494" s="4" t="str">
        <f t="shared" si="141"/>
        <v/>
      </c>
      <c r="G1494" s="4" t="str">
        <f t="shared" si="142"/>
        <v/>
      </c>
      <c r="H1494" s="4" t="str">
        <f t="shared" si="143"/>
        <v/>
      </c>
      <c r="I1494" s="4"/>
    </row>
    <row r="1495" spans="1:9" x14ac:dyDescent="0.15">
      <c r="A1495" s="2" t="str">
        <f t="shared" si="138"/>
        <v/>
      </c>
      <c r="B1495" s="3" t="str">
        <f>IF(A1495="","",IF(periods_per_year=26,IF(A1495=1,fpdate,B1494+14),IF(periods_per_year=52,IF(A1495=1,fpdate,B1494+7),DATE(YEAR(fpdate),MONTH(fpdate)+(A1495-1)*months_per_period,IF(periods_per_year=24,IF((1-MOD(A1495,2))=1,DAY(fpdate)+14,DAY(fpdate)),DAY(fpdate))))))</f>
        <v/>
      </c>
      <c r="C1495" s="4" t="str">
        <f t="shared" si="139"/>
        <v/>
      </c>
      <c r="D1495" s="4" t="str">
        <f t="shared" si="140"/>
        <v/>
      </c>
      <c r="E1495" s="6"/>
      <c r="F1495" s="4" t="str">
        <f t="shared" si="141"/>
        <v/>
      </c>
      <c r="G1495" s="4" t="str">
        <f t="shared" si="142"/>
        <v/>
      </c>
      <c r="H1495" s="4" t="str">
        <f t="shared" si="143"/>
        <v/>
      </c>
      <c r="I1495" s="4"/>
    </row>
    <row r="1496" spans="1:9" x14ac:dyDescent="0.15">
      <c r="A1496" s="2" t="str">
        <f t="shared" si="138"/>
        <v/>
      </c>
      <c r="B1496" s="3" t="str">
        <f>IF(A1496="","",IF(periods_per_year=26,IF(A1496=1,fpdate,B1495+14),IF(periods_per_year=52,IF(A1496=1,fpdate,B1495+7),DATE(YEAR(fpdate),MONTH(fpdate)+(A1496-1)*months_per_period,IF(periods_per_year=24,IF((1-MOD(A1496,2))=1,DAY(fpdate)+14,DAY(fpdate)),DAY(fpdate))))))</f>
        <v/>
      </c>
      <c r="C1496" s="4" t="str">
        <f t="shared" si="139"/>
        <v/>
      </c>
      <c r="D1496" s="4" t="str">
        <f t="shared" si="140"/>
        <v/>
      </c>
      <c r="E1496" s="6"/>
      <c r="F1496" s="4" t="str">
        <f t="shared" si="141"/>
        <v/>
      </c>
      <c r="G1496" s="4" t="str">
        <f t="shared" si="142"/>
        <v/>
      </c>
      <c r="H1496" s="4" t="str">
        <f t="shared" si="143"/>
        <v/>
      </c>
      <c r="I1496" s="4"/>
    </row>
    <row r="1497" spans="1:9" x14ac:dyDescent="0.15">
      <c r="A1497" s="2" t="str">
        <f t="shared" si="138"/>
        <v/>
      </c>
      <c r="B1497" s="3" t="str">
        <f>IF(A1497="","",IF(periods_per_year=26,IF(A1497=1,fpdate,B1496+14),IF(periods_per_year=52,IF(A1497=1,fpdate,B1496+7),DATE(YEAR(fpdate),MONTH(fpdate)+(A1497-1)*months_per_period,IF(periods_per_year=24,IF((1-MOD(A1497,2))=1,DAY(fpdate)+14,DAY(fpdate)),DAY(fpdate))))))</f>
        <v/>
      </c>
      <c r="C1497" s="4" t="str">
        <f t="shared" si="139"/>
        <v/>
      </c>
      <c r="D1497" s="4" t="str">
        <f t="shared" si="140"/>
        <v/>
      </c>
      <c r="E1497" s="6"/>
      <c r="F1497" s="4" t="str">
        <f t="shared" si="141"/>
        <v/>
      </c>
      <c r="G1497" s="4" t="str">
        <f t="shared" si="142"/>
        <v/>
      </c>
      <c r="H1497" s="4" t="str">
        <f t="shared" si="143"/>
        <v/>
      </c>
      <c r="I1497" s="4"/>
    </row>
    <row r="1498" spans="1:9" x14ac:dyDescent="0.15">
      <c r="A1498" s="2" t="str">
        <f t="shared" si="138"/>
        <v/>
      </c>
      <c r="B1498" s="3" t="str">
        <f>IF(A1498="","",IF(periods_per_year=26,IF(A1498=1,fpdate,B1497+14),IF(periods_per_year=52,IF(A1498=1,fpdate,B1497+7),DATE(YEAR(fpdate),MONTH(fpdate)+(A1498-1)*months_per_period,IF(periods_per_year=24,IF((1-MOD(A1498,2))=1,DAY(fpdate)+14,DAY(fpdate)),DAY(fpdate))))))</f>
        <v/>
      </c>
      <c r="C1498" s="4" t="str">
        <f t="shared" si="139"/>
        <v/>
      </c>
      <c r="D1498" s="4" t="str">
        <f t="shared" si="140"/>
        <v/>
      </c>
      <c r="E1498" s="6"/>
      <c r="F1498" s="4" t="str">
        <f t="shared" si="141"/>
        <v/>
      </c>
      <c r="G1498" s="4" t="str">
        <f t="shared" si="142"/>
        <v/>
      </c>
      <c r="H1498" s="4" t="str">
        <f t="shared" si="143"/>
        <v/>
      </c>
      <c r="I1498" s="4"/>
    </row>
    <row r="1499" spans="1:9" x14ac:dyDescent="0.15">
      <c r="A1499" s="2" t="str">
        <f t="shared" si="138"/>
        <v/>
      </c>
      <c r="B1499" s="3" t="str">
        <f>IF(A1499="","",IF(periods_per_year=26,IF(A1499=1,fpdate,B1498+14),IF(periods_per_year=52,IF(A1499=1,fpdate,B1498+7),DATE(YEAR(fpdate),MONTH(fpdate)+(A1499-1)*months_per_period,IF(periods_per_year=24,IF((1-MOD(A1499,2))=1,DAY(fpdate)+14,DAY(fpdate)),DAY(fpdate))))))</f>
        <v/>
      </c>
      <c r="C1499" s="4" t="str">
        <f t="shared" si="139"/>
        <v/>
      </c>
      <c r="D1499" s="4" t="str">
        <f t="shared" si="140"/>
        <v/>
      </c>
      <c r="E1499" s="6"/>
      <c r="F1499" s="4" t="str">
        <f t="shared" si="141"/>
        <v/>
      </c>
      <c r="G1499" s="4" t="str">
        <f t="shared" si="142"/>
        <v/>
      </c>
      <c r="H1499" s="4" t="str">
        <f t="shared" si="143"/>
        <v/>
      </c>
      <c r="I1499" s="4"/>
    </row>
    <row r="1500" spans="1:9" x14ac:dyDescent="0.15">
      <c r="A1500" s="2" t="str">
        <f t="shared" si="138"/>
        <v/>
      </c>
      <c r="B1500" s="3" t="str">
        <f>IF(A1500="","",IF(periods_per_year=26,IF(A1500=1,fpdate,B1499+14),IF(periods_per_year=52,IF(A1500=1,fpdate,B1499+7),DATE(YEAR(fpdate),MONTH(fpdate)+(A1500-1)*months_per_period,IF(periods_per_year=24,IF((1-MOD(A1500,2))=1,DAY(fpdate)+14,DAY(fpdate)),DAY(fpdate))))))</f>
        <v/>
      </c>
      <c r="C1500" s="4" t="str">
        <f t="shared" si="139"/>
        <v/>
      </c>
      <c r="D1500" s="4" t="str">
        <f t="shared" si="140"/>
        <v/>
      </c>
      <c r="E1500" s="6"/>
      <c r="F1500" s="4" t="str">
        <f t="shared" si="141"/>
        <v/>
      </c>
      <c r="G1500" s="4" t="str">
        <f t="shared" si="142"/>
        <v/>
      </c>
      <c r="H1500" s="4" t="str">
        <f t="shared" si="143"/>
        <v/>
      </c>
      <c r="I1500" s="4"/>
    </row>
    <row r="1501" spans="1:9" x14ac:dyDescent="0.15">
      <c r="A1501" s="2" t="str">
        <f t="shared" si="138"/>
        <v/>
      </c>
      <c r="B1501" s="3" t="str">
        <f>IF(A1501="","",IF(periods_per_year=26,IF(A1501=1,fpdate,B1500+14),IF(periods_per_year=52,IF(A1501=1,fpdate,B1500+7),DATE(YEAR(fpdate),MONTH(fpdate)+(A1501-1)*months_per_period,IF(periods_per_year=24,IF((1-MOD(A1501,2))=1,DAY(fpdate)+14,DAY(fpdate)),DAY(fpdate))))))</f>
        <v/>
      </c>
      <c r="C1501" s="4" t="str">
        <f t="shared" si="139"/>
        <v/>
      </c>
      <c r="D1501" s="4" t="str">
        <f t="shared" si="140"/>
        <v/>
      </c>
      <c r="E1501" s="6"/>
      <c r="F1501" s="4" t="str">
        <f t="shared" si="141"/>
        <v/>
      </c>
      <c r="G1501" s="4" t="str">
        <f t="shared" si="142"/>
        <v/>
      </c>
      <c r="H1501" s="4" t="str">
        <f t="shared" si="143"/>
        <v/>
      </c>
      <c r="I1501" s="4"/>
    </row>
    <row r="1502" spans="1:9" x14ac:dyDescent="0.15">
      <c r="A1502" s="2" t="str">
        <f t="shared" si="138"/>
        <v/>
      </c>
      <c r="B1502" s="3" t="str">
        <f>IF(A1502="","",IF(periods_per_year=26,IF(A1502=1,fpdate,B1501+14),IF(periods_per_year=52,IF(A1502=1,fpdate,B1501+7),DATE(YEAR(fpdate),MONTH(fpdate)+(A1502-1)*months_per_period,IF(periods_per_year=24,IF((1-MOD(A1502,2))=1,DAY(fpdate)+14,DAY(fpdate)),DAY(fpdate))))))</f>
        <v/>
      </c>
      <c r="C1502" s="4" t="str">
        <f t="shared" si="139"/>
        <v/>
      </c>
      <c r="D1502" s="4" t="str">
        <f t="shared" si="140"/>
        <v/>
      </c>
      <c r="E1502" s="6"/>
      <c r="F1502" s="4" t="str">
        <f t="shared" si="141"/>
        <v/>
      </c>
      <c r="G1502" s="4" t="str">
        <f t="shared" si="142"/>
        <v/>
      </c>
      <c r="H1502" s="4" t="str">
        <f t="shared" si="143"/>
        <v/>
      </c>
      <c r="I1502" s="4"/>
    </row>
    <row r="1503" spans="1:9" x14ac:dyDescent="0.15">
      <c r="A1503" s="2" t="str">
        <f t="shared" si="138"/>
        <v/>
      </c>
      <c r="B1503" s="3" t="str">
        <f>IF(A1503="","",IF(periods_per_year=26,IF(A1503=1,fpdate,B1502+14),IF(periods_per_year=52,IF(A1503=1,fpdate,B1502+7),DATE(YEAR(fpdate),MONTH(fpdate)+(A1503-1)*months_per_period,IF(periods_per_year=24,IF((1-MOD(A1503,2))=1,DAY(fpdate)+14,DAY(fpdate)),DAY(fpdate))))))</f>
        <v/>
      </c>
      <c r="C1503" s="4" t="str">
        <f t="shared" si="139"/>
        <v/>
      </c>
      <c r="D1503" s="4" t="str">
        <f t="shared" si="140"/>
        <v/>
      </c>
      <c r="E1503" s="6"/>
      <c r="F1503" s="4" t="str">
        <f t="shared" si="141"/>
        <v/>
      </c>
      <c r="G1503" s="4" t="str">
        <f t="shared" si="142"/>
        <v/>
      </c>
      <c r="H1503" s="4" t="str">
        <f t="shared" si="143"/>
        <v/>
      </c>
      <c r="I1503" s="4"/>
    </row>
    <row r="1504" spans="1:9" x14ac:dyDescent="0.15">
      <c r="A1504" s="2" t="str">
        <f t="shared" si="138"/>
        <v/>
      </c>
      <c r="B1504" s="3" t="str">
        <f>IF(A1504="","",IF(periods_per_year=26,IF(A1504=1,fpdate,B1503+14),IF(periods_per_year=52,IF(A1504=1,fpdate,B1503+7),DATE(YEAR(fpdate),MONTH(fpdate)+(A1504-1)*months_per_period,IF(periods_per_year=24,IF((1-MOD(A1504,2))=1,DAY(fpdate)+14,DAY(fpdate)),DAY(fpdate))))))</f>
        <v/>
      </c>
      <c r="C1504" s="4" t="str">
        <f t="shared" si="139"/>
        <v/>
      </c>
      <c r="D1504" s="4" t="str">
        <f t="shared" si="140"/>
        <v/>
      </c>
      <c r="E1504" s="6"/>
      <c r="F1504" s="4" t="str">
        <f t="shared" si="141"/>
        <v/>
      </c>
      <c r="G1504" s="4" t="str">
        <f t="shared" si="142"/>
        <v/>
      </c>
      <c r="H1504" s="4" t="str">
        <f t="shared" si="143"/>
        <v/>
      </c>
      <c r="I1504" s="4"/>
    </row>
    <row r="1505" spans="1:9" x14ac:dyDescent="0.15">
      <c r="A1505" s="2" t="str">
        <f t="shared" si="138"/>
        <v/>
      </c>
      <c r="B1505" s="3" t="str">
        <f>IF(A1505="","",IF(periods_per_year=26,IF(A1505=1,fpdate,B1504+14),IF(periods_per_year=52,IF(A1505=1,fpdate,B1504+7),DATE(YEAR(fpdate),MONTH(fpdate)+(A1505-1)*months_per_period,IF(periods_per_year=24,IF((1-MOD(A1505,2))=1,DAY(fpdate)+14,DAY(fpdate)),DAY(fpdate))))))</f>
        <v/>
      </c>
      <c r="C1505" s="4" t="str">
        <f t="shared" si="139"/>
        <v/>
      </c>
      <c r="D1505" s="4" t="str">
        <f t="shared" si="140"/>
        <v/>
      </c>
      <c r="E1505" s="6"/>
      <c r="F1505" s="4" t="str">
        <f t="shared" si="141"/>
        <v/>
      </c>
      <c r="G1505" s="4" t="str">
        <f t="shared" si="142"/>
        <v/>
      </c>
      <c r="H1505" s="4" t="str">
        <f t="shared" si="143"/>
        <v/>
      </c>
      <c r="I1505" s="4"/>
    </row>
    <row r="1506" spans="1:9" x14ac:dyDescent="0.15">
      <c r="A1506" s="2" t="str">
        <f t="shared" si="138"/>
        <v/>
      </c>
      <c r="B1506" s="3" t="str">
        <f>IF(A1506="","",IF(periods_per_year=26,IF(A1506=1,fpdate,B1505+14),IF(periods_per_year=52,IF(A1506=1,fpdate,B1505+7),DATE(YEAR(fpdate),MONTH(fpdate)+(A1506-1)*months_per_period,IF(periods_per_year=24,IF((1-MOD(A1506,2))=1,DAY(fpdate)+14,DAY(fpdate)),DAY(fpdate))))))</f>
        <v/>
      </c>
      <c r="C1506" s="4" t="str">
        <f t="shared" si="139"/>
        <v/>
      </c>
      <c r="D1506" s="4" t="str">
        <f t="shared" si="140"/>
        <v/>
      </c>
      <c r="E1506" s="6"/>
      <c r="F1506" s="4" t="str">
        <f t="shared" si="141"/>
        <v/>
      </c>
      <c r="G1506" s="4" t="str">
        <f t="shared" si="142"/>
        <v/>
      </c>
      <c r="H1506" s="4" t="str">
        <f t="shared" si="143"/>
        <v/>
      </c>
      <c r="I1506" s="4"/>
    </row>
    <row r="1507" spans="1:9" x14ac:dyDescent="0.15">
      <c r="A1507" s="2" t="str">
        <f t="shared" si="138"/>
        <v/>
      </c>
      <c r="B1507" s="3" t="str">
        <f>IF(A1507="","",IF(periods_per_year=26,IF(A1507=1,fpdate,B1506+14),IF(periods_per_year=52,IF(A1507=1,fpdate,B1506+7),DATE(YEAR(fpdate),MONTH(fpdate)+(A1507-1)*months_per_period,IF(periods_per_year=24,IF((1-MOD(A1507,2))=1,DAY(fpdate)+14,DAY(fpdate)),DAY(fpdate))))))</f>
        <v/>
      </c>
      <c r="C1507" s="4" t="str">
        <f t="shared" si="139"/>
        <v/>
      </c>
      <c r="D1507" s="4" t="str">
        <f t="shared" si="140"/>
        <v/>
      </c>
      <c r="E1507" s="6"/>
      <c r="F1507" s="4" t="str">
        <f t="shared" si="141"/>
        <v/>
      </c>
      <c r="G1507" s="4" t="str">
        <f t="shared" si="142"/>
        <v/>
      </c>
      <c r="H1507" s="4" t="str">
        <f t="shared" si="143"/>
        <v/>
      </c>
      <c r="I1507" s="4"/>
    </row>
    <row r="1508" spans="1:9" x14ac:dyDescent="0.15">
      <c r="A1508" s="2" t="str">
        <f t="shared" si="138"/>
        <v/>
      </c>
      <c r="B1508" s="3" t="str">
        <f>IF(A1508="","",IF(periods_per_year=26,IF(A1508=1,fpdate,B1507+14),IF(periods_per_year=52,IF(A1508=1,fpdate,B1507+7),DATE(YEAR(fpdate),MONTH(fpdate)+(A1508-1)*months_per_period,IF(periods_per_year=24,IF((1-MOD(A1508,2))=1,DAY(fpdate)+14,DAY(fpdate)),DAY(fpdate))))))</f>
        <v/>
      </c>
      <c r="C1508" s="4" t="str">
        <f t="shared" si="139"/>
        <v/>
      </c>
      <c r="D1508" s="4" t="str">
        <f t="shared" si="140"/>
        <v/>
      </c>
      <c r="E1508" s="6"/>
      <c r="F1508" s="4" t="str">
        <f t="shared" si="141"/>
        <v/>
      </c>
      <c r="G1508" s="4" t="str">
        <f t="shared" si="142"/>
        <v/>
      </c>
      <c r="H1508" s="4" t="str">
        <f t="shared" si="143"/>
        <v/>
      </c>
      <c r="I1508" s="4"/>
    </row>
    <row r="1509" spans="1:9" x14ac:dyDescent="0.15">
      <c r="A1509" s="2" t="str">
        <f t="shared" si="138"/>
        <v/>
      </c>
      <c r="B1509" s="3" t="str">
        <f>IF(A1509="","",IF(periods_per_year=26,IF(A1509=1,fpdate,B1508+14),IF(periods_per_year=52,IF(A1509=1,fpdate,B1508+7),DATE(YEAR(fpdate),MONTH(fpdate)+(A1509-1)*months_per_period,IF(periods_per_year=24,IF((1-MOD(A1509,2))=1,DAY(fpdate)+14,DAY(fpdate)),DAY(fpdate))))))</f>
        <v/>
      </c>
      <c r="C1509" s="4" t="str">
        <f t="shared" si="139"/>
        <v/>
      </c>
      <c r="D1509" s="4" t="str">
        <f t="shared" si="140"/>
        <v/>
      </c>
      <c r="E1509" s="6"/>
      <c r="F1509" s="4" t="str">
        <f t="shared" si="141"/>
        <v/>
      </c>
      <c r="G1509" s="4" t="str">
        <f t="shared" si="142"/>
        <v/>
      </c>
      <c r="H1509" s="4" t="str">
        <f t="shared" si="143"/>
        <v/>
      </c>
      <c r="I1509" s="4"/>
    </row>
    <row r="1510" spans="1:9" x14ac:dyDescent="0.15">
      <c r="A1510" s="2" t="str">
        <f t="shared" si="138"/>
        <v/>
      </c>
      <c r="B1510" s="3" t="str">
        <f>IF(A1510="","",IF(periods_per_year=26,IF(A1510=1,fpdate,B1509+14),IF(periods_per_year=52,IF(A1510=1,fpdate,B1509+7),DATE(YEAR(fpdate),MONTH(fpdate)+(A1510-1)*months_per_period,IF(periods_per_year=24,IF((1-MOD(A1510,2))=1,DAY(fpdate)+14,DAY(fpdate)),DAY(fpdate))))))</f>
        <v/>
      </c>
      <c r="C1510" s="4" t="str">
        <f t="shared" si="139"/>
        <v/>
      </c>
      <c r="D1510" s="4" t="str">
        <f t="shared" si="140"/>
        <v/>
      </c>
      <c r="E1510" s="6"/>
      <c r="F1510" s="4" t="str">
        <f t="shared" si="141"/>
        <v/>
      </c>
      <c r="G1510" s="4" t="str">
        <f t="shared" si="142"/>
        <v/>
      </c>
      <c r="H1510" s="4" t="str">
        <f t="shared" si="143"/>
        <v/>
      </c>
      <c r="I1510" s="4"/>
    </row>
    <row r="1511" spans="1:9" x14ac:dyDescent="0.15">
      <c r="A1511" s="2" t="str">
        <f t="shared" ref="A1511:A1550" si="144">IF(H1510="","",IF(OR(A1510&gt;=nper,ROUND(H1510,2)&lt;=0),"",A1510+1))</f>
        <v/>
      </c>
      <c r="B1511" s="3" t="str">
        <f>IF(A1511="","",IF(periods_per_year=26,IF(A1511=1,fpdate,B1510+14),IF(periods_per_year=52,IF(A1511=1,fpdate,B1510+7),DATE(YEAR(fpdate),MONTH(fpdate)+(A1511-1)*months_per_period,IF(periods_per_year=24,IF((1-MOD(A1511,2))=1,DAY(fpdate)+14,DAY(fpdate)),DAY(fpdate))))))</f>
        <v/>
      </c>
      <c r="C1511" s="4" t="str">
        <f t="shared" ref="C1511:C1550" si="145">IF(A1511="","",IF(OR(A1511=nper,payment&gt;ROUND((1+rate)*H1510,2)),ROUND((1+rate)*H1510,2),payment))</f>
        <v/>
      </c>
      <c r="D1511" s="4" t="str">
        <f t="shared" ref="D1511:D1550" si="146">IF(OR(H1510&lt;=payment,A1511=""),"",MIN(H1510-(C1511-F1511),IF($H$24&gt;0,IF(MOD(A1511,periods_per_year)=0,$H$24,0),0)+IF(extra_payment_interval=0,0,IF(MOD(A1511,extra_payment_interval)=0,$H$22,0))))</f>
        <v/>
      </c>
      <c r="E1511" s="6"/>
      <c r="F1511" s="4" t="str">
        <f t="shared" ref="F1511:F1550" si="147">IF(A1511="","",ROUND(rate*H1510,2))</f>
        <v/>
      </c>
      <c r="G1511" s="4" t="str">
        <f t="shared" ref="G1511:G1550" si="148">IF(A1511="","",C1511-F1511+E1511+IF(D1511="",0,D1511))</f>
        <v/>
      </c>
      <c r="H1511" s="4" t="str">
        <f t="shared" ref="H1511:H1550" si="149">IF(A1511="","",H1510-G1511)</f>
        <v/>
      </c>
      <c r="I1511" s="4"/>
    </row>
    <row r="1512" spans="1:9" x14ac:dyDescent="0.15">
      <c r="A1512" s="2" t="str">
        <f t="shared" si="144"/>
        <v/>
      </c>
      <c r="B1512" s="3" t="str">
        <f>IF(A1512="","",IF(periods_per_year=26,IF(A1512=1,fpdate,B1511+14),IF(periods_per_year=52,IF(A1512=1,fpdate,B1511+7),DATE(YEAR(fpdate),MONTH(fpdate)+(A1512-1)*months_per_period,IF(periods_per_year=24,IF((1-MOD(A1512,2))=1,DAY(fpdate)+14,DAY(fpdate)),DAY(fpdate))))))</f>
        <v/>
      </c>
      <c r="C1512" s="4" t="str">
        <f t="shared" si="145"/>
        <v/>
      </c>
      <c r="D1512" s="4" t="str">
        <f t="shared" si="146"/>
        <v/>
      </c>
      <c r="E1512" s="6"/>
      <c r="F1512" s="4" t="str">
        <f t="shared" si="147"/>
        <v/>
      </c>
      <c r="G1512" s="4" t="str">
        <f t="shared" si="148"/>
        <v/>
      </c>
      <c r="H1512" s="4" t="str">
        <f t="shared" si="149"/>
        <v/>
      </c>
      <c r="I1512" s="4"/>
    </row>
    <row r="1513" spans="1:9" x14ac:dyDescent="0.15">
      <c r="A1513" s="2" t="str">
        <f t="shared" si="144"/>
        <v/>
      </c>
      <c r="B1513" s="3" t="str">
        <f>IF(A1513="","",IF(periods_per_year=26,IF(A1513=1,fpdate,B1512+14),IF(periods_per_year=52,IF(A1513=1,fpdate,B1512+7),DATE(YEAR(fpdate),MONTH(fpdate)+(A1513-1)*months_per_period,IF(periods_per_year=24,IF((1-MOD(A1513,2))=1,DAY(fpdate)+14,DAY(fpdate)),DAY(fpdate))))))</f>
        <v/>
      </c>
      <c r="C1513" s="4" t="str">
        <f t="shared" si="145"/>
        <v/>
      </c>
      <c r="D1513" s="4" t="str">
        <f t="shared" si="146"/>
        <v/>
      </c>
      <c r="E1513" s="6"/>
      <c r="F1513" s="4" t="str">
        <f t="shared" si="147"/>
        <v/>
      </c>
      <c r="G1513" s="4" t="str">
        <f t="shared" si="148"/>
        <v/>
      </c>
      <c r="H1513" s="4" t="str">
        <f t="shared" si="149"/>
        <v/>
      </c>
      <c r="I1513" s="4"/>
    </row>
    <row r="1514" spans="1:9" x14ac:dyDescent="0.15">
      <c r="A1514" s="2" t="str">
        <f t="shared" si="144"/>
        <v/>
      </c>
      <c r="B1514" s="3" t="str">
        <f>IF(A1514="","",IF(periods_per_year=26,IF(A1514=1,fpdate,B1513+14),IF(periods_per_year=52,IF(A1514=1,fpdate,B1513+7),DATE(YEAR(fpdate),MONTH(fpdate)+(A1514-1)*months_per_period,IF(periods_per_year=24,IF((1-MOD(A1514,2))=1,DAY(fpdate)+14,DAY(fpdate)),DAY(fpdate))))))</f>
        <v/>
      </c>
      <c r="C1514" s="4" t="str">
        <f t="shared" si="145"/>
        <v/>
      </c>
      <c r="D1514" s="4" t="str">
        <f t="shared" si="146"/>
        <v/>
      </c>
      <c r="E1514" s="6"/>
      <c r="F1514" s="4" t="str">
        <f t="shared" si="147"/>
        <v/>
      </c>
      <c r="G1514" s="4" t="str">
        <f t="shared" si="148"/>
        <v/>
      </c>
      <c r="H1514" s="4" t="str">
        <f t="shared" si="149"/>
        <v/>
      </c>
      <c r="I1514" s="4"/>
    </row>
    <row r="1515" spans="1:9" x14ac:dyDescent="0.15">
      <c r="A1515" s="2" t="str">
        <f t="shared" si="144"/>
        <v/>
      </c>
      <c r="B1515" s="3" t="str">
        <f>IF(A1515="","",IF(periods_per_year=26,IF(A1515=1,fpdate,B1514+14),IF(periods_per_year=52,IF(A1515=1,fpdate,B1514+7),DATE(YEAR(fpdate),MONTH(fpdate)+(A1515-1)*months_per_period,IF(periods_per_year=24,IF((1-MOD(A1515,2))=1,DAY(fpdate)+14,DAY(fpdate)),DAY(fpdate))))))</f>
        <v/>
      </c>
      <c r="C1515" s="4" t="str">
        <f t="shared" si="145"/>
        <v/>
      </c>
      <c r="D1515" s="4" t="str">
        <f t="shared" si="146"/>
        <v/>
      </c>
      <c r="E1515" s="6"/>
      <c r="F1515" s="4" t="str">
        <f t="shared" si="147"/>
        <v/>
      </c>
      <c r="G1515" s="4" t="str">
        <f t="shared" si="148"/>
        <v/>
      </c>
      <c r="H1515" s="4" t="str">
        <f t="shared" si="149"/>
        <v/>
      </c>
      <c r="I1515" s="4"/>
    </row>
    <row r="1516" spans="1:9" x14ac:dyDescent="0.15">
      <c r="A1516" s="2" t="str">
        <f t="shared" si="144"/>
        <v/>
      </c>
      <c r="B1516" s="3" t="str">
        <f>IF(A1516="","",IF(periods_per_year=26,IF(A1516=1,fpdate,B1515+14),IF(periods_per_year=52,IF(A1516=1,fpdate,B1515+7),DATE(YEAR(fpdate),MONTH(fpdate)+(A1516-1)*months_per_period,IF(periods_per_year=24,IF((1-MOD(A1516,2))=1,DAY(fpdate)+14,DAY(fpdate)),DAY(fpdate))))))</f>
        <v/>
      </c>
      <c r="C1516" s="4" t="str">
        <f t="shared" si="145"/>
        <v/>
      </c>
      <c r="D1516" s="4" t="str">
        <f t="shared" si="146"/>
        <v/>
      </c>
      <c r="E1516" s="6"/>
      <c r="F1516" s="4" t="str">
        <f t="shared" si="147"/>
        <v/>
      </c>
      <c r="G1516" s="4" t="str">
        <f t="shared" si="148"/>
        <v/>
      </c>
      <c r="H1516" s="4" t="str">
        <f t="shared" si="149"/>
        <v/>
      </c>
      <c r="I1516" s="4"/>
    </row>
    <row r="1517" spans="1:9" x14ac:dyDescent="0.15">
      <c r="A1517" s="2" t="str">
        <f t="shared" si="144"/>
        <v/>
      </c>
      <c r="B1517" s="3" t="str">
        <f>IF(A1517="","",IF(periods_per_year=26,IF(A1517=1,fpdate,B1516+14),IF(periods_per_year=52,IF(A1517=1,fpdate,B1516+7),DATE(YEAR(fpdate),MONTH(fpdate)+(A1517-1)*months_per_period,IF(periods_per_year=24,IF((1-MOD(A1517,2))=1,DAY(fpdate)+14,DAY(fpdate)),DAY(fpdate))))))</f>
        <v/>
      </c>
      <c r="C1517" s="4" t="str">
        <f t="shared" si="145"/>
        <v/>
      </c>
      <c r="D1517" s="4" t="str">
        <f t="shared" si="146"/>
        <v/>
      </c>
      <c r="E1517" s="6"/>
      <c r="F1517" s="4" t="str">
        <f t="shared" si="147"/>
        <v/>
      </c>
      <c r="G1517" s="4" t="str">
        <f t="shared" si="148"/>
        <v/>
      </c>
      <c r="H1517" s="4" t="str">
        <f t="shared" si="149"/>
        <v/>
      </c>
      <c r="I1517" s="4"/>
    </row>
    <row r="1518" spans="1:9" x14ac:dyDescent="0.15">
      <c r="A1518" s="2" t="str">
        <f t="shared" si="144"/>
        <v/>
      </c>
      <c r="B1518" s="3" t="str">
        <f>IF(A1518="","",IF(periods_per_year=26,IF(A1518=1,fpdate,B1517+14),IF(periods_per_year=52,IF(A1518=1,fpdate,B1517+7),DATE(YEAR(fpdate),MONTH(fpdate)+(A1518-1)*months_per_period,IF(periods_per_year=24,IF((1-MOD(A1518,2))=1,DAY(fpdate)+14,DAY(fpdate)),DAY(fpdate))))))</f>
        <v/>
      </c>
      <c r="C1518" s="4" t="str">
        <f t="shared" si="145"/>
        <v/>
      </c>
      <c r="D1518" s="4" t="str">
        <f t="shared" si="146"/>
        <v/>
      </c>
      <c r="E1518" s="6"/>
      <c r="F1518" s="4" t="str">
        <f t="shared" si="147"/>
        <v/>
      </c>
      <c r="G1518" s="4" t="str">
        <f t="shared" si="148"/>
        <v/>
      </c>
      <c r="H1518" s="4" t="str">
        <f t="shared" si="149"/>
        <v/>
      </c>
      <c r="I1518" s="4"/>
    </row>
    <row r="1519" spans="1:9" x14ac:dyDescent="0.15">
      <c r="A1519" s="2" t="str">
        <f t="shared" si="144"/>
        <v/>
      </c>
      <c r="B1519" s="3" t="str">
        <f>IF(A1519="","",IF(periods_per_year=26,IF(A1519=1,fpdate,B1518+14),IF(periods_per_year=52,IF(A1519=1,fpdate,B1518+7),DATE(YEAR(fpdate),MONTH(fpdate)+(A1519-1)*months_per_period,IF(periods_per_year=24,IF((1-MOD(A1519,2))=1,DAY(fpdate)+14,DAY(fpdate)),DAY(fpdate))))))</f>
        <v/>
      </c>
      <c r="C1519" s="4" t="str">
        <f t="shared" si="145"/>
        <v/>
      </c>
      <c r="D1519" s="4" t="str">
        <f t="shared" si="146"/>
        <v/>
      </c>
      <c r="E1519" s="6"/>
      <c r="F1519" s="4" t="str">
        <f t="shared" si="147"/>
        <v/>
      </c>
      <c r="G1519" s="4" t="str">
        <f t="shared" si="148"/>
        <v/>
      </c>
      <c r="H1519" s="4" t="str">
        <f t="shared" si="149"/>
        <v/>
      </c>
      <c r="I1519" s="4"/>
    </row>
    <row r="1520" spans="1:9" x14ac:dyDescent="0.15">
      <c r="A1520" s="2" t="str">
        <f t="shared" si="144"/>
        <v/>
      </c>
      <c r="B1520" s="3" t="str">
        <f>IF(A1520="","",IF(periods_per_year=26,IF(A1520=1,fpdate,B1519+14),IF(periods_per_year=52,IF(A1520=1,fpdate,B1519+7),DATE(YEAR(fpdate),MONTH(fpdate)+(A1520-1)*months_per_period,IF(periods_per_year=24,IF((1-MOD(A1520,2))=1,DAY(fpdate)+14,DAY(fpdate)),DAY(fpdate))))))</f>
        <v/>
      </c>
      <c r="C1520" s="4" t="str">
        <f t="shared" si="145"/>
        <v/>
      </c>
      <c r="D1520" s="4" t="str">
        <f t="shared" si="146"/>
        <v/>
      </c>
      <c r="E1520" s="6"/>
      <c r="F1520" s="4" t="str">
        <f t="shared" si="147"/>
        <v/>
      </c>
      <c r="G1520" s="4" t="str">
        <f t="shared" si="148"/>
        <v/>
      </c>
      <c r="H1520" s="4" t="str">
        <f t="shared" si="149"/>
        <v/>
      </c>
      <c r="I1520" s="4"/>
    </row>
    <row r="1521" spans="1:9" x14ac:dyDescent="0.15">
      <c r="A1521" s="2" t="str">
        <f t="shared" si="144"/>
        <v/>
      </c>
      <c r="B1521" s="3" t="str">
        <f>IF(A1521="","",IF(periods_per_year=26,IF(A1521=1,fpdate,B1520+14),IF(periods_per_year=52,IF(A1521=1,fpdate,B1520+7),DATE(YEAR(fpdate),MONTH(fpdate)+(A1521-1)*months_per_period,IF(periods_per_year=24,IF((1-MOD(A1521,2))=1,DAY(fpdate)+14,DAY(fpdate)),DAY(fpdate))))))</f>
        <v/>
      </c>
      <c r="C1521" s="4" t="str">
        <f t="shared" si="145"/>
        <v/>
      </c>
      <c r="D1521" s="4" t="str">
        <f t="shared" si="146"/>
        <v/>
      </c>
      <c r="E1521" s="6"/>
      <c r="F1521" s="4" t="str">
        <f t="shared" si="147"/>
        <v/>
      </c>
      <c r="G1521" s="4" t="str">
        <f t="shared" si="148"/>
        <v/>
      </c>
      <c r="H1521" s="4" t="str">
        <f t="shared" si="149"/>
        <v/>
      </c>
      <c r="I1521" s="4"/>
    </row>
    <row r="1522" spans="1:9" x14ac:dyDescent="0.15">
      <c r="A1522" s="2" t="str">
        <f t="shared" si="144"/>
        <v/>
      </c>
      <c r="B1522" s="3" t="str">
        <f>IF(A1522="","",IF(periods_per_year=26,IF(A1522=1,fpdate,B1521+14),IF(periods_per_year=52,IF(A1522=1,fpdate,B1521+7),DATE(YEAR(fpdate),MONTH(fpdate)+(A1522-1)*months_per_period,IF(periods_per_year=24,IF((1-MOD(A1522,2))=1,DAY(fpdate)+14,DAY(fpdate)),DAY(fpdate))))))</f>
        <v/>
      </c>
      <c r="C1522" s="4" t="str">
        <f t="shared" si="145"/>
        <v/>
      </c>
      <c r="D1522" s="4" t="str">
        <f t="shared" si="146"/>
        <v/>
      </c>
      <c r="E1522" s="6"/>
      <c r="F1522" s="4" t="str">
        <f t="shared" si="147"/>
        <v/>
      </c>
      <c r="G1522" s="4" t="str">
        <f t="shared" si="148"/>
        <v/>
      </c>
      <c r="H1522" s="4" t="str">
        <f t="shared" si="149"/>
        <v/>
      </c>
      <c r="I1522" s="4"/>
    </row>
    <row r="1523" spans="1:9" x14ac:dyDescent="0.15">
      <c r="A1523" s="2" t="str">
        <f t="shared" si="144"/>
        <v/>
      </c>
      <c r="B1523" s="3" t="str">
        <f>IF(A1523="","",IF(periods_per_year=26,IF(A1523=1,fpdate,B1522+14),IF(periods_per_year=52,IF(A1523=1,fpdate,B1522+7),DATE(YEAR(fpdate),MONTH(fpdate)+(A1523-1)*months_per_period,IF(periods_per_year=24,IF((1-MOD(A1523,2))=1,DAY(fpdate)+14,DAY(fpdate)),DAY(fpdate))))))</f>
        <v/>
      </c>
      <c r="C1523" s="4" t="str">
        <f t="shared" si="145"/>
        <v/>
      </c>
      <c r="D1523" s="4" t="str">
        <f t="shared" si="146"/>
        <v/>
      </c>
      <c r="E1523" s="6"/>
      <c r="F1523" s="4" t="str">
        <f t="shared" si="147"/>
        <v/>
      </c>
      <c r="G1523" s="4" t="str">
        <f t="shared" si="148"/>
        <v/>
      </c>
      <c r="H1523" s="4" t="str">
        <f t="shared" si="149"/>
        <v/>
      </c>
      <c r="I1523" s="4"/>
    </row>
    <row r="1524" spans="1:9" x14ac:dyDescent="0.15">
      <c r="A1524" s="2" t="str">
        <f t="shared" si="144"/>
        <v/>
      </c>
      <c r="B1524" s="3" t="str">
        <f>IF(A1524="","",IF(periods_per_year=26,IF(A1524=1,fpdate,B1523+14),IF(periods_per_year=52,IF(A1524=1,fpdate,B1523+7),DATE(YEAR(fpdate),MONTH(fpdate)+(A1524-1)*months_per_period,IF(periods_per_year=24,IF((1-MOD(A1524,2))=1,DAY(fpdate)+14,DAY(fpdate)),DAY(fpdate))))))</f>
        <v/>
      </c>
      <c r="C1524" s="4" t="str">
        <f t="shared" si="145"/>
        <v/>
      </c>
      <c r="D1524" s="4" t="str">
        <f t="shared" si="146"/>
        <v/>
      </c>
      <c r="E1524" s="6"/>
      <c r="F1524" s="4" t="str">
        <f t="shared" si="147"/>
        <v/>
      </c>
      <c r="G1524" s="4" t="str">
        <f t="shared" si="148"/>
        <v/>
      </c>
      <c r="H1524" s="4" t="str">
        <f t="shared" si="149"/>
        <v/>
      </c>
      <c r="I1524" s="4"/>
    </row>
    <row r="1525" spans="1:9" x14ac:dyDescent="0.15">
      <c r="A1525" s="2" t="str">
        <f t="shared" si="144"/>
        <v/>
      </c>
      <c r="B1525" s="3" t="str">
        <f>IF(A1525="","",IF(periods_per_year=26,IF(A1525=1,fpdate,B1524+14),IF(periods_per_year=52,IF(A1525=1,fpdate,B1524+7),DATE(YEAR(fpdate),MONTH(fpdate)+(A1525-1)*months_per_period,IF(periods_per_year=24,IF((1-MOD(A1525,2))=1,DAY(fpdate)+14,DAY(fpdate)),DAY(fpdate))))))</f>
        <v/>
      </c>
      <c r="C1525" s="4" t="str">
        <f t="shared" si="145"/>
        <v/>
      </c>
      <c r="D1525" s="4" t="str">
        <f t="shared" si="146"/>
        <v/>
      </c>
      <c r="E1525" s="6"/>
      <c r="F1525" s="4" t="str">
        <f t="shared" si="147"/>
        <v/>
      </c>
      <c r="G1525" s="4" t="str">
        <f t="shared" si="148"/>
        <v/>
      </c>
      <c r="H1525" s="4" t="str">
        <f t="shared" si="149"/>
        <v/>
      </c>
      <c r="I1525" s="4"/>
    </row>
    <row r="1526" spans="1:9" x14ac:dyDescent="0.15">
      <c r="A1526" s="2" t="str">
        <f t="shared" si="144"/>
        <v/>
      </c>
      <c r="B1526" s="3" t="str">
        <f>IF(A1526="","",IF(periods_per_year=26,IF(A1526=1,fpdate,B1525+14),IF(periods_per_year=52,IF(A1526=1,fpdate,B1525+7),DATE(YEAR(fpdate),MONTH(fpdate)+(A1526-1)*months_per_period,IF(periods_per_year=24,IF((1-MOD(A1526,2))=1,DAY(fpdate)+14,DAY(fpdate)),DAY(fpdate))))))</f>
        <v/>
      </c>
      <c r="C1526" s="4" t="str">
        <f t="shared" si="145"/>
        <v/>
      </c>
      <c r="D1526" s="4" t="str">
        <f t="shared" si="146"/>
        <v/>
      </c>
      <c r="E1526" s="6"/>
      <c r="F1526" s="4" t="str">
        <f t="shared" si="147"/>
        <v/>
      </c>
      <c r="G1526" s="4" t="str">
        <f t="shared" si="148"/>
        <v/>
      </c>
      <c r="H1526" s="4" t="str">
        <f t="shared" si="149"/>
        <v/>
      </c>
      <c r="I1526" s="4"/>
    </row>
    <row r="1527" spans="1:9" x14ac:dyDescent="0.15">
      <c r="A1527" s="2" t="str">
        <f t="shared" si="144"/>
        <v/>
      </c>
      <c r="B1527" s="3" t="str">
        <f>IF(A1527="","",IF(periods_per_year=26,IF(A1527=1,fpdate,B1526+14),IF(periods_per_year=52,IF(A1527=1,fpdate,B1526+7),DATE(YEAR(fpdate),MONTH(fpdate)+(A1527-1)*months_per_period,IF(periods_per_year=24,IF((1-MOD(A1527,2))=1,DAY(fpdate)+14,DAY(fpdate)),DAY(fpdate))))))</f>
        <v/>
      </c>
      <c r="C1527" s="4" t="str">
        <f t="shared" si="145"/>
        <v/>
      </c>
      <c r="D1527" s="4" t="str">
        <f t="shared" si="146"/>
        <v/>
      </c>
      <c r="E1527" s="6"/>
      <c r="F1527" s="4" t="str">
        <f t="shared" si="147"/>
        <v/>
      </c>
      <c r="G1527" s="4" t="str">
        <f t="shared" si="148"/>
        <v/>
      </c>
      <c r="H1527" s="4" t="str">
        <f t="shared" si="149"/>
        <v/>
      </c>
      <c r="I1527" s="4"/>
    </row>
    <row r="1528" spans="1:9" x14ac:dyDescent="0.15">
      <c r="A1528" s="2" t="str">
        <f t="shared" si="144"/>
        <v/>
      </c>
      <c r="B1528" s="3" t="str">
        <f>IF(A1528="","",IF(periods_per_year=26,IF(A1528=1,fpdate,B1527+14),IF(periods_per_year=52,IF(A1528=1,fpdate,B1527+7),DATE(YEAR(fpdate),MONTH(fpdate)+(A1528-1)*months_per_period,IF(periods_per_year=24,IF((1-MOD(A1528,2))=1,DAY(fpdate)+14,DAY(fpdate)),DAY(fpdate))))))</f>
        <v/>
      </c>
      <c r="C1528" s="4" t="str">
        <f t="shared" si="145"/>
        <v/>
      </c>
      <c r="D1528" s="4" t="str">
        <f t="shared" si="146"/>
        <v/>
      </c>
      <c r="E1528" s="6"/>
      <c r="F1528" s="4" t="str">
        <f t="shared" si="147"/>
        <v/>
      </c>
      <c r="G1528" s="4" t="str">
        <f t="shared" si="148"/>
        <v/>
      </c>
      <c r="H1528" s="4" t="str">
        <f t="shared" si="149"/>
        <v/>
      </c>
      <c r="I1528" s="4"/>
    </row>
    <row r="1529" spans="1:9" x14ac:dyDescent="0.15">
      <c r="A1529" s="2" t="str">
        <f t="shared" si="144"/>
        <v/>
      </c>
      <c r="B1529" s="3" t="str">
        <f>IF(A1529="","",IF(periods_per_year=26,IF(A1529=1,fpdate,B1528+14),IF(periods_per_year=52,IF(A1529=1,fpdate,B1528+7),DATE(YEAR(fpdate),MONTH(fpdate)+(A1529-1)*months_per_period,IF(periods_per_year=24,IF((1-MOD(A1529,2))=1,DAY(fpdate)+14,DAY(fpdate)),DAY(fpdate))))))</f>
        <v/>
      </c>
      <c r="C1529" s="4" t="str">
        <f t="shared" si="145"/>
        <v/>
      </c>
      <c r="D1529" s="4" t="str">
        <f t="shared" si="146"/>
        <v/>
      </c>
      <c r="E1529" s="6"/>
      <c r="F1529" s="4" t="str">
        <f t="shared" si="147"/>
        <v/>
      </c>
      <c r="G1529" s="4" t="str">
        <f t="shared" si="148"/>
        <v/>
      </c>
      <c r="H1529" s="4" t="str">
        <f t="shared" si="149"/>
        <v/>
      </c>
      <c r="I1529" s="4"/>
    </row>
    <row r="1530" spans="1:9" x14ac:dyDescent="0.15">
      <c r="A1530" s="2" t="str">
        <f t="shared" si="144"/>
        <v/>
      </c>
      <c r="B1530" s="3" t="str">
        <f>IF(A1530="","",IF(periods_per_year=26,IF(A1530=1,fpdate,B1529+14),IF(periods_per_year=52,IF(A1530=1,fpdate,B1529+7),DATE(YEAR(fpdate),MONTH(fpdate)+(A1530-1)*months_per_period,IF(periods_per_year=24,IF((1-MOD(A1530,2))=1,DAY(fpdate)+14,DAY(fpdate)),DAY(fpdate))))))</f>
        <v/>
      </c>
      <c r="C1530" s="4" t="str">
        <f t="shared" si="145"/>
        <v/>
      </c>
      <c r="D1530" s="4" t="str">
        <f t="shared" si="146"/>
        <v/>
      </c>
      <c r="E1530" s="6"/>
      <c r="F1530" s="4" t="str">
        <f t="shared" si="147"/>
        <v/>
      </c>
      <c r="G1530" s="4" t="str">
        <f t="shared" si="148"/>
        <v/>
      </c>
      <c r="H1530" s="4" t="str">
        <f t="shared" si="149"/>
        <v/>
      </c>
      <c r="I1530" s="4"/>
    </row>
    <row r="1531" spans="1:9" x14ac:dyDescent="0.15">
      <c r="A1531" s="2" t="str">
        <f t="shared" si="144"/>
        <v/>
      </c>
      <c r="B1531" s="3" t="str">
        <f>IF(A1531="","",IF(periods_per_year=26,IF(A1531=1,fpdate,B1530+14),IF(periods_per_year=52,IF(A1531=1,fpdate,B1530+7),DATE(YEAR(fpdate),MONTH(fpdate)+(A1531-1)*months_per_period,IF(periods_per_year=24,IF((1-MOD(A1531,2))=1,DAY(fpdate)+14,DAY(fpdate)),DAY(fpdate))))))</f>
        <v/>
      </c>
      <c r="C1531" s="4" t="str">
        <f t="shared" si="145"/>
        <v/>
      </c>
      <c r="D1531" s="4" t="str">
        <f t="shared" si="146"/>
        <v/>
      </c>
      <c r="E1531" s="6"/>
      <c r="F1531" s="4" t="str">
        <f t="shared" si="147"/>
        <v/>
      </c>
      <c r="G1531" s="4" t="str">
        <f t="shared" si="148"/>
        <v/>
      </c>
      <c r="H1531" s="4" t="str">
        <f t="shared" si="149"/>
        <v/>
      </c>
      <c r="I1531" s="4"/>
    </row>
    <row r="1532" spans="1:9" x14ac:dyDescent="0.15">
      <c r="A1532" s="2" t="str">
        <f t="shared" si="144"/>
        <v/>
      </c>
      <c r="B1532" s="3" t="str">
        <f>IF(A1532="","",IF(periods_per_year=26,IF(A1532=1,fpdate,B1531+14),IF(periods_per_year=52,IF(A1532=1,fpdate,B1531+7),DATE(YEAR(fpdate),MONTH(fpdate)+(A1532-1)*months_per_period,IF(periods_per_year=24,IF((1-MOD(A1532,2))=1,DAY(fpdate)+14,DAY(fpdate)),DAY(fpdate))))))</f>
        <v/>
      </c>
      <c r="C1532" s="4" t="str">
        <f t="shared" si="145"/>
        <v/>
      </c>
      <c r="D1532" s="4" t="str">
        <f t="shared" si="146"/>
        <v/>
      </c>
      <c r="E1532" s="6"/>
      <c r="F1532" s="4" t="str">
        <f t="shared" si="147"/>
        <v/>
      </c>
      <c r="G1532" s="4" t="str">
        <f t="shared" si="148"/>
        <v/>
      </c>
      <c r="H1532" s="4" t="str">
        <f t="shared" si="149"/>
        <v/>
      </c>
      <c r="I1532" s="4"/>
    </row>
    <row r="1533" spans="1:9" x14ac:dyDescent="0.15">
      <c r="A1533" s="2" t="str">
        <f t="shared" si="144"/>
        <v/>
      </c>
      <c r="B1533" s="3" t="str">
        <f>IF(A1533="","",IF(periods_per_year=26,IF(A1533=1,fpdate,B1532+14),IF(periods_per_year=52,IF(A1533=1,fpdate,B1532+7),DATE(YEAR(fpdate),MONTH(fpdate)+(A1533-1)*months_per_period,IF(periods_per_year=24,IF((1-MOD(A1533,2))=1,DAY(fpdate)+14,DAY(fpdate)),DAY(fpdate))))))</f>
        <v/>
      </c>
      <c r="C1533" s="4" t="str">
        <f t="shared" si="145"/>
        <v/>
      </c>
      <c r="D1533" s="4" t="str">
        <f t="shared" si="146"/>
        <v/>
      </c>
      <c r="E1533" s="6"/>
      <c r="F1533" s="4" t="str">
        <f t="shared" si="147"/>
        <v/>
      </c>
      <c r="G1533" s="4" t="str">
        <f t="shared" si="148"/>
        <v/>
      </c>
      <c r="H1533" s="4" t="str">
        <f t="shared" si="149"/>
        <v/>
      </c>
      <c r="I1533" s="4"/>
    </row>
    <row r="1534" spans="1:9" x14ac:dyDescent="0.15">
      <c r="A1534" s="2" t="str">
        <f t="shared" si="144"/>
        <v/>
      </c>
      <c r="B1534" s="3" t="str">
        <f>IF(A1534="","",IF(periods_per_year=26,IF(A1534=1,fpdate,B1533+14),IF(periods_per_year=52,IF(A1534=1,fpdate,B1533+7),DATE(YEAR(fpdate),MONTH(fpdate)+(A1534-1)*months_per_period,IF(periods_per_year=24,IF((1-MOD(A1534,2))=1,DAY(fpdate)+14,DAY(fpdate)),DAY(fpdate))))))</f>
        <v/>
      </c>
      <c r="C1534" s="4" t="str">
        <f t="shared" si="145"/>
        <v/>
      </c>
      <c r="D1534" s="4" t="str">
        <f t="shared" si="146"/>
        <v/>
      </c>
      <c r="E1534" s="6"/>
      <c r="F1534" s="4" t="str">
        <f t="shared" si="147"/>
        <v/>
      </c>
      <c r="G1534" s="4" t="str">
        <f t="shared" si="148"/>
        <v/>
      </c>
      <c r="H1534" s="4" t="str">
        <f t="shared" si="149"/>
        <v/>
      </c>
      <c r="I1534" s="4"/>
    </row>
    <row r="1535" spans="1:9" x14ac:dyDescent="0.15">
      <c r="A1535" s="2" t="str">
        <f t="shared" si="144"/>
        <v/>
      </c>
      <c r="B1535" s="3" t="str">
        <f>IF(A1535="","",IF(periods_per_year=26,IF(A1535=1,fpdate,B1534+14),IF(periods_per_year=52,IF(A1535=1,fpdate,B1534+7),DATE(YEAR(fpdate),MONTH(fpdate)+(A1535-1)*months_per_period,IF(periods_per_year=24,IF((1-MOD(A1535,2))=1,DAY(fpdate)+14,DAY(fpdate)),DAY(fpdate))))))</f>
        <v/>
      </c>
      <c r="C1535" s="4" t="str">
        <f t="shared" si="145"/>
        <v/>
      </c>
      <c r="D1535" s="4" t="str">
        <f t="shared" si="146"/>
        <v/>
      </c>
      <c r="E1535" s="6"/>
      <c r="F1535" s="4" t="str">
        <f t="shared" si="147"/>
        <v/>
      </c>
      <c r="G1535" s="4" t="str">
        <f t="shared" si="148"/>
        <v/>
      </c>
      <c r="H1535" s="4" t="str">
        <f t="shared" si="149"/>
        <v/>
      </c>
      <c r="I1535" s="4"/>
    </row>
    <row r="1536" spans="1:9" x14ac:dyDescent="0.15">
      <c r="A1536" s="2" t="str">
        <f t="shared" si="144"/>
        <v/>
      </c>
      <c r="B1536" s="3" t="str">
        <f>IF(A1536="","",IF(periods_per_year=26,IF(A1536=1,fpdate,B1535+14),IF(periods_per_year=52,IF(A1536=1,fpdate,B1535+7),DATE(YEAR(fpdate),MONTH(fpdate)+(A1536-1)*months_per_period,IF(periods_per_year=24,IF((1-MOD(A1536,2))=1,DAY(fpdate)+14,DAY(fpdate)),DAY(fpdate))))))</f>
        <v/>
      </c>
      <c r="C1536" s="4" t="str">
        <f t="shared" si="145"/>
        <v/>
      </c>
      <c r="D1536" s="4" t="str">
        <f t="shared" si="146"/>
        <v/>
      </c>
      <c r="E1536" s="6"/>
      <c r="F1536" s="4" t="str">
        <f t="shared" si="147"/>
        <v/>
      </c>
      <c r="G1536" s="4" t="str">
        <f t="shared" si="148"/>
        <v/>
      </c>
      <c r="H1536" s="4" t="str">
        <f t="shared" si="149"/>
        <v/>
      </c>
      <c r="I1536" s="4"/>
    </row>
    <row r="1537" spans="1:9" x14ac:dyDescent="0.15">
      <c r="A1537" s="2" t="str">
        <f t="shared" si="144"/>
        <v/>
      </c>
      <c r="B1537" s="3" t="str">
        <f>IF(A1537="","",IF(periods_per_year=26,IF(A1537=1,fpdate,B1536+14),IF(periods_per_year=52,IF(A1537=1,fpdate,B1536+7),DATE(YEAR(fpdate),MONTH(fpdate)+(A1537-1)*months_per_period,IF(periods_per_year=24,IF((1-MOD(A1537,2))=1,DAY(fpdate)+14,DAY(fpdate)),DAY(fpdate))))))</f>
        <v/>
      </c>
      <c r="C1537" s="4" t="str">
        <f t="shared" si="145"/>
        <v/>
      </c>
      <c r="D1537" s="4" t="str">
        <f t="shared" si="146"/>
        <v/>
      </c>
      <c r="E1537" s="6"/>
      <c r="F1537" s="4" t="str">
        <f t="shared" si="147"/>
        <v/>
      </c>
      <c r="G1537" s="4" t="str">
        <f t="shared" si="148"/>
        <v/>
      </c>
      <c r="H1537" s="4" t="str">
        <f t="shared" si="149"/>
        <v/>
      </c>
      <c r="I1537" s="4"/>
    </row>
    <row r="1538" spans="1:9" x14ac:dyDescent="0.15">
      <c r="A1538" s="2" t="str">
        <f t="shared" si="144"/>
        <v/>
      </c>
      <c r="B1538" s="3" t="str">
        <f>IF(A1538="","",IF(periods_per_year=26,IF(A1538=1,fpdate,B1537+14),IF(periods_per_year=52,IF(A1538=1,fpdate,B1537+7),DATE(YEAR(fpdate),MONTH(fpdate)+(A1538-1)*months_per_period,IF(periods_per_year=24,IF((1-MOD(A1538,2))=1,DAY(fpdate)+14,DAY(fpdate)),DAY(fpdate))))))</f>
        <v/>
      </c>
      <c r="C1538" s="4" t="str">
        <f t="shared" si="145"/>
        <v/>
      </c>
      <c r="D1538" s="4" t="str">
        <f t="shared" si="146"/>
        <v/>
      </c>
      <c r="E1538" s="6"/>
      <c r="F1538" s="4" t="str">
        <f t="shared" si="147"/>
        <v/>
      </c>
      <c r="G1538" s="4" t="str">
        <f t="shared" si="148"/>
        <v/>
      </c>
      <c r="H1538" s="4" t="str">
        <f t="shared" si="149"/>
        <v/>
      </c>
      <c r="I1538" s="4"/>
    </row>
    <row r="1539" spans="1:9" x14ac:dyDescent="0.15">
      <c r="A1539" s="2" t="str">
        <f t="shared" si="144"/>
        <v/>
      </c>
      <c r="B1539" s="3" t="str">
        <f>IF(A1539="","",IF(periods_per_year=26,IF(A1539=1,fpdate,B1538+14),IF(periods_per_year=52,IF(A1539=1,fpdate,B1538+7),DATE(YEAR(fpdate),MONTH(fpdate)+(A1539-1)*months_per_period,IF(periods_per_year=24,IF((1-MOD(A1539,2))=1,DAY(fpdate)+14,DAY(fpdate)),DAY(fpdate))))))</f>
        <v/>
      </c>
      <c r="C1539" s="4" t="str">
        <f t="shared" si="145"/>
        <v/>
      </c>
      <c r="D1539" s="4" t="str">
        <f t="shared" si="146"/>
        <v/>
      </c>
      <c r="E1539" s="6"/>
      <c r="F1539" s="4" t="str">
        <f t="shared" si="147"/>
        <v/>
      </c>
      <c r="G1539" s="4" t="str">
        <f t="shared" si="148"/>
        <v/>
      </c>
      <c r="H1539" s="4" t="str">
        <f t="shared" si="149"/>
        <v/>
      </c>
      <c r="I1539" s="4"/>
    </row>
    <row r="1540" spans="1:9" x14ac:dyDescent="0.15">
      <c r="A1540" s="2" t="str">
        <f t="shared" si="144"/>
        <v/>
      </c>
      <c r="B1540" s="3" t="str">
        <f>IF(A1540="","",IF(periods_per_year=26,IF(A1540=1,fpdate,B1539+14),IF(periods_per_year=52,IF(A1540=1,fpdate,B1539+7),DATE(YEAR(fpdate),MONTH(fpdate)+(A1540-1)*months_per_period,IF(periods_per_year=24,IF((1-MOD(A1540,2))=1,DAY(fpdate)+14,DAY(fpdate)),DAY(fpdate))))))</f>
        <v/>
      </c>
      <c r="C1540" s="4" t="str">
        <f t="shared" si="145"/>
        <v/>
      </c>
      <c r="D1540" s="4" t="str">
        <f t="shared" si="146"/>
        <v/>
      </c>
      <c r="E1540" s="6"/>
      <c r="F1540" s="4" t="str">
        <f t="shared" si="147"/>
        <v/>
      </c>
      <c r="G1540" s="4" t="str">
        <f t="shared" si="148"/>
        <v/>
      </c>
      <c r="H1540" s="4" t="str">
        <f t="shared" si="149"/>
        <v/>
      </c>
      <c r="I1540" s="4"/>
    </row>
    <row r="1541" spans="1:9" x14ac:dyDescent="0.15">
      <c r="A1541" s="2" t="str">
        <f t="shared" si="144"/>
        <v/>
      </c>
      <c r="B1541" s="3" t="str">
        <f>IF(A1541="","",IF(periods_per_year=26,IF(A1541=1,fpdate,B1540+14),IF(periods_per_year=52,IF(A1541=1,fpdate,B1540+7),DATE(YEAR(fpdate),MONTH(fpdate)+(A1541-1)*months_per_period,IF(periods_per_year=24,IF((1-MOD(A1541,2))=1,DAY(fpdate)+14,DAY(fpdate)),DAY(fpdate))))))</f>
        <v/>
      </c>
      <c r="C1541" s="4" t="str">
        <f t="shared" si="145"/>
        <v/>
      </c>
      <c r="D1541" s="4" t="str">
        <f t="shared" si="146"/>
        <v/>
      </c>
      <c r="E1541" s="6"/>
      <c r="F1541" s="4" t="str">
        <f t="shared" si="147"/>
        <v/>
      </c>
      <c r="G1541" s="4" t="str">
        <f t="shared" si="148"/>
        <v/>
      </c>
      <c r="H1541" s="4" t="str">
        <f t="shared" si="149"/>
        <v/>
      </c>
      <c r="I1541" s="4"/>
    </row>
    <row r="1542" spans="1:9" x14ac:dyDescent="0.15">
      <c r="A1542" s="2" t="str">
        <f t="shared" si="144"/>
        <v/>
      </c>
      <c r="B1542" s="3" t="str">
        <f>IF(A1542="","",IF(periods_per_year=26,IF(A1542=1,fpdate,B1541+14),IF(periods_per_year=52,IF(A1542=1,fpdate,B1541+7),DATE(YEAR(fpdate),MONTH(fpdate)+(A1542-1)*months_per_period,IF(periods_per_year=24,IF((1-MOD(A1542,2))=1,DAY(fpdate)+14,DAY(fpdate)),DAY(fpdate))))))</f>
        <v/>
      </c>
      <c r="C1542" s="4" t="str">
        <f t="shared" si="145"/>
        <v/>
      </c>
      <c r="D1542" s="4" t="str">
        <f t="shared" si="146"/>
        <v/>
      </c>
      <c r="E1542" s="6"/>
      <c r="F1542" s="4" t="str">
        <f t="shared" si="147"/>
        <v/>
      </c>
      <c r="G1542" s="4" t="str">
        <f t="shared" si="148"/>
        <v/>
      </c>
      <c r="H1542" s="4" t="str">
        <f t="shared" si="149"/>
        <v/>
      </c>
      <c r="I1542" s="4"/>
    </row>
    <row r="1543" spans="1:9" x14ac:dyDescent="0.15">
      <c r="A1543" s="2" t="str">
        <f t="shared" si="144"/>
        <v/>
      </c>
      <c r="B1543" s="3" t="str">
        <f>IF(A1543="","",IF(periods_per_year=26,IF(A1543=1,fpdate,B1542+14),IF(periods_per_year=52,IF(A1543=1,fpdate,B1542+7),DATE(YEAR(fpdate),MONTH(fpdate)+(A1543-1)*months_per_period,IF(periods_per_year=24,IF((1-MOD(A1543,2))=1,DAY(fpdate)+14,DAY(fpdate)),DAY(fpdate))))))</f>
        <v/>
      </c>
      <c r="C1543" s="4" t="str">
        <f t="shared" si="145"/>
        <v/>
      </c>
      <c r="D1543" s="4" t="str">
        <f t="shared" si="146"/>
        <v/>
      </c>
      <c r="E1543" s="6"/>
      <c r="F1543" s="4" t="str">
        <f t="shared" si="147"/>
        <v/>
      </c>
      <c r="G1543" s="4" t="str">
        <f t="shared" si="148"/>
        <v/>
      </c>
      <c r="H1543" s="4" t="str">
        <f t="shared" si="149"/>
        <v/>
      </c>
      <c r="I1543" s="4"/>
    </row>
    <row r="1544" spans="1:9" x14ac:dyDescent="0.15">
      <c r="A1544" s="2" t="str">
        <f t="shared" si="144"/>
        <v/>
      </c>
      <c r="B1544" s="3" t="str">
        <f>IF(A1544="","",IF(periods_per_year=26,IF(A1544=1,fpdate,B1543+14),IF(periods_per_year=52,IF(A1544=1,fpdate,B1543+7),DATE(YEAR(fpdate),MONTH(fpdate)+(A1544-1)*months_per_period,IF(periods_per_year=24,IF((1-MOD(A1544,2))=1,DAY(fpdate)+14,DAY(fpdate)),DAY(fpdate))))))</f>
        <v/>
      </c>
      <c r="C1544" s="4" t="str">
        <f t="shared" si="145"/>
        <v/>
      </c>
      <c r="D1544" s="4" t="str">
        <f t="shared" si="146"/>
        <v/>
      </c>
      <c r="E1544" s="6"/>
      <c r="F1544" s="4" t="str">
        <f t="shared" si="147"/>
        <v/>
      </c>
      <c r="G1544" s="4" t="str">
        <f t="shared" si="148"/>
        <v/>
      </c>
      <c r="H1544" s="4" t="str">
        <f t="shared" si="149"/>
        <v/>
      </c>
      <c r="I1544" s="4"/>
    </row>
    <row r="1545" spans="1:9" x14ac:dyDescent="0.15">
      <c r="A1545" s="2" t="str">
        <f t="shared" si="144"/>
        <v/>
      </c>
      <c r="B1545" s="3" t="str">
        <f>IF(A1545="","",IF(periods_per_year=26,IF(A1545=1,fpdate,B1544+14),IF(periods_per_year=52,IF(A1545=1,fpdate,B1544+7),DATE(YEAR(fpdate),MONTH(fpdate)+(A1545-1)*months_per_period,IF(periods_per_year=24,IF((1-MOD(A1545,2))=1,DAY(fpdate)+14,DAY(fpdate)),DAY(fpdate))))))</f>
        <v/>
      </c>
      <c r="C1545" s="4" t="str">
        <f t="shared" si="145"/>
        <v/>
      </c>
      <c r="D1545" s="4" t="str">
        <f t="shared" si="146"/>
        <v/>
      </c>
      <c r="E1545" s="6"/>
      <c r="F1545" s="4" t="str">
        <f t="shared" si="147"/>
        <v/>
      </c>
      <c r="G1545" s="4" t="str">
        <f t="shared" si="148"/>
        <v/>
      </c>
      <c r="H1545" s="4" t="str">
        <f t="shared" si="149"/>
        <v/>
      </c>
      <c r="I1545" s="4"/>
    </row>
    <row r="1546" spans="1:9" x14ac:dyDescent="0.15">
      <c r="A1546" s="2" t="str">
        <f t="shared" si="144"/>
        <v/>
      </c>
      <c r="B1546" s="3" t="str">
        <f>IF(A1546="","",IF(periods_per_year=26,IF(A1546=1,fpdate,B1545+14),IF(periods_per_year=52,IF(A1546=1,fpdate,B1545+7),DATE(YEAR(fpdate),MONTH(fpdate)+(A1546-1)*months_per_period,IF(periods_per_year=24,IF((1-MOD(A1546,2))=1,DAY(fpdate)+14,DAY(fpdate)),DAY(fpdate))))))</f>
        <v/>
      </c>
      <c r="C1546" s="4" t="str">
        <f t="shared" si="145"/>
        <v/>
      </c>
      <c r="D1546" s="4" t="str">
        <f t="shared" si="146"/>
        <v/>
      </c>
      <c r="E1546" s="6"/>
      <c r="F1546" s="4" t="str">
        <f t="shared" si="147"/>
        <v/>
      </c>
      <c r="G1546" s="4" t="str">
        <f t="shared" si="148"/>
        <v/>
      </c>
      <c r="H1546" s="4" t="str">
        <f t="shared" si="149"/>
        <v/>
      </c>
      <c r="I1546" s="4"/>
    </row>
    <row r="1547" spans="1:9" x14ac:dyDescent="0.15">
      <c r="A1547" s="2" t="str">
        <f t="shared" si="144"/>
        <v/>
      </c>
      <c r="B1547" s="3" t="str">
        <f>IF(A1547="","",IF(periods_per_year=26,IF(A1547=1,fpdate,B1546+14),IF(periods_per_year=52,IF(A1547=1,fpdate,B1546+7),DATE(YEAR(fpdate),MONTH(fpdate)+(A1547-1)*months_per_period,IF(periods_per_year=24,IF((1-MOD(A1547,2))=1,DAY(fpdate)+14,DAY(fpdate)),DAY(fpdate))))))</f>
        <v/>
      </c>
      <c r="C1547" s="4" t="str">
        <f t="shared" si="145"/>
        <v/>
      </c>
      <c r="D1547" s="4" t="str">
        <f t="shared" si="146"/>
        <v/>
      </c>
      <c r="E1547" s="6"/>
      <c r="F1547" s="4" t="str">
        <f t="shared" si="147"/>
        <v/>
      </c>
      <c r="G1547" s="4" t="str">
        <f t="shared" si="148"/>
        <v/>
      </c>
      <c r="H1547" s="4" t="str">
        <f t="shared" si="149"/>
        <v/>
      </c>
      <c r="I1547" s="4"/>
    </row>
    <row r="1548" spans="1:9" x14ac:dyDescent="0.15">
      <c r="A1548" s="2" t="str">
        <f t="shared" si="144"/>
        <v/>
      </c>
      <c r="B1548" s="3" t="str">
        <f>IF(A1548="","",IF(periods_per_year=26,IF(A1548=1,fpdate,B1547+14),IF(periods_per_year=52,IF(A1548=1,fpdate,B1547+7),DATE(YEAR(fpdate),MONTH(fpdate)+(A1548-1)*months_per_period,IF(periods_per_year=24,IF((1-MOD(A1548,2))=1,DAY(fpdate)+14,DAY(fpdate)),DAY(fpdate))))))</f>
        <v/>
      </c>
      <c r="C1548" s="4" t="str">
        <f t="shared" si="145"/>
        <v/>
      </c>
      <c r="D1548" s="4" t="str">
        <f t="shared" si="146"/>
        <v/>
      </c>
      <c r="E1548" s="6"/>
      <c r="F1548" s="4" t="str">
        <f t="shared" si="147"/>
        <v/>
      </c>
      <c r="G1548" s="4" t="str">
        <f t="shared" si="148"/>
        <v/>
      </c>
      <c r="H1548" s="4" t="str">
        <f t="shared" si="149"/>
        <v/>
      </c>
      <c r="I1548" s="4"/>
    </row>
    <row r="1549" spans="1:9" x14ac:dyDescent="0.15">
      <c r="A1549" s="2" t="str">
        <f t="shared" si="144"/>
        <v/>
      </c>
      <c r="B1549" s="3" t="str">
        <f>IF(A1549="","",IF(periods_per_year=26,IF(A1549=1,fpdate,B1548+14),IF(periods_per_year=52,IF(A1549=1,fpdate,B1548+7),DATE(YEAR(fpdate),MONTH(fpdate)+(A1549-1)*months_per_period,IF(periods_per_year=24,IF((1-MOD(A1549,2))=1,DAY(fpdate)+14,DAY(fpdate)),DAY(fpdate))))))</f>
        <v/>
      </c>
      <c r="C1549" s="4" t="str">
        <f t="shared" si="145"/>
        <v/>
      </c>
      <c r="D1549" s="4" t="str">
        <f t="shared" si="146"/>
        <v/>
      </c>
      <c r="E1549" s="6"/>
      <c r="F1549" s="4" t="str">
        <f t="shared" si="147"/>
        <v/>
      </c>
      <c r="G1549" s="4" t="str">
        <f t="shared" si="148"/>
        <v/>
      </c>
      <c r="H1549" s="4" t="str">
        <f t="shared" si="149"/>
        <v/>
      </c>
      <c r="I1549" s="4"/>
    </row>
    <row r="1550" spans="1:9" x14ac:dyDescent="0.15">
      <c r="A1550" s="2" t="str">
        <f t="shared" si="144"/>
        <v/>
      </c>
      <c r="B1550" s="3" t="str">
        <f>IF(A1550="","",IF(periods_per_year=26,IF(A1550=1,fpdate,B1549+14),IF(periods_per_year=52,IF(A1550=1,fpdate,B1549+7),DATE(YEAR(fpdate),MONTH(fpdate)+(A1550-1)*months_per_period,IF(periods_per_year=24,IF((1-MOD(A1550,2))=1,DAY(fpdate)+14,DAY(fpdate)),DAY(fpdate))))))</f>
        <v/>
      </c>
      <c r="C1550" s="4" t="str">
        <f t="shared" si="145"/>
        <v/>
      </c>
      <c r="D1550" s="4" t="str">
        <f t="shared" si="146"/>
        <v/>
      </c>
      <c r="E1550" s="6"/>
      <c r="F1550" s="4" t="str">
        <f t="shared" si="147"/>
        <v/>
      </c>
      <c r="G1550" s="4" t="str">
        <f t="shared" si="148"/>
        <v/>
      </c>
      <c r="H1550" s="4" t="str">
        <f t="shared" si="149"/>
        <v/>
      </c>
      <c r="I1550" s="4"/>
    </row>
    <row r="1551" spans="1:9" x14ac:dyDescent="0.15">
      <c r="A1551" s="2" t="str">
        <f t="shared" ref="A1551:A1591" si="150">IF(H1550="","",IF(OR(A1550&gt;=nper,ROUND(H1550,2)&lt;=0),"",A1550+1))</f>
        <v/>
      </c>
      <c r="B1551" s="3" t="str">
        <f>IF(A1551="","",IF(periods_per_year=26,IF(A1551=1,fpdate,B1550+14),IF(periods_per_year=52,IF(A1551=1,fpdate,B1550+7),DATE(YEAR(fpdate),MONTH(fpdate)+(A1551-1)*months_per_period,IF(periods_per_year=24,IF((1-MOD(A1551,2))=1,DAY(fpdate)+14,DAY(fpdate)),DAY(fpdate))))))</f>
        <v/>
      </c>
      <c r="C1551" s="4" t="str">
        <f t="shared" ref="C1551:C1591" si="151">IF(A1551="","",IF(OR(A1551=nper,payment&gt;ROUND((1+rate)*H1550,2)),ROUND((1+rate)*H1550,2),payment))</f>
        <v/>
      </c>
      <c r="D1551" s="4" t="str">
        <f t="shared" ref="D1551:D1591" si="152">IF(OR(H1550&lt;=payment,A1551=""),"",MIN(H1550-(C1551-F1551),IF($H$24&gt;0,IF(MOD(A1551,periods_per_year)=0,$H$24,0),0)+IF(extra_payment_interval=0,0,IF(MOD(A1551,extra_payment_interval)=0,$H$22,0))))</f>
        <v/>
      </c>
      <c r="E1551" s="6"/>
      <c r="F1551" s="4" t="str">
        <f t="shared" ref="F1551:F1591" si="153">IF(A1551="","",ROUND(rate*H1550,2))</f>
        <v/>
      </c>
      <c r="G1551" s="4" t="str">
        <f t="shared" ref="G1551:G1591" si="154">IF(A1551="","",C1551-F1551+E1551+IF(D1551="",0,D1551))</f>
        <v/>
      </c>
      <c r="H1551" s="4" t="str">
        <f t="shared" ref="H1551:H1591" si="155">IF(A1551="","",H1550-G1551)</f>
        <v/>
      </c>
      <c r="I1551" s="4"/>
    </row>
    <row r="1552" spans="1:9" x14ac:dyDescent="0.15">
      <c r="A1552" s="2" t="str">
        <f t="shared" si="150"/>
        <v/>
      </c>
      <c r="B1552" s="3" t="str">
        <f>IF(A1552="","",IF(periods_per_year=26,IF(A1552=1,fpdate,B1551+14),IF(periods_per_year=52,IF(A1552=1,fpdate,B1551+7),DATE(YEAR(fpdate),MONTH(fpdate)+(A1552-1)*months_per_period,IF(periods_per_year=24,IF((1-MOD(A1552,2))=1,DAY(fpdate)+14,DAY(fpdate)),DAY(fpdate))))))</f>
        <v/>
      </c>
      <c r="C1552" s="4" t="str">
        <f t="shared" si="151"/>
        <v/>
      </c>
      <c r="D1552" s="4" t="str">
        <f t="shared" si="152"/>
        <v/>
      </c>
      <c r="E1552" s="6"/>
      <c r="F1552" s="4" t="str">
        <f t="shared" si="153"/>
        <v/>
      </c>
      <c r="G1552" s="4" t="str">
        <f t="shared" si="154"/>
        <v/>
      </c>
      <c r="H1552" s="4" t="str">
        <f t="shared" si="155"/>
        <v/>
      </c>
      <c r="I1552" s="4"/>
    </row>
    <row r="1553" spans="1:9" x14ac:dyDescent="0.15">
      <c r="A1553" s="2" t="str">
        <f t="shared" si="150"/>
        <v/>
      </c>
      <c r="B1553" s="3" t="str">
        <f>IF(A1553="","",IF(periods_per_year=26,IF(A1553=1,fpdate,B1552+14),IF(periods_per_year=52,IF(A1553=1,fpdate,B1552+7),DATE(YEAR(fpdate),MONTH(fpdate)+(A1553-1)*months_per_period,IF(periods_per_year=24,IF((1-MOD(A1553,2))=1,DAY(fpdate)+14,DAY(fpdate)),DAY(fpdate))))))</f>
        <v/>
      </c>
      <c r="C1553" s="4" t="str">
        <f t="shared" si="151"/>
        <v/>
      </c>
      <c r="D1553" s="4" t="str">
        <f t="shared" si="152"/>
        <v/>
      </c>
      <c r="E1553" s="6"/>
      <c r="F1553" s="4" t="str">
        <f t="shared" si="153"/>
        <v/>
      </c>
      <c r="G1553" s="4" t="str">
        <f t="shared" si="154"/>
        <v/>
      </c>
      <c r="H1553" s="4" t="str">
        <f t="shared" si="155"/>
        <v/>
      </c>
      <c r="I1553" s="4"/>
    </row>
    <row r="1554" spans="1:9" x14ac:dyDescent="0.15">
      <c r="A1554" s="2" t="str">
        <f t="shared" si="150"/>
        <v/>
      </c>
      <c r="B1554" s="3" t="str">
        <f>IF(A1554="","",IF(periods_per_year=26,IF(A1554=1,fpdate,B1553+14),IF(periods_per_year=52,IF(A1554=1,fpdate,B1553+7),DATE(YEAR(fpdate),MONTH(fpdate)+(A1554-1)*months_per_period,IF(periods_per_year=24,IF((1-MOD(A1554,2))=1,DAY(fpdate)+14,DAY(fpdate)),DAY(fpdate))))))</f>
        <v/>
      </c>
      <c r="C1554" s="4" t="str">
        <f t="shared" si="151"/>
        <v/>
      </c>
      <c r="D1554" s="4" t="str">
        <f t="shared" si="152"/>
        <v/>
      </c>
      <c r="E1554" s="6"/>
      <c r="F1554" s="4" t="str">
        <f t="shared" si="153"/>
        <v/>
      </c>
      <c r="G1554" s="4" t="str">
        <f t="shared" si="154"/>
        <v/>
      </c>
      <c r="H1554" s="4" t="str">
        <f t="shared" si="155"/>
        <v/>
      </c>
      <c r="I1554" s="4"/>
    </row>
    <row r="1555" spans="1:9" x14ac:dyDescent="0.15">
      <c r="A1555" s="2" t="str">
        <f t="shared" si="150"/>
        <v/>
      </c>
      <c r="B1555" s="3" t="str">
        <f>IF(A1555="","",IF(periods_per_year=26,IF(A1555=1,fpdate,B1554+14),IF(periods_per_year=52,IF(A1555=1,fpdate,B1554+7),DATE(YEAR(fpdate),MONTH(fpdate)+(A1555-1)*months_per_period,IF(periods_per_year=24,IF((1-MOD(A1555,2))=1,DAY(fpdate)+14,DAY(fpdate)),DAY(fpdate))))))</f>
        <v/>
      </c>
      <c r="C1555" s="4" t="str">
        <f t="shared" si="151"/>
        <v/>
      </c>
      <c r="D1555" s="4" t="str">
        <f t="shared" si="152"/>
        <v/>
      </c>
      <c r="E1555" s="6"/>
      <c r="F1555" s="4" t="str">
        <f t="shared" si="153"/>
        <v/>
      </c>
      <c r="G1555" s="4" t="str">
        <f t="shared" si="154"/>
        <v/>
      </c>
      <c r="H1555" s="4" t="str">
        <f t="shared" si="155"/>
        <v/>
      </c>
      <c r="I1555" s="4"/>
    </row>
    <row r="1556" spans="1:9" x14ac:dyDescent="0.15">
      <c r="A1556" s="2" t="str">
        <f t="shared" si="150"/>
        <v/>
      </c>
      <c r="B1556" s="3" t="str">
        <f>IF(A1556="","",IF(periods_per_year=26,IF(A1556=1,fpdate,B1555+14),IF(periods_per_year=52,IF(A1556=1,fpdate,B1555+7),DATE(YEAR(fpdate),MONTH(fpdate)+(A1556-1)*months_per_period,IF(periods_per_year=24,IF((1-MOD(A1556,2))=1,DAY(fpdate)+14,DAY(fpdate)),DAY(fpdate))))))</f>
        <v/>
      </c>
      <c r="C1556" s="4" t="str">
        <f t="shared" si="151"/>
        <v/>
      </c>
      <c r="D1556" s="4" t="str">
        <f t="shared" si="152"/>
        <v/>
      </c>
      <c r="E1556" s="6"/>
      <c r="F1556" s="4" t="str">
        <f t="shared" si="153"/>
        <v/>
      </c>
      <c r="G1556" s="4" t="str">
        <f t="shared" si="154"/>
        <v/>
      </c>
      <c r="H1556" s="4" t="str">
        <f t="shared" si="155"/>
        <v/>
      </c>
      <c r="I1556" s="4"/>
    </row>
    <row r="1557" spans="1:9" x14ac:dyDescent="0.15">
      <c r="A1557" s="2" t="str">
        <f t="shared" si="150"/>
        <v/>
      </c>
      <c r="B1557" s="3" t="str">
        <f>IF(A1557="","",IF(periods_per_year=26,IF(A1557=1,fpdate,B1556+14),IF(periods_per_year=52,IF(A1557=1,fpdate,B1556+7),DATE(YEAR(fpdate),MONTH(fpdate)+(A1557-1)*months_per_period,IF(periods_per_year=24,IF((1-MOD(A1557,2))=1,DAY(fpdate)+14,DAY(fpdate)),DAY(fpdate))))))</f>
        <v/>
      </c>
      <c r="C1557" s="4" t="str">
        <f t="shared" si="151"/>
        <v/>
      </c>
      <c r="D1557" s="4" t="str">
        <f t="shared" si="152"/>
        <v/>
      </c>
      <c r="E1557" s="6"/>
      <c r="F1557" s="4" t="str">
        <f t="shared" si="153"/>
        <v/>
      </c>
      <c r="G1557" s="4" t="str">
        <f t="shared" si="154"/>
        <v/>
      </c>
      <c r="H1557" s="4" t="str">
        <f t="shared" si="155"/>
        <v/>
      </c>
      <c r="I1557" s="4"/>
    </row>
    <row r="1558" spans="1:9" x14ac:dyDescent="0.15">
      <c r="A1558" s="2" t="str">
        <f t="shared" si="150"/>
        <v/>
      </c>
      <c r="B1558" s="3" t="str">
        <f>IF(A1558="","",IF(periods_per_year=26,IF(A1558=1,fpdate,B1557+14),IF(periods_per_year=52,IF(A1558=1,fpdate,B1557+7),DATE(YEAR(fpdate),MONTH(fpdate)+(A1558-1)*months_per_period,IF(periods_per_year=24,IF((1-MOD(A1558,2))=1,DAY(fpdate)+14,DAY(fpdate)),DAY(fpdate))))))</f>
        <v/>
      </c>
      <c r="C1558" s="4" t="str">
        <f t="shared" si="151"/>
        <v/>
      </c>
      <c r="D1558" s="4" t="str">
        <f t="shared" si="152"/>
        <v/>
      </c>
      <c r="E1558" s="6"/>
      <c r="F1558" s="4" t="str">
        <f t="shared" si="153"/>
        <v/>
      </c>
      <c r="G1558" s="4" t="str">
        <f t="shared" si="154"/>
        <v/>
      </c>
      <c r="H1558" s="4" t="str">
        <f t="shared" si="155"/>
        <v/>
      </c>
      <c r="I1558" s="4"/>
    </row>
    <row r="1559" spans="1:9" x14ac:dyDescent="0.15">
      <c r="A1559" s="2" t="str">
        <f t="shared" si="150"/>
        <v/>
      </c>
      <c r="B1559" s="3" t="str">
        <f>IF(A1559="","",IF(periods_per_year=26,IF(A1559=1,fpdate,B1558+14),IF(periods_per_year=52,IF(A1559=1,fpdate,B1558+7),DATE(YEAR(fpdate),MONTH(fpdate)+(A1559-1)*months_per_period,IF(periods_per_year=24,IF((1-MOD(A1559,2))=1,DAY(fpdate)+14,DAY(fpdate)),DAY(fpdate))))))</f>
        <v/>
      </c>
      <c r="C1559" s="4" t="str">
        <f t="shared" si="151"/>
        <v/>
      </c>
      <c r="D1559" s="4" t="str">
        <f t="shared" si="152"/>
        <v/>
      </c>
      <c r="E1559" s="6"/>
      <c r="F1559" s="4" t="str">
        <f t="shared" si="153"/>
        <v/>
      </c>
      <c r="G1559" s="4" t="str">
        <f t="shared" si="154"/>
        <v/>
      </c>
      <c r="H1559" s="4" t="str">
        <f t="shared" si="155"/>
        <v/>
      </c>
      <c r="I1559" s="4"/>
    </row>
    <row r="1560" spans="1:9" x14ac:dyDescent="0.15">
      <c r="A1560" s="2" t="str">
        <f t="shared" si="150"/>
        <v/>
      </c>
      <c r="B1560" s="3" t="str">
        <f>IF(A1560="","",IF(periods_per_year=26,IF(A1560=1,fpdate,B1559+14),IF(periods_per_year=52,IF(A1560=1,fpdate,B1559+7),DATE(YEAR(fpdate),MONTH(fpdate)+(A1560-1)*months_per_period,IF(periods_per_year=24,IF((1-MOD(A1560,2))=1,DAY(fpdate)+14,DAY(fpdate)),DAY(fpdate))))))</f>
        <v/>
      </c>
      <c r="C1560" s="4" t="str">
        <f t="shared" si="151"/>
        <v/>
      </c>
      <c r="D1560" s="4" t="str">
        <f t="shared" si="152"/>
        <v/>
      </c>
      <c r="E1560" s="6"/>
      <c r="F1560" s="4" t="str">
        <f t="shared" si="153"/>
        <v/>
      </c>
      <c r="G1560" s="4" t="str">
        <f t="shared" si="154"/>
        <v/>
      </c>
      <c r="H1560" s="4" t="str">
        <f t="shared" si="155"/>
        <v/>
      </c>
      <c r="I1560" s="4"/>
    </row>
    <row r="1561" spans="1:9" x14ac:dyDescent="0.15">
      <c r="A1561" s="2" t="str">
        <f t="shared" si="150"/>
        <v/>
      </c>
      <c r="B1561" s="3" t="str">
        <f>IF(A1561="","",IF(periods_per_year=26,IF(A1561=1,fpdate,B1560+14),IF(periods_per_year=52,IF(A1561=1,fpdate,B1560+7),DATE(YEAR(fpdate),MONTH(fpdate)+(A1561-1)*months_per_period,IF(periods_per_year=24,IF((1-MOD(A1561,2))=1,DAY(fpdate)+14,DAY(fpdate)),DAY(fpdate))))))</f>
        <v/>
      </c>
      <c r="C1561" s="4" t="str">
        <f t="shared" si="151"/>
        <v/>
      </c>
      <c r="D1561" s="4" t="str">
        <f t="shared" si="152"/>
        <v/>
      </c>
      <c r="E1561" s="6"/>
      <c r="F1561" s="4" t="str">
        <f t="shared" si="153"/>
        <v/>
      </c>
      <c r="G1561" s="4" t="str">
        <f t="shared" si="154"/>
        <v/>
      </c>
      <c r="H1561" s="4" t="str">
        <f t="shared" si="155"/>
        <v/>
      </c>
      <c r="I1561" s="4"/>
    </row>
    <row r="1562" spans="1:9" x14ac:dyDescent="0.15">
      <c r="A1562" s="2" t="str">
        <f t="shared" si="150"/>
        <v/>
      </c>
      <c r="B1562" s="3" t="str">
        <f>IF(A1562="","",IF(periods_per_year=26,IF(A1562=1,fpdate,B1561+14),IF(periods_per_year=52,IF(A1562=1,fpdate,B1561+7),DATE(YEAR(fpdate),MONTH(fpdate)+(A1562-1)*months_per_period,IF(periods_per_year=24,IF((1-MOD(A1562,2))=1,DAY(fpdate)+14,DAY(fpdate)),DAY(fpdate))))))</f>
        <v/>
      </c>
      <c r="C1562" s="4" t="str">
        <f t="shared" si="151"/>
        <v/>
      </c>
      <c r="D1562" s="4" t="str">
        <f t="shared" si="152"/>
        <v/>
      </c>
      <c r="E1562" s="6"/>
      <c r="F1562" s="4" t="str">
        <f t="shared" si="153"/>
        <v/>
      </c>
      <c r="G1562" s="4" t="str">
        <f t="shared" si="154"/>
        <v/>
      </c>
      <c r="H1562" s="4" t="str">
        <f t="shared" si="155"/>
        <v/>
      </c>
      <c r="I1562" s="4"/>
    </row>
    <row r="1563" spans="1:9" x14ac:dyDescent="0.15">
      <c r="A1563" s="2" t="str">
        <f t="shared" si="150"/>
        <v/>
      </c>
      <c r="B1563" s="3" t="str">
        <f>IF(A1563="","",IF(periods_per_year=26,IF(A1563=1,fpdate,B1562+14),IF(periods_per_year=52,IF(A1563=1,fpdate,B1562+7),DATE(YEAR(fpdate),MONTH(fpdate)+(A1563-1)*months_per_period,IF(periods_per_year=24,IF((1-MOD(A1563,2))=1,DAY(fpdate)+14,DAY(fpdate)),DAY(fpdate))))))</f>
        <v/>
      </c>
      <c r="C1563" s="4" t="str">
        <f t="shared" si="151"/>
        <v/>
      </c>
      <c r="D1563" s="4" t="str">
        <f t="shared" si="152"/>
        <v/>
      </c>
      <c r="E1563" s="6"/>
      <c r="F1563" s="4" t="str">
        <f t="shared" si="153"/>
        <v/>
      </c>
      <c r="G1563" s="4" t="str">
        <f t="shared" si="154"/>
        <v/>
      </c>
      <c r="H1563" s="4" t="str">
        <f t="shared" si="155"/>
        <v/>
      </c>
      <c r="I1563" s="4"/>
    </row>
    <row r="1564" spans="1:9" x14ac:dyDescent="0.15">
      <c r="A1564" s="2" t="str">
        <f t="shared" si="150"/>
        <v/>
      </c>
      <c r="B1564" s="3" t="str">
        <f>IF(A1564="","",IF(periods_per_year=26,IF(A1564=1,fpdate,B1563+14),IF(periods_per_year=52,IF(A1564=1,fpdate,B1563+7),DATE(YEAR(fpdate),MONTH(fpdate)+(A1564-1)*months_per_period,IF(periods_per_year=24,IF((1-MOD(A1564,2))=1,DAY(fpdate)+14,DAY(fpdate)),DAY(fpdate))))))</f>
        <v/>
      </c>
      <c r="C1564" s="4" t="str">
        <f t="shared" si="151"/>
        <v/>
      </c>
      <c r="D1564" s="4" t="str">
        <f t="shared" si="152"/>
        <v/>
      </c>
      <c r="E1564" s="6"/>
      <c r="F1564" s="4" t="str">
        <f t="shared" si="153"/>
        <v/>
      </c>
      <c r="G1564" s="4" t="str">
        <f t="shared" si="154"/>
        <v/>
      </c>
      <c r="H1564" s="4" t="str">
        <f t="shared" si="155"/>
        <v/>
      </c>
      <c r="I1564" s="4"/>
    </row>
    <row r="1565" spans="1:9" x14ac:dyDescent="0.15">
      <c r="A1565" s="2" t="str">
        <f t="shared" si="150"/>
        <v/>
      </c>
      <c r="B1565" s="3" t="str">
        <f>IF(A1565="","",IF(periods_per_year=26,IF(A1565=1,fpdate,B1564+14),IF(periods_per_year=52,IF(A1565=1,fpdate,B1564+7),DATE(YEAR(fpdate),MONTH(fpdate)+(A1565-1)*months_per_period,IF(periods_per_year=24,IF((1-MOD(A1565,2))=1,DAY(fpdate)+14,DAY(fpdate)),DAY(fpdate))))))</f>
        <v/>
      </c>
      <c r="C1565" s="4" t="str">
        <f t="shared" si="151"/>
        <v/>
      </c>
      <c r="D1565" s="4" t="str">
        <f t="shared" si="152"/>
        <v/>
      </c>
      <c r="E1565" s="6"/>
      <c r="F1565" s="4" t="str">
        <f t="shared" si="153"/>
        <v/>
      </c>
      <c r="G1565" s="4" t="str">
        <f t="shared" si="154"/>
        <v/>
      </c>
      <c r="H1565" s="4" t="str">
        <f t="shared" si="155"/>
        <v/>
      </c>
      <c r="I1565" s="4"/>
    </row>
    <row r="1566" spans="1:9" x14ac:dyDescent="0.15">
      <c r="A1566" s="2" t="str">
        <f t="shared" si="150"/>
        <v/>
      </c>
      <c r="B1566" s="3" t="str">
        <f>IF(A1566="","",IF(periods_per_year=26,IF(A1566=1,fpdate,B1565+14),IF(periods_per_year=52,IF(A1566=1,fpdate,B1565+7),DATE(YEAR(fpdate),MONTH(fpdate)+(A1566-1)*months_per_period,IF(periods_per_year=24,IF((1-MOD(A1566,2))=1,DAY(fpdate)+14,DAY(fpdate)),DAY(fpdate))))))</f>
        <v/>
      </c>
      <c r="C1566" s="4" t="str">
        <f t="shared" si="151"/>
        <v/>
      </c>
      <c r="D1566" s="4" t="str">
        <f t="shared" si="152"/>
        <v/>
      </c>
      <c r="E1566" s="6"/>
      <c r="F1566" s="4" t="str">
        <f t="shared" si="153"/>
        <v/>
      </c>
      <c r="G1566" s="4" t="str">
        <f t="shared" si="154"/>
        <v/>
      </c>
      <c r="H1566" s="4" t="str">
        <f t="shared" si="155"/>
        <v/>
      </c>
      <c r="I1566" s="4"/>
    </row>
    <row r="1567" spans="1:9" x14ac:dyDescent="0.15">
      <c r="A1567" s="2" t="str">
        <f t="shared" si="150"/>
        <v/>
      </c>
      <c r="B1567" s="3" t="str">
        <f>IF(A1567="","",IF(periods_per_year=26,IF(A1567=1,fpdate,B1566+14),IF(periods_per_year=52,IF(A1567=1,fpdate,B1566+7),DATE(YEAR(fpdate),MONTH(fpdate)+(A1567-1)*months_per_period,IF(periods_per_year=24,IF((1-MOD(A1567,2))=1,DAY(fpdate)+14,DAY(fpdate)),DAY(fpdate))))))</f>
        <v/>
      </c>
      <c r="C1567" s="4" t="str">
        <f t="shared" si="151"/>
        <v/>
      </c>
      <c r="D1567" s="4" t="str">
        <f t="shared" si="152"/>
        <v/>
      </c>
      <c r="E1567" s="6"/>
      <c r="F1567" s="4" t="str">
        <f t="shared" si="153"/>
        <v/>
      </c>
      <c r="G1567" s="4" t="str">
        <f t="shared" si="154"/>
        <v/>
      </c>
      <c r="H1567" s="4" t="str">
        <f t="shared" si="155"/>
        <v/>
      </c>
      <c r="I1567" s="4"/>
    </row>
    <row r="1568" spans="1:9" x14ac:dyDescent="0.15">
      <c r="A1568" s="2" t="str">
        <f t="shared" si="150"/>
        <v/>
      </c>
      <c r="B1568" s="3" t="str">
        <f>IF(A1568="","",IF(periods_per_year=26,IF(A1568=1,fpdate,B1567+14),IF(periods_per_year=52,IF(A1568=1,fpdate,B1567+7),DATE(YEAR(fpdate),MONTH(fpdate)+(A1568-1)*months_per_period,IF(periods_per_year=24,IF((1-MOD(A1568,2))=1,DAY(fpdate)+14,DAY(fpdate)),DAY(fpdate))))))</f>
        <v/>
      </c>
      <c r="C1568" s="4" t="str">
        <f t="shared" si="151"/>
        <v/>
      </c>
      <c r="D1568" s="4" t="str">
        <f t="shared" si="152"/>
        <v/>
      </c>
      <c r="E1568" s="6"/>
      <c r="F1568" s="4" t="str">
        <f t="shared" si="153"/>
        <v/>
      </c>
      <c r="G1568" s="4" t="str">
        <f t="shared" si="154"/>
        <v/>
      </c>
      <c r="H1568" s="4" t="str">
        <f t="shared" si="155"/>
        <v/>
      </c>
      <c r="I1568" s="4"/>
    </row>
    <row r="1569" spans="1:9" x14ac:dyDescent="0.15">
      <c r="A1569" s="2" t="str">
        <f t="shared" si="150"/>
        <v/>
      </c>
      <c r="B1569" s="3" t="str">
        <f>IF(A1569="","",IF(periods_per_year=26,IF(A1569=1,fpdate,B1568+14),IF(periods_per_year=52,IF(A1569=1,fpdate,B1568+7),DATE(YEAR(fpdate),MONTH(fpdate)+(A1569-1)*months_per_period,IF(periods_per_year=24,IF((1-MOD(A1569,2))=1,DAY(fpdate)+14,DAY(fpdate)),DAY(fpdate))))))</f>
        <v/>
      </c>
      <c r="C1569" s="4" t="str">
        <f t="shared" si="151"/>
        <v/>
      </c>
      <c r="D1569" s="4" t="str">
        <f t="shared" si="152"/>
        <v/>
      </c>
      <c r="E1569" s="6"/>
      <c r="F1569" s="4" t="str">
        <f t="shared" si="153"/>
        <v/>
      </c>
      <c r="G1569" s="4" t="str">
        <f t="shared" si="154"/>
        <v/>
      </c>
      <c r="H1569" s="4" t="str">
        <f t="shared" si="155"/>
        <v/>
      </c>
      <c r="I1569" s="4"/>
    </row>
    <row r="1570" spans="1:9" x14ac:dyDescent="0.15">
      <c r="A1570" s="2" t="str">
        <f t="shared" si="150"/>
        <v/>
      </c>
      <c r="B1570" s="3" t="str">
        <f>IF(A1570="","",IF(periods_per_year=26,IF(A1570=1,fpdate,B1569+14),IF(periods_per_year=52,IF(A1570=1,fpdate,B1569+7),DATE(YEAR(fpdate),MONTH(fpdate)+(A1570-1)*months_per_period,IF(periods_per_year=24,IF((1-MOD(A1570,2))=1,DAY(fpdate)+14,DAY(fpdate)),DAY(fpdate))))))</f>
        <v/>
      </c>
      <c r="C1570" s="4" t="str">
        <f t="shared" si="151"/>
        <v/>
      </c>
      <c r="D1570" s="4" t="str">
        <f t="shared" si="152"/>
        <v/>
      </c>
      <c r="E1570" s="6"/>
      <c r="F1570" s="4" t="str">
        <f t="shared" si="153"/>
        <v/>
      </c>
      <c r="G1570" s="4" t="str">
        <f t="shared" si="154"/>
        <v/>
      </c>
      <c r="H1570" s="4" t="str">
        <f t="shared" si="155"/>
        <v/>
      </c>
      <c r="I1570" s="4"/>
    </row>
    <row r="1571" spans="1:9" x14ac:dyDescent="0.15">
      <c r="A1571" s="2" t="str">
        <f t="shared" si="150"/>
        <v/>
      </c>
      <c r="B1571" s="3" t="str">
        <f>IF(A1571="","",IF(periods_per_year=26,IF(A1571=1,fpdate,B1570+14),IF(periods_per_year=52,IF(A1571=1,fpdate,B1570+7),DATE(YEAR(fpdate),MONTH(fpdate)+(A1571-1)*months_per_period,IF(periods_per_year=24,IF((1-MOD(A1571,2))=1,DAY(fpdate)+14,DAY(fpdate)),DAY(fpdate))))))</f>
        <v/>
      </c>
      <c r="C1571" s="4" t="str">
        <f t="shared" si="151"/>
        <v/>
      </c>
      <c r="D1571" s="4" t="str">
        <f t="shared" si="152"/>
        <v/>
      </c>
      <c r="E1571" s="6"/>
      <c r="F1571" s="4" t="str">
        <f t="shared" si="153"/>
        <v/>
      </c>
      <c r="G1571" s="4" t="str">
        <f t="shared" si="154"/>
        <v/>
      </c>
      <c r="H1571" s="4" t="str">
        <f t="shared" si="155"/>
        <v/>
      </c>
      <c r="I1571" s="4"/>
    </row>
    <row r="1572" spans="1:9" x14ac:dyDescent="0.15">
      <c r="A1572" s="2" t="str">
        <f t="shared" si="150"/>
        <v/>
      </c>
      <c r="B1572" s="3" t="str">
        <f>IF(A1572="","",IF(periods_per_year=26,IF(A1572=1,fpdate,B1571+14),IF(periods_per_year=52,IF(A1572=1,fpdate,B1571+7),DATE(YEAR(fpdate),MONTH(fpdate)+(A1572-1)*months_per_period,IF(periods_per_year=24,IF((1-MOD(A1572,2))=1,DAY(fpdate)+14,DAY(fpdate)),DAY(fpdate))))))</f>
        <v/>
      </c>
      <c r="C1572" s="4" t="str">
        <f t="shared" si="151"/>
        <v/>
      </c>
      <c r="D1572" s="4" t="str">
        <f t="shared" si="152"/>
        <v/>
      </c>
      <c r="E1572" s="6"/>
      <c r="F1572" s="4" t="str">
        <f t="shared" si="153"/>
        <v/>
      </c>
      <c r="G1572" s="4" t="str">
        <f t="shared" si="154"/>
        <v/>
      </c>
      <c r="H1572" s="4" t="str">
        <f t="shared" si="155"/>
        <v/>
      </c>
      <c r="I1572" s="4"/>
    </row>
    <row r="1573" spans="1:9" x14ac:dyDescent="0.15">
      <c r="A1573" s="2" t="str">
        <f t="shared" si="150"/>
        <v/>
      </c>
      <c r="B1573" s="3" t="str">
        <f>IF(A1573="","",IF(periods_per_year=26,IF(A1573=1,fpdate,B1572+14),IF(periods_per_year=52,IF(A1573=1,fpdate,B1572+7),DATE(YEAR(fpdate),MONTH(fpdate)+(A1573-1)*months_per_period,IF(periods_per_year=24,IF((1-MOD(A1573,2))=1,DAY(fpdate)+14,DAY(fpdate)),DAY(fpdate))))))</f>
        <v/>
      </c>
      <c r="C1573" s="4" t="str">
        <f t="shared" si="151"/>
        <v/>
      </c>
      <c r="D1573" s="4" t="str">
        <f t="shared" si="152"/>
        <v/>
      </c>
      <c r="E1573" s="6"/>
      <c r="F1573" s="4" t="str">
        <f t="shared" si="153"/>
        <v/>
      </c>
      <c r="G1573" s="4" t="str">
        <f t="shared" si="154"/>
        <v/>
      </c>
      <c r="H1573" s="4" t="str">
        <f t="shared" si="155"/>
        <v/>
      </c>
      <c r="I1573" s="4"/>
    </row>
    <row r="1574" spans="1:9" x14ac:dyDescent="0.15">
      <c r="A1574" s="2" t="str">
        <f t="shared" si="150"/>
        <v/>
      </c>
      <c r="B1574" s="3" t="str">
        <f>IF(A1574="","",IF(periods_per_year=26,IF(A1574=1,fpdate,B1573+14),IF(periods_per_year=52,IF(A1574=1,fpdate,B1573+7),DATE(YEAR(fpdate),MONTH(fpdate)+(A1574-1)*months_per_period,IF(periods_per_year=24,IF((1-MOD(A1574,2))=1,DAY(fpdate)+14,DAY(fpdate)),DAY(fpdate))))))</f>
        <v/>
      </c>
      <c r="C1574" s="4" t="str">
        <f t="shared" si="151"/>
        <v/>
      </c>
      <c r="D1574" s="4" t="str">
        <f t="shared" si="152"/>
        <v/>
      </c>
      <c r="E1574" s="6"/>
      <c r="F1574" s="4" t="str">
        <f t="shared" si="153"/>
        <v/>
      </c>
      <c r="G1574" s="4" t="str">
        <f t="shared" si="154"/>
        <v/>
      </c>
      <c r="H1574" s="4" t="str">
        <f t="shared" si="155"/>
        <v/>
      </c>
      <c r="I1574" s="4"/>
    </row>
    <row r="1575" spans="1:9" x14ac:dyDescent="0.15">
      <c r="A1575" s="2" t="str">
        <f t="shared" si="150"/>
        <v/>
      </c>
      <c r="B1575" s="3" t="str">
        <f>IF(A1575="","",IF(periods_per_year=26,IF(A1575=1,fpdate,B1574+14),IF(periods_per_year=52,IF(A1575=1,fpdate,B1574+7),DATE(YEAR(fpdate),MONTH(fpdate)+(A1575-1)*months_per_period,IF(periods_per_year=24,IF((1-MOD(A1575,2))=1,DAY(fpdate)+14,DAY(fpdate)),DAY(fpdate))))))</f>
        <v/>
      </c>
      <c r="C1575" s="4" t="str">
        <f t="shared" si="151"/>
        <v/>
      </c>
      <c r="D1575" s="4" t="str">
        <f t="shared" si="152"/>
        <v/>
      </c>
      <c r="E1575" s="6"/>
      <c r="F1575" s="4" t="str">
        <f t="shared" si="153"/>
        <v/>
      </c>
      <c r="G1575" s="4" t="str">
        <f t="shared" si="154"/>
        <v/>
      </c>
      <c r="H1575" s="4" t="str">
        <f t="shared" si="155"/>
        <v/>
      </c>
      <c r="I1575" s="4"/>
    </row>
    <row r="1576" spans="1:9" x14ac:dyDescent="0.15">
      <c r="A1576" s="2" t="str">
        <f t="shared" si="150"/>
        <v/>
      </c>
      <c r="B1576" s="3" t="str">
        <f>IF(A1576="","",IF(periods_per_year=26,IF(A1576=1,fpdate,B1575+14),IF(periods_per_year=52,IF(A1576=1,fpdate,B1575+7),DATE(YEAR(fpdate),MONTH(fpdate)+(A1576-1)*months_per_period,IF(periods_per_year=24,IF((1-MOD(A1576,2))=1,DAY(fpdate)+14,DAY(fpdate)),DAY(fpdate))))))</f>
        <v/>
      </c>
      <c r="C1576" s="4" t="str">
        <f t="shared" si="151"/>
        <v/>
      </c>
      <c r="D1576" s="4" t="str">
        <f t="shared" si="152"/>
        <v/>
      </c>
      <c r="E1576" s="6"/>
      <c r="F1576" s="4" t="str">
        <f t="shared" si="153"/>
        <v/>
      </c>
      <c r="G1576" s="4" t="str">
        <f t="shared" si="154"/>
        <v/>
      </c>
      <c r="H1576" s="4" t="str">
        <f t="shared" si="155"/>
        <v/>
      </c>
      <c r="I1576" s="4"/>
    </row>
    <row r="1577" spans="1:9" x14ac:dyDescent="0.15">
      <c r="A1577" s="2" t="str">
        <f t="shared" si="150"/>
        <v/>
      </c>
      <c r="B1577" s="3" t="str">
        <f>IF(A1577="","",IF(periods_per_year=26,IF(A1577=1,fpdate,B1576+14),IF(periods_per_year=52,IF(A1577=1,fpdate,B1576+7),DATE(YEAR(fpdate),MONTH(fpdate)+(A1577-1)*months_per_period,IF(periods_per_year=24,IF((1-MOD(A1577,2))=1,DAY(fpdate)+14,DAY(fpdate)),DAY(fpdate))))))</f>
        <v/>
      </c>
      <c r="C1577" s="4" t="str">
        <f t="shared" si="151"/>
        <v/>
      </c>
      <c r="D1577" s="4" t="str">
        <f t="shared" si="152"/>
        <v/>
      </c>
      <c r="E1577" s="6"/>
      <c r="F1577" s="4" t="str">
        <f t="shared" si="153"/>
        <v/>
      </c>
      <c r="G1577" s="4" t="str">
        <f t="shared" si="154"/>
        <v/>
      </c>
      <c r="H1577" s="4" t="str">
        <f t="shared" si="155"/>
        <v/>
      </c>
      <c r="I1577" s="4"/>
    </row>
    <row r="1578" spans="1:9" x14ac:dyDescent="0.15">
      <c r="A1578" s="2" t="str">
        <f t="shared" si="150"/>
        <v/>
      </c>
      <c r="B1578" s="3" t="str">
        <f>IF(A1578="","",IF(periods_per_year=26,IF(A1578=1,fpdate,B1577+14),IF(periods_per_year=52,IF(A1578=1,fpdate,B1577+7),DATE(YEAR(fpdate),MONTH(fpdate)+(A1578-1)*months_per_period,IF(periods_per_year=24,IF((1-MOD(A1578,2))=1,DAY(fpdate)+14,DAY(fpdate)),DAY(fpdate))))))</f>
        <v/>
      </c>
      <c r="C1578" s="4" t="str">
        <f t="shared" si="151"/>
        <v/>
      </c>
      <c r="D1578" s="4" t="str">
        <f t="shared" si="152"/>
        <v/>
      </c>
      <c r="E1578" s="6"/>
      <c r="F1578" s="4" t="str">
        <f t="shared" si="153"/>
        <v/>
      </c>
      <c r="G1578" s="4" t="str">
        <f t="shared" si="154"/>
        <v/>
      </c>
      <c r="H1578" s="4" t="str">
        <f t="shared" si="155"/>
        <v/>
      </c>
      <c r="I1578" s="4"/>
    </row>
    <row r="1579" spans="1:9" x14ac:dyDescent="0.15">
      <c r="A1579" s="2" t="str">
        <f t="shared" si="150"/>
        <v/>
      </c>
      <c r="B1579" s="3" t="str">
        <f>IF(A1579="","",IF(periods_per_year=26,IF(A1579=1,fpdate,B1578+14),IF(periods_per_year=52,IF(A1579=1,fpdate,B1578+7),DATE(YEAR(fpdate),MONTH(fpdate)+(A1579-1)*months_per_period,IF(periods_per_year=24,IF((1-MOD(A1579,2))=1,DAY(fpdate)+14,DAY(fpdate)),DAY(fpdate))))))</f>
        <v/>
      </c>
      <c r="C1579" s="4" t="str">
        <f t="shared" si="151"/>
        <v/>
      </c>
      <c r="D1579" s="4" t="str">
        <f t="shared" si="152"/>
        <v/>
      </c>
      <c r="E1579" s="6"/>
      <c r="F1579" s="4" t="str">
        <f t="shared" si="153"/>
        <v/>
      </c>
      <c r="G1579" s="4" t="str">
        <f t="shared" si="154"/>
        <v/>
      </c>
      <c r="H1579" s="4" t="str">
        <f t="shared" si="155"/>
        <v/>
      </c>
      <c r="I1579" s="4"/>
    </row>
    <row r="1580" spans="1:9" x14ac:dyDescent="0.15">
      <c r="A1580" s="2" t="str">
        <f t="shared" si="150"/>
        <v/>
      </c>
      <c r="B1580" s="3" t="str">
        <f>IF(A1580="","",IF(periods_per_year=26,IF(A1580=1,fpdate,B1579+14),IF(periods_per_year=52,IF(A1580=1,fpdate,B1579+7),DATE(YEAR(fpdate),MONTH(fpdate)+(A1580-1)*months_per_period,IF(periods_per_year=24,IF((1-MOD(A1580,2))=1,DAY(fpdate)+14,DAY(fpdate)),DAY(fpdate))))))</f>
        <v/>
      </c>
      <c r="C1580" s="4" t="str">
        <f t="shared" si="151"/>
        <v/>
      </c>
      <c r="D1580" s="4" t="str">
        <f t="shared" si="152"/>
        <v/>
      </c>
      <c r="E1580" s="6"/>
      <c r="F1580" s="4" t="str">
        <f t="shared" si="153"/>
        <v/>
      </c>
      <c r="G1580" s="4" t="str">
        <f t="shared" si="154"/>
        <v/>
      </c>
      <c r="H1580" s="4" t="str">
        <f t="shared" si="155"/>
        <v/>
      </c>
      <c r="I1580" s="4"/>
    </row>
    <row r="1581" spans="1:9" x14ac:dyDescent="0.15">
      <c r="A1581" s="2" t="str">
        <f t="shared" si="150"/>
        <v/>
      </c>
      <c r="B1581" s="3" t="str">
        <f>IF(A1581="","",IF(periods_per_year=26,IF(A1581=1,fpdate,B1580+14),IF(periods_per_year=52,IF(A1581=1,fpdate,B1580+7),DATE(YEAR(fpdate),MONTH(fpdate)+(A1581-1)*months_per_period,IF(periods_per_year=24,IF((1-MOD(A1581,2))=1,DAY(fpdate)+14,DAY(fpdate)),DAY(fpdate))))))</f>
        <v/>
      </c>
      <c r="C1581" s="4" t="str">
        <f t="shared" si="151"/>
        <v/>
      </c>
      <c r="D1581" s="4" t="str">
        <f t="shared" si="152"/>
        <v/>
      </c>
      <c r="E1581" s="6"/>
      <c r="F1581" s="4" t="str">
        <f t="shared" si="153"/>
        <v/>
      </c>
      <c r="G1581" s="4" t="str">
        <f t="shared" si="154"/>
        <v/>
      </c>
      <c r="H1581" s="4" t="str">
        <f t="shared" si="155"/>
        <v/>
      </c>
      <c r="I1581" s="4"/>
    </row>
    <row r="1582" spans="1:9" x14ac:dyDescent="0.15">
      <c r="A1582" s="2" t="str">
        <f t="shared" si="150"/>
        <v/>
      </c>
      <c r="B1582" s="3" t="str">
        <f>IF(A1582="","",IF(periods_per_year=26,IF(A1582=1,fpdate,B1581+14),IF(periods_per_year=52,IF(A1582=1,fpdate,B1581+7),DATE(YEAR(fpdate),MONTH(fpdate)+(A1582-1)*months_per_period,IF(periods_per_year=24,IF((1-MOD(A1582,2))=1,DAY(fpdate)+14,DAY(fpdate)),DAY(fpdate))))))</f>
        <v/>
      </c>
      <c r="C1582" s="4" t="str">
        <f t="shared" si="151"/>
        <v/>
      </c>
      <c r="D1582" s="4" t="str">
        <f t="shared" si="152"/>
        <v/>
      </c>
      <c r="E1582" s="6"/>
      <c r="F1582" s="4" t="str">
        <f t="shared" si="153"/>
        <v/>
      </c>
      <c r="G1582" s="4" t="str">
        <f t="shared" si="154"/>
        <v/>
      </c>
      <c r="H1582" s="4" t="str">
        <f t="shared" si="155"/>
        <v/>
      </c>
      <c r="I1582" s="4"/>
    </row>
    <row r="1583" spans="1:9" x14ac:dyDescent="0.15">
      <c r="A1583" s="2" t="str">
        <f t="shared" si="150"/>
        <v/>
      </c>
      <c r="B1583" s="3" t="str">
        <f>IF(A1583="","",IF(periods_per_year=26,IF(A1583=1,fpdate,B1582+14),IF(periods_per_year=52,IF(A1583=1,fpdate,B1582+7),DATE(YEAR(fpdate),MONTH(fpdate)+(A1583-1)*months_per_period,IF(periods_per_year=24,IF((1-MOD(A1583,2))=1,DAY(fpdate)+14,DAY(fpdate)),DAY(fpdate))))))</f>
        <v/>
      </c>
      <c r="C1583" s="4" t="str">
        <f t="shared" si="151"/>
        <v/>
      </c>
      <c r="D1583" s="4" t="str">
        <f t="shared" si="152"/>
        <v/>
      </c>
      <c r="E1583" s="6"/>
      <c r="F1583" s="4" t="str">
        <f t="shared" si="153"/>
        <v/>
      </c>
      <c r="G1583" s="4" t="str">
        <f t="shared" si="154"/>
        <v/>
      </c>
      <c r="H1583" s="4" t="str">
        <f t="shared" si="155"/>
        <v/>
      </c>
      <c r="I1583" s="4"/>
    </row>
    <row r="1584" spans="1:9" x14ac:dyDescent="0.15">
      <c r="A1584" s="2" t="str">
        <f t="shared" si="150"/>
        <v/>
      </c>
      <c r="B1584" s="3" t="str">
        <f>IF(A1584="","",IF(periods_per_year=26,IF(A1584=1,fpdate,B1583+14),IF(periods_per_year=52,IF(A1584=1,fpdate,B1583+7),DATE(YEAR(fpdate),MONTH(fpdate)+(A1584-1)*months_per_period,IF(periods_per_year=24,IF((1-MOD(A1584,2))=1,DAY(fpdate)+14,DAY(fpdate)),DAY(fpdate))))))</f>
        <v/>
      </c>
      <c r="C1584" s="4" t="str">
        <f t="shared" si="151"/>
        <v/>
      </c>
      <c r="D1584" s="4" t="str">
        <f t="shared" si="152"/>
        <v/>
      </c>
      <c r="E1584" s="6"/>
      <c r="F1584" s="4" t="str">
        <f t="shared" si="153"/>
        <v/>
      </c>
      <c r="G1584" s="4" t="str">
        <f t="shared" si="154"/>
        <v/>
      </c>
      <c r="H1584" s="4" t="str">
        <f t="shared" si="155"/>
        <v/>
      </c>
      <c r="I1584" s="4"/>
    </row>
    <row r="1585" spans="1:9" x14ac:dyDescent="0.15">
      <c r="A1585" s="2" t="str">
        <f t="shared" si="150"/>
        <v/>
      </c>
      <c r="B1585" s="3" t="str">
        <f>IF(A1585="","",IF(periods_per_year=26,IF(A1585=1,fpdate,B1584+14),IF(periods_per_year=52,IF(A1585=1,fpdate,B1584+7),DATE(YEAR(fpdate),MONTH(fpdate)+(A1585-1)*months_per_period,IF(periods_per_year=24,IF((1-MOD(A1585,2))=1,DAY(fpdate)+14,DAY(fpdate)),DAY(fpdate))))))</f>
        <v/>
      </c>
      <c r="C1585" s="4" t="str">
        <f t="shared" si="151"/>
        <v/>
      </c>
      <c r="D1585" s="4" t="str">
        <f t="shared" si="152"/>
        <v/>
      </c>
      <c r="E1585" s="6"/>
      <c r="F1585" s="4" t="str">
        <f t="shared" si="153"/>
        <v/>
      </c>
      <c r="G1585" s="4" t="str">
        <f t="shared" si="154"/>
        <v/>
      </c>
      <c r="H1585" s="4" t="str">
        <f t="shared" si="155"/>
        <v/>
      </c>
      <c r="I1585" s="4"/>
    </row>
    <row r="1586" spans="1:9" x14ac:dyDescent="0.15">
      <c r="A1586" s="2" t="str">
        <f t="shared" si="150"/>
        <v/>
      </c>
      <c r="B1586" s="3" t="str">
        <f>IF(A1586="","",IF(periods_per_year=26,IF(A1586=1,fpdate,B1585+14),IF(periods_per_year=52,IF(A1586=1,fpdate,B1585+7),DATE(YEAR(fpdate),MONTH(fpdate)+(A1586-1)*months_per_period,IF(periods_per_year=24,IF((1-MOD(A1586,2))=1,DAY(fpdate)+14,DAY(fpdate)),DAY(fpdate))))))</f>
        <v/>
      </c>
      <c r="C1586" s="4" t="str">
        <f t="shared" si="151"/>
        <v/>
      </c>
      <c r="D1586" s="4" t="str">
        <f t="shared" si="152"/>
        <v/>
      </c>
      <c r="E1586" s="6"/>
      <c r="F1586" s="4" t="str">
        <f t="shared" si="153"/>
        <v/>
      </c>
      <c r="G1586" s="4" t="str">
        <f t="shared" si="154"/>
        <v/>
      </c>
      <c r="H1586" s="4" t="str">
        <f t="shared" si="155"/>
        <v/>
      </c>
      <c r="I1586" s="4"/>
    </row>
    <row r="1587" spans="1:9" x14ac:dyDescent="0.15">
      <c r="A1587" s="2" t="str">
        <f t="shared" si="150"/>
        <v/>
      </c>
      <c r="B1587" s="3" t="str">
        <f>IF(A1587="","",IF(periods_per_year=26,IF(A1587=1,fpdate,B1586+14),IF(periods_per_year=52,IF(A1587=1,fpdate,B1586+7),DATE(YEAR(fpdate),MONTH(fpdate)+(A1587-1)*months_per_period,IF(periods_per_year=24,IF((1-MOD(A1587,2))=1,DAY(fpdate)+14,DAY(fpdate)),DAY(fpdate))))))</f>
        <v/>
      </c>
      <c r="C1587" s="4" t="str">
        <f t="shared" si="151"/>
        <v/>
      </c>
      <c r="D1587" s="4" t="str">
        <f t="shared" si="152"/>
        <v/>
      </c>
      <c r="E1587" s="6"/>
      <c r="F1587" s="4" t="str">
        <f t="shared" si="153"/>
        <v/>
      </c>
      <c r="G1587" s="4" t="str">
        <f t="shared" si="154"/>
        <v/>
      </c>
      <c r="H1587" s="4" t="str">
        <f t="shared" si="155"/>
        <v/>
      </c>
      <c r="I1587" s="4"/>
    </row>
    <row r="1588" spans="1:9" x14ac:dyDescent="0.15">
      <c r="A1588" s="2" t="str">
        <f t="shared" si="150"/>
        <v/>
      </c>
      <c r="B1588" s="3" t="str">
        <f>IF(A1588="","",IF(periods_per_year=26,IF(A1588=1,fpdate,B1587+14),IF(periods_per_year=52,IF(A1588=1,fpdate,B1587+7),DATE(YEAR(fpdate),MONTH(fpdate)+(A1588-1)*months_per_period,IF(periods_per_year=24,IF((1-MOD(A1588,2))=1,DAY(fpdate)+14,DAY(fpdate)),DAY(fpdate))))))</f>
        <v/>
      </c>
      <c r="C1588" s="4" t="str">
        <f t="shared" si="151"/>
        <v/>
      </c>
      <c r="D1588" s="4" t="str">
        <f t="shared" si="152"/>
        <v/>
      </c>
      <c r="E1588" s="6"/>
      <c r="F1588" s="4" t="str">
        <f t="shared" si="153"/>
        <v/>
      </c>
      <c r="G1588" s="4" t="str">
        <f t="shared" si="154"/>
        <v/>
      </c>
      <c r="H1588" s="4" t="str">
        <f t="shared" si="155"/>
        <v/>
      </c>
      <c r="I1588" s="4"/>
    </row>
    <row r="1589" spans="1:9" x14ac:dyDescent="0.15">
      <c r="A1589" s="2" t="str">
        <f t="shared" si="150"/>
        <v/>
      </c>
      <c r="B1589" s="3" t="str">
        <f>IF(A1589="","",IF(periods_per_year=26,IF(A1589=1,fpdate,B1588+14),IF(periods_per_year=52,IF(A1589=1,fpdate,B1588+7),DATE(YEAR(fpdate),MONTH(fpdate)+(A1589-1)*months_per_period,IF(periods_per_year=24,IF((1-MOD(A1589,2))=1,DAY(fpdate)+14,DAY(fpdate)),DAY(fpdate))))))</f>
        <v/>
      </c>
      <c r="C1589" s="4" t="str">
        <f t="shared" si="151"/>
        <v/>
      </c>
      <c r="D1589" s="4" t="str">
        <f t="shared" si="152"/>
        <v/>
      </c>
      <c r="E1589" s="6"/>
      <c r="F1589" s="4" t="str">
        <f t="shared" si="153"/>
        <v/>
      </c>
      <c r="G1589" s="4" t="str">
        <f t="shared" si="154"/>
        <v/>
      </c>
      <c r="H1589" s="4" t="str">
        <f t="shared" si="155"/>
        <v/>
      </c>
      <c r="I1589" s="4"/>
    </row>
    <row r="1590" spans="1:9" x14ac:dyDescent="0.15">
      <c r="A1590" s="2" t="str">
        <f t="shared" si="150"/>
        <v/>
      </c>
      <c r="B1590" s="3" t="str">
        <f>IF(A1590="","",IF(periods_per_year=26,IF(A1590=1,fpdate,B1589+14),IF(periods_per_year=52,IF(A1590=1,fpdate,B1589+7),DATE(YEAR(fpdate),MONTH(fpdate)+(A1590-1)*months_per_period,IF(periods_per_year=24,IF((1-MOD(A1590,2))=1,DAY(fpdate)+14,DAY(fpdate)),DAY(fpdate))))))</f>
        <v/>
      </c>
      <c r="C1590" s="4" t="str">
        <f t="shared" si="151"/>
        <v/>
      </c>
      <c r="D1590" s="4" t="str">
        <f t="shared" si="152"/>
        <v/>
      </c>
      <c r="E1590" s="6"/>
      <c r="F1590" s="4" t="str">
        <f t="shared" si="153"/>
        <v/>
      </c>
      <c r="G1590" s="4" t="str">
        <f t="shared" si="154"/>
        <v/>
      </c>
      <c r="H1590" s="4" t="str">
        <f t="shared" si="155"/>
        <v/>
      </c>
      <c r="I1590" s="4"/>
    </row>
    <row r="1591" spans="1:9" x14ac:dyDescent="0.15">
      <c r="A1591" s="2" t="str">
        <f t="shared" si="150"/>
        <v/>
      </c>
      <c r="B1591" s="3" t="str">
        <f>IF(A1591="","",IF(periods_per_year=26,IF(A1591=1,fpdate,B1590+14),IF(periods_per_year=52,IF(A1591=1,fpdate,B1590+7),DATE(YEAR(fpdate),MONTH(fpdate)+(A1591-1)*months_per_period,IF(periods_per_year=24,IF((1-MOD(A1591,2))=1,DAY(fpdate)+14,DAY(fpdate)),DAY(fpdate))))))</f>
        <v/>
      </c>
      <c r="C1591" s="4" t="str">
        <f t="shared" si="151"/>
        <v/>
      </c>
      <c r="D1591" s="4" t="str">
        <f t="shared" si="152"/>
        <v/>
      </c>
      <c r="E1591" s="6"/>
      <c r="F1591" s="4" t="str">
        <f t="shared" si="153"/>
        <v/>
      </c>
      <c r="G1591" s="4" t="str">
        <f t="shared" si="154"/>
        <v/>
      </c>
      <c r="H1591" s="4" t="str">
        <f t="shared" si="155"/>
        <v/>
      </c>
      <c r="I1591" s="4"/>
    </row>
    <row r="1592" spans="1:9" x14ac:dyDescent="0.15">
      <c r="A1592" s="1"/>
      <c r="B1592" s="1"/>
      <c r="C1592" s="1"/>
      <c r="D1592" s="1"/>
      <c r="E1592" s="1"/>
      <c r="F1592" s="1"/>
      <c r="G1592" s="1"/>
      <c r="H1592" s="10" t="str">
        <f ca="1">IF(OFFSET(H1592,-1,0,1,1)="","",ROUND(OFFSET(H1592,-1,0,1,1),0))</f>
        <v/>
      </c>
      <c r="I1592" s="10"/>
    </row>
  </sheetData>
  <phoneticPr fontId="2" type="noConversion"/>
  <dataValidations count="3">
    <dataValidation type="whole" operator="greaterThanOrEqual" allowBlank="1" showInputMessage="1" showErrorMessage="1" errorTitle="Invalid Payment Interval" error="Payment Interval must be a positive integer (1,2,3,4,etc.) or blank." sqref="H23" xr:uid="{00000000-0002-0000-0000-000000000000}">
      <formula1>0</formula1>
    </dataValidation>
    <dataValidation type="list" showInputMessage="1" showErrorMessage="1" sqref="D12" xr:uid="{00000000-0002-0000-0000-000001000000}">
      <formula1>"Annually,Semi-Annually,Quarterly,Bi-Monthly,Monthly,Semi-Monthly,Bi-Weekly,Weekly,Acc Bi-Weekly,Acc Weekly"</formula1>
    </dataValidation>
    <dataValidation type="list" showInputMessage="1" showErrorMessage="1" sqref="D8" xr:uid="{00000000-0002-0000-0000-000002000000}">
      <formula1>"Semi-Annually,Monthly,Quarterly,Annually"</formula1>
    </dataValidation>
  </dataValidations>
  <printOptions horizontalCentered="1"/>
  <pageMargins left="0.5" right="0.5" top="0.5" bottom="0.5" header="0.25" footer="0.25"/>
  <pageSetup orientation="portrait" r:id="rId1"/>
  <headerFooter differentFirst="1" scaleWithDoc="0">
    <oddFooter>&amp;L&amp;"Arial,Regular"&amp;8© 2007 Vertex42 LLC&amp;C&amp;"Arial,Regular"&amp;8https://www.vertex42.com/Calculators/Canadian-mortgage.html&amp;R&amp;"Arial,Regular"&amp;8&amp;P of &amp;N</oddFooter>
    <firstFooter>&amp;R&amp;"Arial,Regular"&amp;8&amp;P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78A1-3D15-5A4B-86DC-AC86C61C132A}">
  <dimension ref="A1:B1"/>
  <sheetViews>
    <sheetView workbookViewId="0">
      <selection activeCell="A9" sqref="A9"/>
    </sheetView>
  </sheetViews>
  <sheetFormatPr baseColWidth="10" defaultRowHeight="13" x14ac:dyDescent="0.15"/>
  <cols>
    <col min="1" max="1" width="13.3984375" bestFit="1" customWidth="1"/>
  </cols>
  <sheetData>
    <row r="1" spans="1:2" x14ac:dyDescent="0.15">
      <c r="A1" t="s">
        <v>46</v>
      </c>
      <c r="B1"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1564"/>
  <sheetViews>
    <sheetView showGridLines="0" workbookViewId="0"/>
  </sheetViews>
  <sheetFormatPr baseColWidth="10" defaultColWidth="9" defaultRowHeight="13" x14ac:dyDescent="0.15"/>
  <cols>
    <col min="1" max="1" width="7.3984375" customWidth="1"/>
    <col min="2" max="2" width="9" customWidth="1"/>
    <col min="4" max="4" width="9.59765625" customWidth="1"/>
    <col min="5" max="5" width="10.19921875" customWidth="1"/>
    <col min="6" max="6" width="13" customWidth="1"/>
    <col min="8" max="8" width="9.59765625" bestFit="1" customWidth="1"/>
  </cols>
  <sheetData>
    <row r="1" spans="1:8" ht="15" x14ac:dyDescent="0.15">
      <c r="A1" s="24" t="s">
        <v>30</v>
      </c>
      <c r="B1" s="24"/>
    </row>
    <row r="2" spans="1:8" ht="29" thickBot="1" x14ac:dyDescent="0.2">
      <c r="A2" s="18" t="s">
        <v>4</v>
      </c>
      <c r="B2" s="18" t="s">
        <v>42</v>
      </c>
      <c r="C2" s="19" t="s">
        <v>10</v>
      </c>
      <c r="D2" s="19" t="s">
        <v>7</v>
      </c>
      <c r="E2" s="19" t="s">
        <v>8</v>
      </c>
      <c r="F2" s="19" t="s">
        <v>9</v>
      </c>
    </row>
    <row r="3" spans="1:8" x14ac:dyDescent="0.15">
      <c r="A3" s="8"/>
      <c r="B3" s="8"/>
      <c r="C3" s="44">
        <f>ROUND(-PMT(((1+MortgageCalculator!$D$7/CP)^(CP/periods_per_year))-1,nper,loan_amount),2)</f>
        <v>2137.5</v>
      </c>
      <c r="D3" s="8"/>
      <c r="E3" s="8"/>
      <c r="F3" s="9">
        <f>loan_amount</f>
        <v>426382.1</v>
      </c>
    </row>
    <row r="4" spans="1:8" x14ac:dyDescent="0.15">
      <c r="A4" s="2">
        <f t="shared" ref="A4:A67" si="0">IF(F3="","",IF(OR(A3&gt;=nper,ROUND(F3,2)&lt;=0),"",A3+1))</f>
        <v>1</v>
      </c>
      <c r="B4" s="3">
        <f t="shared" ref="B4:B67" si="1">IF(A4="","",IF(periods_per_year=26,IF(A4=1,fpdate,B3+14),IF(periods_per_year=52,IF(A4=1,fpdate,B3+7),DATE(YEAR(fpdate),MONTH(fpdate)+(A4-1)*months_per_period,IF(periods_per_year=24,IF((1-MOD(A4,2))=1,DAY(fpdate)+14,DAY(fpdate)),DAY(fpdate))))))</f>
        <v>45710</v>
      </c>
      <c r="C4" s="4">
        <f t="shared" ref="C4:C67" si="2">IF(A4="","",IF(A4=nper,F3+D4,MIN(F3+D4,C3)))</f>
        <v>2137.5</v>
      </c>
      <c r="D4" s="4">
        <f t="shared" ref="D4:D67" si="3">IF(A4="","",ROUND(rate*F3,2))</f>
        <v>1566.7</v>
      </c>
      <c r="E4" s="4">
        <f t="shared" ref="E4:E67" si="4">IF(A4="","",C4-D4)</f>
        <v>570.79999999999995</v>
      </c>
      <c r="F4" s="4">
        <f t="shared" ref="F4:F67" si="5">IF(A4="","",F3-E4)</f>
        <v>425811.3</v>
      </c>
      <c r="H4" s="43"/>
    </row>
    <row r="5" spans="1:8" x14ac:dyDescent="0.15">
      <c r="A5" s="2">
        <f t="shared" si="0"/>
        <v>2</v>
      </c>
      <c r="B5" s="3">
        <f t="shared" si="1"/>
        <v>45738</v>
      </c>
      <c r="C5" s="4">
        <f t="shared" si="2"/>
        <v>2137.5</v>
      </c>
      <c r="D5" s="4">
        <f t="shared" si="3"/>
        <v>1564.61</v>
      </c>
      <c r="E5" s="4">
        <f t="shared" si="4"/>
        <v>572.8900000000001</v>
      </c>
      <c r="F5" s="4">
        <f t="shared" si="5"/>
        <v>425238.41</v>
      </c>
    </row>
    <row r="6" spans="1:8" x14ac:dyDescent="0.15">
      <c r="A6" s="2">
        <f t="shared" si="0"/>
        <v>3</v>
      </c>
      <c r="B6" s="3">
        <f t="shared" si="1"/>
        <v>45769</v>
      </c>
      <c r="C6" s="4">
        <f t="shared" si="2"/>
        <v>2137.5</v>
      </c>
      <c r="D6" s="4">
        <f t="shared" si="3"/>
        <v>1562.5</v>
      </c>
      <c r="E6" s="4">
        <f t="shared" si="4"/>
        <v>575</v>
      </c>
      <c r="F6" s="4">
        <f t="shared" si="5"/>
        <v>424663.41</v>
      </c>
    </row>
    <row r="7" spans="1:8" x14ac:dyDescent="0.15">
      <c r="A7" s="2">
        <f t="shared" si="0"/>
        <v>4</v>
      </c>
      <c r="B7" s="3">
        <f t="shared" si="1"/>
        <v>45799</v>
      </c>
      <c r="C7" s="4">
        <f t="shared" si="2"/>
        <v>2137.5</v>
      </c>
      <c r="D7" s="4">
        <f t="shared" si="3"/>
        <v>1560.39</v>
      </c>
      <c r="E7" s="4">
        <f t="shared" si="4"/>
        <v>577.1099999999999</v>
      </c>
      <c r="F7" s="4">
        <f t="shared" si="5"/>
        <v>424086.3</v>
      </c>
    </row>
    <row r="8" spans="1:8" x14ac:dyDescent="0.15">
      <c r="A8" s="2">
        <f t="shared" si="0"/>
        <v>5</v>
      </c>
      <c r="B8" s="3">
        <f t="shared" si="1"/>
        <v>45830</v>
      </c>
      <c r="C8" s="4">
        <f t="shared" si="2"/>
        <v>2137.5</v>
      </c>
      <c r="D8" s="4">
        <f t="shared" si="3"/>
        <v>1558.27</v>
      </c>
      <c r="E8" s="4">
        <f t="shared" si="4"/>
        <v>579.23</v>
      </c>
      <c r="F8" s="4">
        <f t="shared" si="5"/>
        <v>423507.07</v>
      </c>
    </row>
    <row r="9" spans="1:8" x14ac:dyDescent="0.15">
      <c r="A9" s="2">
        <f t="shared" si="0"/>
        <v>6</v>
      </c>
      <c r="B9" s="3">
        <f t="shared" si="1"/>
        <v>45860</v>
      </c>
      <c r="C9" s="4">
        <f t="shared" si="2"/>
        <v>2137.5</v>
      </c>
      <c r="D9" s="4">
        <f t="shared" si="3"/>
        <v>1556.14</v>
      </c>
      <c r="E9" s="4">
        <f t="shared" si="4"/>
        <v>581.3599999999999</v>
      </c>
      <c r="F9" s="4">
        <f t="shared" si="5"/>
        <v>422925.71</v>
      </c>
    </row>
    <row r="10" spans="1:8" x14ac:dyDescent="0.15">
      <c r="A10" s="2">
        <f t="shared" si="0"/>
        <v>7</v>
      </c>
      <c r="B10" s="3">
        <f t="shared" si="1"/>
        <v>45891</v>
      </c>
      <c r="C10" s="4">
        <f t="shared" si="2"/>
        <v>2137.5</v>
      </c>
      <c r="D10" s="4">
        <f t="shared" si="3"/>
        <v>1554</v>
      </c>
      <c r="E10" s="4">
        <f t="shared" si="4"/>
        <v>583.5</v>
      </c>
      <c r="F10" s="4">
        <f t="shared" si="5"/>
        <v>422342.21</v>
      </c>
    </row>
    <row r="11" spans="1:8" x14ac:dyDescent="0.15">
      <c r="A11" s="2">
        <f t="shared" si="0"/>
        <v>8</v>
      </c>
      <c r="B11" s="3">
        <f t="shared" si="1"/>
        <v>45922</v>
      </c>
      <c r="C11" s="4">
        <f t="shared" si="2"/>
        <v>2137.5</v>
      </c>
      <c r="D11" s="4">
        <f t="shared" si="3"/>
        <v>1551.86</v>
      </c>
      <c r="E11" s="4">
        <f t="shared" si="4"/>
        <v>585.6400000000001</v>
      </c>
      <c r="F11" s="4">
        <f t="shared" si="5"/>
        <v>421756.57</v>
      </c>
    </row>
    <row r="12" spans="1:8" x14ac:dyDescent="0.15">
      <c r="A12" s="2">
        <f t="shared" si="0"/>
        <v>9</v>
      </c>
      <c r="B12" s="3">
        <f t="shared" si="1"/>
        <v>45952</v>
      </c>
      <c r="C12" s="4">
        <f t="shared" si="2"/>
        <v>2137.5</v>
      </c>
      <c r="D12" s="4">
        <f t="shared" si="3"/>
        <v>1549.71</v>
      </c>
      <c r="E12" s="4">
        <f t="shared" si="4"/>
        <v>587.79</v>
      </c>
      <c r="F12" s="4">
        <f t="shared" si="5"/>
        <v>421168.78</v>
      </c>
    </row>
    <row r="13" spans="1:8" x14ac:dyDescent="0.15">
      <c r="A13" s="2">
        <f t="shared" si="0"/>
        <v>10</v>
      </c>
      <c r="B13" s="3">
        <f t="shared" si="1"/>
        <v>45983</v>
      </c>
      <c r="C13" s="4">
        <f t="shared" si="2"/>
        <v>2137.5</v>
      </c>
      <c r="D13" s="4">
        <f t="shared" si="3"/>
        <v>1547.55</v>
      </c>
      <c r="E13" s="4">
        <f t="shared" si="4"/>
        <v>589.95000000000005</v>
      </c>
      <c r="F13" s="4">
        <f t="shared" si="5"/>
        <v>420578.83</v>
      </c>
    </row>
    <row r="14" spans="1:8" x14ac:dyDescent="0.15">
      <c r="A14" s="2">
        <f t="shared" si="0"/>
        <v>11</v>
      </c>
      <c r="B14" s="3">
        <f t="shared" si="1"/>
        <v>46013</v>
      </c>
      <c r="C14" s="4">
        <f t="shared" si="2"/>
        <v>2137.5</v>
      </c>
      <c r="D14" s="4">
        <f t="shared" si="3"/>
        <v>1545.38</v>
      </c>
      <c r="E14" s="4">
        <f t="shared" si="4"/>
        <v>592.11999999999989</v>
      </c>
      <c r="F14" s="4">
        <f t="shared" si="5"/>
        <v>419986.71</v>
      </c>
    </row>
    <row r="15" spans="1:8" x14ac:dyDescent="0.15">
      <c r="A15" s="2">
        <f t="shared" si="0"/>
        <v>12</v>
      </c>
      <c r="B15" s="3">
        <f t="shared" si="1"/>
        <v>46044</v>
      </c>
      <c r="C15" s="4">
        <f t="shared" si="2"/>
        <v>2137.5</v>
      </c>
      <c r="D15" s="4">
        <f t="shared" si="3"/>
        <v>1543.21</v>
      </c>
      <c r="E15" s="4">
        <f t="shared" si="4"/>
        <v>594.29</v>
      </c>
      <c r="F15" s="4">
        <f t="shared" si="5"/>
        <v>419392.42000000004</v>
      </c>
    </row>
    <row r="16" spans="1:8" x14ac:dyDescent="0.15">
      <c r="A16" s="2">
        <f t="shared" si="0"/>
        <v>13</v>
      </c>
      <c r="B16" s="3">
        <f t="shared" si="1"/>
        <v>46075</v>
      </c>
      <c r="C16" s="4">
        <f t="shared" si="2"/>
        <v>2137.5</v>
      </c>
      <c r="D16" s="4">
        <f t="shared" si="3"/>
        <v>1541.02</v>
      </c>
      <c r="E16" s="4">
        <f t="shared" si="4"/>
        <v>596.48</v>
      </c>
      <c r="F16" s="4">
        <f t="shared" si="5"/>
        <v>418795.94000000006</v>
      </c>
    </row>
    <row r="17" spans="1:6" x14ac:dyDescent="0.15">
      <c r="A17" s="2">
        <f t="shared" si="0"/>
        <v>14</v>
      </c>
      <c r="B17" s="3">
        <f t="shared" si="1"/>
        <v>46103</v>
      </c>
      <c r="C17" s="4">
        <f t="shared" si="2"/>
        <v>2137.5</v>
      </c>
      <c r="D17" s="4">
        <f t="shared" si="3"/>
        <v>1538.83</v>
      </c>
      <c r="E17" s="4">
        <f t="shared" si="4"/>
        <v>598.67000000000007</v>
      </c>
      <c r="F17" s="4">
        <f t="shared" si="5"/>
        <v>418197.27000000008</v>
      </c>
    </row>
    <row r="18" spans="1:6" x14ac:dyDescent="0.15">
      <c r="A18" s="2">
        <f t="shared" si="0"/>
        <v>15</v>
      </c>
      <c r="B18" s="3">
        <f t="shared" si="1"/>
        <v>46134</v>
      </c>
      <c r="C18" s="4">
        <f t="shared" si="2"/>
        <v>2137.5</v>
      </c>
      <c r="D18" s="4">
        <f t="shared" si="3"/>
        <v>1536.63</v>
      </c>
      <c r="E18" s="4">
        <f t="shared" si="4"/>
        <v>600.86999999999989</v>
      </c>
      <c r="F18" s="4">
        <f t="shared" si="5"/>
        <v>417596.40000000008</v>
      </c>
    </row>
    <row r="19" spans="1:6" x14ac:dyDescent="0.15">
      <c r="A19" s="2">
        <f t="shared" si="0"/>
        <v>16</v>
      </c>
      <c r="B19" s="3">
        <f t="shared" si="1"/>
        <v>46164</v>
      </c>
      <c r="C19" s="4">
        <f t="shared" si="2"/>
        <v>2137.5</v>
      </c>
      <c r="D19" s="4">
        <f t="shared" si="3"/>
        <v>1534.42</v>
      </c>
      <c r="E19" s="4">
        <f t="shared" si="4"/>
        <v>603.07999999999993</v>
      </c>
      <c r="F19" s="4">
        <f t="shared" si="5"/>
        <v>416993.32000000007</v>
      </c>
    </row>
    <row r="20" spans="1:6" x14ac:dyDescent="0.15">
      <c r="A20" s="2">
        <f t="shared" si="0"/>
        <v>17</v>
      </c>
      <c r="B20" s="3">
        <f t="shared" si="1"/>
        <v>46195</v>
      </c>
      <c r="C20" s="4">
        <f t="shared" si="2"/>
        <v>2137.5</v>
      </c>
      <c r="D20" s="4">
        <f t="shared" si="3"/>
        <v>1532.21</v>
      </c>
      <c r="E20" s="4">
        <f t="shared" si="4"/>
        <v>605.29</v>
      </c>
      <c r="F20" s="4">
        <f t="shared" si="5"/>
        <v>416388.03000000009</v>
      </c>
    </row>
    <row r="21" spans="1:6" x14ac:dyDescent="0.15">
      <c r="A21" s="2">
        <f t="shared" si="0"/>
        <v>18</v>
      </c>
      <c r="B21" s="3">
        <f t="shared" si="1"/>
        <v>46225</v>
      </c>
      <c r="C21" s="4">
        <f t="shared" si="2"/>
        <v>2137.5</v>
      </c>
      <c r="D21" s="4">
        <f t="shared" si="3"/>
        <v>1529.98</v>
      </c>
      <c r="E21" s="4">
        <f t="shared" si="4"/>
        <v>607.52</v>
      </c>
      <c r="F21" s="4">
        <f t="shared" si="5"/>
        <v>415780.51000000007</v>
      </c>
    </row>
    <row r="22" spans="1:6" x14ac:dyDescent="0.15">
      <c r="A22" s="2">
        <f t="shared" si="0"/>
        <v>19</v>
      </c>
      <c r="B22" s="3">
        <f t="shared" si="1"/>
        <v>46256</v>
      </c>
      <c r="C22" s="4">
        <f t="shared" si="2"/>
        <v>2137.5</v>
      </c>
      <c r="D22" s="4">
        <f t="shared" si="3"/>
        <v>1527.75</v>
      </c>
      <c r="E22" s="4">
        <f t="shared" si="4"/>
        <v>609.75</v>
      </c>
      <c r="F22" s="4">
        <f t="shared" si="5"/>
        <v>415170.76000000007</v>
      </c>
    </row>
    <row r="23" spans="1:6" x14ac:dyDescent="0.15">
      <c r="A23" s="2">
        <f t="shared" si="0"/>
        <v>20</v>
      </c>
      <c r="B23" s="3">
        <f t="shared" si="1"/>
        <v>46287</v>
      </c>
      <c r="C23" s="4">
        <f t="shared" si="2"/>
        <v>2137.5</v>
      </c>
      <c r="D23" s="4">
        <f t="shared" si="3"/>
        <v>1525.51</v>
      </c>
      <c r="E23" s="4">
        <f t="shared" si="4"/>
        <v>611.99</v>
      </c>
      <c r="F23" s="4">
        <f t="shared" si="5"/>
        <v>414558.77000000008</v>
      </c>
    </row>
    <row r="24" spans="1:6" x14ac:dyDescent="0.15">
      <c r="A24" s="2">
        <f t="shared" si="0"/>
        <v>21</v>
      </c>
      <c r="B24" s="3">
        <f t="shared" si="1"/>
        <v>46317</v>
      </c>
      <c r="C24" s="4">
        <f t="shared" si="2"/>
        <v>2137.5</v>
      </c>
      <c r="D24" s="4">
        <f t="shared" si="3"/>
        <v>1523.26</v>
      </c>
      <c r="E24" s="4">
        <f t="shared" si="4"/>
        <v>614.24</v>
      </c>
      <c r="F24" s="4">
        <f t="shared" si="5"/>
        <v>413944.53000000009</v>
      </c>
    </row>
    <row r="25" spans="1:6" x14ac:dyDescent="0.15">
      <c r="A25" s="2">
        <f t="shared" si="0"/>
        <v>22</v>
      </c>
      <c r="B25" s="3">
        <f t="shared" si="1"/>
        <v>46348</v>
      </c>
      <c r="C25" s="4">
        <f t="shared" si="2"/>
        <v>2137.5</v>
      </c>
      <c r="D25" s="4">
        <f t="shared" si="3"/>
        <v>1521</v>
      </c>
      <c r="E25" s="4">
        <f t="shared" si="4"/>
        <v>616.5</v>
      </c>
      <c r="F25" s="4">
        <f t="shared" si="5"/>
        <v>413328.03000000009</v>
      </c>
    </row>
    <row r="26" spans="1:6" x14ac:dyDescent="0.15">
      <c r="A26" s="2">
        <f t="shared" si="0"/>
        <v>23</v>
      </c>
      <c r="B26" s="3">
        <f t="shared" si="1"/>
        <v>46378</v>
      </c>
      <c r="C26" s="4">
        <f t="shared" si="2"/>
        <v>2137.5</v>
      </c>
      <c r="D26" s="4">
        <f t="shared" si="3"/>
        <v>1518.74</v>
      </c>
      <c r="E26" s="4">
        <f t="shared" si="4"/>
        <v>618.76</v>
      </c>
      <c r="F26" s="4">
        <f t="shared" si="5"/>
        <v>412709.27000000008</v>
      </c>
    </row>
    <row r="27" spans="1:6" x14ac:dyDescent="0.15">
      <c r="A27" s="2">
        <f t="shared" si="0"/>
        <v>24</v>
      </c>
      <c r="B27" s="3">
        <f t="shared" si="1"/>
        <v>46409</v>
      </c>
      <c r="C27" s="4">
        <f t="shared" si="2"/>
        <v>2137.5</v>
      </c>
      <c r="D27" s="4">
        <f t="shared" si="3"/>
        <v>1516.46</v>
      </c>
      <c r="E27" s="4">
        <f t="shared" si="4"/>
        <v>621.04</v>
      </c>
      <c r="F27" s="4">
        <f t="shared" si="5"/>
        <v>412088.2300000001</v>
      </c>
    </row>
    <row r="28" spans="1:6" x14ac:dyDescent="0.15">
      <c r="A28" s="2">
        <f t="shared" si="0"/>
        <v>25</v>
      </c>
      <c r="B28" s="3">
        <f t="shared" si="1"/>
        <v>46440</v>
      </c>
      <c r="C28" s="4">
        <f t="shared" si="2"/>
        <v>2137.5</v>
      </c>
      <c r="D28" s="4">
        <f t="shared" si="3"/>
        <v>1514.18</v>
      </c>
      <c r="E28" s="4">
        <f t="shared" si="4"/>
        <v>623.31999999999994</v>
      </c>
      <c r="F28" s="4">
        <f t="shared" si="5"/>
        <v>411464.91000000009</v>
      </c>
    </row>
    <row r="29" spans="1:6" x14ac:dyDescent="0.15">
      <c r="A29" s="2">
        <f t="shared" si="0"/>
        <v>26</v>
      </c>
      <c r="B29" s="3">
        <f t="shared" si="1"/>
        <v>46468</v>
      </c>
      <c r="C29" s="4">
        <f t="shared" si="2"/>
        <v>2137.5</v>
      </c>
      <c r="D29" s="4">
        <f t="shared" si="3"/>
        <v>1511.89</v>
      </c>
      <c r="E29" s="4">
        <f t="shared" si="4"/>
        <v>625.6099999999999</v>
      </c>
      <c r="F29" s="4">
        <f t="shared" si="5"/>
        <v>410839.3000000001</v>
      </c>
    </row>
    <row r="30" spans="1:6" x14ac:dyDescent="0.15">
      <c r="A30" s="2">
        <f t="shared" si="0"/>
        <v>27</v>
      </c>
      <c r="B30" s="3">
        <f t="shared" si="1"/>
        <v>46499</v>
      </c>
      <c r="C30" s="4">
        <f t="shared" si="2"/>
        <v>2137.5</v>
      </c>
      <c r="D30" s="4">
        <f t="shared" si="3"/>
        <v>1509.59</v>
      </c>
      <c r="E30" s="4">
        <f t="shared" si="4"/>
        <v>627.91000000000008</v>
      </c>
      <c r="F30" s="4">
        <f t="shared" si="5"/>
        <v>410211.39000000013</v>
      </c>
    </row>
    <row r="31" spans="1:6" x14ac:dyDescent="0.15">
      <c r="A31" s="2">
        <f t="shared" si="0"/>
        <v>28</v>
      </c>
      <c r="B31" s="3">
        <f t="shared" si="1"/>
        <v>46529</v>
      </c>
      <c r="C31" s="4">
        <f t="shared" si="2"/>
        <v>2137.5</v>
      </c>
      <c r="D31" s="4">
        <f t="shared" si="3"/>
        <v>1507.29</v>
      </c>
      <c r="E31" s="4">
        <f t="shared" si="4"/>
        <v>630.21</v>
      </c>
      <c r="F31" s="4">
        <f t="shared" si="5"/>
        <v>409581.18000000011</v>
      </c>
    </row>
    <row r="32" spans="1:6" x14ac:dyDescent="0.15">
      <c r="A32" s="2">
        <f t="shared" si="0"/>
        <v>29</v>
      </c>
      <c r="B32" s="3">
        <f t="shared" si="1"/>
        <v>46560</v>
      </c>
      <c r="C32" s="4">
        <f t="shared" si="2"/>
        <v>2137.5</v>
      </c>
      <c r="D32" s="4">
        <f t="shared" si="3"/>
        <v>1504.97</v>
      </c>
      <c r="E32" s="4">
        <f t="shared" si="4"/>
        <v>632.53</v>
      </c>
      <c r="F32" s="4">
        <f t="shared" si="5"/>
        <v>408948.65000000008</v>
      </c>
    </row>
    <row r="33" spans="1:6" x14ac:dyDescent="0.15">
      <c r="A33" s="2">
        <f t="shared" si="0"/>
        <v>30</v>
      </c>
      <c r="B33" s="3">
        <f t="shared" si="1"/>
        <v>46590</v>
      </c>
      <c r="C33" s="4">
        <f t="shared" si="2"/>
        <v>2137.5</v>
      </c>
      <c r="D33" s="4">
        <f t="shared" si="3"/>
        <v>1502.65</v>
      </c>
      <c r="E33" s="4">
        <f t="shared" si="4"/>
        <v>634.84999999999991</v>
      </c>
      <c r="F33" s="4">
        <f t="shared" si="5"/>
        <v>408313.8000000001</v>
      </c>
    </row>
    <row r="34" spans="1:6" x14ac:dyDescent="0.15">
      <c r="A34" s="2">
        <f t="shared" si="0"/>
        <v>31</v>
      </c>
      <c r="B34" s="3">
        <f t="shared" si="1"/>
        <v>46621</v>
      </c>
      <c r="C34" s="4">
        <f t="shared" si="2"/>
        <v>2137.5</v>
      </c>
      <c r="D34" s="4">
        <f t="shared" si="3"/>
        <v>1500.31</v>
      </c>
      <c r="E34" s="4">
        <f t="shared" si="4"/>
        <v>637.19000000000005</v>
      </c>
      <c r="F34" s="4">
        <f t="shared" si="5"/>
        <v>407676.6100000001</v>
      </c>
    </row>
    <row r="35" spans="1:6" x14ac:dyDescent="0.15">
      <c r="A35" s="2">
        <f t="shared" si="0"/>
        <v>32</v>
      </c>
      <c r="B35" s="3">
        <f t="shared" si="1"/>
        <v>46652</v>
      </c>
      <c r="C35" s="4">
        <f t="shared" si="2"/>
        <v>2137.5</v>
      </c>
      <c r="D35" s="4">
        <f t="shared" si="3"/>
        <v>1497.97</v>
      </c>
      <c r="E35" s="4">
        <f t="shared" si="4"/>
        <v>639.53</v>
      </c>
      <c r="F35" s="4">
        <f t="shared" si="5"/>
        <v>407037.08000000007</v>
      </c>
    </row>
    <row r="36" spans="1:6" x14ac:dyDescent="0.15">
      <c r="A36" s="2">
        <f t="shared" si="0"/>
        <v>33</v>
      </c>
      <c r="B36" s="3">
        <f t="shared" si="1"/>
        <v>46682</v>
      </c>
      <c r="C36" s="4">
        <f t="shared" si="2"/>
        <v>2137.5</v>
      </c>
      <c r="D36" s="4">
        <f t="shared" si="3"/>
        <v>1495.62</v>
      </c>
      <c r="E36" s="4">
        <f t="shared" si="4"/>
        <v>641.88000000000011</v>
      </c>
      <c r="F36" s="4">
        <f t="shared" si="5"/>
        <v>406395.20000000007</v>
      </c>
    </row>
    <row r="37" spans="1:6" x14ac:dyDescent="0.15">
      <c r="A37" s="2">
        <f t="shared" si="0"/>
        <v>34</v>
      </c>
      <c r="B37" s="3">
        <f t="shared" si="1"/>
        <v>46713</v>
      </c>
      <c r="C37" s="4">
        <f t="shared" si="2"/>
        <v>2137.5</v>
      </c>
      <c r="D37" s="4">
        <f t="shared" si="3"/>
        <v>1493.26</v>
      </c>
      <c r="E37" s="4">
        <f t="shared" si="4"/>
        <v>644.24</v>
      </c>
      <c r="F37" s="4">
        <f t="shared" si="5"/>
        <v>405750.96000000008</v>
      </c>
    </row>
    <row r="38" spans="1:6" x14ac:dyDescent="0.15">
      <c r="A38" s="2">
        <f t="shared" si="0"/>
        <v>35</v>
      </c>
      <c r="B38" s="3">
        <f t="shared" si="1"/>
        <v>46743</v>
      </c>
      <c r="C38" s="4">
        <f t="shared" si="2"/>
        <v>2137.5</v>
      </c>
      <c r="D38" s="4">
        <f t="shared" si="3"/>
        <v>1490.9</v>
      </c>
      <c r="E38" s="4">
        <f t="shared" si="4"/>
        <v>646.59999999999991</v>
      </c>
      <c r="F38" s="4">
        <f t="shared" si="5"/>
        <v>405104.3600000001</v>
      </c>
    </row>
    <row r="39" spans="1:6" x14ac:dyDescent="0.15">
      <c r="A39" s="2">
        <f t="shared" si="0"/>
        <v>36</v>
      </c>
      <c r="B39" s="3">
        <f t="shared" si="1"/>
        <v>46774</v>
      </c>
      <c r="C39" s="4">
        <f t="shared" si="2"/>
        <v>2137.5</v>
      </c>
      <c r="D39" s="4">
        <f t="shared" si="3"/>
        <v>1488.52</v>
      </c>
      <c r="E39" s="4">
        <f t="shared" si="4"/>
        <v>648.98</v>
      </c>
      <c r="F39" s="4">
        <f t="shared" si="5"/>
        <v>404455.38000000012</v>
      </c>
    </row>
    <row r="40" spans="1:6" x14ac:dyDescent="0.15">
      <c r="A40" s="2">
        <f t="shared" si="0"/>
        <v>37</v>
      </c>
      <c r="B40" s="3">
        <f t="shared" si="1"/>
        <v>46805</v>
      </c>
      <c r="C40" s="4">
        <f t="shared" si="2"/>
        <v>2137.5</v>
      </c>
      <c r="D40" s="4">
        <f t="shared" si="3"/>
        <v>1486.14</v>
      </c>
      <c r="E40" s="4">
        <f t="shared" si="4"/>
        <v>651.3599999999999</v>
      </c>
      <c r="F40" s="4">
        <f t="shared" si="5"/>
        <v>403804.02000000014</v>
      </c>
    </row>
    <row r="41" spans="1:6" x14ac:dyDescent="0.15">
      <c r="A41" s="2">
        <f t="shared" si="0"/>
        <v>38</v>
      </c>
      <c r="B41" s="3">
        <f t="shared" si="1"/>
        <v>46834</v>
      </c>
      <c r="C41" s="4">
        <f t="shared" si="2"/>
        <v>2137.5</v>
      </c>
      <c r="D41" s="4">
        <f t="shared" si="3"/>
        <v>1483.74</v>
      </c>
      <c r="E41" s="4">
        <f t="shared" si="4"/>
        <v>653.76</v>
      </c>
      <c r="F41" s="4">
        <f t="shared" si="5"/>
        <v>403150.26000000013</v>
      </c>
    </row>
    <row r="42" spans="1:6" x14ac:dyDescent="0.15">
      <c r="A42" s="2">
        <f t="shared" si="0"/>
        <v>39</v>
      </c>
      <c r="B42" s="3">
        <f t="shared" si="1"/>
        <v>46865</v>
      </c>
      <c r="C42" s="4">
        <f t="shared" si="2"/>
        <v>2137.5</v>
      </c>
      <c r="D42" s="4">
        <f t="shared" si="3"/>
        <v>1481.34</v>
      </c>
      <c r="E42" s="4">
        <f t="shared" si="4"/>
        <v>656.16000000000008</v>
      </c>
      <c r="F42" s="4">
        <f t="shared" si="5"/>
        <v>402494.10000000015</v>
      </c>
    </row>
    <row r="43" spans="1:6" x14ac:dyDescent="0.15">
      <c r="A43" s="2">
        <f t="shared" si="0"/>
        <v>40</v>
      </c>
      <c r="B43" s="3">
        <f t="shared" si="1"/>
        <v>46895</v>
      </c>
      <c r="C43" s="4">
        <f t="shared" si="2"/>
        <v>2137.5</v>
      </c>
      <c r="D43" s="4">
        <f t="shared" si="3"/>
        <v>1478.93</v>
      </c>
      <c r="E43" s="4">
        <f t="shared" si="4"/>
        <v>658.56999999999994</v>
      </c>
      <c r="F43" s="4">
        <f t="shared" si="5"/>
        <v>401835.53000000014</v>
      </c>
    </row>
    <row r="44" spans="1:6" x14ac:dyDescent="0.15">
      <c r="A44" s="2">
        <f t="shared" si="0"/>
        <v>41</v>
      </c>
      <c r="B44" s="3">
        <f t="shared" si="1"/>
        <v>46926</v>
      </c>
      <c r="C44" s="4">
        <f t="shared" si="2"/>
        <v>2137.5</v>
      </c>
      <c r="D44" s="4">
        <f t="shared" si="3"/>
        <v>1476.51</v>
      </c>
      <c r="E44" s="4">
        <f t="shared" si="4"/>
        <v>660.99</v>
      </c>
      <c r="F44" s="4">
        <f t="shared" si="5"/>
        <v>401174.54000000015</v>
      </c>
    </row>
    <row r="45" spans="1:6" x14ac:dyDescent="0.15">
      <c r="A45" s="2">
        <f t="shared" si="0"/>
        <v>42</v>
      </c>
      <c r="B45" s="3">
        <f t="shared" si="1"/>
        <v>46956</v>
      </c>
      <c r="C45" s="4">
        <f t="shared" si="2"/>
        <v>2137.5</v>
      </c>
      <c r="D45" s="4">
        <f t="shared" si="3"/>
        <v>1474.08</v>
      </c>
      <c r="E45" s="4">
        <f t="shared" si="4"/>
        <v>663.42000000000007</v>
      </c>
      <c r="F45" s="4">
        <f t="shared" si="5"/>
        <v>400511.12000000017</v>
      </c>
    </row>
    <row r="46" spans="1:6" x14ac:dyDescent="0.15">
      <c r="A46" s="2">
        <f t="shared" si="0"/>
        <v>43</v>
      </c>
      <c r="B46" s="3">
        <f t="shared" si="1"/>
        <v>46987</v>
      </c>
      <c r="C46" s="4">
        <f t="shared" si="2"/>
        <v>2137.5</v>
      </c>
      <c r="D46" s="4">
        <f t="shared" si="3"/>
        <v>1471.64</v>
      </c>
      <c r="E46" s="4">
        <f t="shared" si="4"/>
        <v>665.8599999999999</v>
      </c>
      <c r="F46" s="4">
        <f t="shared" si="5"/>
        <v>399845.26000000018</v>
      </c>
    </row>
    <row r="47" spans="1:6" x14ac:dyDescent="0.15">
      <c r="A47" s="2">
        <f t="shared" si="0"/>
        <v>44</v>
      </c>
      <c r="B47" s="3">
        <f t="shared" si="1"/>
        <v>47018</v>
      </c>
      <c r="C47" s="4">
        <f t="shared" si="2"/>
        <v>2137.5</v>
      </c>
      <c r="D47" s="4">
        <f t="shared" si="3"/>
        <v>1469.2</v>
      </c>
      <c r="E47" s="4">
        <f t="shared" si="4"/>
        <v>668.3</v>
      </c>
      <c r="F47" s="4">
        <f t="shared" si="5"/>
        <v>399176.9600000002</v>
      </c>
    </row>
    <row r="48" spans="1:6" x14ac:dyDescent="0.15">
      <c r="A48" s="2">
        <f t="shared" si="0"/>
        <v>45</v>
      </c>
      <c r="B48" s="3">
        <f t="shared" si="1"/>
        <v>47048</v>
      </c>
      <c r="C48" s="4">
        <f t="shared" si="2"/>
        <v>2137.5</v>
      </c>
      <c r="D48" s="4">
        <f t="shared" si="3"/>
        <v>1466.74</v>
      </c>
      <c r="E48" s="4">
        <f t="shared" si="4"/>
        <v>670.76</v>
      </c>
      <c r="F48" s="4">
        <f t="shared" si="5"/>
        <v>398506.20000000019</v>
      </c>
    </row>
    <row r="49" spans="1:7" x14ac:dyDescent="0.15">
      <c r="A49" s="2">
        <f t="shared" si="0"/>
        <v>46</v>
      </c>
      <c r="B49" s="3">
        <f t="shared" si="1"/>
        <v>47079</v>
      </c>
      <c r="C49" s="4">
        <f t="shared" si="2"/>
        <v>2137.5</v>
      </c>
      <c r="D49" s="4">
        <f t="shared" si="3"/>
        <v>1464.28</v>
      </c>
      <c r="E49" s="4">
        <f t="shared" si="4"/>
        <v>673.22</v>
      </c>
      <c r="F49" s="4">
        <f t="shared" si="5"/>
        <v>397832.98000000021</v>
      </c>
    </row>
    <row r="50" spans="1:7" x14ac:dyDescent="0.15">
      <c r="A50" s="2">
        <f t="shared" si="0"/>
        <v>47</v>
      </c>
      <c r="B50" s="3">
        <f t="shared" si="1"/>
        <v>47109</v>
      </c>
      <c r="C50" s="4">
        <f t="shared" si="2"/>
        <v>2137.5</v>
      </c>
      <c r="D50" s="4">
        <f t="shared" si="3"/>
        <v>1461.8</v>
      </c>
      <c r="E50" s="4">
        <f t="shared" si="4"/>
        <v>675.7</v>
      </c>
      <c r="F50" s="4">
        <f t="shared" si="5"/>
        <v>397157.2800000002</v>
      </c>
      <c r="G50" t="s">
        <v>41</v>
      </c>
    </row>
    <row r="51" spans="1:7" x14ac:dyDescent="0.15">
      <c r="A51" s="2">
        <f t="shared" si="0"/>
        <v>48</v>
      </c>
      <c r="B51" s="3">
        <f t="shared" si="1"/>
        <v>47140</v>
      </c>
      <c r="C51" s="4">
        <f t="shared" si="2"/>
        <v>2137.5</v>
      </c>
      <c r="D51" s="4">
        <f t="shared" si="3"/>
        <v>1459.32</v>
      </c>
      <c r="E51" s="4">
        <f t="shared" si="4"/>
        <v>678.18000000000006</v>
      </c>
      <c r="F51" s="4">
        <f t="shared" si="5"/>
        <v>396479.10000000021</v>
      </c>
    </row>
    <row r="52" spans="1:7" x14ac:dyDescent="0.15">
      <c r="A52" s="2">
        <f t="shared" si="0"/>
        <v>49</v>
      </c>
      <c r="B52" s="3">
        <f t="shared" si="1"/>
        <v>47171</v>
      </c>
      <c r="C52" s="4">
        <f t="shared" si="2"/>
        <v>2137.5</v>
      </c>
      <c r="D52" s="4">
        <f t="shared" si="3"/>
        <v>1456.83</v>
      </c>
      <c r="E52" s="4">
        <f t="shared" si="4"/>
        <v>680.67000000000007</v>
      </c>
      <c r="F52" s="4">
        <f t="shared" si="5"/>
        <v>395798.43000000023</v>
      </c>
    </row>
    <row r="53" spans="1:7" x14ac:dyDescent="0.15">
      <c r="A53" s="2">
        <f t="shared" si="0"/>
        <v>50</v>
      </c>
      <c r="B53" s="3">
        <f t="shared" si="1"/>
        <v>47199</v>
      </c>
      <c r="C53" s="4">
        <f t="shared" si="2"/>
        <v>2137.5</v>
      </c>
      <c r="D53" s="4">
        <f t="shared" si="3"/>
        <v>1454.33</v>
      </c>
      <c r="E53" s="4">
        <f t="shared" si="4"/>
        <v>683.17000000000007</v>
      </c>
      <c r="F53" s="4">
        <f t="shared" si="5"/>
        <v>395115.26000000024</v>
      </c>
    </row>
    <row r="54" spans="1:7" x14ac:dyDescent="0.15">
      <c r="A54" s="2">
        <f t="shared" si="0"/>
        <v>51</v>
      </c>
      <c r="B54" s="3">
        <f t="shared" si="1"/>
        <v>47230</v>
      </c>
      <c r="C54" s="4">
        <f t="shared" si="2"/>
        <v>2137.5</v>
      </c>
      <c r="D54" s="4">
        <f t="shared" si="3"/>
        <v>1451.82</v>
      </c>
      <c r="E54" s="4">
        <f t="shared" si="4"/>
        <v>685.68000000000006</v>
      </c>
      <c r="F54" s="4">
        <f t="shared" si="5"/>
        <v>394429.58000000025</v>
      </c>
    </row>
    <row r="55" spans="1:7" x14ac:dyDescent="0.15">
      <c r="A55" s="2">
        <f t="shared" si="0"/>
        <v>52</v>
      </c>
      <c r="B55" s="3">
        <f t="shared" si="1"/>
        <v>47260</v>
      </c>
      <c r="C55" s="4">
        <f t="shared" si="2"/>
        <v>2137.5</v>
      </c>
      <c r="D55" s="4">
        <f t="shared" si="3"/>
        <v>1449.3</v>
      </c>
      <c r="E55" s="4">
        <f t="shared" si="4"/>
        <v>688.2</v>
      </c>
      <c r="F55" s="4">
        <f t="shared" si="5"/>
        <v>393741.38000000024</v>
      </c>
    </row>
    <row r="56" spans="1:7" x14ac:dyDescent="0.15">
      <c r="A56" s="2">
        <f t="shared" si="0"/>
        <v>53</v>
      </c>
      <c r="B56" s="3">
        <f t="shared" si="1"/>
        <v>47291</v>
      </c>
      <c r="C56" s="4">
        <f t="shared" si="2"/>
        <v>2137.5</v>
      </c>
      <c r="D56" s="4">
        <f t="shared" si="3"/>
        <v>1446.77</v>
      </c>
      <c r="E56" s="4">
        <f t="shared" si="4"/>
        <v>690.73</v>
      </c>
      <c r="F56" s="4">
        <f t="shared" si="5"/>
        <v>393050.65000000026</v>
      </c>
    </row>
    <row r="57" spans="1:7" x14ac:dyDescent="0.15">
      <c r="A57" s="2">
        <f t="shared" si="0"/>
        <v>54</v>
      </c>
      <c r="B57" s="3">
        <f t="shared" si="1"/>
        <v>47321</v>
      </c>
      <c r="C57" s="4">
        <f t="shared" si="2"/>
        <v>2137.5</v>
      </c>
      <c r="D57" s="4">
        <f t="shared" si="3"/>
        <v>1444.23</v>
      </c>
      <c r="E57" s="4">
        <f t="shared" si="4"/>
        <v>693.27</v>
      </c>
      <c r="F57" s="4">
        <f t="shared" si="5"/>
        <v>392357.38000000024</v>
      </c>
    </row>
    <row r="58" spans="1:7" x14ac:dyDescent="0.15">
      <c r="A58" s="2">
        <f t="shared" si="0"/>
        <v>55</v>
      </c>
      <c r="B58" s="3">
        <f t="shared" si="1"/>
        <v>47352</v>
      </c>
      <c r="C58" s="4">
        <f t="shared" si="2"/>
        <v>2137.5</v>
      </c>
      <c r="D58" s="4">
        <f t="shared" si="3"/>
        <v>1441.68</v>
      </c>
      <c r="E58" s="4">
        <f t="shared" si="4"/>
        <v>695.81999999999994</v>
      </c>
      <c r="F58" s="4">
        <f t="shared" si="5"/>
        <v>391661.56000000023</v>
      </c>
    </row>
    <row r="59" spans="1:7" x14ac:dyDescent="0.15">
      <c r="A59" s="2">
        <f t="shared" si="0"/>
        <v>56</v>
      </c>
      <c r="B59" s="3">
        <f t="shared" si="1"/>
        <v>47383</v>
      </c>
      <c r="C59" s="4">
        <f t="shared" si="2"/>
        <v>2137.5</v>
      </c>
      <c r="D59" s="4">
        <f t="shared" si="3"/>
        <v>1439.13</v>
      </c>
      <c r="E59" s="4">
        <f t="shared" si="4"/>
        <v>698.36999999999989</v>
      </c>
      <c r="F59" s="4">
        <f t="shared" si="5"/>
        <v>390963.19000000024</v>
      </c>
    </row>
    <row r="60" spans="1:7" x14ac:dyDescent="0.15">
      <c r="A60" s="2">
        <f t="shared" si="0"/>
        <v>57</v>
      </c>
      <c r="B60" s="3">
        <f t="shared" si="1"/>
        <v>47413</v>
      </c>
      <c r="C60" s="4">
        <f t="shared" si="2"/>
        <v>2137.5</v>
      </c>
      <c r="D60" s="4">
        <f t="shared" si="3"/>
        <v>1436.56</v>
      </c>
      <c r="E60" s="4">
        <f t="shared" si="4"/>
        <v>700.94</v>
      </c>
      <c r="F60" s="4">
        <f t="shared" si="5"/>
        <v>390262.25000000023</v>
      </c>
    </row>
    <row r="61" spans="1:7" x14ac:dyDescent="0.15">
      <c r="A61" s="2">
        <f t="shared" si="0"/>
        <v>58</v>
      </c>
      <c r="B61" s="3">
        <f t="shared" si="1"/>
        <v>47444</v>
      </c>
      <c r="C61" s="4">
        <f t="shared" si="2"/>
        <v>2137.5</v>
      </c>
      <c r="D61" s="4">
        <f t="shared" si="3"/>
        <v>1433.99</v>
      </c>
      <c r="E61" s="4">
        <f t="shared" si="4"/>
        <v>703.51</v>
      </c>
      <c r="F61" s="4">
        <f t="shared" si="5"/>
        <v>389558.74000000022</v>
      </c>
    </row>
    <row r="62" spans="1:7" x14ac:dyDescent="0.15">
      <c r="A62" s="2">
        <f t="shared" si="0"/>
        <v>59</v>
      </c>
      <c r="B62" s="3">
        <f t="shared" si="1"/>
        <v>47474</v>
      </c>
      <c r="C62" s="4">
        <f t="shared" si="2"/>
        <v>2137.5</v>
      </c>
      <c r="D62" s="4">
        <f t="shared" si="3"/>
        <v>1431.4</v>
      </c>
      <c r="E62" s="4">
        <f t="shared" si="4"/>
        <v>706.09999999999991</v>
      </c>
      <c r="F62" s="4">
        <f t="shared" si="5"/>
        <v>388852.64000000025</v>
      </c>
    </row>
    <row r="63" spans="1:7" x14ac:dyDescent="0.15">
      <c r="A63" s="2">
        <f t="shared" si="0"/>
        <v>60</v>
      </c>
      <c r="B63" s="3">
        <f t="shared" si="1"/>
        <v>47505</v>
      </c>
      <c r="C63" s="4">
        <f t="shared" si="2"/>
        <v>2137.5</v>
      </c>
      <c r="D63" s="4">
        <f t="shared" si="3"/>
        <v>1428.81</v>
      </c>
      <c r="E63" s="4">
        <f t="shared" si="4"/>
        <v>708.69</v>
      </c>
      <c r="F63" s="4">
        <f t="shared" si="5"/>
        <v>388143.95000000024</v>
      </c>
    </row>
    <row r="64" spans="1:7" x14ac:dyDescent="0.15">
      <c r="A64" s="2">
        <f t="shared" si="0"/>
        <v>61</v>
      </c>
      <c r="B64" s="3">
        <f t="shared" si="1"/>
        <v>47536</v>
      </c>
      <c r="C64" s="4">
        <f t="shared" si="2"/>
        <v>2137.5</v>
      </c>
      <c r="D64" s="4">
        <f t="shared" si="3"/>
        <v>1426.2</v>
      </c>
      <c r="E64" s="4">
        <f t="shared" si="4"/>
        <v>711.3</v>
      </c>
      <c r="F64" s="4">
        <f t="shared" si="5"/>
        <v>387432.65000000026</v>
      </c>
    </row>
    <row r="65" spans="1:6" x14ac:dyDescent="0.15">
      <c r="A65" s="2">
        <f t="shared" si="0"/>
        <v>62</v>
      </c>
      <c r="B65" s="3">
        <f t="shared" si="1"/>
        <v>47564</v>
      </c>
      <c r="C65" s="4">
        <f t="shared" si="2"/>
        <v>2137.5</v>
      </c>
      <c r="D65" s="4">
        <f t="shared" si="3"/>
        <v>1423.59</v>
      </c>
      <c r="E65" s="4">
        <f t="shared" si="4"/>
        <v>713.91000000000008</v>
      </c>
      <c r="F65" s="4">
        <f t="shared" si="5"/>
        <v>386718.74000000028</v>
      </c>
    </row>
    <row r="66" spans="1:6" x14ac:dyDescent="0.15">
      <c r="A66" s="2">
        <f t="shared" si="0"/>
        <v>63</v>
      </c>
      <c r="B66" s="3">
        <f t="shared" si="1"/>
        <v>47595</v>
      </c>
      <c r="C66" s="4">
        <f t="shared" si="2"/>
        <v>2137.5</v>
      </c>
      <c r="D66" s="4">
        <f t="shared" si="3"/>
        <v>1420.96</v>
      </c>
      <c r="E66" s="4">
        <f t="shared" si="4"/>
        <v>716.54</v>
      </c>
      <c r="F66" s="4">
        <f t="shared" si="5"/>
        <v>386002.2000000003</v>
      </c>
    </row>
    <row r="67" spans="1:6" x14ac:dyDescent="0.15">
      <c r="A67" s="2">
        <f t="shared" si="0"/>
        <v>64</v>
      </c>
      <c r="B67" s="3">
        <f t="shared" si="1"/>
        <v>47625</v>
      </c>
      <c r="C67" s="4">
        <f t="shared" si="2"/>
        <v>2137.5</v>
      </c>
      <c r="D67" s="4">
        <f t="shared" si="3"/>
        <v>1418.33</v>
      </c>
      <c r="E67" s="4">
        <f t="shared" si="4"/>
        <v>719.17000000000007</v>
      </c>
      <c r="F67" s="4">
        <f t="shared" si="5"/>
        <v>385283.03000000032</v>
      </c>
    </row>
    <row r="68" spans="1:6" x14ac:dyDescent="0.15">
      <c r="A68" s="2">
        <f t="shared" ref="A68:A131" si="6">IF(F67="","",IF(OR(A67&gt;=nper,ROUND(F67,2)&lt;=0),"",A67+1))</f>
        <v>65</v>
      </c>
      <c r="B68" s="3">
        <f t="shared" ref="B68:B131" si="7">IF(A68="","",IF(periods_per_year=26,IF(A68=1,fpdate,B67+14),IF(periods_per_year=52,IF(A68=1,fpdate,B67+7),DATE(YEAR(fpdate),MONTH(fpdate)+(A68-1)*months_per_period,IF(periods_per_year=24,IF((1-MOD(A68,2))=1,DAY(fpdate)+14,DAY(fpdate)),DAY(fpdate))))))</f>
        <v>47656</v>
      </c>
      <c r="C68" s="4">
        <f t="shared" ref="C68:C131" si="8">IF(A68="","",IF(A68=nper,F67+D68,MIN(F67+D68,C67)))</f>
        <v>2137.5</v>
      </c>
      <c r="D68" s="4">
        <f t="shared" ref="D68:D131" si="9">IF(A68="","",ROUND(rate*F67,2))</f>
        <v>1415.69</v>
      </c>
      <c r="E68" s="4">
        <f t="shared" ref="E68:E131" si="10">IF(A68="","",C68-D68)</f>
        <v>721.81</v>
      </c>
      <c r="F68" s="4">
        <f t="shared" ref="F68:F131" si="11">IF(A68="","",F67-E68)</f>
        <v>384561.22000000032</v>
      </c>
    </row>
    <row r="69" spans="1:6" x14ac:dyDescent="0.15">
      <c r="A69" s="2">
        <f t="shared" si="6"/>
        <v>66</v>
      </c>
      <c r="B69" s="3">
        <f t="shared" si="7"/>
        <v>47686</v>
      </c>
      <c r="C69" s="4">
        <f t="shared" si="8"/>
        <v>2137.5</v>
      </c>
      <c r="D69" s="4">
        <f t="shared" si="9"/>
        <v>1413.04</v>
      </c>
      <c r="E69" s="4">
        <f t="shared" si="10"/>
        <v>724.46</v>
      </c>
      <c r="F69" s="4">
        <f t="shared" si="11"/>
        <v>383836.7600000003</v>
      </c>
    </row>
    <row r="70" spans="1:6" x14ac:dyDescent="0.15">
      <c r="A70" s="2">
        <f t="shared" si="6"/>
        <v>67</v>
      </c>
      <c r="B70" s="3">
        <f t="shared" si="7"/>
        <v>47717</v>
      </c>
      <c r="C70" s="4">
        <f t="shared" si="8"/>
        <v>2137.5</v>
      </c>
      <c r="D70" s="4">
        <f t="shared" si="9"/>
        <v>1410.38</v>
      </c>
      <c r="E70" s="4">
        <f t="shared" si="10"/>
        <v>727.11999999999989</v>
      </c>
      <c r="F70" s="4">
        <f t="shared" si="11"/>
        <v>383109.64000000031</v>
      </c>
    </row>
    <row r="71" spans="1:6" x14ac:dyDescent="0.15">
      <c r="A71" s="2">
        <f t="shared" si="6"/>
        <v>68</v>
      </c>
      <c r="B71" s="3">
        <f t="shared" si="7"/>
        <v>47748</v>
      </c>
      <c r="C71" s="4">
        <f t="shared" si="8"/>
        <v>2137.5</v>
      </c>
      <c r="D71" s="4">
        <f t="shared" si="9"/>
        <v>1407.7</v>
      </c>
      <c r="E71" s="4">
        <f t="shared" si="10"/>
        <v>729.8</v>
      </c>
      <c r="F71" s="4">
        <f t="shared" si="11"/>
        <v>382379.84000000032</v>
      </c>
    </row>
    <row r="72" spans="1:6" x14ac:dyDescent="0.15">
      <c r="A72" s="2">
        <f t="shared" si="6"/>
        <v>69</v>
      </c>
      <c r="B72" s="3">
        <f t="shared" si="7"/>
        <v>47778</v>
      </c>
      <c r="C72" s="4">
        <f t="shared" si="8"/>
        <v>2137.5</v>
      </c>
      <c r="D72" s="4">
        <f t="shared" si="9"/>
        <v>1405.02</v>
      </c>
      <c r="E72" s="4">
        <f t="shared" si="10"/>
        <v>732.48</v>
      </c>
      <c r="F72" s="4">
        <f t="shared" si="11"/>
        <v>381647.36000000034</v>
      </c>
    </row>
    <row r="73" spans="1:6" x14ac:dyDescent="0.15">
      <c r="A73" s="2">
        <f t="shared" si="6"/>
        <v>70</v>
      </c>
      <c r="B73" s="3">
        <f t="shared" si="7"/>
        <v>47809</v>
      </c>
      <c r="C73" s="4">
        <f t="shared" si="8"/>
        <v>2137.5</v>
      </c>
      <c r="D73" s="4">
        <f t="shared" si="9"/>
        <v>1402.33</v>
      </c>
      <c r="E73" s="4">
        <f t="shared" si="10"/>
        <v>735.17000000000007</v>
      </c>
      <c r="F73" s="4">
        <f t="shared" si="11"/>
        <v>380912.19000000035</v>
      </c>
    </row>
    <row r="74" spans="1:6" x14ac:dyDescent="0.15">
      <c r="A74" s="2">
        <f t="shared" si="6"/>
        <v>71</v>
      </c>
      <c r="B74" s="3">
        <f t="shared" si="7"/>
        <v>47839</v>
      </c>
      <c r="C74" s="4">
        <f t="shared" si="8"/>
        <v>2137.5</v>
      </c>
      <c r="D74" s="4">
        <f t="shared" si="9"/>
        <v>1399.63</v>
      </c>
      <c r="E74" s="4">
        <f t="shared" si="10"/>
        <v>737.86999999999989</v>
      </c>
      <c r="F74" s="4">
        <f t="shared" si="11"/>
        <v>380174.32000000036</v>
      </c>
    </row>
    <row r="75" spans="1:6" x14ac:dyDescent="0.15">
      <c r="A75" s="2">
        <f t="shared" si="6"/>
        <v>72</v>
      </c>
      <c r="B75" s="3">
        <f t="shared" si="7"/>
        <v>47870</v>
      </c>
      <c r="C75" s="4">
        <f t="shared" si="8"/>
        <v>2137.5</v>
      </c>
      <c r="D75" s="4">
        <f t="shared" si="9"/>
        <v>1396.92</v>
      </c>
      <c r="E75" s="4">
        <f t="shared" si="10"/>
        <v>740.57999999999993</v>
      </c>
      <c r="F75" s="4">
        <f t="shared" si="11"/>
        <v>379433.74000000034</v>
      </c>
    </row>
    <row r="76" spans="1:6" x14ac:dyDescent="0.15">
      <c r="A76" s="2">
        <f t="shared" si="6"/>
        <v>73</v>
      </c>
      <c r="B76" s="3">
        <f t="shared" si="7"/>
        <v>47901</v>
      </c>
      <c r="C76" s="4">
        <f t="shared" si="8"/>
        <v>2137.5</v>
      </c>
      <c r="D76" s="4">
        <f t="shared" si="9"/>
        <v>1394.2</v>
      </c>
      <c r="E76" s="4">
        <f t="shared" si="10"/>
        <v>743.3</v>
      </c>
      <c r="F76" s="4">
        <f t="shared" si="11"/>
        <v>378690.44000000035</v>
      </c>
    </row>
    <row r="77" spans="1:6" x14ac:dyDescent="0.15">
      <c r="A77" s="2">
        <f t="shared" si="6"/>
        <v>74</v>
      </c>
      <c r="B77" s="3">
        <f t="shared" si="7"/>
        <v>47929</v>
      </c>
      <c r="C77" s="4">
        <f t="shared" si="8"/>
        <v>2137.5</v>
      </c>
      <c r="D77" s="4">
        <f t="shared" si="9"/>
        <v>1391.47</v>
      </c>
      <c r="E77" s="4">
        <f t="shared" si="10"/>
        <v>746.03</v>
      </c>
      <c r="F77" s="4">
        <f t="shared" si="11"/>
        <v>377944.41000000032</v>
      </c>
    </row>
    <row r="78" spans="1:6" x14ac:dyDescent="0.15">
      <c r="A78" s="2">
        <f t="shared" si="6"/>
        <v>75</v>
      </c>
      <c r="B78" s="3">
        <f t="shared" si="7"/>
        <v>47960</v>
      </c>
      <c r="C78" s="4">
        <f t="shared" si="8"/>
        <v>2137.5</v>
      </c>
      <c r="D78" s="4">
        <f t="shared" si="9"/>
        <v>1388.72</v>
      </c>
      <c r="E78" s="4">
        <f t="shared" si="10"/>
        <v>748.78</v>
      </c>
      <c r="F78" s="4">
        <f t="shared" si="11"/>
        <v>377195.6300000003</v>
      </c>
    </row>
    <row r="79" spans="1:6" x14ac:dyDescent="0.15">
      <c r="A79" s="2">
        <f t="shared" si="6"/>
        <v>76</v>
      </c>
      <c r="B79" s="3">
        <f t="shared" si="7"/>
        <v>47990</v>
      </c>
      <c r="C79" s="4">
        <f t="shared" si="8"/>
        <v>2137.5</v>
      </c>
      <c r="D79" s="4">
        <f t="shared" si="9"/>
        <v>1385.97</v>
      </c>
      <c r="E79" s="4">
        <f t="shared" si="10"/>
        <v>751.53</v>
      </c>
      <c r="F79" s="4">
        <f t="shared" si="11"/>
        <v>376444.10000000027</v>
      </c>
    </row>
    <row r="80" spans="1:6" x14ac:dyDescent="0.15">
      <c r="A80" s="2">
        <f t="shared" si="6"/>
        <v>77</v>
      </c>
      <c r="B80" s="3">
        <f t="shared" si="7"/>
        <v>48021</v>
      </c>
      <c r="C80" s="4">
        <f t="shared" si="8"/>
        <v>2137.5</v>
      </c>
      <c r="D80" s="4">
        <f t="shared" si="9"/>
        <v>1383.21</v>
      </c>
      <c r="E80" s="4">
        <f t="shared" si="10"/>
        <v>754.29</v>
      </c>
      <c r="F80" s="4">
        <f t="shared" si="11"/>
        <v>375689.81000000029</v>
      </c>
    </row>
    <row r="81" spans="1:6" x14ac:dyDescent="0.15">
      <c r="A81" s="2">
        <f t="shared" si="6"/>
        <v>78</v>
      </c>
      <c r="B81" s="3">
        <f t="shared" si="7"/>
        <v>48051</v>
      </c>
      <c r="C81" s="4">
        <f t="shared" si="8"/>
        <v>2137.5</v>
      </c>
      <c r="D81" s="4">
        <f t="shared" si="9"/>
        <v>1380.44</v>
      </c>
      <c r="E81" s="4">
        <f t="shared" si="10"/>
        <v>757.06</v>
      </c>
      <c r="F81" s="4">
        <f t="shared" si="11"/>
        <v>374932.75000000029</v>
      </c>
    </row>
    <row r="82" spans="1:6" x14ac:dyDescent="0.15">
      <c r="A82" s="2">
        <f t="shared" si="6"/>
        <v>79</v>
      </c>
      <c r="B82" s="3">
        <f t="shared" si="7"/>
        <v>48082</v>
      </c>
      <c r="C82" s="4">
        <f t="shared" si="8"/>
        <v>2137.5</v>
      </c>
      <c r="D82" s="4">
        <f t="shared" si="9"/>
        <v>1377.66</v>
      </c>
      <c r="E82" s="4">
        <f t="shared" si="10"/>
        <v>759.83999999999992</v>
      </c>
      <c r="F82" s="4">
        <f t="shared" si="11"/>
        <v>374172.91000000027</v>
      </c>
    </row>
    <row r="83" spans="1:6" x14ac:dyDescent="0.15">
      <c r="A83" s="2">
        <f t="shared" si="6"/>
        <v>80</v>
      </c>
      <c r="B83" s="3">
        <f t="shared" si="7"/>
        <v>48113</v>
      </c>
      <c r="C83" s="4">
        <f t="shared" si="8"/>
        <v>2137.5</v>
      </c>
      <c r="D83" s="4">
        <f t="shared" si="9"/>
        <v>1374.87</v>
      </c>
      <c r="E83" s="4">
        <f t="shared" si="10"/>
        <v>762.63000000000011</v>
      </c>
      <c r="F83" s="4">
        <f t="shared" si="11"/>
        <v>373410.28000000026</v>
      </c>
    </row>
    <row r="84" spans="1:6" x14ac:dyDescent="0.15">
      <c r="A84" s="2">
        <f t="shared" si="6"/>
        <v>81</v>
      </c>
      <c r="B84" s="3">
        <f t="shared" si="7"/>
        <v>48143</v>
      </c>
      <c r="C84" s="4">
        <f t="shared" si="8"/>
        <v>2137.5</v>
      </c>
      <c r="D84" s="4">
        <f t="shared" si="9"/>
        <v>1372.06</v>
      </c>
      <c r="E84" s="4">
        <f t="shared" si="10"/>
        <v>765.44</v>
      </c>
      <c r="F84" s="4">
        <f t="shared" si="11"/>
        <v>372644.84000000026</v>
      </c>
    </row>
    <row r="85" spans="1:6" x14ac:dyDescent="0.15">
      <c r="A85" s="2">
        <f t="shared" si="6"/>
        <v>82</v>
      </c>
      <c r="B85" s="3">
        <f t="shared" si="7"/>
        <v>48174</v>
      </c>
      <c r="C85" s="4">
        <f t="shared" si="8"/>
        <v>2137.5</v>
      </c>
      <c r="D85" s="4">
        <f t="shared" si="9"/>
        <v>1369.25</v>
      </c>
      <c r="E85" s="4">
        <f t="shared" si="10"/>
        <v>768.25</v>
      </c>
      <c r="F85" s="4">
        <f t="shared" si="11"/>
        <v>371876.59000000026</v>
      </c>
    </row>
    <row r="86" spans="1:6" x14ac:dyDescent="0.15">
      <c r="A86" s="2">
        <f t="shared" si="6"/>
        <v>83</v>
      </c>
      <c r="B86" s="3">
        <f t="shared" si="7"/>
        <v>48204</v>
      </c>
      <c r="C86" s="4">
        <f t="shared" si="8"/>
        <v>2137.5</v>
      </c>
      <c r="D86" s="4">
        <f t="shared" si="9"/>
        <v>1366.43</v>
      </c>
      <c r="E86" s="4">
        <f t="shared" si="10"/>
        <v>771.06999999999994</v>
      </c>
      <c r="F86" s="4">
        <f t="shared" si="11"/>
        <v>371105.52000000025</v>
      </c>
    </row>
    <row r="87" spans="1:6" x14ac:dyDescent="0.15">
      <c r="A87" s="2">
        <f t="shared" si="6"/>
        <v>84</v>
      </c>
      <c r="B87" s="3">
        <f t="shared" si="7"/>
        <v>48235</v>
      </c>
      <c r="C87" s="4">
        <f t="shared" si="8"/>
        <v>2137.5</v>
      </c>
      <c r="D87" s="4">
        <f t="shared" si="9"/>
        <v>1363.6</v>
      </c>
      <c r="E87" s="4">
        <f t="shared" si="10"/>
        <v>773.90000000000009</v>
      </c>
      <c r="F87" s="4">
        <f t="shared" si="11"/>
        <v>370331.62000000023</v>
      </c>
    </row>
    <row r="88" spans="1:6" x14ac:dyDescent="0.15">
      <c r="A88" s="2">
        <f t="shared" si="6"/>
        <v>85</v>
      </c>
      <c r="B88" s="3">
        <f t="shared" si="7"/>
        <v>48266</v>
      </c>
      <c r="C88" s="4">
        <f t="shared" si="8"/>
        <v>2137.5</v>
      </c>
      <c r="D88" s="4">
        <f t="shared" si="9"/>
        <v>1360.75</v>
      </c>
      <c r="E88" s="4">
        <f t="shared" si="10"/>
        <v>776.75</v>
      </c>
      <c r="F88" s="4">
        <f t="shared" si="11"/>
        <v>369554.87000000023</v>
      </c>
    </row>
    <row r="89" spans="1:6" x14ac:dyDescent="0.15">
      <c r="A89" s="2">
        <f t="shared" si="6"/>
        <v>86</v>
      </c>
      <c r="B89" s="3">
        <f t="shared" si="7"/>
        <v>48295</v>
      </c>
      <c r="C89" s="4">
        <f t="shared" si="8"/>
        <v>2137.5</v>
      </c>
      <c r="D89" s="4">
        <f t="shared" si="9"/>
        <v>1357.9</v>
      </c>
      <c r="E89" s="4">
        <f t="shared" si="10"/>
        <v>779.59999999999991</v>
      </c>
      <c r="F89" s="4">
        <f t="shared" si="11"/>
        <v>368775.27000000025</v>
      </c>
    </row>
    <row r="90" spans="1:6" x14ac:dyDescent="0.15">
      <c r="A90" s="2">
        <f t="shared" si="6"/>
        <v>87</v>
      </c>
      <c r="B90" s="3">
        <f t="shared" si="7"/>
        <v>48326</v>
      </c>
      <c r="C90" s="4">
        <f t="shared" si="8"/>
        <v>2137.5</v>
      </c>
      <c r="D90" s="4">
        <f t="shared" si="9"/>
        <v>1355.03</v>
      </c>
      <c r="E90" s="4">
        <f t="shared" si="10"/>
        <v>782.47</v>
      </c>
      <c r="F90" s="4">
        <f t="shared" si="11"/>
        <v>367992.80000000028</v>
      </c>
    </row>
    <row r="91" spans="1:6" x14ac:dyDescent="0.15">
      <c r="A91" s="2">
        <f t="shared" si="6"/>
        <v>88</v>
      </c>
      <c r="B91" s="3">
        <f t="shared" si="7"/>
        <v>48356</v>
      </c>
      <c r="C91" s="4">
        <f t="shared" si="8"/>
        <v>2137.5</v>
      </c>
      <c r="D91" s="4">
        <f t="shared" si="9"/>
        <v>1352.16</v>
      </c>
      <c r="E91" s="4">
        <f t="shared" si="10"/>
        <v>785.33999999999992</v>
      </c>
      <c r="F91" s="4">
        <f t="shared" si="11"/>
        <v>367207.46000000025</v>
      </c>
    </row>
    <row r="92" spans="1:6" x14ac:dyDescent="0.15">
      <c r="A92" s="2">
        <f t="shared" si="6"/>
        <v>89</v>
      </c>
      <c r="B92" s="3">
        <f t="shared" si="7"/>
        <v>48387</v>
      </c>
      <c r="C92" s="4">
        <f t="shared" si="8"/>
        <v>2137.5</v>
      </c>
      <c r="D92" s="4">
        <f t="shared" si="9"/>
        <v>1349.27</v>
      </c>
      <c r="E92" s="4">
        <f t="shared" si="10"/>
        <v>788.23</v>
      </c>
      <c r="F92" s="4">
        <f t="shared" si="11"/>
        <v>366419.23000000027</v>
      </c>
    </row>
    <row r="93" spans="1:6" x14ac:dyDescent="0.15">
      <c r="A93" s="2">
        <f t="shared" si="6"/>
        <v>90</v>
      </c>
      <c r="B93" s="3">
        <f t="shared" si="7"/>
        <v>48417</v>
      </c>
      <c r="C93" s="4">
        <f t="shared" si="8"/>
        <v>2137.5</v>
      </c>
      <c r="D93" s="4">
        <f t="shared" si="9"/>
        <v>1346.38</v>
      </c>
      <c r="E93" s="4">
        <f t="shared" si="10"/>
        <v>791.11999999999989</v>
      </c>
      <c r="F93" s="4">
        <f t="shared" si="11"/>
        <v>365628.11000000028</v>
      </c>
    </row>
    <row r="94" spans="1:6" x14ac:dyDescent="0.15">
      <c r="A94" s="2">
        <f t="shared" si="6"/>
        <v>91</v>
      </c>
      <c r="B94" s="3">
        <f t="shared" si="7"/>
        <v>48448</v>
      </c>
      <c r="C94" s="4">
        <f t="shared" si="8"/>
        <v>2137.5</v>
      </c>
      <c r="D94" s="4">
        <f t="shared" si="9"/>
        <v>1343.47</v>
      </c>
      <c r="E94" s="4">
        <f t="shared" si="10"/>
        <v>794.03</v>
      </c>
      <c r="F94" s="4">
        <f t="shared" si="11"/>
        <v>364834.08000000025</v>
      </c>
    </row>
    <row r="95" spans="1:6" x14ac:dyDescent="0.15">
      <c r="A95" s="2">
        <f t="shared" si="6"/>
        <v>92</v>
      </c>
      <c r="B95" s="3">
        <f t="shared" si="7"/>
        <v>48479</v>
      </c>
      <c r="C95" s="4">
        <f t="shared" si="8"/>
        <v>2137.5</v>
      </c>
      <c r="D95" s="4">
        <f t="shared" si="9"/>
        <v>1340.55</v>
      </c>
      <c r="E95" s="4">
        <f t="shared" si="10"/>
        <v>796.95</v>
      </c>
      <c r="F95" s="4">
        <f t="shared" si="11"/>
        <v>364037.13000000024</v>
      </c>
    </row>
    <row r="96" spans="1:6" x14ac:dyDescent="0.15">
      <c r="A96" s="2">
        <f t="shared" si="6"/>
        <v>93</v>
      </c>
      <c r="B96" s="3">
        <f t="shared" si="7"/>
        <v>48509</v>
      </c>
      <c r="C96" s="4">
        <f t="shared" si="8"/>
        <v>2137.5</v>
      </c>
      <c r="D96" s="4">
        <f t="shared" si="9"/>
        <v>1337.62</v>
      </c>
      <c r="E96" s="4">
        <f t="shared" si="10"/>
        <v>799.88000000000011</v>
      </c>
      <c r="F96" s="4">
        <f t="shared" si="11"/>
        <v>363237.25000000023</v>
      </c>
    </row>
    <row r="97" spans="1:6" x14ac:dyDescent="0.15">
      <c r="A97" s="2">
        <f t="shared" si="6"/>
        <v>94</v>
      </c>
      <c r="B97" s="3">
        <f t="shared" si="7"/>
        <v>48540</v>
      </c>
      <c r="C97" s="4">
        <f t="shared" si="8"/>
        <v>2137.5</v>
      </c>
      <c r="D97" s="4">
        <f t="shared" si="9"/>
        <v>1334.68</v>
      </c>
      <c r="E97" s="4">
        <f t="shared" si="10"/>
        <v>802.81999999999994</v>
      </c>
      <c r="F97" s="4">
        <f t="shared" si="11"/>
        <v>362434.43000000023</v>
      </c>
    </row>
    <row r="98" spans="1:6" x14ac:dyDescent="0.15">
      <c r="A98" s="2">
        <f t="shared" si="6"/>
        <v>95</v>
      </c>
      <c r="B98" s="3">
        <f t="shared" si="7"/>
        <v>48570</v>
      </c>
      <c r="C98" s="4">
        <f t="shared" si="8"/>
        <v>2137.5</v>
      </c>
      <c r="D98" s="4">
        <f t="shared" si="9"/>
        <v>1331.73</v>
      </c>
      <c r="E98" s="4">
        <f t="shared" si="10"/>
        <v>805.77</v>
      </c>
      <c r="F98" s="4">
        <f t="shared" si="11"/>
        <v>361628.66000000021</v>
      </c>
    </row>
    <row r="99" spans="1:6" x14ac:dyDescent="0.15">
      <c r="A99" s="2">
        <f t="shared" si="6"/>
        <v>96</v>
      </c>
      <c r="B99" s="3">
        <f t="shared" si="7"/>
        <v>48601</v>
      </c>
      <c r="C99" s="4">
        <f t="shared" si="8"/>
        <v>2137.5</v>
      </c>
      <c r="D99" s="4">
        <f t="shared" si="9"/>
        <v>1328.77</v>
      </c>
      <c r="E99" s="4">
        <f t="shared" si="10"/>
        <v>808.73</v>
      </c>
      <c r="F99" s="4">
        <f t="shared" si="11"/>
        <v>360819.93000000023</v>
      </c>
    </row>
    <row r="100" spans="1:6" x14ac:dyDescent="0.15">
      <c r="A100" s="2">
        <f t="shared" si="6"/>
        <v>97</v>
      </c>
      <c r="B100" s="3">
        <f t="shared" si="7"/>
        <v>48632</v>
      </c>
      <c r="C100" s="4">
        <f t="shared" si="8"/>
        <v>2137.5</v>
      </c>
      <c r="D100" s="4">
        <f t="shared" si="9"/>
        <v>1325.8</v>
      </c>
      <c r="E100" s="4">
        <f t="shared" si="10"/>
        <v>811.7</v>
      </c>
      <c r="F100" s="4">
        <f t="shared" si="11"/>
        <v>360008.23000000021</v>
      </c>
    </row>
    <row r="101" spans="1:6" x14ac:dyDescent="0.15">
      <c r="A101" s="2">
        <f t="shared" si="6"/>
        <v>98</v>
      </c>
      <c r="B101" s="3">
        <f t="shared" si="7"/>
        <v>48660</v>
      </c>
      <c r="C101" s="4">
        <f t="shared" si="8"/>
        <v>2137.5</v>
      </c>
      <c r="D101" s="4">
        <f t="shared" si="9"/>
        <v>1322.82</v>
      </c>
      <c r="E101" s="4">
        <f t="shared" si="10"/>
        <v>814.68000000000006</v>
      </c>
      <c r="F101" s="4">
        <f t="shared" si="11"/>
        <v>359193.55000000022</v>
      </c>
    </row>
    <row r="102" spans="1:6" x14ac:dyDescent="0.15">
      <c r="A102" s="2">
        <f t="shared" si="6"/>
        <v>99</v>
      </c>
      <c r="B102" s="3">
        <f t="shared" si="7"/>
        <v>48691</v>
      </c>
      <c r="C102" s="4">
        <f t="shared" si="8"/>
        <v>2137.5</v>
      </c>
      <c r="D102" s="4">
        <f t="shared" si="9"/>
        <v>1319.83</v>
      </c>
      <c r="E102" s="4">
        <f t="shared" si="10"/>
        <v>817.67000000000007</v>
      </c>
      <c r="F102" s="4">
        <f t="shared" si="11"/>
        <v>358375.88000000024</v>
      </c>
    </row>
    <row r="103" spans="1:6" x14ac:dyDescent="0.15">
      <c r="A103" s="2">
        <f t="shared" si="6"/>
        <v>100</v>
      </c>
      <c r="B103" s="3">
        <f t="shared" si="7"/>
        <v>48721</v>
      </c>
      <c r="C103" s="4">
        <f t="shared" si="8"/>
        <v>2137.5</v>
      </c>
      <c r="D103" s="4">
        <f t="shared" si="9"/>
        <v>1316.82</v>
      </c>
      <c r="E103" s="4">
        <f t="shared" si="10"/>
        <v>820.68000000000006</v>
      </c>
      <c r="F103" s="4">
        <f t="shared" si="11"/>
        <v>357555.20000000024</v>
      </c>
    </row>
    <row r="104" spans="1:6" x14ac:dyDescent="0.15">
      <c r="A104" s="2">
        <f t="shared" si="6"/>
        <v>101</v>
      </c>
      <c r="B104" s="3">
        <f t="shared" si="7"/>
        <v>48752</v>
      </c>
      <c r="C104" s="4">
        <f t="shared" si="8"/>
        <v>2137.5</v>
      </c>
      <c r="D104" s="4">
        <f t="shared" si="9"/>
        <v>1313.81</v>
      </c>
      <c r="E104" s="4">
        <f t="shared" si="10"/>
        <v>823.69</v>
      </c>
      <c r="F104" s="4">
        <f t="shared" si="11"/>
        <v>356731.51000000024</v>
      </c>
    </row>
    <row r="105" spans="1:6" x14ac:dyDescent="0.15">
      <c r="A105" s="2">
        <f t="shared" si="6"/>
        <v>102</v>
      </c>
      <c r="B105" s="3">
        <f t="shared" si="7"/>
        <v>48782</v>
      </c>
      <c r="C105" s="4">
        <f t="shared" si="8"/>
        <v>2137.5</v>
      </c>
      <c r="D105" s="4">
        <f t="shared" si="9"/>
        <v>1310.78</v>
      </c>
      <c r="E105" s="4">
        <f t="shared" si="10"/>
        <v>826.72</v>
      </c>
      <c r="F105" s="4">
        <f t="shared" si="11"/>
        <v>355904.79000000027</v>
      </c>
    </row>
    <row r="106" spans="1:6" x14ac:dyDescent="0.15">
      <c r="A106" s="2">
        <f t="shared" si="6"/>
        <v>103</v>
      </c>
      <c r="B106" s="3">
        <f t="shared" si="7"/>
        <v>48813</v>
      </c>
      <c r="C106" s="4">
        <f t="shared" si="8"/>
        <v>2137.5</v>
      </c>
      <c r="D106" s="4">
        <f t="shared" si="9"/>
        <v>1307.74</v>
      </c>
      <c r="E106" s="4">
        <f t="shared" si="10"/>
        <v>829.76</v>
      </c>
      <c r="F106" s="4">
        <f t="shared" si="11"/>
        <v>355075.03000000026</v>
      </c>
    </row>
    <row r="107" spans="1:6" x14ac:dyDescent="0.15">
      <c r="A107" s="2">
        <f t="shared" si="6"/>
        <v>104</v>
      </c>
      <c r="B107" s="3">
        <f t="shared" si="7"/>
        <v>48844</v>
      </c>
      <c r="C107" s="4">
        <f t="shared" si="8"/>
        <v>2137.5</v>
      </c>
      <c r="D107" s="4">
        <f t="shared" si="9"/>
        <v>1304.69</v>
      </c>
      <c r="E107" s="4">
        <f t="shared" si="10"/>
        <v>832.81</v>
      </c>
      <c r="F107" s="4">
        <f t="shared" si="11"/>
        <v>354242.22000000026</v>
      </c>
    </row>
    <row r="108" spans="1:6" x14ac:dyDescent="0.15">
      <c r="A108" s="2">
        <f t="shared" si="6"/>
        <v>105</v>
      </c>
      <c r="B108" s="3">
        <f t="shared" si="7"/>
        <v>48874</v>
      </c>
      <c r="C108" s="4">
        <f t="shared" si="8"/>
        <v>2137.5</v>
      </c>
      <c r="D108" s="4">
        <f t="shared" si="9"/>
        <v>1301.6300000000001</v>
      </c>
      <c r="E108" s="4">
        <f t="shared" si="10"/>
        <v>835.86999999999989</v>
      </c>
      <c r="F108" s="4">
        <f t="shared" si="11"/>
        <v>353406.35000000027</v>
      </c>
    </row>
    <row r="109" spans="1:6" x14ac:dyDescent="0.15">
      <c r="A109" s="2">
        <f t="shared" si="6"/>
        <v>106</v>
      </c>
      <c r="B109" s="3">
        <f t="shared" si="7"/>
        <v>48905</v>
      </c>
      <c r="C109" s="4">
        <f t="shared" si="8"/>
        <v>2137.5</v>
      </c>
      <c r="D109" s="4">
        <f t="shared" si="9"/>
        <v>1298.56</v>
      </c>
      <c r="E109" s="4">
        <f t="shared" si="10"/>
        <v>838.94</v>
      </c>
      <c r="F109" s="4">
        <f t="shared" si="11"/>
        <v>352567.41000000027</v>
      </c>
    </row>
    <row r="110" spans="1:6" x14ac:dyDescent="0.15">
      <c r="A110" s="2">
        <f t="shared" si="6"/>
        <v>107</v>
      </c>
      <c r="B110" s="3">
        <f t="shared" si="7"/>
        <v>48935</v>
      </c>
      <c r="C110" s="4">
        <f t="shared" si="8"/>
        <v>2137.5</v>
      </c>
      <c r="D110" s="4">
        <f t="shared" si="9"/>
        <v>1295.48</v>
      </c>
      <c r="E110" s="4">
        <f t="shared" si="10"/>
        <v>842.02</v>
      </c>
      <c r="F110" s="4">
        <f t="shared" si="11"/>
        <v>351725.39000000025</v>
      </c>
    </row>
    <row r="111" spans="1:6" x14ac:dyDescent="0.15">
      <c r="A111" s="2">
        <f t="shared" si="6"/>
        <v>108</v>
      </c>
      <c r="B111" s="3">
        <f t="shared" si="7"/>
        <v>48966</v>
      </c>
      <c r="C111" s="4">
        <f t="shared" si="8"/>
        <v>2137.5</v>
      </c>
      <c r="D111" s="4">
        <f t="shared" si="9"/>
        <v>1292.3800000000001</v>
      </c>
      <c r="E111" s="4">
        <f t="shared" si="10"/>
        <v>845.11999999999989</v>
      </c>
      <c r="F111" s="4">
        <f t="shared" si="11"/>
        <v>350880.27000000025</v>
      </c>
    </row>
    <row r="112" spans="1:6" x14ac:dyDescent="0.15">
      <c r="A112" s="2">
        <f t="shared" si="6"/>
        <v>109</v>
      </c>
      <c r="B112" s="3">
        <f t="shared" si="7"/>
        <v>48997</v>
      </c>
      <c r="C112" s="4">
        <f t="shared" si="8"/>
        <v>2137.5</v>
      </c>
      <c r="D112" s="4">
        <f t="shared" si="9"/>
        <v>1289.28</v>
      </c>
      <c r="E112" s="4">
        <f t="shared" si="10"/>
        <v>848.22</v>
      </c>
      <c r="F112" s="4">
        <f t="shared" si="11"/>
        <v>350032.05000000028</v>
      </c>
    </row>
    <row r="113" spans="1:6" x14ac:dyDescent="0.15">
      <c r="A113" s="2">
        <f t="shared" si="6"/>
        <v>110</v>
      </c>
      <c r="B113" s="3">
        <f t="shared" si="7"/>
        <v>49025</v>
      </c>
      <c r="C113" s="4">
        <f t="shared" si="8"/>
        <v>2137.5</v>
      </c>
      <c r="D113" s="4">
        <f t="shared" si="9"/>
        <v>1286.1600000000001</v>
      </c>
      <c r="E113" s="4">
        <f t="shared" si="10"/>
        <v>851.33999999999992</v>
      </c>
      <c r="F113" s="4">
        <f t="shared" si="11"/>
        <v>349180.71000000025</v>
      </c>
    </row>
    <row r="114" spans="1:6" x14ac:dyDescent="0.15">
      <c r="A114" s="2">
        <f t="shared" si="6"/>
        <v>111</v>
      </c>
      <c r="B114" s="3">
        <f t="shared" si="7"/>
        <v>49056</v>
      </c>
      <c r="C114" s="4">
        <f t="shared" si="8"/>
        <v>2137.5</v>
      </c>
      <c r="D114" s="4">
        <f t="shared" si="9"/>
        <v>1283.03</v>
      </c>
      <c r="E114" s="4">
        <f t="shared" si="10"/>
        <v>854.47</v>
      </c>
      <c r="F114" s="4">
        <f t="shared" si="11"/>
        <v>348326.24000000028</v>
      </c>
    </row>
    <row r="115" spans="1:6" x14ac:dyDescent="0.15">
      <c r="A115" s="2">
        <f t="shared" si="6"/>
        <v>112</v>
      </c>
      <c r="B115" s="3">
        <f t="shared" si="7"/>
        <v>49086</v>
      </c>
      <c r="C115" s="4">
        <f t="shared" si="8"/>
        <v>2137.5</v>
      </c>
      <c r="D115" s="4">
        <f t="shared" si="9"/>
        <v>1279.8900000000001</v>
      </c>
      <c r="E115" s="4">
        <f t="shared" si="10"/>
        <v>857.6099999999999</v>
      </c>
      <c r="F115" s="4">
        <f t="shared" si="11"/>
        <v>347468.6300000003</v>
      </c>
    </row>
    <row r="116" spans="1:6" x14ac:dyDescent="0.15">
      <c r="A116" s="2">
        <f t="shared" si="6"/>
        <v>113</v>
      </c>
      <c r="B116" s="3">
        <f t="shared" si="7"/>
        <v>49117</v>
      </c>
      <c r="C116" s="4">
        <f t="shared" si="8"/>
        <v>2137.5</v>
      </c>
      <c r="D116" s="4">
        <f t="shared" si="9"/>
        <v>1276.74</v>
      </c>
      <c r="E116" s="4">
        <f t="shared" si="10"/>
        <v>860.76</v>
      </c>
      <c r="F116" s="4">
        <f t="shared" si="11"/>
        <v>346607.87000000029</v>
      </c>
    </row>
    <row r="117" spans="1:6" x14ac:dyDescent="0.15">
      <c r="A117" s="2">
        <f t="shared" si="6"/>
        <v>114</v>
      </c>
      <c r="B117" s="3">
        <f t="shared" si="7"/>
        <v>49147</v>
      </c>
      <c r="C117" s="4">
        <f t="shared" si="8"/>
        <v>2137.5</v>
      </c>
      <c r="D117" s="4">
        <f t="shared" si="9"/>
        <v>1273.58</v>
      </c>
      <c r="E117" s="4">
        <f t="shared" si="10"/>
        <v>863.92000000000007</v>
      </c>
      <c r="F117" s="4">
        <f t="shared" si="11"/>
        <v>345743.9500000003</v>
      </c>
    </row>
    <row r="118" spans="1:6" x14ac:dyDescent="0.15">
      <c r="A118" s="2">
        <f t="shared" si="6"/>
        <v>115</v>
      </c>
      <c r="B118" s="3">
        <f t="shared" si="7"/>
        <v>49178</v>
      </c>
      <c r="C118" s="4">
        <f t="shared" si="8"/>
        <v>2137.5</v>
      </c>
      <c r="D118" s="4">
        <f t="shared" si="9"/>
        <v>1270.4100000000001</v>
      </c>
      <c r="E118" s="4">
        <f t="shared" si="10"/>
        <v>867.08999999999992</v>
      </c>
      <c r="F118" s="4">
        <f t="shared" si="11"/>
        <v>344876.86000000028</v>
      </c>
    </row>
    <row r="119" spans="1:6" x14ac:dyDescent="0.15">
      <c r="A119" s="2">
        <f t="shared" si="6"/>
        <v>116</v>
      </c>
      <c r="B119" s="3">
        <f t="shared" si="7"/>
        <v>49209</v>
      </c>
      <c r="C119" s="4">
        <f t="shared" si="8"/>
        <v>2137.5</v>
      </c>
      <c r="D119" s="4">
        <f t="shared" si="9"/>
        <v>1267.22</v>
      </c>
      <c r="E119" s="4">
        <f t="shared" si="10"/>
        <v>870.28</v>
      </c>
      <c r="F119" s="4">
        <f t="shared" si="11"/>
        <v>344006.58000000025</v>
      </c>
    </row>
    <row r="120" spans="1:6" x14ac:dyDescent="0.15">
      <c r="A120" s="2">
        <f t="shared" si="6"/>
        <v>117</v>
      </c>
      <c r="B120" s="3">
        <f t="shared" si="7"/>
        <v>49239</v>
      </c>
      <c r="C120" s="4">
        <f t="shared" si="8"/>
        <v>2137.5</v>
      </c>
      <c r="D120" s="4">
        <f t="shared" si="9"/>
        <v>1264.02</v>
      </c>
      <c r="E120" s="4">
        <f t="shared" si="10"/>
        <v>873.48</v>
      </c>
      <c r="F120" s="4">
        <f t="shared" si="11"/>
        <v>343133.10000000027</v>
      </c>
    </row>
    <row r="121" spans="1:6" x14ac:dyDescent="0.15">
      <c r="A121" s="2">
        <f t="shared" si="6"/>
        <v>118</v>
      </c>
      <c r="B121" s="3">
        <f t="shared" si="7"/>
        <v>49270</v>
      </c>
      <c r="C121" s="4">
        <f t="shared" si="8"/>
        <v>2137.5</v>
      </c>
      <c r="D121" s="4">
        <f t="shared" si="9"/>
        <v>1260.81</v>
      </c>
      <c r="E121" s="4">
        <f t="shared" si="10"/>
        <v>876.69</v>
      </c>
      <c r="F121" s="4">
        <f t="shared" si="11"/>
        <v>342256.41000000027</v>
      </c>
    </row>
    <row r="122" spans="1:6" x14ac:dyDescent="0.15">
      <c r="A122" s="2">
        <f t="shared" si="6"/>
        <v>119</v>
      </c>
      <c r="B122" s="3">
        <f t="shared" si="7"/>
        <v>49300</v>
      </c>
      <c r="C122" s="4">
        <f t="shared" si="8"/>
        <v>2137.5</v>
      </c>
      <c r="D122" s="4">
        <f t="shared" si="9"/>
        <v>1257.5899999999999</v>
      </c>
      <c r="E122" s="4">
        <f t="shared" si="10"/>
        <v>879.91000000000008</v>
      </c>
      <c r="F122" s="4">
        <f t="shared" si="11"/>
        <v>341376.50000000029</v>
      </c>
    </row>
    <row r="123" spans="1:6" x14ac:dyDescent="0.15">
      <c r="A123" s="2">
        <f t="shared" si="6"/>
        <v>120</v>
      </c>
      <c r="B123" s="3">
        <f t="shared" si="7"/>
        <v>49331</v>
      </c>
      <c r="C123" s="4">
        <f t="shared" si="8"/>
        <v>2137.5</v>
      </c>
      <c r="D123" s="4">
        <f t="shared" si="9"/>
        <v>1254.3599999999999</v>
      </c>
      <c r="E123" s="4">
        <f t="shared" si="10"/>
        <v>883.1400000000001</v>
      </c>
      <c r="F123" s="4">
        <f t="shared" si="11"/>
        <v>340493.36000000028</v>
      </c>
    </row>
    <row r="124" spans="1:6" x14ac:dyDescent="0.15">
      <c r="A124" s="2">
        <f t="shared" si="6"/>
        <v>121</v>
      </c>
      <c r="B124" s="3">
        <f t="shared" si="7"/>
        <v>49362</v>
      </c>
      <c r="C124" s="4">
        <f t="shared" si="8"/>
        <v>2137.5</v>
      </c>
      <c r="D124" s="4">
        <f t="shared" si="9"/>
        <v>1251.1099999999999</v>
      </c>
      <c r="E124" s="4">
        <f t="shared" si="10"/>
        <v>886.3900000000001</v>
      </c>
      <c r="F124" s="4">
        <f t="shared" si="11"/>
        <v>339606.97000000026</v>
      </c>
    </row>
    <row r="125" spans="1:6" x14ac:dyDescent="0.15">
      <c r="A125" s="2">
        <f t="shared" si="6"/>
        <v>122</v>
      </c>
      <c r="B125" s="3">
        <f t="shared" si="7"/>
        <v>49390</v>
      </c>
      <c r="C125" s="4">
        <f t="shared" si="8"/>
        <v>2137.5</v>
      </c>
      <c r="D125" s="4">
        <f t="shared" si="9"/>
        <v>1247.8599999999999</v>
      </c>
      <c r="E125" s="4">
        <f t="shared" si="10"/>
        <v>889.6400000000001</v>
      </c>
      <c r="F125" s="4">
        <f t="shared" si="11"/>
        <v>338717.33000000025</v>
      </c>
    </row>
    <row r="126" spans="1:6" x14ac:dyDescent="0.15">
      <c r="A126" s="2">
        <f t="shared" si="6"/>
        <v>123</v>
      </c>
      <c r="B126" s="3">
        <f t="shared" si="7"/>
        <v>49421</v>
      </c>
      <c r="C126" s="4">
        <f t="shared" si="8"/>
        <v>2137.5</v>
      </c>
      <c r="D126" s="4">
        <f t="shared" si="9"/>
        <v>1244.5899999999999</v>
      </c>
      <c r="E126" s="4">
        <f t="shared" si="10"/>
        <v>892.91000000000008</v>
      </c>
      <c r="F126" s="4">
        <f t="shared" si="11"/>
        <v>337824.42000000027</v>
      </c>
    </row>
    <row r="127" spans="1:6" x14ac:dyDescent="0.15">
      <c r="A127" s="2">
        <f t="shared" si="6"/>
        <v>124</v>
      </c>
      <c r="B127" s="3">
        <f t="shared" si="7"/>
        <v>49451</v>
      </c>
      <c r="C127" s="4">
        <f t="shared" si="8"/>
        <v>2137.5</v>
      </c>
      <c r="D127" s="4">
        <f t="shared" si="9"/>
        <v>1241.31</v>
      </c>
      <c r="E127" s="4">
        <f t="shared" si="10"/>
        <v>896.19</v>
      </c>
      <c r="F127" s="4">
        <f t="shared" si="11"/>
        <v>336928.23000000027</v>
      </c>
    </row>
    <row r="128" spans="1:6" x14ac:dyDescent="0.15">
      <c r="A128" s="2">
        <f t="shared" si="6"/>
        <v>125</v>
      </c>
      <c r="B128" s="3">
        <f t="shared" si="7"/>
        <v>49482</v>
      </c>
      <c r="C128" s="4">
        <f t="shared" si="8"/>
        <v>2137.5</v>
      </c>
      <c r="D128" s="4">
        <f t="shared" si="9"/>
        <v>1238.01</v>
      </c>
      <c r="E128" s="4">
        <f t="shared" si="10"/>
        <v>899.49</v>
      </c>
      <c r="F128" s="4">
        <f t="shared" si="11"/>
        <v>336028.74000000028</v>
      </c>
    </row>
    <row r="129" spans="1:6" x14ac:dyDescent="0.15">
      <c r="A129" s="2">
        <f t="shared" si="6"/>
        <v>126</v>
      </c>
      <c r="B129" s="3">
        <f t="shared" si="7"/>
        <v>49512</v>
      </c>
      <c r="C129" s="4">
        <f t="shared" si="8"/>
        <v>2137.5</v>
      </c>
      <c r="D129" s="4">
        <f t="shared" si="9"/>
        <v>1234.71</v>
      </c>
      <c r="E129" s="4">
        <f t="shared" si="10"/>
        <v>902.79</v>
      </c>
      <c r="F129" s="4">
        <f t="shared" si="11"/>
        <v>335125.9500000003</v>
      </c>
    </row>
    <row r="130" spans="1:6" x14ac:dyDescent="0.15">
      <c r="A130" s="2">
        <f t="shared" si="6"/>
        <v>127</v>
      </c>
      <c r="B130" s="3">
        <f t="shared" si="7"/>
        <v>49543</v>
      </c>
      <c r="C130" s="4">
        <f t="shared" si="8"/>
        <v>2137.5</v>
      </c>
      <c r="D130" s="4">
        <f t="shared" si="9"/>
        <v>1231.3900000000001</v>
      </c>
      <c r="E130" s="4">
        <f t="shared" si="10"/>
        <v>906.1099999999999</v>
      </c>
      <c r="F130" s="4">
        <f t="shared" si="11"/>
        <v>334219.84000000032</v>
      </c>
    </row>
    <row r="131" spans="1:6" x14ac:dyDescent="0.15">
      <c r="A131" s="2">
        <f t="shared" si="6"/>
        <v>128</v>
      </c>
      <c r="B131" s="3">
        <f t="shared" si="7"/>
        <v>49574</v>
      </c>
      <c r="C131" s="4">
        <f t="shared" si="8"/>
        <v>2137.5</v>
      </c>
      <c r="D131" s="4">
        <f t="shared" si="9"/>
        <v>1228.06</v>
      </c>
      <c r="E131" s="4">
        <f t="shared" si="10"/>
        <v>909.44</v>
      </c>
      <c r="F131" s="4">
        <f t="shared" si="11"/>
        <v>333310.40000000031</v>
      </c>
    </row>
    <row r="132" spans="1:6" x14ac:dyDescent="0.15">
      <c r="A132" s="2">
        <f t="shared" ref="A132:A195" si="12">IF(F131="","",IF(OR(A131&gt;=nper,ROUND(F131,2)&lt;=0),"",A131+1))</f>
        <v>129</v>
      </c>
      <c r="B132" s="3">
        <f t="shared" ref="B132:B195" si="13">IF(A132="","",IF(periods_per_year=26,IF(A132=1,fpdate,B131+14),IF(periods_per_year=52,IF(A132=1,fpdate,B131+7),DATE(YEAR(fpdate),MONTH(fpdate)+(A132-1)*months_per_period,IF(periods_per_year=24,IF((1-MOD(A132,2))=1,DAY(fpdate)+14,DAY(fpdate)),DAY(fpdate))))))</f>
        <v>49604</v>
      </c>
      <c r="C132" s="4">
        <f t="shared" ref="C132:C195" si="14">IF(A132="","",IF(A132=nper,F131+D132,MIN(F131+D132,C131)))</f>
        <v>2137.5</v>
      </c>
      <c r="D132" s="4">
        <f t="shared" ref="D132:D195" si="15">IF(A132="","",ROUND(rate*F131,2))</f>
        <v>1224.72</v>
      </c>
      <c r="E132" s="4">
        <f t="shared" ref="E132:E195" si="16">IF(A132="","",C132-D132)</f>
        <v>912.78</v>
      </c>
      <c r="F132" s="4">
        <f t="shared" ref="F132:F195" si="17">IF(A132="","",F131-E132)</f>
        <v>332397.62000000029</v>
      </c>
    </row>
    <row r="133" spans="1:6" x14ac:dyDescent="0.15">
      <c r="A133" s="2">
        <f t="shared" si="12"/>
        <v>130</v>
      </c>
      <c r="B133" s="3">
        <f t="shared" si="13"/>
        <v>49635</v>
      </c>
      <c r="C133" s="4">
        <f t="shared" si="14"/>
        <v>2137.5</v>
      </c>
      <c r="D133" s="4">
        <f t="shared" si="15"/>
        <v>1221.3699999999999</v>
      </c>
      <c r="E133" s="4">
        <f t="shared" si="16"/>
        <v>916.13000000000011</v>
      </c>
      <c r="F133" s="4">
        <f t="shared" si="17"/>
        <v>331481.49000000028</v>
      </c>
    </row>
    <row r="134" spans="1:6" x14ac:dyDescent="0.15">
      <c r="A134" s="2">
        <f t="shared" si="12"/>
        <v>131</v>
      </c>
      <c r="B134" s="3">
        <f t="shared" si="13"/>
        <v>49665</v>
      </c>
      <c r="C134" s="4">
        <f t="shared" si="14"/>
        <v>2137.5</v>
      </c>
      <c r="D134" s="4">
        <f t="shared" si="15"/>
        <v>1218</v>
      </c>
      <c r="E134" s="4">
        <f t="shared" si="16"/>
        <v>919.5</v>
      </c>
      <c r="F134" s="4">
        <f t="shared" si="17"/>
        <v>330561.99000000028</v>
      </c>
    </row>
    <row r="135" spans="1:6" x14ac:dyDescent="0.15">
      <c r="A135" s="2">
        <f t="shared" si="12"/>
        <v>132</v>
      </c>
      <c r="B135" s="3">
        <f t="shared" si="13"/>
        <v>49696</v>
      </c>
      <c r="C135" s="4">
        <f t="shared" si="14"/>
        <v>2137.5</v>
      </c>
      <c r="D135" s="4">
        <f t="shared" si="15"/>
        <v>1214.6199999999999</v>
      </c>
      <c r="E135" s="4">
        <f t="shared" si="16"/>
        <v>922.88000000000011</v>
      </c>
      <c r="F135" s="4">
        <f t="shared" si="17"/>
        <v>329639.11000000028</v>
      </c>
    </row>
    <row r="136" spans="1:6" x14ac:dyDescent="0.15">
      <c r="A136" s="2">
        <f t="shared" si="12"/>
        <v>133</v>
      </c>
      <c r="B136" s="3">
        <f t="shared" si="13"/>
        <v>49727</v>
      </c>
      <c r="C136" s="4">
        <f t="shared" si="14"/>
        <v>2137.5</v>
      </c>
      <c r="D136" s="4">
        <f t="shared" si="15"/>
        <v>1211.23</v>
      </c>
      <c r="E136" s="4">
        <f t="shared" si="16"/>
        <v>926.27</v>
      </c>
      <c r="F136" s="4">
        <f t="shared" si="17"/>
        <v>328712.84000000026</v>
      </c>
    </row>
    <row r="137" spans="1:6" x14ac:dyDescent="0.15">
      <c r="A137" s="2">
        <f t="shared" si="12"/>
        <v>134</v>
      </c>
      <c r="B137" s="3">
        <f t="shared" si="13"/>
        <v>49756</v>
      </c>
      <c r="C137" s="4">
        <f t="shared" si="14"/>
        <v>2137.5</v>
      </c>
      <c r="D137" s="4">
        <f t="shared" si="15"/>
        <v>1207.83</v>
      </c>
      <c r="E137" s="4">
        <f t="shared" si="16"/>
        <v>929.67000000000007</v>
      </c>
      <c r="F137" s="4">
        <f t="shared" si="17"/>
        <v>327783.17000000027</v>
      </c>
    </row>
    <row r="138" spans="1:6" x14ac:dyDescent="0.15">
      <c r="A138" s="2">
        <f t="shared" si="12"/>
        <v>135</v>
      </c>
      <c r="B138" s="3">
        <f t="shared" si="13"/>
        <v>49787</v>
      </c>
      <c r="C138" s="4">
        <f t="shared" si="14"/>
        <v>2137.5</v>
      </c>
      <c r="D138" s="4">
        <f t="shared" si="15"/>
        <v>1204.4100000000001</v>
      </c>
      <c r="E138" s="4">
        <f t="shared" si="16"/>
        <v>933.08999999999992</v>
      </c>
      <c r="F138" s="4">
        <f t="shared" si="17"/>
        <v>326850.08000000025</v>
      </c>
    </row>
    <row r="139" spans="1:6" x14ac:dyDescent="0.15">
      <c r="A139" s="2">
        <f t="shared" si="12"/>
        <v>136</v>
      </c>
      <c r="B139" s="3">
        <f t="shared" si="13"/>
        <v>49817</v>
      </c>
      <c r="C139" s="4">
        <f t="shared" si="14"/>
        <v>2137.5</v>
      </c>
      <c r="D139" s="4">
        <f t="shared" si="15"/>
        <v>1200.98</v>
      </c>
      <c r="E139" s="4">
        <f t="shared" si="16"/>
        <v>936.52</v>
      </c>
      <c r="F139" s="4">
        <f t="shared" si="17"/>
        <v>325913.56000000023</v>
      </c>
    </row>
    <row r="140" spans="1:6" x14ac:dyDescent="0.15">
      <c r="A140" s="2">
        <f t="shared" si="12"/>
        <v>137</v>
      </c>
      <c r="B140" s="3">
        <f t="shared" si="13"/>
        <v>49848</v>
      </c>
      <c r="C140" s="4">
        <f t="shared" si="14"/>
        <v>2137.5</v>
      </c>
      <c r="D140" s="4">
        <f t="shared" si="15"/>
        <v>1197.54</v>
      </c>
      <c r="E140" s="4">
        <f t="shared" si="16"/>
        <v>939.96</v>
      </c>
      <c r="F140" s="4">
        <f t="shared" si="17"/>
        <v>324973.60000000021</v>
      </c>
    </row>
    <row r="141" spans="1:6" x14ac:dyDescent="0.15">
      <c r="A141" s="2">
        <f t="shared" si="12"/>
        <v>138</v>
      </c>
      <c r="B141" s="3">
        <f t="shared" si="13"/>
        <v>49878</v>
      </c>
      <c r="C141" s="4">
        <f t="shared" si="14"/>
        <v>2137.5</v>
      </c>
      <c r="D141" s="4">
        <f t="shared" si="15"/>
        <v>1194.0899999999999</v>
      </c>
      <c r="E141" s="4">
        <f t="shared" si="16"/>
        <v>943.41000000000008</v>
      </c>
      <c r="F141" s="4">
        <f t="shared" si="17"/>
        <v>324030.19000000024</v>
      </c>
    </row>
    <row r="142" spans="1:6" x14ac:dyDescent="0.15">
      <c r="A142" s="2">
        <f t="shared" si="12"/>
        <v>139</v>
      </c>
      <c r="B142" s="3">
        <f t="shared" si="13"/>
        <v>49909</v>
      </c>
      <c r="C142" s="4">
        <f t="shared" si="14"/>
        <v>2137.5</v>
      </c>
      <c r="D142" s="4">
        <f t="shared" si="15"/>
        <v>1190.6199999999999</v>
      </c>
      <c r="E142" s="4">
        <f t="shared" si="16"/>
        <v>946.88000000000011</v>
      </c>
      <c r="F142" s="4">
        <f t="shared" si="17"/>
        <v>323083.31000000023</v>
      </c>
    </row>
    <row r="143" spans="1:6" x14ac:dyDescent="0.15">
      <c r="A143" s="2">
        <f t="shared" si="12"/>
        <v>140</v>
      </c>
      <c r="B143" s="3">
        <f t="shared" si="13"/>
        <v>49940</v>
      </c>
      <c r="C143" s="4">
        <f t="shared" si="14"/>
        <v>2137.5</v>
      </c>
      <c r="D143" s="4">
        <f t="shared" si="15"/>
        <v>1187.1400000000001</v>
      </c>
      <c r="E143" s="4">
        <f t="shared" si="16"/>
        <v>950.3599999999999</v>
      </c>
      <c r="F143" s="4">
        <f t="shared" si="17"/>
        <v>322132.95000000024</v>
      </c>
    </row>
    <row r="144" spans="1:6" x14ac:dyDescent="0.15">
      <c r="A144" s="2">
        <f t="shared" si="12"/>
        <v>141</v>
      </c>
      <c r="B144" s="3">
        <f t="shared" si="13"/>
        <v>49970</v>
      </c>
      <c r="C144" s="4">
        <f t="shared" si="14"/>
        <v>2137.5</v>
      </c>
      <c r="D144" s="4">
        <f t="shared" si="15"/>
        <v>1183.6500000000001</v>
      </c>
      <c r="E144" s="4">
        <f t="shared" si="16"/>
        <v>953.84999999999991</v>
      </c>
      <c r="F144" s="4">
        <f t="shared" si="17"/>
        <v>321179.10000000027</v>
      </c>
    </row>
    <row r="145" spans="1:6" x14ac:dyDescent="0.15">
      <c r="A145" s="2">
        <f t="shared" si="12"/>
        <v>142</v>
      </c>
      <c r="B145" s="3">
        <f t="shared" si="13"/>
        <v>50001</v>
      </c>
      <c r="C145" s="4">
        <f t="shared" si="14"/>
        <v>2137.5</v>
      </c>
      <c r="D145" s="4">
        <f t="shared" si="15"/>
        <v>1180.1500000000001</v>
      </c>
      <c r="E145" s="4">
        <f t="shared" si="16"/>
        <v>957.34999999999991</v>
      </c>
      <c r="F145" s="4">
        <f t="shared" si="17"/>
        <v>320221.75000000029</v>
      </c>
    </row>
    <row r="146" spans="1:6" x14ac:dyDescent="0.15">
      <c r="A146" s="2">
        <f t="shared" si="12"/>
        <v>143</v>
      </c>
      <c r="B146" s="3">
        <f t="shared" si="13"/>
        <v>50031</v>
      </c>
      <c r="C146" s="4">
        <f t="shared" si="14"/>
        <v>2137.5</v>
      </c>
      <c r="D146" s="4">
        <f t="shared" si="15"/>
        <v>1176.6300000000001</v>
      </c>
      <c r="E146" s="4">
        <f t="shared" si="16"/>
        <v>960.86999999999989</v>
      </c>
      <c r="F146" s="4">
        <f t="shared" si="17"/>
        <v>319260.8800000003</v>
      </c>
    </row>
    <row r="147" spans="1:6" x14ac:dyDescent="0.15">
      <c r="A147" s="2">
        <f t="shared" si="12"/>
        <v>144</v>
      </c>
      <c r="B147" s="3">
        <f t="shared" si="13"/>
        <v>50062</v>
      </c>
      <c r="C147" s="4">
        <f t="shared" si="14"/>
        <v>2137.5</v>
      </c>
      <c r="D147" s="4">
        <f t="shared" si="15"/>
        <v>1173.0999999999999</v>
      </c>
      <c r="E147" s="4">
        <f t="shared" si="16"/>
        <v>964.40000000000009</v>
      </c>
      <c r="F147" s="4">
        <f t="shared" si="17"/>
        <v>318296.48000000027</v>
      </c>
    </row>
    <row r="148" spans="1:6" x14ac:dyDescent="0.15">
      <c r="A148" s="2">
        <f t="shared" si="12"/>
        <v>145</v>
      </c>
      <c r="B148" s="3">
        <f t="shared" si="13"/>
        <v>50093</v>
      </c>
      <c r="C148" s="4">
        <f t="shared" si="14"/>
        <v>2137.5</v>
      </c>
      <c r="D148" s="4">
        <f t="shared" si="15"/>
        <v>1169.55</v>
      </c>
      <c r="E148" s="4">
        <f t="shared" si="16"/>
        <v>967.95</v>
      </c>
      <c r="F148" s="4">
        <f t="shared" si="17"/>
        <v>317328.53000000026</v>
      </c>
    </row>
    <row r="149" spans="1:6" x14ac:dyDescent="0.15">
      <c r="A149" s="2">
        <f t="shared" si="12"/>
        <v>146</v>
      </c>
      <c r="B149" s="3">
        <f t="shared" si="13"/>
        <v>50121</v>
      </c>
      <c r="C149" s="4">
        <f t="shared" si="14"/>
        <v>2137.5</v>
      </c>
      <c r="D149" s="4">
        <f t="shared" si="15"/>
        <v>1166</v>
      </c>
      <c r="E149" s="4">
        <f t="shared" si="16"/>
        <v>971.5</v>
      </c>
      <c r="F149" s="4">
        <f t="shared" si="17"/>
        <v>316357.03000000026</v>
      </c>
    </row>
    <row r="150" spans="1:6" x14ac:dyDescent="0.15">
      <c r="A150" s="2">
        <f t="shared" si="12"/>
        <v>147</v>
      </c>
      <c r="B150" s="3">
        <f t="shared" si="13"/>
        <v>50152</v>
      </c>
      <c r="C150" s="4">
        <f t="shared" si="14"/>
        <v>2137.5</v>
      </c>
      <c r="D150" s="4">
        <f t="shared" si="15"/>
        <v>1162.43</v>
      </c>
      <c r="E150" s="4">
        <f t="shared" si="16"/>
        <v>975.06999999999994</v>
      </c>
      <c r="F150" s="4">
        <f t="shared" si="17"/>
        <v>315381.96000000025</v>
      </c>
    </row>
    <row r="151" spans="1:6" x14ac:dyDescent="0.15">
      <c r="A151" s="2">
        <f t="shared" si="12"/>
        <v>148</v>
      </c>
      <c r="B151" s="3">
        <f t="shared" si="13"/>
        <v>50182</v>
      </c>
      <c r="C151" s="4">
        <f t="shared" si="14"/>
        <v>2137.5</v>
      </c>
      <c r="D151" s="4">
        <f t="shared" si="15"/>
        <v>1158.8399999999999</v>
      </c>
      <c r="E151" s="4">
        <f t="shared" si="16"/>
        <v>978.66000000000008</v>
      </c>
      <c r="F151" s="4">
        <f t="shared" si="17"/>
        <v>314403.30000000028</v>
      </c>
    </row>
    <row r="152" spans="1:6" x14ac:dyDescent="0.15">
      <c r="A152" s="2">
        <f t="shared" si="12"/>
        <v>149</v>
      </c>
      <c r="B152" s="3">
        <f t="shared" si="13"/>
        <v>50213</v>
      </c>
      <c r="C152" s="4">
        <f t="shared" si="14"/>
        <v>2137.5</v>
      </c>
      <c r="D152" s="4">
        <f t="shared" si="15"/>
        <v>1155.25</v>
      </c>
      <c r="E152" s="4">
        <f t="shared" si="16"/>
        <v>982.25</v>
      </c>
      <c r="F152" s="4">
        <f t="shared" si="17"/>
        <v>313421.05000000028</v>
      </c>
    </row>
    <row r="153" spans="1:6" x14ac:dyDescent="0.15">
      <c r="A153" s="2">
        <f t="shared" si="12"/>
        <v>150</v>
      </c>
      <c r="B153" s="3">
        <f t="shared" si="13"/>
        <v>50243</v>
      </c>
      <c r="C153" s="4">
        <f t="shared" si="14"/>
        <v>2137.5</v>
      </c>
      <c r="D153" s="4">
        <f t="shared" si="15"/>
        <v>1151.6400000000001</v>
      </c>
      <c r="E153" s="4">
        <f t="shared" si="16"/>
        <v>985.8599999999999</v>
      </c>
      <c r="F153" s="4">
        <f t="shared" si="17"/>
        <v>312435.19000000029</v>
      </c>
    </row>
    <row r="154" spans="1:6" x14ac:dyDescent="0.15">
      <c r="A154" s="2">
        <f t="shared" si="12"/>
        <v>151</v>
      </c>
      <c r="B154" s="3">
        <f t="shared" si="13"/>
        <v>50274</v>
      </c>
      <c r="C154" s="4">
        <f t="shared" si="14"/>
        <v>2137.5</v>
      </c>
      <c r="D154" s="4">
        <f t="shared" si="15"/>
        <v>1148.02</v>
      </c>
      <c r="E154" s="4">
        <f t="shared" si="16"/>
        <v>989.48</v>
      </c>
      <c r="F154" s="4">
        <f t="shared" si="17"/>
        <v>311445.71000000031</v>
      </c>
    </row>
    <row r="155" spans="1:6" x14ac:dyDescent="0.15">
      <c r="A155" s="2">
        <f t="shared" si="12"/>
        <v>152</v>
      </c>
      <c r="B155" s="3">
        <f t="shared" si="13"/>
        <v>50305</v>
      </c>
      <c r="C155" s="4">
        <f t="shared" si="14"/>
        <v>2137.5</v>
      </c>
      <c r="D155" s="4">
        <f t="shared" si="15"/>
        <v>1144.3800000000001</v>
      </c>
      <c r="E155" s="4">
        <f t="shared" si="16"/>
        <v>993.11999999999989</v>
      </c>
      <c r="F155" s="4">
        <f t="shared" si="17"/>
        <v>310452.59000000032</v>
      </c>
    </row>
    <row r="156" spans="1:6" x14ac:dyDescent="0.15">
      <c r="A156" s="2">
        <f t="shared" si="12"/>
        <v>153</v>
      </c>
      <c r="B156" s="3">
        <f t="shared" si="13"/>
        <v>50335</v>
      </c>
      <c r="C156" s="4">
        <f t="shared" si="14"/>
        <v>2137.5</v>
      </c>
      <c r="D156" s="4">
        <f t="shared" si="15"/>
        <v>1140.73</v>
      </c>
      <c r="E156" s="4">
        <f t="shared" si="16"/>
        <v>996.77</v>
      </c>
      <c r="F156" s="4">
        <f t="shared" si="17"/>
        <v>309455.8200000003</v>
      </c>
    </row>
    <row r="157" spans="1:6" x14ac:dyDescent="0.15">
      <c r="A157" s="2">
        <f t="shared" si="12"/>
        <v>154</v>
      </c>
      <c r="B157" s="3">
        <f t="shared" si="13"/>
        <v>50366</v>
      </c>
      <c r="C157" s="4">
        <f t="shared" si="14"/>
        <v>2137.5</v>
      </c>
      <c r="D157" s="4">
        <f t="shared" si="15"/>
        <v>1137.07</v>
      </c>
      <c r="E157" s="4">
        <f t="shared" si="16"/>
        <v>1000.4300000000001</v>
      </c>
      <c r="F157" s="4">
        <f t="shared" si="17"/>
        <v>308455.39000000031</v>
      </c>
    </row>
    <row r="158" spans="1:6" x14ac:dyDescent="0.15">
      <c r="A158" s="2">
        <f t="shared" si="12"/>
        <v>155</v>
      </c>
      <c r="B158" s="3">
        <f t="shared" si="13"/>
        <v>50396</v>
      </c>
      <c r="C158" s="4">
        <f t="shared" si="14"/>
        <v>2137.5</v>
      </c>
      <c r="D158" s="4">
        <f t="shared" si="15"/>
        <v>1133.3900000000001</v>
      </c>
      <c r="E158" s="4">
        <f t="shared" si="16"/>
        <v>1004.1099999999999</v>
      </c>
      <c r="F158" s="4">
        <f t="shared" si="17"/>
        <v>307451.28000000032</v>
      </c>
    </row>
    <row r="159" spans="1:6" x14ac:dyDescent="0.15">
      <c r="A159" s="2">
        <f t="shared" si="12"/>
        <v>156</v>
      </c>
      <c r="B159" s="3">
        <f t="shared" si="13"/>
        <v>50427</v>
      </c>
      <c r="C159" s="4">
        <f t="shared" si="14"/>
        <v>2137.5</v>
      </c>
      <c r="D159" s="4">
        <f t="shared" si="15"/>
        <v>1129.7</v>
      </c>
      <c r="E159" s="4">
        <f t="shared" si="16"/>
        <v>1007.8</v>
      </c>
      <c r="F159" s="4">
        <f t="shared" si="17"/>
        <v>306443.48000000033</v>
      </c>
    </row>
    <row r="160" spans="1:6" x14ac:dyDescent="0.15">
      <c r="A160" s="2">
        <f t="shared" si="12"/>
        <v>157</v>
      </c>
      <c r="B160" s="3">
        <f t="shared" si="13"/>
        <v>50458</v>
      </c>
      <c r="C160" s="4">
        <f t="shared" si="14"/>
        <v>2137.5</v>
      </c>
      <c r="D160" s="4">
        <f t="shared" si="15"/>
        <v>1126</v>
      </c>
      <c r="E160" s="4">
        <f t="shared" si="16"/>
        <v>1011.5</v>
      </c>
      <c r="F160" s="4">
        <f t="shared" si="17"/>
        <v>305431.98000000033</v>
      </c>
    </row>
    <row r="161" spans="1:6" x14ac:dyDescent="0.15">
      <c r="A161" s="2">
        <f t="shared" si="12"/>
        <v>158</v>
      </c>
      <c r="B161" s="3">
        <f t="shared" si="13"/>
        <v>50486</v>
      </c>
      <c r="C161" s="4">
        <f t="shared" si="14"/>
        <v>2137.5</v>
      </c>
      <c r="D161" s="4">
        <f t="shared" si="15"/>
        <v>1122.28</v>
      </c>
      <c r="E161" s="4">
        <f t="shared" si="16"/>
        <v>1015.22</v>
      </c>
      <c r="F161" s="4">
        <f t="shared" si="17"/>
        <v>304416.76000000036</v>
      </c>
    </row>
    <row r="162" spans="1:6" x14ac:dyDescent="0.15">
      <c r="A162" s="2">
        <f t="shared" si="12"/>
        <v>159</v>
      </c>
      <c r="B162" s="3">
        <f t="shared" si="13"/>
        <v>50517</v>
      </c>
      <c r="C162" s="4">
        <f t="shared" si="14"/>
        <v>2137.5</v>
      </c>
      <c r="D162" s="4">
        <f t="shared" si="15"/>
        <v>1118.55</v>
      </c>
      <c r="E162" s="4">
        <f t="shared" si="16"/>
        <v>1018.95</v>
      </c>
      <c r="F162" s="4">
        <f t="shared" si="17"/>
        <v>303397.81000000035</v>
      </c>
    </row>
    <row r="163" spans="1:6" x14ac:dyDescent="0.15">
      <c r="A163" s="2">
        <f t="shared" si="12"/>
        <v>160</v>
      </c>
      <c r="B163" s="3">
        <f t="shared" si="13"/>
        <v>50547</v>
      </c>
      <c r="C163" s="4">
        <f t="shared" si="14"/>
        <v>2137.5</v>
      </c>
      <c r="D163" s="4">
        <f t="shared" si="15"/>
        <v>1114.81</v>
      </c>
      <c r="E163" s="4">
        <f t="shared" si="16"/>
        <v>1022.69</v>
      </c>
      <c r="F163" s="4">
        <f t="shared" si="17"/>
        <v>302375.12000000034</v>
      </c>
    </row>
    <row r="164" spans="1:6" x14ac:dyDescent="0.15">
      <c r="A164" s="2">
        <f t="shared" si="12"/>
        <v>161</v>
      </c>
      <c r="B164" s="3">
        <f t="shared" si="13"/>
        <v>50578</v>
      </c>
      <c r="C164" s="4">
        <f t="shared" si="14"/>
        <v>2137.5</v>
      </c>
      <c r="D164" s="4">
        <f t="shared" si="15"/>
        <v>1111.05</v>
      </c>
      <c r="E164" s="4">
        <f t="shared" si="16"/>
        <v>1026.45</v>
      </c>
      <c r="F164" s="4">
        <f t="shared" si="17"/>
        <v>301348.67000000033</v>
      </c>
    </row>
    <row r="165" spans="1:6" x14ac:dyDescent="0.15">
      <c r="A165" s="2">
        <f t="shared" si="12"/>
        <v>162</v>
      </c>
      <c r="B165" s="3">
        <f t="shared" si="13"/>
        <v>50608</v>
      </c>
      <c r="C165" s="4">
        <f t="shared" si="14"/>
        <v>2137.5</v>
      </c>
      <c r="D165" s="4">
        <f t="shared" si="15"/>
        <v>1107.28</v>
      </c>
      <c r="E165" s="4">
        <f t="shared" si="16"/>
        <v>1030.22</v>
      </c>
      <c r="F165" s="4">
        <f t="shared" si="17"/>
        <v>300318.45000000036</v>
      </c>
    </row>
    <row r="166" spans="1:6" x14ac:dyDescent="0.15">
      <c r="A166" s="2">
        <f t="shared" si="12"/>
        <v>163</v>
      </c>
      <c r="B166" s="3">
        <f t="shared" si="13"/>
        <v>50639</v>
      </c>
      <c r="C166" s="4">
        <f t="shared" si="14"/>
        <v>2137.5</v>
      </c>
      <c r="D166" s="4">
        <f t="shared" si="15"/>
        <v>1103.49</v>
      </c>
      <c r="E166" s="4">
        <f t="shared" si="16"/>
        <v>1034.01</v>
      </c>
      <c r="F166" s="4">
        <f t="shared" si="17"/>
        <v>299284.44000000035</v>
      </c>
    </row>
    <row r="167" spans="1:6" x14ac:dyDescent="0.15">
      <c r="A167" s="2">
        <f t="shared" si="12"/>
        <v>164</v>
      </c>
      <c r="B167" s="3">
        <f t="shared" si="13"/>
        <v>50670</v>
      </c>
      <c r="C167" s="4">
        <f t="shared" si="14"/>
        <v>2137.5</v>
      </c>
      <c r="D167" s="4">
        <f t="shared" si="15"/>
        <v>1099.69</v>
      </c>
      <c r="E167" s="4">
        <f t="shared" si="16"/>
        <v>1037.81</v>
      </c>
      <c r="F167" s="4">
        <f t="shared" si="17"/>
        <v>298246.63000000035</v>
      </c>
    </row>
    <row r="168" spans="1:6" x14ac:dyDescent="0.15">
      <c r="A168" s="2">
        <f t="shared" si="12"/>
        <v>165</v>
      </c>
      <c r="B168" s="3">
        <f t="shared" si="13"/>
        <v>50700</v>
      </c>
      <c r="C168" s="4">
        <f t="shared" si="14"/>
        <v>2137.5</v>
      </c>
      <c r="D168" s="4">
        <f t="shared" si="15"/>
        <v>1095.8800000000001</v>
      </c>
      <c r="E168" s="4">
        <f t="shared" si="16"/>
        <v>1041.6199999999999</v>
      </c>
      <c r="F168" s="4">
        <f t="shared" si="17"/>
        <v>297205.01000000036</v>
      </c>
    </row>
    <row r="169" spans="1:6" x14ac:dyDescent="0.15">
      <c r="A169" s="2">
        <f t="shared" si="12"/>
        <v>166</v>
      </c>
      <c r="B169" s="3">
        <f t="shared" si="13"/>
        <v>50731</v>
      </c>
      <c r="C169" s="4">
        <f t="shared" si="14"/>
        <v>2137.5</v>
      </c>
      <c r="D169" s="4">
        <f t="shared" si="15"/>
        <v>1092.05</v>
      </c>
      <c r="E169" s="4">
        <f t="shared" si="16"/>
        <v>1045.45</v>
      </c>
      <c r="F169" s="4">
        <f t="shared" si="17"/>
        <v>296159.56000000035</v>
      </c>
    </row>
    <row r="170" spans="1:6" x14ac:dyDescent="0.15">
      <c r="A170" s="2">
        <f t="shared" si="12"/>
        <v>167</v>
      </c>
      <c r="B170" s="3">
        <f t="shared" si="13"/>
        <v>50761</v>
      </c>
      <c r="C170" s="4">
        <f t="shared" si="14"/>
        <v>2137.5</v>
      </c>
      <c r="D170" s="4">
        <f t="shared" si="15"/>
        <v>1088.21</v>
      </c>
      <c r="E170" s="4">
        <f t="shared" si="16"/>
        <v>1049.29</v>
      </c>
      <c r="F170" s="4">
        <f t="shared" si="17"/>
        <v>295110.27000000037</v>
      </c>
    </row>
    <row r="171" spans="1:6" x14ac:dyDescent="0.15">
      <c r="A171" s="2">
        <f t="shared" si="12"/>
        <v>168</v>
      </c>
      <c r="B171" s="3">
        <f t="shared" si="13"/>
        <v>50792</v>
      </c>
      <c r="C171" s="4">
        <f t="shared" si="14"/>
        <v>2137.5</v>
      </c>
      <c r="D171" s="4">
        <f t="shared" si="15"/>
        <v>1084.3599999999999</v>
      </c>
      <c r="E171" s="4">
        <f t="shared" si="16"/>
        <v>1053.1400000000001</v>
      </c>
      <c r="F171" s="4">
        <f t="shared" si="17"/>
        <v>294057.13000000035</v>
      </c>
    </row>
    <row r="172" spans="1:6" x14ac:dyDescent="0.15">
      <c r="A172" s="2">
        <f t="shared" si="12"/>
        <v>169</v>
      </c>
      <c r="B172" s="3">
        <f t="shared" si="13"/>
        <v>50823</v>
      </c>
      <c r="C172" s="4">
        <f t="shared" si="14"/>
        <v>2137.5</v>
      </c>
      <c r="D172" s="4">
        <f t="shared" si="15"/>
        <v>1080.49</v>
      </c>
      <c r="E172" s="4">
        <f t="shared" si="16"/>
        <v>1057.01</v>
      </c>
      <c r="F172" s="4">
        <f t="shared" si="17"/>
        <v>293000.12000000034</v>
      </c>
    </row>
    <row r="173" spans="1:6" x14ac:dyDescent="0.15">
      <c r="A173" s="2">
        <f t="shared" si="12"/>
        <v>170</v>
      </c>
      <c r="B173" s="3">
        <f t="shared" si="13"/>
        <v>50851</v>
      </c>
      <c r="C173" s="4">
        <f t="shared" si="14"/>
        <v>2137.5</v>
      </c>
      <c r="D173" s="4">
        <f t="shared" si="15"/>
        <v>1076.5999999999999</v>
      </c>
      <c r="E173" s="4">
        <f t="shared" si="16"/>
        <v>1060.9000000000001</v>
      </c>
      <c r="F173" s="4">
        <f t="shared" si="17"/>
        <v>291939.22000000032</v>
      </c>
    </row>
    <row r="174" spans="1:6" x14ac:dyDescent="0.15">
      <c r="A174" s="2">
        <f t="shared" si="12"/>
        <v>171</v>
      </c>
      <c r="B174" s="3">
        <f t="shared" si="13"/>
        <v>50882</v>
      </c>
      <c r="C174" s="4">
        <f t="shared" si="14"/>
        <v>2137.5</v>
      </c>
      <c r="D174" s="4">
        <f t="shared" si="15"/>
        <v>1072.71</v>
      </c>
      <c r="E174" s="4">
        <f t="shared" si="16"/>
        <v>1064.79</v>
      </c>
      <c r="F174" s="4">
        <f t="shared" si="17"/>
        <v>290874.43000000034</v>
      </c>
    </row>
    <row r="175" spans="1:6" x14ac:dyDescent="0.15">
      <c r="A175" s="2">
        <f t="shared" si="12"/>
        <v>172</v>
      </c>
      <c r="B175" s="3">
        <f t="shared" si="13"/>
        <v>50912</v>
      </c>
      <c r="C175" s="4">
        <f t="shared" si="14"/>
        <v>2137.5</v>
      </c>
      <c r="D175" s="4">
        <f t="shared" si="15"/>
        <v>1068.79</v>
      </c>
      <c r="E175" s="4">
        <f t="shared" si="16"/>
        <v>1068.71</v>
      </c>
      <c r="F175" s="4">
        <f t="shared" si="17"/>
        <v>289805.72000000032</v>
      </c>
    </row>
    <row r="176" spans="1:6" x14ac:dyDescent="0.15">
      <c r="A176" s="2">
        <f t="shared" si="12"/>
        <v>173</v>
      </c>
      <c r="B176" s="3">
        <f t="shared" si="13"/>
        <v>50943</v>
      </c>
      <c r="C176" s="4">
        <f t="shared" si="14"/>
        <v>2137.5</v>
      </c>
      <c r="D176" s="4">
        <f t="shared" si="15"/>
        <v>1064.8699999999999</v>
      </c>
      <c r="E176" s="4">
        <f t="shared" si="16"/>
        <v>1072.6300000000001</v>
      </c>
      <c r="F176" s="4">
        <f t="shared" si="17"/>
        <v>288733.09000000032</v>
      </c>
    </row>
    <row r="177" spans="1:6" x14ac:dyDescent="0.15">
      <c r="A177" s="2">
        <f t="shared" si="12"/>
        <v>174</v>
      </c>
      <c r="B177" s="3">
        <f t="shared" si="13"/>
        <v>50973</v>
      </c>
      <c r="C177" s="4">
        <f t="shared" si="14"/>
        <v>2137.5</v>
      </c>
      <c r="D177" s="4">
        <f t="shared" si="15"/>
        <v>1060.92</v>
      </c>
      <c r="E177" s="4">
        <f t="shared" si="16"/>
        <v>1076.58</v>
      </c>
      <c r="F177" s="4">
        <f t="shared" si="17"/>
        <v>287656.5100000003</v>
      </c>
    </row>
    <row r="178" spans="1:6" x14ac:dyDescent="0.15">
      <c r="A178" s="2">
        <f t="shared" si="12"/>
        <v>175</v>
      </c>
      <c r="B178" s="3">
        <f t="shared" si="13"/>
        <v>51004</v>
      </c>
      <c r="C178" s="4">
        <f t="shared" si="14"/>
        <v>2137.5</v>
      </c>
      <c r="D178" s="4">
        <f t="shared" si="15"/>
        <v>1056.97</v>
      </c>
      <c r="E178" s="4">
        <f t="shared" si="16"/>
        <v>1080.53</v>
      </c>
      <c r="F178" s="4">
        <f t="shared" si="17"/>
        <v>286575.98000000027</v>
      </c>
    </row>
    <row r="179" spans="1:6" x14ac:dyDescent="0.15">
      <c r="A179" s="2">
        <f t="shared" si="12"/>
        <v>176</v>
      </c>
      <c r="B179" s="3">
        <f t="shared" si="13"/>
        <v>51035</v>
      </c>
      <c r="C179" s="4">
        <f t="shared" si="14"/>
        <v>2137.5</v>
      </c>
      <c r="D179" s="4">
        <f t="shared" si="15"/>
        <v>1053</v>
      </c>
      <c r="E179" s="4">
        <f t="shared" si="16"/>
        <v>1084.5</v>
      </c>
      <c r="F179" s="4">
        <f t="shared" si="17"/>
        <v>285491.48000000027</v>
      </c>
    </row>
    <row r="180" spans="1:6" x14ac:dyDescent="0.15">
      <c r="A180" s="2">
        <f t="shared" si="12"/>
        <v>177</v>
      </c>
      <c r="B180" s="3">
        <f t="shared" si="13"/>
        <v>51065</v>
      </c>
      <c r="C180" s="4">
        <f t="shared" si="14"/>
        <v>2137.5</v>
      </c>
      <c r="D180" s="4">
        <f t="shared" si="15"/>
        <v>1049.01</v>
      </c>
      <c r="E180" s="4">
        <f t="shared" si="16"/>
        <v>1088.49</v>
      </c>
      <c r="F180" s="4">
        <f t="shared" si="17"/>
        <v>284402.99000000028</v>
      </c>
    </row>
    <row r="181" spans="1:6" x14ac:dyDescent="0.15">
      <c r="A181" s="2">
        <f t="shared" si="12"/>
        <v>178</v>
      </c>
      <c r="B181" s="3">
        <f t="shared" si="13"/>
        <v>51096</v>
      </c>
      <c r="C181" s="4">
        <f t="shared" si="14"/>
        <v>2137.5</v>
      </c>
      <c r="D181" s="4">
        <f t="shared" si="15"/>
        <v>1045.01</v>
      </c>
      <c r="E181" s="4">
        <f t="shared" si="16"/>
        <v>1092.49</v>
      </c>
      <c r="F181" s="4">
        <f t="shared" si="17"/>
        <v>283310.50000000029</v>
      </c>
    </row>
    <row r="182" spans="1:6" x14ac:dyDescent="0.15">
      <c r="A182" s="2">
        <f t="shared" si="12"/>
        <v>179</v>
      </c>
      <c r="B182" s="3">
        <f t="shared" si="13"/>
        <v>51126</v>
      </c>
      <c r="C182" s="4">
        <f t="shared" si="14"/>
        <v>2137.5</v>
      </c>
      <c r="D182" s="4">
        <f t="shared" si="15"/>
        <v>1041</v>
      </c>
      <c r="E182" s="4">
        <f t="shared" si="16"/>
        <v>1096.5</v>
      </c>
      <c r="F182" s="4">
        <f t="shared" si="17"/>
        <v>282214.00000000029</v>
      </c>
    </row>
    <row r="183" spans="1:6" x14ac:dyDescent="0.15">
      <c r="A183" s="2">
        <f t="shared" si="12"/>
        <v>180</v>
      </c>
      <c r="B183" s="3">
        <f t="shared" si="13"/>
        <v>51157</v>
      </c>
      <c r="C183" s="4">
        <f t="shared" si="14"/>
        <v>2137.5</v>
      </c>
      <c r="D183" s="4">
        <f t="shared" si="15"/>
        <v>1036.97</v>
      </c>
      <c r="E183" s="4">
        <f t="shared" si="16"/>
        <v>1100.53</v>
      </c>
      <c r="F183" s="4">
        <f t="shared" si="17"/>
        <v>281113.47000000026</v>
      </c>
    </row>
    <row r="184" spans="1:6" x14ac:dyDescent="0.15">
      <c r="A184" s="2">
        <f t="shared" si="12"/>
        <v>181</v>
      </c>
      <c r="B184" s="3">
        <f t="shared" si="13"/>
        <v>51188</v>
      </c>
      <c r="C184" s="4">
        <f t="shared" si="14"/>
        <v>2137.5</v>
      </c>
      <c r="D184" s="4">
        <f t="shared" si="15"/>
        <v>1032.93</v>
      </c>
      <c r="E184" s="4">
        <f t="shared" si="16"/>
        <v>1104.57</v>
      </c>
      <c r="F184" s="4">
        <f t="shared" si="17"/>
        <v>280008.90000000026</v>
      </c>
    </row>
    <row r="185" spans="1:6" x14ac:dyDescent="0.15">
      <c r="A185" s="2">
        <f t="shared" si="12"/>
        <v>182</v>
      </c>
      <c r="B185" s="3">
        <f t="shared" si="13"/>
        <v>51217</v>
      </c>
      <c r="C185" s="4">
        <f t="shared" si="14"/>
        <v>2137.5</v>
      </c>
      <c r="D185" s="4">
        <f t="shared" si="15"/>
        <v>1028.8699999999999</v>
      </c>
      <c r="E185" s="4">
        <f t="shared" si="16"/>
        <v>1108.6300000000001</v>
      </c>
      <c r="F185" s="4">
        <f t="shared" si="17"/>
        <v>278900.27000000025</v>
      </c>
    </row>
    <row r="186" spans="1:6" x14ac:dyDescent="0.15">
      <c r="A186" s="2">
        <f t="shared" si="12"/>
        <v>183</v>
      </c>
      <c r="B186" s="3">
        <f t="shared" si="13"/>
        <v>51248</v>
      </c>
      <c r="C186" s="4">
        <f t="shared" si="14"/>
        <v>2137.5</v>
      </c>
      <c r="D186" s="4">
        <f t="shared" si="15"/>
        <v>1024.8</v>
      </c>
      <c r="E186" s="4">
        <f t="shared" si="16"/>
        <v>1112.7</v>
      </c>
      <c r="F186" s="4">
        <f t="shared" si="17"/>
        <v>277787.57000000024</v>
      </c>
    </row>
    <row r="187" spans="1:6" x14ac:dyDescent="0.15">
      <c r="A187" s="2">
        <f t="shared" si="12"/>
        <v>184</v>
      </c>
      <c r="B187" s="3">
        <f t="shared" si="13"/>
        <v>51278</v>
      </c>
      <c r="C187" s="4">
        <f t="shared" si="14"/>
        <v>2137.5</v>
      </c>
      <c r="D187" s="4">
        <f t="shared" si="15"/>
        <v>1020.71</v>
      </c>
      <c r="E187" s="4">
        <f t="shared" si="16"/>
        <v>1116.79</v>
      </c>
      <c r="F187" s="4">
        <f t="shared" si="17"/>
        <v>276670.78000000026</v>
      </c>
    </row>
    <row r="188" spans="1:6" x14ac:dyDescent="0.15">
      <c r="A188" s="2">
        <f t="shared" si="12"/>
        <v>185</v>
      </c>
      <c r="B188" s="3">
        <f t="shared" si="13"/>
        <v>51309</v>
      </c>
      <c r="C188" s="4">
        <f t="shared" si="14"/>
        <v>2137.5</v>
      </c>
      <c r="D188" s="4">
        <f t="shared" si="15"/>
        <v>1016.6</v>
      </c>
      <c r="E188" s="4">
        <f t="shared" si="16"/>
        <v>1120.9000000000001</v>
      </c>
      <c r="F188" s="4">
        <f t="shared" si="17"/>
        <v>275549.88000000024</v>
      </c>
    </row>
    <row r="189" spans="1:6" x14ac:dyDescent="0.15">
      <c r="A189" s="2">
        <f t="shared" si="12"/>
        <v>186</v>
      </c>
      <c r="B189" s="3">
        <f t="shared" si="13"/>
        <v>51339</v>
      </c>
      <c r="C189" s="4">
        <f t="shared" si="14"/>
        <v>2137.5</v>
      </c>
      <c r="D189" s="4">
        <f t="shared" si="15"/>
        <v>1012.48</v>
      </c>
      <c r="E189" s="4">
        <f t="shared" si="16"/>
        <v>1125.02</v>
      </c>
      <c r="F189" s="4">
        <f t="shared" si="17"/>
        <v>274424.86000000022</v>
      </c>
    </row>
    <row r="190" spans="1:6" x14ac:dyDescent="0.15">
      <c r="A190" s="2">
        <f t="shared" si="12"/>
        <v>187</v>
      </c>
      <c r="B190" s="3">
        <f t="shared" si="13"/>
        <v>51370</v>
      </c>
      <c r="C190" s="4">
        <f t="shared" si="14"/>
        <v>2137.5</v>
      </c>
      <c r="D190" s="4">
        <f t="shared" si="15"/>
        <v>1008.35</v>
      </c>
      <c r="E190" s="4">
        <f t="shared" si="16"/>
        <v>1129.1500000000001</v>
      </c>
      <c r="F190" s="4">
        <f t="shared" si="17"/>
        <v>273295.7100000002</v>
      </c>
    </row>
    <row r="191" spans="1:6" x14ac:dyDescent="0.15">
      <c r="A191" s="2">
        <f t="shared" si="12"/>
        <v>188</v>
      </c>
      <c r="B191" s="3">
        <f t="shared" si="13"/>
        <v>51401</v>
      </c>
      <c r="C191" s="4">
        <f t="shared" si="14"/>
        <v>2137.5</v>
      </c>
      <c r="D191" s="4">
        <f t="shared" si="15"/>
        <v>1004.2</v>
      </c>
      <c r="E191" s="4">
        <f t="shared" si="16"/>
        <v>1133.3</v>
      </c>
      <c r="F191" s="4">
        <f t="shared" si="17"/>
        <v>272162.41000000021</v>
      </c>
    </row>
    <row r="192" spans="1:6" x14ac:dyDescent="0.15">
      <c r="A192" s="2">
        <f t="shared" si="12"/>
        <v>189</v>
      </c>
      <c r="B192" s="3">
        <f t="shared" si="13"/>
        <v>51431</v>
      </c>
      <c r="C192" s="4">
        <f t="shared" si="14"/>
        <v>2137.5</v>
      </c>
      <c r="D192" s="4">
        <f t="shared" si="15"/>
        <v>1000.04</v>
      </c>
      <c r="E192" s="4">
        <f t="shared" si="16"/>
        <v>1137.46</v>
      </c>
      <c r="F192" s="4">
        <f t="shared" si="17"/>
        <v>271024.95000000019</v>
      </c>
    </row>
    <row r="193" spans="1:7" x14ac:dyDescent="0.15">
      <c r="A193" s="2">
        <f t="shared" si="12"/>
        <v>190</v>
      </c>
      <c r="B193" s="3">
        <f t="shared" si="13"/>
        <v>51462</v>
      </c>
      <c r="C193" s="4">
        <f t="shared" si="14"/>
        <v>2137.5</v>
      </c>
      <c r="D193" s="4">
        <f t="shared" si="15"/>
        <v>995.86</v>
      </c>
      <c r="E193" s="4">
        <f t="shared" si="16"/>
        <v>1141.6399999999999</v>
      </c>
      <c r="F193" s="4">
        <f t="shared" si="17"/>
        <v>269883.31000000017</v>
      </c>
    </row>
    <row r="194" spans="1:7" x14ac:dyDescent="0.15">
      <c r="A194" s="2">
        <f t="shared" si="12"/>
        <v>191</v>
      </c>
      <c r="B194" s="3">
        <f t="shared" si="13"/>
        <v>51492</v>
      </c>
      <c r="C194" s="4">
        <f t="shared" si="14"/>
        <v>2137.5</v>
      </c>
      <c r="D194" s="4">
        <f t="shared" si="15"/>
        <v>991.66</v>
      </c>
      <c r="E194" s="4">
        <f t="shared" si="16"/>
        <v>1145.8400000000001</v>
      </c>
      <c r="F194" s="4">
        <f t="shared" si="17"/>
        <v>268737.47000000015</v>
      </c>
    </row>
    <row r="195" spans="1:7" x14ac:dyDescent="0.15">
      <c r="A195" s="2">
        <f t="shared" si="12"/>
        <v>192</v>
      </c>
      <c r="B195" s="3">
        <f t="shared" si="13"/>
        <v>51523</v>
      </c>
      <c r="C195" s="4">
        <f t="shared" si="14"/>
        <v>2137.5</v>
      </c>
      <c r="D195" s="4">
        <f t="shared" si="15"/>
        <v>987.45</v>
      </c>
      <c r="E195" s="4">
        <f t="shared" si="16"/>
        <v>1150.05</v>
      </c>
      <c r="F195" s="4">
        <f t="shared" si="17"/>
        <v>267587.42000000016</v>
      </c>
    </row>
    <row r="196" spans="1:7" x14ac:dyDescent="0.15">
      <c r="A196" s="2">
        <f t="shared" ref="A196:A259" si="18">IF(F195="","",IF(OR(A195&gt;=nper,ROUND(F195,2)&lt;=0),"",A195+1))</f>
        <v>193</v>
      </c>
      <c r="B196" s="3">
        <f t="shared" ref="B196:B259" si="19">IF(A196="","",IF(periods_per_year=26,IF(A196=1,fpdate,B195+14),IF(periods_per_year=52,IF(A196=1,fpdate,B195+7),DATE(YEAR(fpdate),MONTH(fpdate)+(A196-1)*months_per_period,IF(periods_per_year=24,IF((1-MOD(A196,2))=1,DAY(fpdate)+14,DAY(fpdate)),DAY(fpdate))))))</f>
        <v>51554</v>
      </c>
      <c r="C196" s="4">
        <f t="shared" ref="C196:C259" si="20">IF(A196="","",IF(A196=nper,F195+D196,MIN(F195+D196,C195)))</f>
        <v>2137.5</v>
      </c>
      <c r="D196" s="4">
        <f t="shared" ref="D196:D259" si="21">IF(A196="","",ROUND(rate*F195,2))</f>
        <v>983.23</v>
      </c>
      <c r="E196" s="4">
        <f t="shared" ref="E196:E259" si="22">IF(A196="","",C196-D196)</f>
        <v>1154.27</v>
      </c>
      <c r="F196" s="4">
        <f t="shared" ref="F196:F259" si="23">IF(A196="","",F195-E196)</f>
        <v>266433.15000000014</v>
      </c>
    </row>
    <row r="197" spans="1:7" x14ac:dyDescent="0.15">
      <c r="A197" s="2">
        <f t="shared" si="18"/>
        <v>194</v>
      </c>
      <c r="B197" s="3">
        <f t="shared" si="19"/>
        <v>51582</v>
      </c>
      <c r="C197" s="4">
        <f t="shared" si="20"/>
        <v>2137.5</v>
      </c>
      <c r="D197" s="4">
        <f t="shared" si="21"/>
        <v>978.99</v>
      </c>
      <c r="E197" s="4">
        <f t="shared" si="22"/>
        <v>1158.51</v>
      </c>
      <c r="F197" s="4">
        <f t="shared" si="23"/>
        <v>265274.64000000013</v>
      </c>
    </row>
    <row r="198" spans="1:7" x14ac:dyDescent="0.15">
      <c r="A198" s="2">
        <f t="shared" si="18"/>
        <v>195</v>
      </c>
      <c r="B198" s="3">
        <f t="shared" si="19"/>
        <v>51613</v>
      </c>
      <c r="C198" s="4">
        <f t="shared" si="20"/>
        <v>2137.5</v>
      </c>
      <c r="D198" s="4">
        <f t="shared" si="21"/>
        <v>974.73</v>
      </c>
      <c r="E198" s="4">
        <f t="shared" si="22"/>
        <v>1162.77</v>
      </c>
      <c r="F198" s="4">
        <f t="shared" si="23"/>
        <v>264111.87000000011</v>
      </c>
    </row>
    <row r="199" spans="1:7" x14ac:dyDescent="0.15">
      <c r="A199" s="2">
        <f t="shared" si="18"/>
        <v>196</v>
      </c>
      <c r="B199" s="3">
        <f t="shared" si="19"/>
        <v>51643</v>
      </c>
      <c r="C199" s="4">
        <f t="shared" si="20"/>
        <v>2137.5</v>
      </c>
      <c r="D199" s="4">
        <f t="shared" si="21"/>
        <v>970.46</v>
      </c>
      <c r="E199" s="4">
        <f t="shared" si="22"/>
        <v>1167.04</v>
      </c>
      <c r="F199" s="4">
        <f t="shared" si="23"/>
        <v>262944.83000000013</v>
      </c>
    </row>
    <row r="200" spans="1:7" x14ac:dyDescent="0.15">
      <c r="A200" s="2">
        <f t="shared" si="18"/>
        <v>197</v>
      </c>
      <c r="B200" s="3">
        <f t="shared" si="19"/>
        <v>51674</v>
      </c>
      <c r="C200" s="4">
        <f t="shared" si="20"/>
        <v>2137.5</v>
      </c>
      <c r="D200" s="4">
        <f t="shared" si="21"/>
        <v>966.17</v>
      </c>
      <c r="E200" s="4">
        <f t="shared" si="22"/>
        <v>1171.33</v>
      </c>
      <c r="F200" s="4">
        <f t="shared" si="23"/>
        <v>261773.50000000015</v>
      </c>
    </row>
    <row r="201" spans="1:7" x14ac:dyDescent="0.15">
      <c r="A201" s="2">
        <f t="shared" si="18"/>
        <v>198</v>
      </c>
      <c r="B201" s="3">
        <f t="shared" si="19"/>
        <v>51704</v>
      </c>
      <c r="C201" s="4">
        <f t="shared" si="20"/>
        <v>2137.5</v>
      </c>
      <c r="D201" s="4">
        <f t="shared" si="21"/>
        <v>961.86</v>
      </c>
      <c r="E201" s="4">
        <f t="shared" si="22"/>
        <v>1175.6399999999999</v>
      </c>
      <c r="F201" s="4">
        <f t="shared" si="23"/>
        <v>260597.86000000013</v>
      </c>
    </row>
    <row r="202" spans="1:7" x14ac:dyDescent="0.15">
      <c r="A202" s="2">
        <f t="shared" si="18"/>
        <v>199</v>
      </c>
      <c r="B202" s="3">
        <f t="shared" si="19"/>
        <v>51735</v>
      </c>
      <c r="C202" s="4">
        <f t="shared" si="20"/>
        <v>2137.5</v>
      </c>
      <c r="D202" s="4">
        <f t="shared" si="21"/>
        <v>957.54</v>
      </c>
      <c r="E202" s="4">
        <f t="shared" si="22"/>
        <v>1179.96</v>
      </c>
      <c r="F202" s="4">
        <f t="shared" si="23"/>
        <v>259417.90000000014</v>
      </c>
    </row>
    <row r="203" spans="1:7" x14ac:dyDescent="0.15">
      <c r="A203" s="2">
        <f t="shared" si="18"/>
        <v>200</v>
      </c>
      <c r="B203" s="3">
        <f t="shared" si="19"/>
        <v>51766</v>
      </c>
      <c r="C203" s="4">
        <f t="shared" si="20"/>
        <v>2137.5</v>
      </c>
      <c r="D203" s="4">
        <f t="shared" si="21"/>
        <v>953.21</v>
      </c>
      <c r="E203" s="4">
        <f t="shared" si="22"/>
        <v>1184.29</v>
      </c>
      <c r="F203" s="4">
        <f t="shared" si="23"/>
        <v>258233.61000000013</v>
      </c>
      <c r="G203" t="s">
        <v>41</v>
      </c>
    </row>
    <row r="204" spans="1:7" x14ac:dyDescent="0.15">
      <c r="A204" s="2">
        <f t="shared" si="18"/>
        <v>201</v>
      </c>
      <c r="B204" s="3">
        <f t="shared" si="19"/>
        <v>51796</v>
      </c>
      <c r="C204" s="4">
        <f t="shared" si="20"/>
        <v>2137.5</v>
      </c>
      <c r="D204" s="4">
        <f t="shared" si="21"/>
        <v>948.86</v>
      </c>
      <c r="E204" s="4">
        <f t="shared" si="22"/>
        <v>1188.6399999999999</v>
      </c>
      <c r="F204" s="4">
        <f t="shared" si="23"/>
        <v>257044.97000000012</v>
      </c>
    </row>
    <row r="205" spans="1:7" x14ac:dyDescent="0.15">
      <c r="A205" s="2">
        <f t="shared" si="18"/>
        <v>202</v>
      </c>
      <c r="B205" s="3">
        <f t="shared" si="19"/>
        <v>51827</v>
      </c>
      <c r="C205" s="4">
        <f t="shared" si="20"/>
        <v>2137.5</v>
      </c>
      <c r="D205" s="4">
        <f t="shared" si="21"/>
        <v>944.49</v>
      </c>
      <c r="E205" s="4">
        <f t="shared" si="22"/>
        <v>1193.01</v>
      </c>
      <c r="F205" s="4">
        <f t="shared" si="23"/>
        <v>255851.96000000011</v>
      </c>
    </row>
    <row r="206" spans="1:7" x14ac:dyDescent="0.15">
      <c r="A206" s="2">
        <f t="shared" si="18"/>
        <v>203</v>
      </c>
      <c r="B206" s="3">
        <f t="shared" si="19"/>
        <v>51857</v>
      </c>
      <c r="C206" s="4">
        <f t="shared" si="20"/>
        <v>2137.5</v>
      </c>
      <c r="D206" s="4">
        <f t="shared" si="21"/>
        <v>940.11</v>
      </c>
      <c r="E206" s="4">
        <f t="shared" si="22"/>
        <v>1197.3899999999999</v>
      </c>
      <c r="F206" s="4">
        <f t="shared" si="23"/>
        <v>254654.57000000009</v>
      </c>
    </row>
    <row r="207" spans="1:7" x14ac:dyDescent="0.15">
      <c r="A207" s="2">
        <f t="shared" si="18"/>
        <v>204</v>
      </c>
      <c r="B207" s="3">
        <f t="shared" si="19"/>
        <v>51888</v>
      </c>
      <c r="C207" s="4">
        <f t="shared" si="20"/>
        <v>2137.5</v>
      </c>
      <c r="D207" s="4">
        <f t="shared" si="21"/>
        <v>935.71</v>
      </c>
      <c r="E207" s="4">
        <f t="shared" si="22"/>
        <v>1201.79</v>
      </c>
      <c r="F207" s="4">
        <f t="shared" si="23"/>
        <v>253452.78000000009</v>
      </c>
    </row>
    <row r="208" spans="1:7" x14ac:dyDescent="0.15">
      <c r="A208" s="2">
        <f t="shared" si="18"/>
        <v>205</v>
      </c>
      <c r="B208" s="3">
        <f t="shared" si="19"/>
        <v>51919</v>
      </c>
      <c r="C208" s="4">
        <f t="shared" si="20"/>
        <v>2137.5</v>
      </c>
      <c r="D208" s="4">
        <f t="shared" si="21"/>
        <v>931.29</v>
      </c>
      <c r="E208" s="4">
        <f t="shared" si="22"/>
        <v>1206.21</v>
      </c>
      <c r="F208" s="4">
        <f t="shared" si="23"/>
        <v>252246.57000000009</v>
      </c>
    </row>
    <row r="209" spans="1:6" x14ac:dyDescent="0.15">
      <c r="A209" s="2">
        <f t="shared" si="18"/>
        <v>206</v>
      </c>
      <c r="B209" s="3">
        <f t="shared" si="19"/>
        <v>51947</v>
      </c>
      <c r="C209" s="4">
        <f t="shared" si="20"/>
        <v>2137.5</v>
      </c>
      <c r="D209" s="4">
        <f t="shared" si="21"/>
        <v>926.86</v>
      </c>
      <c r="E209" s="4">
        <f t="shared" si="22"/>
        <v>1210.6399999999999</v>
      </c>
      <c r="F209" s="4">
        <f t="shared" si="23"/>
        <v>251035.93000000008</v>
      </c>
    </row>
    <row r="210" spans="1:6" x14ac:dyDescent="0.15">
      <c r="A210" s="2">
        <f t="shared" si="18"/>
        <v>207</v>
      </c>
      <c r="B210" s="3">
        <f t="shared" si="19"/>
        <v>51978</v>
      </c>
      <c r="C210" s="4">
        <f t="shared" si="20"/>
        <v>2137.5</v>
      </c>
      <c r="D210" s="4">
        <f t="shared" si="21"/>
        <v>922.41</v>
      </c>
      <c r="E210" s="4">
        <f t="shared" si="22"/>
        <v>1215.0900000000001</v>
      </c>
      <c r="F210" s="4">
        <f t="shared" si="23"/>
        <v>249820.84000000008</v>
      </c>
    </row>
    <row r="211" spans="1:6" x14ac:dyDescent="0.15">
      <c r="A211" s="2">
        <f t="shared" si="18"/>
        <v>208</v>
      </c>
      <c r="B211" s="3">
        <f t="shared" si="19"/>
        <v>52008</v>
      </c>
      <c r="C211" s="4">
        <f t="shared" si="20"/>
        <v>2137.5</v>
      </c>
      <c r="D211" s="4">
        <f t="shared" si="21"/>
        <v>917.95</v>
      </c>
      <c r="E211" s="4">
        <f t="shared" si="22"/>
        <v>1219.55</v>
      </c>
      <c r="F211" s="4">
        <f t="shared" si="23"/>
        <v>248601.2900000001</v>
      </c>
    </row>
    <row r="212" spans="1:6" x14ac:dyDescent="0.15">
      <c r="A212" s="2">
        <f t="shared" si="18"/>
        <v>209</v>
      </c>
      <c r="B212" s="3">
        <f t="shared" si="19"/>
        <v>52039</v>
      </c>
      <c r="C212" s="4">
        <f t="shared" si="20"/>
        <v>2137.5</v>
      </c>
      <c r="D212" s="4">
        <f t="shared" si="21"/>
        <v>913.46</v>
      </c>
      <c r="E212" s="4">
        <f t="shared" si="22"/>
        <v>1224.04</v>
      </c>
      <c r="F212" s="4">
        <f t="shared" si="23"/>
        <v>247377.25000000009</v>
      </c>
    </row>
    <row r="213" spans="1:6" x14ac:dyDescent="0.15">
      <c r="A213" s="2">
        <f t="shared" si="18"/>
        <v>210</v>
      </c>
      <c r="B213" s="3">
        <f t="shared" si="19"/>
        <v>52069</v>
      </c>
      <c r="C213" s="4">
        <f t="shared" si="20"/>
        <v>2137.5</v>
      </c>
      <c r="D213" s="4">
        <f t="shared" si="21"/>
        <v>908.97</v>
      </c>
      <c r="E213" s="4">
        <f t="shared" si="22"/>
        <v>1228.53</v>
      </c>
      <c r="F213" s="4">
        <f t="shared" si="23"/>
        <v>246148.72000000009</v>
      </c>
    </row>
    <row r="214" spans="1:6" x14ac:dyDescent="0.15">
      <c r="A214" s="2">
        <f t="shared" si="18"/>
        <v>211</v>
      </c>
      <c r="B214" s="3">
        <f t="shared" si="19"/>
        <v>52100</v>
      </c>
      <c r="C214" s="4">
        <f t="shared" si="20"/>
        <v>2137.5</v>
      </c>
      <c r="D214" s="4">
        <f t="shared" si="21"/>
        <v>904.45</v>
      </c>
      <c r="E214" s="4">
        <f t="shared" si="22"/>
        <v>1233.05</v>
      </c>
      <c r="F214" s="4">
        <f t="shared" si="23"/>
        <v>244915.6700000001</v>
      </c>
    </row>
    <row r="215" spans="1:6" x14ac:dyDescent="0.15">
      <c r="A215" s="2">
        <f t="shared" si="18"/>
        <v>212</v>
      </c>
      <c r="B215" s="3">
        <f t="shared" si="19"/>
        <v>52131</v>
      </c>
      <c r="C215" s="4">
        <f t="shared" si="20"/>
        <v>2137.5</v>
      </c>
      <c r="D215" s="4">
        <f t="shared" si="21"/>
        <v>899.92</v>
      </c>
      <c r="E215" s="4">
        <f t="shared" si="22"/>
        <v>1237.58</v>
      </c>
      <c r="F215" s="4">
        <f t="shared" si="23"/>
        <v>243678.09000000011</v>
      </c>
    </row>
    <row r="216" spans="1:6" x14ac:dyDescent="0.15">
      <c r="A216" s="2">
        <f t="shared" si="18"/>
        <v>213</v>
      </c>
      <c r="B216" s="3">
        <f t="shared" si="19"/>
        <v>52161</v>
      </c>
      <c r="C216" s="4">
        <f t="shared" si="20"/>
        <v>2137.5</v>
      </c>
      <c r="D216" s="4">
        <f t="shared" si="21"/>
        <v>895.37</v>
      </c>
      <c r="E216" s="4">
        <f t="shared" si="22"/>
        <v>1242.1300000000001</v>
      </c>
      <c r="F216" s="4">
        <f t="shared" si="23"/>
        <v>242435.96000000011</v>
      </c>
    </row>
    <row r="217" spans="1:6" x14ac:dyDescent="0.15">
      <c r="A217" s="2">
        <f t="shared" si="18"/>
        <v>214</v>
      </c>
      <c r="B217" s="3">
        <f t="shared" si="19"/>
        <v>52192</v>
      </c>
      <c r="C217" s="4">
        <f t="shared" si="20"/>
        <v>2137.5</v>
      </c>
      <c r="D217" s="4">
        <f t="shared" si="21"/>
        <v>890.81</v>
      </c>
      <c r="E217" s="4">
        <f t="shared" si="22"/>
        <v>1246.69</v>
      </c>
      <c r="F217" s="4">
        <f t="shared" si="23"/>
        <v>241189.27000000011</v>
      </c>
    </row>
    <row r="218" spans="1:6" x14ac:dyDescent="0.15">
      <c r="A218" s="2">
        <f t="shared" si="18"/>
        <v>215</v>
      </c>
      <c r="B218" s="3">
        <f t="shared" si="19"/>
        <v>52222</v>
      </c>
      <c r="C218" s="4">
        <f t="shared" si="20"/>
        <v>2137.5</v>
      </c>
      <c r="D218" s="4">
        <f t="shared" si="21"/>
        <v>886.23</v>
      </c>
      <c r="E218" s="4">
        <f t="shared" si="22"/>
        <v>1251.27</v>
      </c>
      <c r="F218" s="4">
        <f t="shared" si="23"/>
        <v>239938.00000000012</v>
      </c>
    </row>
    <row r="219" spans="1:6" x14ac:dyDescent="0.15">
      <c r="A219" s="2">
        <f t="shared" si="18"/>
        <v>216</v>
      </c>
      <c r="B219" s="3">
        <f t="shared" si="19"/>
        <v>52253</v>
      </c>
      <c r="C219" s="4">
        <f t="shared" si="20"/>
        <v>2137.5</v>
      </c>
      <c r="D219" s="4">
        <f t="shared" si="21"/>
        <v>881.63</v>
      </c>
      <c r="E219" s="4">
        <f t="shared" si="22"/>
        <v>1255.8699999999999</v>
      </c>
      <c r="F219" s="4">
        <f t="shared" si="23"/>
        <v>238682.13000000012</v>
      </c>
    </row>
    <row r="220" spans="1:6" x14ac:dyDescent="0.15">
      <c r="A220" s="2">
        <f t="shared" si="18"/>
        <v>217</v>
      </c>
      <c r="B220" s="3">
        <f t="shared" si="19"/>
        <v>52284</v>
      </c>
      <c r="C220" s="4">
        <f t="shared" si="20"/>
        <v>2137.5</v>
      </c>
      <c r="D220" s="4">
        <f t="shared" si="21"/>
        <v>877.02</v>
      </c>
      <c r="E220" s="4">
        <f t="shared" si="22"/>
        <v>1260.48</v>
      </c>
      <c r="F220" s="4">
        <f t="shared" si="23"/>
        <v>237421.65000000011</v>
      </c>
    </row>
    <row r="221" spans="1:6" x14ac:dyDescent="0.15">
      <c r="A221" s="2">
        <f t="shared" si="18"/>
        <v>218</v>
      </c>
      <c r="B221" s="3">
        <f t="shared" si="19"/>
        <v>52312</v>
      </c>
      <c r="C221" s="4">
        <f t="shared" si="20"/>
        <v>2137.5</v>
      </c>
      <c r="D221" s="4">
        <f t="shared" si="21"/>
        <v>872.39</v>
      </c>
      <c r="E221" s="4">
        <f t="shared" si="22"/>
        <v>1265.1100000000001</v>
      </c>
      <c r="F221" s="4">
        <f t="shared" si="23"/>
        <v>236156.54000000012</v>
      </c>
    </row>
    <row r="222" spans="1:6" x14ac:dyDescent="0.15">
      <c r="A222" s="2">
        <f t="shared" si="18"/>
        <v>219</v>
      </c>
      <c r="B222" s="3">
        <f t="shared" si="19"/>
        <v>52343</v>
      </c>
      <c r="C222" s="4">
        <f t="shared" si="20"/>
        <v>2137.5</v>
      </c>
      <c r="D222" s="4">
        <f t="shared" si="21"/>
        <v>867.74</v>
      </c>
      <c r="E222" s="4">
        <f t="shared" si="22"/>
        <v>1269.76</v>
      </c>
      <c r="F222" s="4">
        <f t="shared" si="23"/>
        <v>234886.78000000012</v>
      </c>
    </row>
    <row r="223" spans="1:6" x14ac:dyDescent="0.15">
      <c r="A223" s="2">
        <f t="shared" si="18"/>
        <v>220</v>
      </c>
      <c r="B223" s="3">
        <f t="shared" si="19"/>
        <v>52373</v>
      </c>
      <c r="C223" s="4">
        <f t="shared" si="20"/>
        <v>2137.5</v>
      </c>
      <c r="D223" s="4">
        <f t="shared" si="21"/>
        <v>863.07</v>
      </c>
      <c r="E223" s="4">
        <f t="shared" si="22"/>
        <v>1274.4299999999998</v>
      </c>
      <c r="F223" s="4">
        <f t="shared" si="23"/>
        <v>233612.35000000012</v>
      </c>
    </row>
    <row r="224" spans="1:6" x14ac:dyDescent="0.15">
      <c r="A224" s="2">
        <f t="shared" si="18"/>
        <v>221</v>
      </c>
      <c r="B224" s="3">
        <f t="shared" si="19"/>
        <v>52404</v>
      </c>
      <c r="C224" s="4">
        <f t="shared" si="20"/>
        <v>2137.5</v>
      </c>
      <c r="D224" s="4">
        <f t="shared" si="21"/>
        <v>858.39</v>
      </c>
      <c r="E224" s="4">
        <f t="shared" si="22"/>
        <v>1279.1100000000001</v>
      </c>
      <c r="F224" s="4">
        <f t="shared" si="23"/>
        <v>232333.24000000014</v>
      </c>
    </row>
    <row r="225" spans="1:6" x14ac:dyDescent="0.15">
      <c r="A225" s="2">
        <f t="shared" si="18"/>
        <v>222</v>
      </c>
      <c r="B225" s="3">
        <f t="shared" si="19"/>
        <v>52434</v>
      </c>
      <c r="C225" s="4">
        <f t="shared" si="20"/>
        <v>2137.5</v>
      </c>
      <c r="D225" s="4">
        <f t="shared" si="21"/>
        <v>853.69</v>
      </c>
      <c r="E225" s="4">
        <f t="shared" si="22"/>
        <v>1283.81</v>
      </c>
      <c r="F225" s="4">
        <f t="shared" si="23"/>
        <v>231049.43000000014</v>
      </c>
    </row>
    <row r="226" spans="1:6" x14ac:dyDescent="0.15">
      <c r="A226" s="2">
        <f t="shared" si="18"/>
        <v>223</v>
      </c>
      <c r="B226" s="3">
        <f t="shared" si="19"/>
        <v>52465</v>
      </c>
      <c r="C226" s="4">
        <f t="shared" si="20"/>
        <v>2137.5</v>
      </c>
      <c r="D226" s="4">
        <f t="shared" si="21"/>
        <v>848.97</v>
      </c>
      <c r="E226" s="4">
        <f t="shared" si="22"/>
        <v>1288.53</v>
      </c>
      <c r="F226" s="4">
        <f t="shared" si="23"/>
        <v>229760.90000000014</v>
      </c>
    </row>
    <row r="227" spans="1:6" x14ac:dyDescent="0.15">
      <c r="A227" s="2">
        <f t="shared" si="18"/>
        <v>224</v>
      </c>
      <c r="B227" s="3">
        <f t="shared" si="19"/>
        <v>52496</v>
      </c>
      <c r="C227" s="4">
        <f t="shared" si="20"/>
        <v>2137.5</v>
      </c>
      <c r="D227" s="4">
        <f t="shared" si="21"/>
        <v>844.24</v>
      </c>
      <c r="E227" s="4">
        <f t="shared" si="22"/>
        <v>1293.26</v>
      </c>
      <c r="F227" s="4">
        <f t="shared" si="23"/>
        <v>228467.64000000013</v>
      </c>
    </row>
    <row r="228" spans="1:6" x14ac:dyDescent="0.15">
      <c r="A228" s="2">
        <f t="shared" si="18"/>
        <v>225</v>
      </c>
      <c r="B228" s="3">
        <f t="shared" si="19"/>
        <v>52526</v>
      </c>
      <c r="C228" s="4">
        <f t="shared" si="20"/>
        <v>2137.5</v>
      </c>
      <c r="D228" s="4">
        <f t="shared" si="21"/>
        <v>839.48</v>
      </c>
      <c r="E228" s="4">
        <f t="shared" si="22"/>
        <v>1298.02</v>
      </c>
      <c r="F228" s="4">
        <f t="shared" si="23"/>
        <v>227169.62000000014</v>
      </c>
    </row>
    <row r="229" spans="1:6" x14ac:dyDescent="0.15">
      <c r="A229" s="2">
        <f t="shared" si="18"/>
        <v>226</v>
      </c>
      <c r="B229" s="3">
        <f t="shared" si="19"/>
        <v>52557</v>
      </c>
      <c r="C229" s="4">
        <f t="shared" si="20"/>
        <v>2137.5</v>
      </c>
      <c r="D229" s="4">
        <f t="shared" si="21"/>
        <v>834.72</v>
      </c>
      <c r="E229" s="4">
        <f t="shared" si="22"/>
        <v>1302.78</v>
      </c>
      <c r="F229" s="4">
        <f t="shared" si="23"/>
        <v>225866.84000000014</v>
      </c>
    </row>
    <row r="230" spans="1:6" x14ac:dyDescent="0.15">
      <c r="A230" s="2">
        <f t="shared" si="18"/>
        <v>227</v>
      </c>
      <c r="B230" s="3">
        <f t="shared" si="19"/>
        <v>52587</v>
      </c>
      <c r="C230" s="4">
        <f t="shared" si="20"/>
        <v>2137.5</v>
      </c>
      <c r="D230" s="4">
        <f t="shared" si="21"/>
        <v>829.93</v>
      </c>
      <c r="E230" s="4">
        <f t="shared" si="22"/>
        <v>1307.5700000000002</v>
      </c>
      <c r="F230" s="4">
        <f t="shared" si="23"/>
        <v>224559.27000000014</v>
      </c>
    </row>
    <row r="231" spans="1:6" x14ac:dyDescent="0.15">
      <c r="A231" s="2">
        <f t="shared" si="18"/>
        <v>228</v>
      </c>
      <c r="B231" s="3">
        <f t="shared" si="19"/>
        <v>52618</v>
      </c>
      <c r="C231" s="4">
        <f t="shared" si="20"/>
        <v>2137.5</v>
      </c>
      <c r="D231" s="4">
        <f t="shared" si="21"/>
        <v>825.12</v>
      </c>
      <c r="E231" s="4">
        <f t="shared" si="22"/>
        <v>1312.38</v>
      </c>
      <c r="F231" s="4">
        <f t="shared" si="23"/>
        <v>223246.89000000013</v>
      </c>
    </row>
    <row r="232" spans="1:6" x14ac:dyDescent="0.15">
      <c r="A232" s="2">
        <f t="shared" si="18"/>
        <v>229</v>
      </c>
      <c r="B232" s="3">
        <f t="shared" si="19"/>
        <v>52649</v>
      </c>
      <c r="C232" s="4">
        <f t="shared" si="20"/>
        <v>2137.5</v>
      </c>
      <c r="D232" s="4">
        <f t="shared" si="21"/>
        <v>820.3</v>
      </c>
      <c r="E232" s="4">
        <f t="shared" si="22"/>
        <v>1317.2</v>
      </c>
      <c r="F232" s="4">
        <f t="shared" si="23"/>
        <v>221929.69000000012</v>
      </c>
    </row>
    <row r="233" spans="1:6" x14ac:dyDescent="0.15">
      <c r="A233" s="2">
        <f t="shared" si="18"/>
        <v>230</v>
      </c>
      <c r="B233" s="3">
        <f t="shared" si="19"/>
        <v>52678</v>
      </c>
      <c r="C233" s="4">
        <f t="shared" si="20"/>
        <v>2137.5</v>
      </c>
      <c r="D233" s="4">
        <f t="shared" si="21"/>
        <v>815.46</v>
      </c>
      <c r="E233" s="4">
        <f t="shared" si="22"/>
        <v>1322.04</v>
      </c>
      <c r="F233" s="4">
        <f t="shared" si="23"/>
        <v>220607.65000000011</v>
      </c>
    </row>
    <row r="234" spans="1:6" x14ac:dyDescent="0.15">
      <c r="A234" s="2">
        <f t="shared" si="18"/>
        <v>231</v>
      </c>
      <c r="B234" s="3">
        <f t="shared" si="19"/>
        <v>52709</v>
      </c>
      <c r="C234" s="4">
        <f t="shared" si="20"/>
        <v>2137.5</v>
      </c>
      <c r="D234" s="4">
        <f t="shared" si="21"/>
        <v>810.6</v>
      </c>
      <c r="E234" s="4">
        <f t="shared" si="22"/>
        <v>1326.9</v>
      </c>
      <c r="F234" s="4">
        <f t="shared" si="23"/>
        <v>219280.75000000012</v>
      </c>
    </row>
    <row r="235" spans="1:6" x14ac:dyDescent="0.15">
      <c r="A235" s="2">
        <f t="shared" si="18"/>
        <v>232</v>
      </c>
      <c r="B235" s="3">
        <f t="shared" si="19"/>
        <v>52739</v>
      </c>
      <c r="C235" s="4">
        <f t="shared" si="20"/>
        <v>2137.5</v>
      </c>
      <c r="D235" s="4">
        <f t="shared" si="21"/>
        <v>805.73</v>
      </c>
      <c r="E235" s="4">
        <f t="shared" si="22"/>
        <v>1331.77</v>
      </c>
      <c r="F235" s="4">
        <f t="shared" si="23"/>
        <v>217948.98000000013</v>
      </c>
    </row>
    <row r="236" spans="1:6" x14ac:dyDescent="0.15">
      <c r="A236" s="2">
        <f t="shared" si="18"/>
        <v>233</v>
      </c>
      <c r="B236" s="3">
        <f t="shared" si="19"/>
        <v>52770</v>
      </c>
      <c r="C236" s="4">
        <f t="shared" si="20"/>
        <v>2137.5</v>
      </c>
      <c r="D236" s="4">
        <f t="shared" si="21"/>
        <v>800.83</v>
      </c>
      <c r="E236" s="4">
        <f t="shared" si="22"/>
        <v>1336.67</v>
      </c>
      <c r="F236" s="4">
        <f t="shared" si="23"/>
        <v>216612.31000000011</v>
      </c>
    </row>
    <row r="237" spans="1:6" x14ac:dyDescent="0.15">
      <c r="A237" s="2">
        <f t="shared" si="18"/>
        <v>234</v>
      </c>
      <c r="B237" s="3">
        <f t="shared" si="19"/>
        <v>52800</v>
      </c>
      <c r="C237" s="4">
        <f t="shared" si="20"/>
        <v>2137.5</v>
      </c>
      <c r="D237" s="4">
        <f t="shared" si="21"/>
        <v>795.92</v>
      </c>
      <c r="E237" s="4">
        <f t="shared" si="22"/>
        <v>1341.58</v>
      </c>
      <c r="F237" s="4">
        <f t="shared" si="23"/>
        <v>215270.73000000013</v>
      </c>
    </row>
    <row r="238" spans="1:6" x14ac:dyDescent="0.15">
      <c r="A238" s="2">
        <f t="shared" si="18"/>
        <v>235</v>
      </c>
      <c r="B238" s="3">
        <f t="shared" si="19"/>
        <v>52831</v>
      </c>
      <c r="C238" s="4">
        <f t="shared" si="20"/>
        <v>2137.5</v>
      </c>
      <c r="D238" s="4">
        <f t="shared" si="21"/>
        <v>790.99</v>
      </c>
      <c r="E238" s="4">
        <f t="shared" si="22"/>
        <v>1346.51</v>
      </c>
      <c r="F238" s="4">
        <f t="shared" si="23"/>
        <v>213924.22000000012</v>
      </c>
    </row>
    <row r="239" spans="1:6" x14ac:dyDescent="0.15">
      <c r="A239" s="2">
        <f t="shared" si="18"/>
        <v>236</v>
      </c>
      <c r="B239" s="3">
        <f t="shared" si="19"/>
        <v>52862</v>
      </c>
      <c r="C239" s="4">
        <f t="shared" si="20"/>
        <v>2137.5</v>
      </c>
      <c r="D239" s="4">
        <f t="shared" si="21"/>
        <v>786.05</v>
      </c>
      <c r="E239" s="4">
        <f t="shared" si="22"/>
        <v>1351.45</v>
      </c>
      <c r="F239" s="4">
        <f t="shared" si="23"/>
        <v>212572.77000000011</v>
      </c>
    </row>
    <row r="240" spans="1:6" x14ac:dyDescent="0.15">
      <c r="A240" s="2">
        <f t="shared" si="18"/>
        <v>237</v>
      </c>
      <c r="B240" s="3">
        <f t="shared" si="19"/>
        <v>52892</v>
      </c>
      <c r="C240" s="4">
        <f t="shared" si="20"/>
        <v>2137.5</v>
      </c>
      <c r="D240" s="4">
        <f t="shared" si="21"/>
        <v>781.08</v>
      </c>
      <c r="E240" s="4">
        <f t="shared" si="22"/>
        <v>1356.42</v>
      </c>
      <c r="F240" s="4">
        <f t="shared" si="23"/>
        <v>211216.35000000009</v>
      </c>
    </row>
    <row r="241" spans="1:6" x14ac:dyDescent="0.15">
      <c r="A241" s="2">
        <f t="shared" si="18"/>
        <v>238</v>
      </c>
      <c r="B241" s="3">
        <f t="shared" si="19"/>
        <v>52923</v>
      </c>
      <c r="C241" s="4">
        <f t="shared" si="20"/>
        <v>2137.5</v>
      </c>
      <c r="D241" s="4">
        <f t="shared" si="21"/>
        <v>776.1</v>
      </c>
      <c r="E241" s="4">
        <f t="shared" si="22"/>
        <v>1361.4</v>
      </c>
      <c r="F241" s="4">
        <f t="shared" si="23"/>
        <v>209854.9500000001</v>
      </c>
    </row>
    <row r="242" spans="1:6" x14ac:dyDescent="0.15">
      <c r="A242" s="2">
        <f t="shared" si="18"/>
        <v>239</v>
      </c>
      <c r="B242" s="3">
        <f t="shared" si="19"/>
        <v>52953</v>
      </c>
      <c r="C242" s="4">
        <f t="shared" si="20"/>
        <v>2137.5</v>
      </c>
      <c r="D242" s="4">
        <f t="shared" si="21"/>
        <v>771.09</v>
      </c>
      <c r="E242" s="4">
        <f t="shared" si="22"/>
        <v>1366.4099999999999</v>
      </c>
      <c r="F242" s="4">
        <f t="shared" si="23"/>
        <v>208488.5400000001</v>
      </c>
    </row>
    <row r="243" spans="1:6" x14ac:dyDescent="0.15">
      <c r="A243" s="2">
        <f t="shared" si="18"/>
        <v>240</v>
      </c>
      <c r="B243" s="3">
        <f t="shared" si="19"/>
        <v>52984</v>
      </c>
      <c r="C243" s="4">
        <f t="shared" si="20"/>
        <v>2137.5</v>
      </c>
      <c r="D243" s="4">
        <f t="shared" si="21"/>
        <v>766.07</v>
      </c>
      <c r="E243" s="4">
        <f t="shared" si="22"/>
        <v>1371.4299999999998</v>
      </c>
      <c r="F243" s="4">
        <f t="shared" si="23"/>
        <v>207117.1100000001</v>
      </c>
    </row>
    <row r="244" spans="1:6" x14ac:dyDescent="0.15">
      <c r="A244" s="2">
        <f t="shared" si="18"/>
        <v>241</v>
      </c>
      <c r="B244" s="3">
        <f t="shared" si="19"/>
        <v>53015</v>
      </c>
      <c r="C244" s="4">
        <f t="shared" si="20"/>
        <v>2137.5</v>
      </c>
      <c r="D244" s="4">
        <f t="shared" si="21"/>
        <v>761.03</v>
      </c>
      <c r="E244" s="4">
        <f t="shared" si="22"/>
        <v>1376.47</v>
      </c>
      <c r="F244" s="4">
        <f t="shared" si="23"/>
        <v>205740.6400000001</v>
      </c>
    </row>
    <row r="245" spans="1:6" x14ac:dyDescent="0.15">
      <c r="A245" s="2">
        <f t="shared" si="18"/>
        <v>242</v>
      </c>
      <c r="B245" s="3">
        <f t="shared" si="19"/>
        <v>53043</v>
      </c>
      <c r="C245" s="4">
        <f t="shared" si="20"/>
        <v>2137.5</v>
      </c>
      <c r="D245" s="4">
        <f t="shared" si="21"/>
        <v>755.98</v>
      </c>
      <c r="E245" s="4">
        <f t="shared" si="22"/>
        <v>1381.52</v>
      </c>
      <c r="F245" s="4">
        <f t="shared" si="23"/>
        <v>204359.12000000011</v>
      </c>
    </row>
    <row r="246" spans="1:6" x14ac:dyDescent="0.15">
      <c r="A246" s="2">
        <f t="shared" si="18"/>
        <v>243</v>
      </c>
      <c r="B246" s="3">
        <f t="shared" si="19"/>
        <v>53074</v>
      </c>
      <c r="C246" s="4">
        <f t="shared" si="20"/>
        <v>2137.5</v>
      </c>
      <c r="D246" s="4">
        <f t="shared" si="21"/>
        <v>750.9</v>
      </c>
      <c r="E246" s="4">
        <f t="shared" si="22"/>
        <v>1386.6</v>
      </c>
      <c r="F246" s="4">
        <f t="shared" si="23"/>
        <v>202972.52000000011</v>
      </c>
    </row>
    <row r="247" spans="1:6" x14ac:dyDescent="0.15">
      <c r="A247" s="2">
        <f t="shared" si="18"/>
        <v>244</v>
      </c>
      <c r="B247" s="3">
        <f t="shared" si="19"/>
        <v>53104</v>
      </c>
      <c r="C247" s="4">
        <f t="shared" si="20"/>
        <v>2137.5</v>
      </c>
      <c r="D247" s="4">
        <f t="shared" si="21"/>
        <v>745.81</v>
      </c>
      <c r="E247" s="4">
        <f t="shared" si="22"/>
        <v>1391.69</v>
      </c>
      <c r="F247" s="4">
        <f t="shared" si="23"/>
        <v>201580.8300000001</v>
      </c>
    </row>
    <row r="248" spans="1:6" x14ac:dyDescent="0.15">
      <c r="A248" s="2">
        <f t="shared" si="18"/>
        <v>245</v>
      </c>
      <c r="B248" s="3">
        <f t="shared" si="19"/>
        <v>53135</v>
      </c>
      <c r="C248" s="4">
        <f t="shared" si="20"/>
        <v>2137.5</v>
      </c>
      <c r="D248" s="4">
        <f t="shared" si="21"/>
        <v>740.69</v>
      </c>
      <c r="E248" s="4">
        <f t="shared" si="22"/>
        <v>1396.81</v>
      </c>
      <c r="F248" s="4">
        <f t="shared" si="23"/>
        <v>200184.02000000011</v>
      </c>
    </row>
    <row r="249" spans="1:6" x14ac:dyDescent="0.15">
      <c r="A249" s="2">
        <f t="shared" si="18"/>
        <v>246</v>
      </c>
      <c r="B249" s="3">
        <f t="shared" si="19"/>
        <v>53165</v>
      </c>
      <c r="C249" s="4">
        <f t="shared" si="20"/>
        <v>2137.5</v>
      </c>
      <c r="D249" s="4">
        <f t="shared" si="21"/>
        <v>735.56</v>
      </c>
      <c r="E249" s="4">
        <f t="shared" si="22"/>
        <v>1401.94</v>
      </c>
      <c r="F249" s="4">
        <f t="shared" si="23"/>
        <v>198782.0800000001</v>
      </c>
    </row>
    <row r="250" spans="1:6" x14ac:dyDescent="0.15">
      <c r="A250" s="2">
        <f t="shared" si="18"/>
        <v>247</v>
      </c>
      <c r="B250" s="3">
        <f t="shared" si="19"/>
        <v>53196</v>
      </c>
      <c r="C250" s="4">
        <f t="shared" si="20"/>
        <v>2137.5</v>
      </c>
      <c r="D250" s="4">
        <f t="shared" si="21"/>
        <v>730.41</v>
      </c>
      <c r="E250" s="4">
        <f t="shared" si="22"/>
        <v>1407.0900000000001</v>
      </c>
      <c r="F250" s="4">
        <f t="shared" si="23"/>
        <v>197374.99000000011</v>
      </c>
    </row>
    <row r="251" spans="1:6" x14ac:dyDescent="0.15">
      <c r="A251" s="2">
        <f t="shared" si="18"/>
        <v>248</v>
      </c>
      <c r="B251" s="3">
        <f t="shared" si="19"/>
        <v>53227</v>
      </c>
      <c r="C251" s="4">
        <f t="shared" si="20"/>
        <v>2137.5</v>
      </c>
      <c r="D251" s="4">
        <f t="shared" si="21"/>
        <v>725.24</v>
      </c>
      <c r="E251" s="4">
        <f t="shared" si="22"/>
        <v>1412.26</v>
      </c>
      <c r="F251" s="4">
        <f t="shared" si="23"/>
        <v>195962.7300000001</v>
      </c>
    </row>
    <row r="252" spans="1:6" x14ac:dyDescent="0.15">
      <c r="A252" s="2">
        <f t="shared" si="18"/>
        <v>249</v>
      </c>
      <c r="B252" s="3">
        <f t="shared" si="19"/>
        <v>53257</v>
      </c>
      <c r="C252" s="4">
        <f t="shared" si="20"/>
        <v>2137.5</v>
      </c>
      <c r="D252" s="4">
        <f t="shared" si="21"/>
        <v>720.05</v>
      </c>
      <c r="E252" s="4">
        <f t="shared" si="22"/>
        <v>1417.45</v>
      </c>
      <c r="F252" s="4">
        <f t="shared" si="23"/>
        <v>194545.28000000009</v>
      </c>
    </row>
    <row r="253" spans="1:6" x14ac:dyDescent="0.15">
      <c r="A253" s="2">
        <f t="shared" si="18"/>
        <v>250</v>
      </c>
      <c r="B253" s="3">
        <f t="shared" si="19"/>
        <v>53288</v>
      </c>
      <c r="C253" s="4">
        <f t="shared" si="20"/>
        <v>2137.5</v>
      </c>
      <c r="D253" s="4">
        <f t="shared" si="21"/>
        <v>714.84</v>
      </c>
      <c r="E253" s="4">
        <f t="shared" si="22"/>
        <v>1422.6599999999999</v>
      </c>
      <c r="F253" s="4">
        <f t="shared" si="23"/>
        <v>193122.62000000008</v>
      </c>
    </row>
    <row r="254" spans="1:6" x14ac:dyDescent="0.15">
      <c r="A254" s="2">
        <f t="shared" si="18"/>
        <v>251</v>
      </c>
      <c r="B254" s="3">
        <f t="shared" si="19"/>
        <v>53318</v>
      </c>
      <c r="C254" s="4">
        <f t="shared" si="20"/>
        <v>2137.5</v>
      </c>
      <c r="D254" s="4">
        <f t="shared" si="21"/>
        <v>709.61</v>
      </c>
      <c r="E254" s="4">
        <f t="shared" si="22"/>
        <v>1427.8899999999999</v>
      </c>
      <c r="F254" s="4">
        <f t="shared" si="23"/>
        <v>191694.73000000007</v>
      </c>
    </row>
    <row r="255" spans="1:6" x14ac:dyDescent="0.15">
      <c r="A255" s="2">
        <f t="shared" si="18"/>
        <v>252</v>
      </c>
      <c r="B255" s="3">
        <f t="shared" si="19"/>
        <v>53349</v>
      </c>
      <c r="C255" s="4">
        <f t="shared" si="20"/>
        <v>2137.5</v>
      </c>
      <c r="D255" s="4">
        <f t="shared" si="21"/>
        <v>704.37</v>
      </c>
      <c r="E255" s="4">
        <f t="shared" si="22"/>
        <v>1433.13</v>
      </c>
      <c r="F255" s="4">
        <f t="shared" si="23"/>
        <v>190261.60000000006</v>
      </c>
    </row>
    <row r="256" spans="1:6" x14ac:dyDescent="0.15">
      <c r="A256" s="2">
        <f t="shared" si="18"/>
        <v>253</v>
      </c>
      <c r="B256" s="3">
        <f t="shared" si="19"/>
        <v>53380</v>
      </c>
      <c r="C256" s="4">
        <f t="shared" si="20"/>
        <v>2137.5</v>
      </c>
      <c r="D256" s="4">
        <f t="shared" si="21"/>
        <v>699.1</v>
      </c>
      <c r="E256" s="4">
        <f t="shared" si="22"/>
        <v>1438.4</v>
      </c>
      <c r="F256" s="4">
        <f t="shared" si="23"/>
        <v>188823.20000000007</v>
      </c>
    </row>
    <row r="257" spans="1:6" x14ac:dyDescent="0.15">
      <c r="A257" s="2">
        <f t="shared" si="18"/>
        <v>254</v>
      </c>
      <c r="B257" s="3">
        <f t="shared" si="19"/>
        <v>53408</v>
      </c>
      <c r="C257" s="4">
        <f t="shared" si="20"/>
        <v>2137.5</v>
      </c>
      <c r="D257" s="4">
        <f t="shared" si="21"/>
        <v>693.81</v>
      </c>
      <c r="E257" s="4">
        <f t="shared" si="22"/>
        <v>1443.69</v>
      </c>
      <c r="F257" s="4">
        <f t="shared" si="23"/>
        <v>187379.51000000007</v>
      </c>
    </row>
    <row r="258" spans="1:6" x14ac:dyDescent="0.15">
      <c r="A258" s="2">
        <f t="shared" si="18"/>
        <v>255</v>
      </c>
      <c r="B258" s="3">
        <f t="shared" si="19"/>
        <v>53439</v>
      </c>
      <c r="C258" s="4">
        <f t="shared" si="20"/>
        <v>2137.5</v>
      </c>
      <c r="D258" s="4">
        <f t="shared" si="21"/>
        <v>688.51</v>
      </c>
      <c r="E258" s="4">
        <f t="shared" si="22"/>
        <v>1448.99</v>
      </c>
      <c r="F258" s="4">
        <f t="shared" si="23"/>
        <v>185930.52000000008</v>
      </c>
    </row>
    <row r="259" spans="1:6" x14ac:dyDescent="0.15">
      <c r="A259" s="2">
        <f t="shared" si="18"/>
        <v>256</v>
      </c>
      <c r="B259" s="3">
        <f t="shared" si="19"/>
        <v>53469</v>
      </c>
      <c r="C259" s="4">
        <f t="shared" si="20"/>
        <v>2137.5</v>
      </c>
      <c r="D259" s="4">
        <f t="shared" si="21"/>
        <v>683.19</v>
      </c>
      <c r="E259" s="4">
        <f t="shared" si="22"/>
        <v>1454.31</v>
      </c>
      <c r="F259" s="4">
        <f t="shared" si="23"/>
        <v>184476.21000000008</v>
      </c>
    </row>
    <row r="260" spans="1:6" x14ac:dyDescent="0.15">
      <c r="A260" s="2">
        <f t="shared" ref="A260:A323" si="24">IF(F259="","",IF(OR(A259&gt;=nper,ROUND(F259,2)&lt;=0),"",A259+1))</f>
        <v>257</v>
      </c>
      <c r="B260" s="3">
        <f t="shared" ref="B260:B323" si="25">IF(A260="","",IF(periods_per_year=26,IF(A260=1,fpdate,B259+14),IF(periods_per_year=52,IF(A260=1,fpdate,B259+7),DATE(YEAR(fpdate),MONTH(fpdate)+(A260-1)*months_per_period,IF(periods_per_year=24,IF((1-MOD(A260,2))=1,DAY(fpdate)+14,DAY(fpdate)),DAY(fpdate))))))</f>
        <v>53500</v>
      </c>
      <c r="C260" s="4">
        <f t="shared" ref="C260:C323" si="26">IF(A260="","",IF(A260=nper,F259+D260,MIN(F259+D260,C259)))</f>
        <v>2137.5</v>
      </c>
      <c r="D260" s="4">
        <f t="shared" ref="D260:D323" si="27">IF(A260="","",ROUND(rate*F259,2))</f>
        <v>677.84</v>
      </c>
      <c r="E260" s="4">
        <f t="shared" ref="E260:E323" si="28">IF(A260="","",C260-D260)</f>
        <v>1459.6599999999999</v>
      </c>
      <c r="F260" s="4">
        <f t="shared" ref="F260:F323" si="29">IF(A260="","",F259-E260)</f>
        <v>183016.55000000008</v>
      </c>
    </row>
    <row r="261" spans="1:6" x14ac:dyDescent="0.15">
      <c r="A261" s="2">
        <f t="shared" si="24"/>
        <v>258</v>
      </c>
      <c r="B261" s="3">
        <f t="shared" si="25"/>
        <v>53530</v>
      </c>
      <c r="C261" s="4">
        <f t="shared" si="26"/>
        <v>2137.5</v>
      </c>
      <c r="D261" s="4">
        <f t="shared" si="27"/>
        <v>672.48</v>
      </c>
      <c r="E261" s="4">
        <f t="shared" si="28"/>
        <v>1465.02</v>
      </c>
      <c r="F261" s="4">
        <f t="shared" si="29"/>
        <v>181551.53000000009</v>
      </c>
    </row>
    <row r="262" spans="1:6" x14ac:dyDescent="0.15">
      <c r="A262" s="2">
        <f t="shared" si="24"/>
        <v>259</v>
      </c>
      <c r="B262" s="3">
        <f t="shared" si="25"/>
        <v>53561</v>
      </c>
      <c r="C262" s="4">
        <f t="shared" si="26"/>
        <v>2137.5</v>
      </c>
      <c r="D262" s="4">
        <f t="shared" si="27"/>
        <v>667.1</v>
      </c>
      <c r="E262" s="4">
        <f t="shared" si="28"/>
        <v>1470.4</v>
      </c>
      <c r="F262" s="4">
        <f t="shared" si="29"/>
        <v>180081.13000000009</v>
      </c>
    </row>
    <row r="263" spans="1:6" x14ac:dyDescent="0.15">
      <c r="A263" s="2">
        <f t="shared" si="24"/>
        <v>260</v>
      </c>
      <c r="B263" s="3">
        <f t="shared" si="25"/>
        <v>53592</v>
      </c>
      <c r="C263" s="4">
        <f t="shared" si="26"/>
        <v>2137.5</v>
      </c>
      <c r="D263" s="4">
        <f t="shared" si="27"/>
        <v>661.69</v>
      </c>
      <c r="E263" s="4">
        <f t="shared" si="28"/>
        <v>1475.81</v>
      </c>
      <c r="F263" s="4">
        <f t="shared" si="29"/>
        <v>178605.32000000009</v>
      </c>
    </row>
    <row r="264" spans="1:6" x14ac:dyDescent="0.15">
      <c r="A264" s="2">
        <f t="shared" si="24"/>
        <v>261</v>
      </c>
      <c r="B264" s="3">
        <f t="shared" si="25"/>
        <v>53622</v>
      </c>
      <c r="C264" s="4">
        <f t="shared" si="26"/>
        <v>2137.5</v>
      </c>
      <c r="D264" s="4">
        <f t="shared" si="27"/>
        <v>656.27</v>
      </c>
      <c r="E264" s="4">
        <f t="shared" si="28"/>
        <v>1481.23</v>
      </c>
      <c r="F264" s="4">
        <f t="shared" si="29"/>
        <v>177124.09000000008</v>
      </c>
    </row>
    <row r="265" spans="1:6" x14ac:dyDescent="0.15">
      <c r="A265" s="2">
        <f t="shared" si="24"/>
        <v>262</v>
      </c>
      <c r="B265" s="3">
        <f t="shared" si="25"/>
        <v>53653</v>
      </c>
      <c r="C265" s="4">
        <f t="shared" si="26"/>
        <v>2137.5</v>
      </c>
      <c r="D265" s="4">
        <f t="shared" si="27"/>
        <v>650.83000000000004</v>
      </c>
      <c r="E265" s="4">
        <f t="shared" si="28"/>
        <v>1486.67</v>
      </c>
      <c r="F265" s="4">
        <f t="shared" si="29"/>
        <v>175637.42000000007</v>
      </c>
    </row>
    <row r="266" spans="1:6" x14ac:dyDescent="0.15">
      <c r="A266" s="2">
        <f t="shared" si="24"/>
        <v>263</v>
      </c>
      <c r="B266" s="3">
        <f t="shared" si="25"/>
        <v>53683</v>
      </c>
      <c r="C266" s="4">
        <f t="shared" si="26"/>
        <v>2137.5</v>
      </c>
      <c r="D266" s="4">
        <f t="shared" si="27"/>
        <v>645.36</v>
      </c>
      <c r="E266" s="4">
        <f t="shared" si="28"/>
        <v>1492.1399999999999</v>
      </c>
      <c r="F266" s="4">
        <f t="shared" si="29"/>
        <v>174145.28000000006</v>
      </c>
    </row>
    <row r="267" spans="1:6" x14ac:dyDescent="0.15">
      <c r="A267" s="2">
        <f t="shared" si="24"/>
        <v>264</v>
      </c>
      <c r="B267" s="3">
        <f t="shared" si="25"/>
        <v>53714</v>
      </c>
      <c r="C267" s="4">
        <f t="shared" si="26"/>
        <v>2137.5</v>
      </c>
      <c r="D267" s="4">
        <f t="shared" si="27"/>
        <v>639.88</v>
      </c>
      <c r="E267" s="4">
        <f t="shared" si="28"/>
        <v>1497.62</v>
      </c>
      <c r="F267" s="4">
        <f t="shared" si="29"/>
        <v>172647.66000000006</v>
      </c>
    </row>
    <row r="268" spans="1:6" x14ac:dyDescent="0.15">
      <c r="A268" s="2">
        <f t="shared" si="24"/>
        <v>265</v>
      </c>
      <c r="B268" s="3">
        <f t="shared" si="25"/>
        <v>53745</v>
      </c>
      <c r="C268" s="4">
        <f t="shared" si="26"/>
        <v>2137.5</v>
      </c>
      <c r="D268" s="4">
        <f t="shared" si="27"/>
        <v>634.38</v>
      </c>
      <c r="E268" s="4">
        <f t="shared" si="28"/>
        <v>1503.12</v>
      </c>
      <c r="F268" s="4">
        <f t="shared" si="29"/>
        <v>171144.54000000007</v>
      </c>
    </row>
    <row r="269" spans="1:6" x14ac:dyDescent="0.15">
      <c r="A269" s="2">
        <f t="shared" si="24"/>
        <v>266</v>
      </c>
      <c r="B269" s="3">
        <f t="shared" si="25"/>
        <v>53773</v>
      </c>
      <c r="C269" s="4">
        <f t="shared" si="26"/>
        <v>2137.5</v>
      </c>
      <c r="D269" s="4">
        <f t="shared" si="27"/>
        <v>628.86</v>
      </c>
      <c r="E269" s="4">
        <f t="shared" si="28"/>
        <v>1508.6399999999999</v>
      </c>
      <c r="F269" s="4">
        <f t="shared" si="29"/>
        <v>169635.90000000005</v>
      </c>
    </row>
    <row r="270" spans="1:6" x14ac:dyDescent="0.15">
      <c r="A270" s="2">
        <f t="shared" si="24"/>
        <v>267</v>
      </c>
      <c r="B270" s="3">
        <f t="shared" si="25"/>
        <v>53804</v>
      </c>
      <c r="C270" s="4">
        <f t="shared" si="26"/>
        <v>2137.5</v>
      </c>
      <c r="D270" s="4">
        <f t="shared" si="27"/>
        <v>623.30999999999995</v>
      </c>
      <c r="E270" s="4">
        <f t="shared" si="28"/>
        <v>1514.19</v>
      </c>
      <c r="F270" s="4">
        <f t="shared" si="29"/>
        <v>168121.71000000005</v>
      </c>
    </row>
    <row r="271" spans="1:6" x14ac:dyDescent="0.15">
      <c r="A271" s="2">
        <f t="shared" si="24"/>
        <v>268</v>
      </c>
      <c r="B271" s="3">
        <f t="shared" si="25"/>
        <v>53834</v>
      </c>
      <c r="C271" s="4">
        <f t="shared" si="26"/>
        <v>2137.5</v>
      </c>
      <c r="D271" s="4">
        <f t="shared" si="27"/>
        <v>617.75</v>
      </c>
      <c r="E271" s="4">
        <f t="shared" si="28"/>
        <v>1519.75</v>
      </c>
      <c r="F271" s="4">
        <f t="shared" si="29"/>
        <v>166601.96000000005</v>
      </c>
    </row>
    <row r="272" spans="1:6" x14ac:dyDescent="0.15">
      <c r="A272" s="2">
        <f t="shared" si="24"/>
        <v>269</v>
      </c>
      <c r="B272" s="3">
        <f t="shared" si="25"/>
        <v>53865</v>
      </c>
      <c r="C272" s="4">
        <f t="shared" si="26"/>
        <v>2137.5</v>
      </c>
      <c r="D272" s="4">
        <f t="shared" si="27"/>
        <v>612.16</v>
      </c>
      <c r="E272" s="4">
        <f t="shared" si="28"/>
        <v>1525.3400000000001</v>
      </c>
      <c r="F272" s="4">
        <f t="shared" si="29"/>
        <v>165076.62000000005</v>
      </c>
    </row>
    <row r="273" spans="1:6" x14ac:dyDescent="0.15">
      <c r="A273" s="2">
        <f t="shared" si="24"/>
        <v>270</v>
      </c>
      <c r="B273" s="3">
        <f t="shared" si="25"/>
        <v>53895</v>
      </c>
      <c r="C273" s="4">
        <f t="shared" si="26"/>
        <v>2137.5</v>
      </c>
      <c r="D273" s="4">
        <f t="shared" si="27"/>
        <v>606.55999999999995</v>
      </c>
      <c r="E273" s="4">
        <f t="shared" si="28"/>
        <v>1530.94</v>
      </c>
      <c r="F273" s="4">
        <f t="shared" si="29"/>
        <v>163545.68000000005</v>
      </c>
    </row>
    <row r="274" spans="1:6" x14ac:dyDescent="0.15">
      <c r="A274" s="2">
        <f t="shared" si="24"/>
        <v>271</v>
      </c>
      <c r="B274" s="3">
        <f t="shared" si="25"/>
        <v>53926</v>
      </c>
      <c r="C274" s="4">
        <f t="shared" si="26"/>
        <v>2137.5</v>
      </c>
      <c r="D274" s="4">
        <f t="shared" si="27"/>
        <v>600.92999999999995</v>
      </c>
      <c r="E274" s="4">
        <f t="shared" si="28"/>
        <v>1536.5700000000002</v>
      </c>
      <c r="F274" s="4">
        <f t="shared" si="29"/>
        <v>162009.11000000004</v>
      </c>
    </row>
    <row r="275" spans="1:6" x14ac:dyDescent="0.15">
      <c r="A275" s="2">
        <f t="shared" si="24"/>
        <v>272</v>
      </c>
      <c r="B275" s="3">
        <f t="shared" si="25"/>
        <v>53957</v>
      </c>
      <c r="C275" s="4">
        <f t="shared" si="26"/>
        <v>2137.5</v>
      </c>
      <c r="D275" s="4">
        <f t="shared" si="27"/>
        <v>595.29</v>
      </c>
      <c r="E275" s="4">
        <f t="shared" si="28"/>
        <v>1542.21</v>
      </c>
      <c r="F275" s="4">
        <f t="shared" si="29"/>
        <v>160466.90000000005</v>
      </c>
    </row>
    <row r="276" spans="1:6" x14ac:dyDescent="0.15">
      <c r="A276" s="2">
        <f t="shared" si="24"/>
        <v>273</v>
      </c>
      <c r="B276" s="3">
        <f t="shared" si="25"/>
        <v>53987</v>
      </c>
      <c r="C276" s="4">
        <f t="shared" si="26"/>
        <v>2137.5</v>
      </c>
      <c r="D276" s="4">
        <f t="shared" si="27"/>
        <v>589.62</v>
      </c>
      <c r="E276" s="4">
        <f t="shared" si="28"/>
        <v>1547.88</v>
      </c>
      <c r="F276" s="4">
        <f t="shared" si="29"/>
        <v>158919.02000000005</v>
      </c>
    </row>
    <row r="277" spans="1:6" x14ac:dyDescent="0.15">
      <c r="A277" s="2">
        <f t="shared" si="24"/>
        <v>274</v>
      </c>
      <c r="B277" s="3">
        <f t="shared" si="25"/>
        <v>54018</v>
      </c>
      <c r="C277" s="4">
        <f t="shared" si="26"/>
        <v>2137.5</v>
      </c>
      <c r="D277" s="4">
        <f t="shared" si="27"/>
        <v>583.92999999999995</v>
      </c>
      <c r="E277" s="4">
        <f t="shared" si="28"/>
        <v>1553.5700000000002</v>
      </c>
      <c r="F277" s="4">
        <f t="shared" si="29"/>
        <v>157365.45000000004</v>
      </c>
    </row>
    <row r="278" spans="1:6" x14ac:dyDescent="0.15">
      <c r="A278" s="2">
        <f t="shared" si="24"/>
        <v>275</v>
      </c>
      <c r="B278" s="3">
        <f t="shared" si="25"/>
        <v>54048</v>
      </c>
      <c r="C278" s="4">
        <f t="shared" si="26"/>
        <v>2137.5</v>
      </c>
      <c r="D278" s="4">
        <f t="shared" si="27"/>
        <v>578.23</v>
      </c>
      <c r="E278" s="4">
        <f t="shared" si="28"/>
        <v>1559.27</v>
      </c>
      <c r="F278" s="4">
        <f t="shared" si="29"/>
        <v>155806.18000000005</v>
      </c>
    </row>
    <row r="279" spans="1:6" x14ac:dyDescent="0.15">
      <c r="A279" s="2">
        <f t="shared" si="24"/>
        <v>276</v>
      </c>
      <c r="B279" s="3">
        <f t="shared" si="25"/>
        <v>54079</v>
      </c>
      <c r="C279" s="4">
        <f t="shared" si="26"/>
        <v>2137.5</v>
      </c>
      <c r="D279" s="4">
        <f t="shared" si="27"/>
        <v>572.5</v>
      </c>
      <c r="E279" s="4">
        <f t="shared" si="28"/>
        <v>1565</v>
      </c>
      <c r="F279" s="4">
        <f t="shared" si="29"/>
        <v>154241.18000000005</v>
      </c>
    </row>
    <row r="280" spans="1:6" x14ac:dyDescent="0.15">
      <c r="A280" s="2">
        <f t="shared" si="24"/>
        <v>277</v>
      </c>
      <c r="B280" s="3">
        <f t="shared" si="25"/>
        <v>54110</v>
      </c>
      <c r="C280" s="4">
        <f t="shared" si="26"/>
        <v>2137.5</v>
      </c>
      <c r="D280" s="4">
        <f t="shared" si="27"/>
        <v>566.75</v>
      </c>
      <c r="E280" s="4">
        <f t="shared" si="28"/>
        <v>1570.75</v>
      </c>
      <c r="F280" s="4">
        <f t="shared" si="29"/>
        <v>152670.43000000005</v>
      </c>
    </row>
    <row r="281" spans="1:6" x14ac:dyDescent="0.15">
      <c r="A281" s="2">
        <f t="shared" si="24"/>
        <v>278</v>
      </c>
      <c r="B281" s="3">
        <f t="shared" si="25"/>
        <v>54139</v>
      </c>
      <c r="C281" s="4">
        <f t="shared" si="26"/>
        <v>2137.5</v>
      </c>
      <c r="D281" s="4">
        <f t="shared" si="27"/>
        <v>560.97</v>
      </c>
      <c r="E281" s="4">
        <f t="shared" si="28"/>
        <v>1576.53</v>
      </c>
      <c r="F281" s="4">
        <f t="shared" si="29"/>
        <v>151093.90000000005</v>
      </c>
    </row>
    <row r="282" spans="1:6" x14ac:dyDescent="0.15">
      <c r="A282" s="2">
        <f t="shared" si="24"/>
        <v>279</v>
      </c>
      <c r="B282" s="3">
        <f t="shared" si="25"/>
        <v>54170</v>
      </c>
      <c r="C282" s="4">
        <f t="shared" si="26"/>
        <v>2137.5</v>
      </c>
      <c r="D282" s="4">
        <f t="shared" si="27"/>
        <v>555.17999999999995</v>
      </c>
      <c r="E282" s="4">
        <f t="shared" si="28"/>
        <v>1582.3200000000002</v>
      </c>
      <c r="F282" s="4">
        <f t="shared" si="29"/>
        <v>149511.58000000005</v>
      </c>
    </row>
    <row r="283" spans="1:6" x14ac:dyDescent="0.15">
      <c r="A283" s="2">
        <f t="shared" si="24"/>
        <v>280</v>
      </c>
      <c r="B283" s="3">
        <f t="shared" si="25"/>
        <v>54200</v>
      </c>
      <c r="C283" s="4">
        <f t="shared" si="26"/>
        <v>2137.5</v>
      </c>
      <c r="D283" s="4">
        <f t="shared" si="27"/>
        <v>549.37</v>
      </c>
      <c r="E283" s="4">
        <f t="shared" si="28"/>
        <v>1588.13</v>
      </c>
      <c r="F283" s="4">
        <f t="shared" si="29"/>
        <v>147923.45000000004</v>
      </c>
    </row>
    <row r="284" spans="1:6" x14ac:dyDescent="0.15">
      <c r="A284" s="2">
        <f t="shared" si="24"/>
        <v>281</v>
      </c>
      <c r="B284" s="3">
        <f t="shared" si="25"/>
        <v>54231</v>
      </c>
      <c r="C284" s="4">
        <f t="shared" si="26"/>
        <v>2137.5</v>
      </c>
      <c r="D284" s="4">
        <f t="shared" si="27"/>
        <v>543.53</v>
      </c>
      <c r="E284" s="4">
        <f t="shared" si="28"/>
        <v>1593.97</v>
      </c>
      <c r="F284" s="4">
        <f t="shared" si="29"/>
        <v>146329.48000000004</v>
      </c>
    </row>
    <row r="285" spans="1:6" x14ac:dyDescent="0.15">
      <c r="A285" s="2">
        <f t="shared" si="24"/>
        <v>282</v>
      </c>
      <c r="B285" s="3">
        <f t="shared" si="25"/>
        <v>54261</v>
      </c>
      <c r="C285" s="4">
        <f t="shared" si="26"/>
        <v>2137.5</v>
      </c>
      <c r="D285" s="4">
        <f t="shared" si="27"/>
        <v>537.67999999999995</v>
      </c>
      <c r="E285" s="4">
        <f t="shared" si="28"/>
        <v>1599.8200000000002</v>
      </c>
      <c r="F285" s="4">
        <f t="shared" si="29"/>
        <v>144729.66000000003</v>
      </c>
    </row>
    <row r="286" spans="1:6" x14ac:dyDescent="0.15">
      <c r="A286" s="2">
        <f t="shared" si="24"/>
        <v>283</v>
      </c>
      <c r="B286" s="3">
        <f t="shared" si="25"/>
        <v>54292</v>
      </c>
      <c r="C286" s="4">
        <f t="shared" si="26"/>
        <v>2137.5</v>
      </c>
      <c r="D286" s="4">
        <f t="shared" si="27"/>
        <v>531.79999999999995</v>
      </c>
      <c r="E286" s="4">
        <f t="shared" si="28"/>
        <v>1605.7</v>
      </c>
      <c r="F286" s="4">
        <f t="shared" si="29"/>
        <v>143123.96000000002</v>
      </c>
    </row>
    <row r="287" spans="1:6" x14ac:dyDescent="0.15">
      <c r="A287" s="2">
        <f t="shared" si="24"/>
        <v>284</v>
      </c>
      <c r="B287" s="3">
        <f t="shared" si="25"/>
        <v>54323</v>
      </c>
      <c r="C287" s="4">
        <f t="shared" si="26"/>
        <v>2137.5</v>
      </c>
      <c r="D287" s="4">
        <f t="shared" si="27"/>
        <v>525.9</v>
      </c>
      <c r="E287" s="4">
        <f t="shared" si="28"/>
        <v>1611.6</v>
      </c>
      <c r="F287" s="4">
        <f t="shared" si="29"/>
        <v>141512.36000000002</v>
      </c>
    </row>
    <row r="288" spans="1:6" x14ac:dyDescent="0.15">
      <c r="A288" s="2">
        <f t="shared" si="24"/>
        <v>285</v>
      </c>
      <c r="B288" s="3">
        <f t="shared" si="25"/>
        <v>54353</v>
      </c>
      <c r="C288" s="4">
        <f t="shared" si="26"/>
        <v>2137.5</v>
      </c>
      <c r="D288" s="4">
        <f t="shared" si="27"/>
        <v>519.98</v>
      </c>
      <c r="E288" s="4">
        <f t="shared" si="28"/>
        <v>1617.52</v>
      </c>
      <c r="F288" s="4">
        <f t="shared" si="29"/>
        <v>139894.84000000003</v>
      </c>
    </row>
    <row r="289" spans="1:6" x14ac:dyDescent="0.15">
      <c r="A289" s="2">
        <f t="shared" si="24"/>
        <v>286</v>
      </c>
      <c r="B289" s="3">
        <f t="shared" si="25"/>
        <v>54384</v>
      </c>
      <c r="C289" s="4">
        <f t="shared" si="26"/>
        <v>2137.5</v>
      </c>
      <c r="D289" s="4">
        <f t="shared" si="27"/>
        <v>514.03</v>
      </c>
      <c r="E289" s="4">
        <f t="shared" si="28"/>
        <v>1623.47</v>
      </c>
      <c r="F289" s="4">
        <f t="shared" si="29"/>
        <v>138271.37000000002</v>
      </c>
    </row>
    <row r="290" spans="1:6" x14ac:dyDescent="0.15">
      <c r="A290" s="2">
        <f t="shared" si="24"/>
        <v>287</v>
      </c>
      <c r="B290" s="3">
        <f t="shared" si="25"/>
        <v>54414</v>
      </c>
      <c r="C290" s="4">
        <f t="shared" si="26"/>
        <v>2137.5</v>
      </c>
      <c r="D290" s="4">
        <f t="shared" si="27"/>
        <v>508.07</v>
      </c>
      <c r="E290" s="4">
        <f t="shared" si="28"/>
        <v>1629.43</v>
      </c>
      <c r="F290" s="4">
        <f t="shared" si="29"/>
        <v>136641.94000000003</v>
      </c>
    </row>
    <row r="291" spans="1:6" x14ac:dyDescent="0.15">
      <c r="A291" s="2">
        <f t="shared" si="24"/>
        <v>288</v>
      </c>
      <c r="B291" s="3">
        <f t="shared" si="25"/>
        <v>54445</v>
      </c>
      <c r="C291" s="4">
        <f t="shared" si="26"/>
        <v>2137.5</v>
      </c>
      <c r="D291" s="4">
        <f t="shared" si="27"/>
        <v>502.08</v>
      </c>
      <c r="E291" s="4">
        <f t="shared" si="28"/>
        <v>1635.42</v>
      </c>
      <c r="F291" s="4">
        <f t="shared" si="29"/>
        <v>135006.52000000002</v>
      </c>
    </row>
    <row r="292" spans="1:6" x14ac:dyDescent="0.15">
      <c r="A292" s="2">
        <f t="shared" si="24"/>
        <v>289</v>
      </c>
      <c r="B292" s="3">
        <f t="shared" si="25"/>
        <v>54476</v>
      </c>
      <c r="C292" s="4">
        <f t="shared" si="26"/>
        <v>2137.5</v>
      </c>
      <c r="D292" s="4">
        <f t="shared" si="27"/>
        <v>496.07</v>
      </c>
      <c r="E292" s="4">
        <f t="shared" si="28"/>
        <v>1641.43</v>
      </c>
      <c r="F292" s="4">
        <f t="shared" si="29"/>
        <v>133365.09000000003</v>
      </c>
    </row>
    <row r="293" spans="1:6" x14ac:dyDescent="0.15">
      <c r="A293" s="2">
        <f t="shared" si="24"/>
        <v>290</v>
      </c>
      <c r="B293" s="3">
        <f t="shared" si="25"/>
        <v>54504</v>
      </c>
      <c r="C293" s="4">
        <f t="shared" si="26"/>
        <v>2137.5</v>
      </c>
      <c r="D293" s="4">
        <f t="shared" si="27"/>
        <v>490.04</v>
      </c>
      <c r="E293" s="4">
        <f t="shared" si="28"/>
        <v>1647.46</v>
      </c>
      <c r="F293" s="4">
        <f t="shared" si="29"/>
        <v>131717.63000000003</v>
      </c>
    </row>
    <row r="294" spans="1:6" x14ac:dyDescent="0.15">
      <c r="A294" s="2">
        <f t="shared" si="24"/>
        <v>291</v>
      </c>
      <c r="B294" s="3">
        <f t="shared" si="25"/>
        <v>54535</v>
      </c>
      <c r="C294" s="4">
        <f t="shared" si="26"/>
        <v>2137.5</v>
      </c>
      <c r="D294" s="4">
        <f t="shared" si="27"/>
        <v>483.99</v>
      </c>
      <c r="E294" s="4">
        <f t="shared" si="28"/>
        <v>1653.51</v>
      </c>
      <c r="F294" s="4">
        <f t="shared" si="29"/>
        <v>130064.12000000004</v>
      </c>
    </row>
    <row r="295" spans="1:6" x14ac:dyDescent="0.15">
      <c r="A295" s="2">
        <f t="shared" si="24"/>
        <v>292</v>
      </c>
      <c r="B295" s="3">
        <f t="shared" si="25"/>
        <v>54565</v>
      </c>
      <c r="C295" s="4">
        <f t="shared" si="26"/>
        <v>2137.5</v>
      </c>
      <c r="D295" s="4">
        <f t="shared" si="27"/>
        <v>477.91</v>
      </c>
      <c r="E295" s="4">
        <f t="shared" si="28"/>
        <v>1659.59</v>
      </c>
      <c r="F295" s="4">
        <f t="shared" si="29"/>
        <v>128404.53000000004</v>
      </c>
    </row>
    <row r="296" spans="1:6" x14ac:dyDescent="0.15">
      <c r="A296" s="2">
        <f t="shared" si="24"/>
        <v>293</v>
      </c>
      <c r="B296" s="3">
        <f t="shared" si="25"/>
        <v>54596</v>
      </c>
      <c r="C296" s="4">
        <f t="shared" si="26"/>
        <v>2137.5</v>
      </c>
      <c r="D296" s="4">
        <f t="shared" si="27"/>
        <v>471.81</v>
      </c>
      <c r="E296" s="4">
        <f t="shared" si="28"/>
        <v>1665.69</v>
      </c>
      <c r="F296" s="4">
        <f t="shared" si="29"/>
        <v>126738.84000000004</v>
      </c>
    </row>
    <row r="297" spans="1:6" x14ac:dyDescent="0.15">
      <c r="A297" s="2">
        <f t="shared" si="24"/>
        <v>294</v>
      </c>
      <c r="B297" s="3">
        <f t="shared" si="25"/>
        <v>54626</v>
      </c>
      <c r="C297" s="4">
        <f t="shared" si="26"/>
        <v>2137.5</v>
      </c>
      <c r="D297" s="4">
        <f t="shared" si="27"/>
        <v>465.69</v>
      </c>
      <c r="E297" s="4">
        <f t="shared" si="28"/>
        <v>1671.81</v>
      </c>
      <c r="F297" s="4">
        <f t="shared" si="29"/>
        <v>125067.03000000004</v>
      </c>
    </row>
    <row r="298" spans="1:6" x14ac:dyDescent="0.15">
      <c r="A298" s="2">
        <f t="shared" si="24"/>
        <v>295</v>
      </c>
      <c r="B298" s="3">
        <f t="shared" si="25"/>
        <v>54657</v>
      </c>
      <c r="C298" s="4">
        <f t="shared" si="26"/>
        <v>2137.5</v>
      </c>
      <c r="D298" s="4">
        <f t="shared" si="27"/>
        <v>459.55</v>
      </c>
      <c r="E298" s="4">
        <f t="shared" si="28"/>
        <v>1677.95</v>
      </c>
      <c r="F298" s="4">
        <f t="shared" si="29"/>
        <v>123389.08000000005</v>
      </c>
    </row>
    <row r="299" spans="1:6" x14ac:dyDescent="0.15">
      <c r="A299" s="2">
        <f t="shared" si="24"/>
        <v>296</v>
      </c>
      <c r="B299" s="3">
        <f t="shared" si="25"/>
        <v>54688</v>
      </c>
      <c r="C299" s="4">
        <f t="shared" si="26"/>
        <v>2137.5</v>
      </c>
      <c r="D299" s="4">
        <f t="shared" si="27"/>
        <v>453.38</v>
      </c>
      <c r="E299" s="4">
        <f t="shared" si="28"/>
        <v>1684.12</v>
      </c>
      <c r="F299" s="4">
        <f t="shared" si="29"/>
        <v>121704.96000000005</v>
      </c>
    </row>
    <row r="300" spans="1:6" x14ac:dyDescent="0.15">
      <c r="A300" s="2">
        <f t="shared" si="24"/>
        <v>297</v>
      </c>
      <c r="B300" s="3">
        <f t="shared" si="25"/>
        <v>54718</v>
      </c>
      <c r="C300" s="4">
        <f t="shared" si="26"/>
        <v>2137.5</v>
      </c>
      <c r="D300" s="4">
        <f t="shared" si="27"/>
        <v>447.19</v>
      </c>
      <c r="E300" s="4">
        <f t="shared" si="28"/>
        <v>1690.31</v>
      </c>
      <c r="F300" s="4">
        <f t="shared" si="29"/>
        <v>120014.65000000005</v>
      </c>
    </row>
    <row r="301" spans="1:6" x14ac:dyDescent="0.15">
      <c r="A301" s="2">
        <f t="shared" si="24"/>
        <v>298</v>
      </c>
      <c r="B301" s="3">
        <f t="shared" si="25"/>
        <v>54749</v>
      </c>
      <c r="C301" s="4">
        <f t="shared" si="26"/>
        <v>2137.5</v>
      </c>
      <c r="D301" s="4">
        <f t="shared" si="27"/>
        <v>440.98</v>
      </c>
      <c r="E301" s="4">
        <f t="shared" si="28"/>
        <v>1696.52</v>
      </c>
      <c r="F301" s="4">
        <f t="shared" si="29"/>
        <v>118318.13000000005</v>
      </c>
    </row>
    <row r="302" spans="1:6" x14ac:dyDescent="0.15">
      <c r="A302" s="2">
        <f t="shared" si="24"/>
        <v>299</v>
      </c>
      <c r="B302" s="3">
        <f t="shared" si="25"/>
        <v>54779</v>
      </c>
      <c r="C302" s="4">
        <f t="shared" si="26"/>
        <v>2137.5</v>
      </c>
      <c r="D302" s="4">
        <f t="shared" si="27"/>
        <v>434.75</v>
      </c>
      <c r="E302" s="4">
        <f t="shared" si="28"/>
        <v>1702.75</v>
      </c>
      <c r="F302" s="4">
        <f t="shared" si="29"/>
        <v>116615.38000000005</v>
      </c>
    </row>
    <row r="303" spans="1:6" x14ac:dyDescent="0.15">
      <c r="A303" s="2">
        <f t="shared" si="24"/>
        <v>300</v>
      </c>
      <c r="B303" s="3">
        <f t="shared" si="25"/>
        <v>54810</v>
      </c>
      <c r="C303" s="4">
        <f t="shared" si="26"/>
        <v>2137.5</v>
      </c>
      <c r="D303" s="4">
        <f t="shared" si="27"/>
        <v>428.49</v>
      </c>
      <c r="E303" s="4">
        <f t="shared" si="28"/>
        <v>1709.01</v>
      </c>
      <c r="F303" s="4">
        <f t="shared" si="29"/>
        <v>114906.37000000005</v>
      </c>
    </row>
    <row r="304" spans="1:6" x14ac:dyDescent="0.15">
      <c r="A304" s="2">
        <f t="shared" si="24"/>
        <v>301</v>
      </c>
      <c r="B304" s="3">
        <f t="shared" si="25"/>
        <v>54841</v>
      </c>
      <c r="C304" s="4">
        <f t="shared" si="26"/>
        <v>2137.5</v>
      </c>
      <c r="D304" s="4">
        <f t="shared" si="27"/>
        <v>422.21</v>
      </c>
      <c r="E304" s="4">
        <f t="shared" si="28"/>
        <v>1715.29</v>
      </c>
      <c r="F304" s="4">
        <f t="shared" si="29"/>
        <v>113191.08000000006</v>
      </c>
    </row>
    <row r="305" spans="1:6" x14ac:dyDescent="0.15">
      <c r="A305" s="2">
        <f t="shared" si="24"/>
        <v>302</v>
      </c>
      <c r="B305" s="3">
        <f t="shared" si="25"/>
        <v>54869</v>
      </c>
      <c r="C305" s="4">
        <f t="shared" si="26"/>
        <v>2137.5</v>
      </c>
      <c r="D305" s="4">
        <f t="shared" si="27"/>
        <v>415.91</v>
      </c>
      <c r="E305" s="4">
        <f t="shared" si="28"/>
        <v>1721.59</v>
      </c>
      <c r="F305" s="4">
        <f t="shared" si="29"/>
        <v>111469.49000000006</v>
      </c>
    </row>
    <row r="306" spans="1:6" x14ac:dyDescent="0.15">
      <c r="A306" s="2">
        <f t="shared" si="24"/>
        <v>303</v>
      </c>
      <c r="B306" s="3">
        <f t="shared" si="25"/>
        <v>54900</v>
      </c>
      <c r="C306" s="4">
        <f t="shared" si="26"/>
        <v>2137.5</v>
      </c>
      <c r="D306" s="4">
        <f t="shared" si="27"/>
        <v>409.59</v>
      </c>
      <c r="E306" s="4">
        <f t="shared" si="28"/>
        <v>1727.91</v>
      </c>
      <c r="F306" s="4">
        <f t="shared" si="29"/>
        <v>109741.58000000006</v>
      </c>
    </row>
    <row r="307" spans="1:6" x14ac:dyDescent="0.15">
      <c r="A307" s="2">
        <f t="shared" si="24"/>
        <v>304</v>
      </c>
      <c r="B307" s="3">
        <f t="shared" si="25"/>
        <v>54930</v>
      </c>
      <c r="C307" s="4">
        <f t="shared" si="26"/>
        <v>2137.5</v>
      </c>
      <c r="D307" s="4">
        <f t="shared" si="27"/>
        <v>403.24</v>
      </c>
      <c r="E307" s="4">
        <f t="shared" si="28"/>
        <v>1734.26</v>
      </c>
      <c r="F307" s="4">
        <f t="shared" si="29"/>
        <v>108007.32000000007</v>
      </c>
    </row>
    <row r="308" spans="1:6" x14ac:dyDescent="0.15">
      <c r="A308" s="2">
        <f t="shared" si="24"/>
        <v>305</v>
      </c>
      <c r="B308" s="3">
        <f t="shared" si="25"/>
        <v>54961</v>
      </c>
      <c r="C308" s="4">
        <f t="shared" si="26"/>
        <v>2137.5</v>
      </c>
      <c r="D308" s="4">
        <f t="shared" si="27"/>
        <v>396.86</v>
      </c>
      <c r="E308" s="4">
        <f t="shared" si="28"/>
        <v>1740.6399999999999</v>
      </c>
      <c r="F308" s="4">
        <f t="shared" si="29"/>
        <v>106266.68000000007</v>
      </c>
    </row>
    <row r="309" spans="1:6" x14ac:dyDescent="0.15">
      <c r="A309" s="2">
        <f t="shared" si="24"/>
        <v>306</v>
      </c>
      <c r="B309" s="3">
        <f t="shared" si="25"/>
        <v>54991</v>
      </c>
      <c r="C309" s="4">
        <f t="shared" si="26"/>
        <v>2137.5</v>
      </c>
      <c r="D309" s="4">
        <f t="shared" si="27"/>
        <v>390.47</v>
      </c>
      <c r="E309" s="4">
        <f t="shared" si="28"/>
        <v>1747.03</v>
      </c>
      <c r="F309" s="4">
        <f t="shared" si="29"/>
        <v>104519.65000000007</v>
      </c>
    </row>
    <row r="310" spans="1:6" x14ac:dyDescent="0.15">
      <c r="A310" s="2">
        <f t="shared" si="24"/>
        <v>307</v>
      </c>
      <c r="B310" s="3">
        <f t="shared" si="25"/>
        <v>55022</v>
      </c>
      <c r="C310" s="4">
        <f t="shared" si="26"/>
        <v>2137.5</v>
      </c>
      <c r="D310" s="4">
        <f t="shared" si="27"/>
        <v>384.05</v>
      </c>
      <c r="E310" s="4">
        <f t="shared" si="28"/>
        <v>1753.45</v>
      </c>
      <c r="F310" s="4">
        <f t="shared" si="29"/>
        <v>102766.20000000007</v>
      </c>
    </row>
    <row r="311" spans="1:6" x14ac:dyDescent="0.15">
      <c r="A311" s="2">
        <f t="shared" si="24"/>
        <v>308</v>
      </c>
      <c r="B311" s="3">
        <f t="shared" si="25"/>
        <v>55053</v>
      </c>
      <c r="C311" s="4">
        <f t="shared" si="26"/>
        <v>2137.5</v>
      </c>
      <c r="D311" s="4">
        <f t="shared" si="27"/>
        <v>377.61</v>
      </c>
      <c r="E311" s="4">
        <f t="shared" si="28"/>
        <v>1759.8899999999999</v>
      </c>
      <c r="F311" s="4">
        <f t="shared" si="29"/>
        <v>101006.31000000007</v>
      </c>
    </row>
    <row r="312" spans="1:6" x14ac:dyDescent="0.15">
      <c r="A312" s="2">
        <f t="shared" si="24"/>
        <v>309</v>
      </c>
      <c r="B312" s="3">
        <f t="shared" si="25"/>
        <v>55083</v>
      </c>
      <c r="C312" s="4">
        <f t="shared" si="26"/>
        <v>2137.5</v>
      </c>
      <c r="D312" s="4">
        <f t="shared" si="27"/>
        <v>371.14</v>
      </c>
      <c r="E312" s="4">
        <f t="shared" si="28"/>
        <v>1766.3600000000001</v>
      </c>
      <c r="F312" s="4">
        <f t="shared" si="29"/>
        <v>99239.95000000007</v>
      </c>
    </row>
    <row r="313" spans="1:6" x14ac:dyDescent="0.15">
      <c r="A313" s="2">
        <f t="shared" si="24"/>
        <v>310</v>
      </c>
      <c r="B313" s="3">
        <f t="shared" si="25"/>
        <v>55114</v>
      </c>
      <c r="C313" s="4">
        <f t="shared" si="26"/>
        <v>2137.5</v>
      </c>
      <c r="D313" s="4">
        <f t="shared" si="27"/>
        <v>364.65</v>
      </c>
      <c r="E313" s="4">
        <f t="shared" si="28"/>
        <v>1772.85</v>
      </c>
      <c r="F313" s="4">
        <f t="shared" si="29"/>
        <v>97467.100000000064</v>
      </c>
    </row>
    <row r="314" spans="1:6" x14ac:dyDescent="0.15">
      <c r="A314" s="2">
        <f t="shared" si="24"/>
        <v>311</v>
      </c>
      <c r="B314" s="3">
        <f t="shared" si="25"/>
        <v>55144</v>
      </c>
      <c r="C314" s="4">
        <f t="shared" si="26"/>
        <v>2137.5</v>
      </c>
      <c r="D314" s="4">
        <f t="shared" si="27"/>
        <v>358.13</v>
      </c>
      <c r="E314" s="4">
        <f t="shared" si="28"/>
        <v>1779.37</v>
      </c>
      <c r="F314" s="4">
        <f t="shared" si="29"/>
        <v>95687.730000000069</v>
      </c>
    </row>
    <row r="315" spans="1:6" x14ac:dyDescent="0.15">
      <c r="A315" s="2">
        <f t="shared" si="24"/>
        <v>312</v>
      </c>
      <c r="B315" s="3">
        <f t="shared" si="25"/>
        <v>55175</v>
      </c>
      <c r="C315" s="4">
        <f t="shared" si="26"/>
        <v>2137.5</v>
      </c>
      <c r="D315" s="4">
        <f t="shared" si="27"/>
        <v>351.6</v>
      </c>
      <c r="E315" s="4">
        <f t="shared" si="28"/>
        <v>1785.9</v>
      </c>
      <c r="F315" s="4">
        <f t="shared" si="29"/>
        <v>93901.830000000075</v>
      </c>
    </row>
    <row r="316" spans="1:6" x14ac:dyDescent="0.15">
      <c r="A316" s="2">
        <f t="shared" si="24"/>
        <v>313</v>
      </c>
      <c r="B316" s="3">
        <f t="shared" si="25"/>
        <v>55206</v>
      </c>
      <c r="C316" s="4">
        <f t="shared" si="26"/>
        <v>2137.5</v>
      </c>
      <c r="D316" s="4">
        <f t="shared" si="27"/>
        <v>345.03</v>
      </c>
      <c r="E316" s="4">
        <f t="shared" si="28"/>
        <v>1792.47</v>
      </c>
      <c r="F316" s="4">
        <f t="shared" si="29"/>
        <v>92109.360000000073</v>
      </c>
    </row>
    <row r="317" spans="1:6" x14ac:dyDescent="0.15">
      <c r="A317" s="2">
        <f t="shared" si="24"/>
        <v>314</v>
      </c>
      <c r="B317" s="3">
        <f t="shared" si="25"/>
        <v>55234</v>
      </c>
      <c r="C317" s="4">
        <f t="shared" si="26"/>
        <v>2137.5</v>
      </c>
      <c r="D317" s="4">
        <f t="shared" si="27"/>
        <v>338.45</v>
      </c>
      <c r="E317" s="4">
        <f t="shared" si="28"/>
        <v>1799.05</v>
      </c>
      <c r="F317" s="4">
        <f t="shared" si="29"/>
        <v>90310.31000000007</v>
      </c>
    </row>
    <row r="318" spans="1:6" x14ac:dyDescent="0.15">
      <c r="A318" s="2">
        <f t="shared" si="24"/>
        <v>315</v>
      </c>
      <c r="B318" s="3">
        <f t="shared" si="25"/>
        <v>55265</v>
      </c>
      <c r="C318" s="4">
        <f t="shared" si="26"/>
        <v>2137.5</v>
      </c>
      <c r="D318" s="4">
        <f t="shared" si="27"/>
        <v>331.84</v>
      </c>
      <c r="E318" s="4">
        <f t="shared" si="28"/>
        <v>1805.66</v>
      </c>
      <c r="F318" s="4">
        <f t="shared" si="29"/>
        <v>88504.650000000067</v>
      </c>
    </row>
    <row r="319" spans="1:6" x14ac:dyDescent="0.15">
      <c r="A319" s="2">
        <f t="shared" si="24"/>
        <v>316</v>
      </c>
      <c r="B319" s="3">
        <f t="shared" si="25"/>
        <v>55295</v>
      </c>
      <c r="C319" s="4">
        <f t="shared" si="26"/>
        <v>2137.5</v>
      </c>
      <c r="D319" s="4">
        <f t="shared" si="27"/>
        <v>325.2</v>
      </c>
      <c r="E319" s="4">
        <f t="shared" si="28"/>
        <v>1812.3</v>
      </c>
      <c r="F319" s="4">
        <f t="shared" si="29"/>
        <v>86692.350000000064</v>
      </c>
    </row>
    <row r="320" spans="1:6" x14ac:dyDescent="0.15">
      <c r="A320" s="2">
        <f t="shared" si="24"/>
        <v>317</v>
      </c>
      <c r="B320" s="3">
        <f t="shared" si="25"/>
        <v>55326</v>
      </c>
      <c r="C320" s="4">
        <f t="shared" si="26"/>
        <v>2137.5</v>
      </c>
      <c r="D320" s="4">
        <f t="shared" si="27"/>
        <v>318.54000000000002</v>
      </c>
      <c r="E320" s="4">
        <f t="shared" si="28"/>
        <v>1818.96</v>
      </c>
      <c r="F320" s="4">
        <f t="shared" si="29"/>
        <v>84873.390000000058</v>
      </c>
    </row>
    <row r="321" spans="1:6" x14ac:dyDescent="0.15">
      <c r="A321" s="2">
        <f t="shared" si="24"/>
        <v>318</v>
      </c>
      <c r="B321" s="3">
        <f t="shared" si="25"/>
        <v>55356</v>
      </c>
      <c r="C321" s="4">
        <f t="shared" si="26"/>
        <v>2137.5</v>
      </c>
      <c r="D321" s="4">
        <f t="shared" si="27"/>
        <v>311.86</v>
      </c>
      <c r="E321" s="4">
        <f t="shared" si="28"/>
        <v>1825.6399999999999</v>
      </c>
      <c r="F321" s="4">
        <f t="shared" si="29"/>
        <v>83047.750000000058</v>
      </c>
    </row>
    <row r="322" spans="1:6" x14ac:dyDescent="0.15">
      <c r="A322" s="2">
        <f t="shared" si="24"/>
        <v>319</v>
      </c>
      <c r="B322" s="3">
        <f t="shared" si="25"/>
        <v>55387</v>
      </c>
      <c r="C322" s="4">
        <f t="shared" si="26"/>
        <v>2137.5</v>
      </c>
      <c r="D322" s="4">
        <f t="shared" si="27"/>
        <v>305.14999999999998</v>
      </c>
      <c r="E322" s="4">
        <f t="shared" si="28"/>
        <v>1832.35</v>
      </c>
      <c r="F322" s="4">
        <f t="shared" si="29"/>
        <v>81215.400000000052</v>
      </c>
    </row>
    <row r="323" spans="1:6" x14ac:dyDescent="0.15">
      <c r="A323" s="2">
        <f t="shared" si="24"/>
        <v>320</v>
      </c>
      <c r="B323" s="3">
        <f t="shared" si="25"/>
        <v>55418</v>
      </c>
      <c r="C323" s="4">
        <f t="shared" si="26"/>
        <v>2137.5</v>
      </c>
      <c r="D323" s="4">
        <f t="shared" si="27"/>
        <v>298.42</v>
      </c>
      <c r="E323" s="4">
        <f t="shared" si="28"/>
        <v>1839.08</v>
      </c>
      <c r="F323" s="4">
        <f t="shared" si="29"/>
        <v>79376.320000000051</v>
      </c>
    </row>
    <row r="324" spans="1:6" x14ac:dyDescent="0.15">
      <c r="A324" s="2">
        <f t="shared" ref="A324:A387" si="30">IF(F323="","",IF(OR(A323&gt;=nper,ROUND(F323,2)&lt;=0),"",A323+1))</f>
        <v>321</v>
      </c>
      <c r="B324" s="3">
        <f t="shared" ref="B324:B387" si="31">IF(A324="","",IF(periods_per_year=26,IF(A324=1,fpdate,B323+14),IF(periods_per_year=52,IF(A324=1,fpdate,B323+7),DATE(YEAR(fpdate),MONTH(fpdate)+(A324-1)*months_per_period,IF(periods_per_year=24,IF((1-MOD(A324,2))=1,DAY(fpdate)+14,DAY(fpdate)),DAY(fpdate))))))</f>
        <v>55448</v>
      </c>
      <c r="C324" s="4">
        <f t="shared" ref="C324:C387" si="32">IF(A324="","",IF(A324=nper,F323+D324,MIN(F323+D324,C323)))</f>
        <v>2137.5</v>
      </c>
      <c r="D324" s="4">
        <f t="shared" ref="D324:D387" si="33">IF(A324="","",ROUND(rate*F323,2))</f>
        <v>291.66000000000003</v>
      </c>
      <c r="E324" s="4">
        <f t="shared" ref="E324:E387" si="34">IF(A324="","",C324-D324)</f>
        <v>1845.84</v>
      </c>
      <c r="F324" s="4">
        <f t="shared" ref="F324:F387" si="35">IF(A324="","",F323-E324)</f>
        <v>77530.480000000054</v>
      </c>
    </row>
    <row r="325" spans="1:6" x14ac:dyDescent="0.15">
      <c r="A325" s="2">
        <f t="shared" si="30"/>
        <v>322</v>
      </c>
      <c r="B325" s="3">
        <f t="shared" si="31"/>
        <v>55479</v>
      </c>
      <c r="C325" s="4">
        <f t="shared" si="32"/>
        <v>2137.5</v>
      </c>
      <c r="D325" s="4">
        <f t="shared" si="33"/>
        <v>284.88</v>
      </c>
      <c r="E325" s="4">
        <f t="shared" si="34"/>
        <v>1852.62</v>
      </c>
      <c r="F325" s="4">
        <f t="shared" si="35"/>
        <v>75677.860000000059</v>
      </c>
    </row>
    <row r="326" spans="1:6" x14ac:dyDescent="0.15">
      <c r="A326" s="2">
        <f t="shared" si="30"/>
        <v>323</v>
      </c>
      <c r="B326" s="3">
        <f t="shared" si="31"/>
        <v>55509</v>
      </c>
      <c r="C326" s="4">
        <f t="shared" si="32"/>
        <v>2137.5</v>
      </c>
      <c r="D326" s="4">
        <f t="shared" si="33"/>
        <v>278.07</v>
      </c>
      <c r="E326" s="4">
        <f t="shared" si="34"/>
        <v>1859.43</v>
      </c>
      <c r="F326" s="4">
        <f t="shared" si="35"/>
        <v>73818.430000000066</v>
      </c>
    </row>
    <row r="327" spans="1:6" x14ac:dyDescent="0.15">
      <c r="A327" s="2">
        <f t="shared" si="30"/>
        <v>324</v>
      </c>
      <c r="B327" s="3">
        <f t="shared" si="31"/>
        <v>55540</v>
      </c>
      <c r="C327" s="4">
        <f t="shared" si="32"/>
        <v>2137.5</v>
      </c>
      <c r="D327" s="4">
        <f t="shared" si="33"/>
        <v>271.24</v>
      </c>
      <c r="E327" s="4">
        <f t="shared" si="34"/>
        <v>1866.26</v>
      </c>
      <c r="F327" s="4">
        <f t="shared" si="35"/>
        <v>71952.170000000071</v>
      </c>
    </row>
    <row r="328" spans="1:6" x14ac:dyDescent="0.15">
      <c r="A328" s="2">
        <f t="shared" si="30"/>
        <v>325</v>
      </c>
      <c r="B328" s="3">
        <f t="shared" si="31"/>
        <v>55571</v>
      </c>
      <c r="C328" s="4">
        <f t="shared" si="32"/>
        <v>2137.5</v>
      </c>
      <c r="D328" s="4">
        <f t="shared" si="33"/>
        <v>264.38</v>
      </c>
      <c r="E328" s="4">
        <f t="shared" si="34"/>
        <v>1873.12</v>
      </c>
      <c r="F328" s="4">
        <f t="shared" si="35"/>
        <v>70079.050000000076</v>
      </c>
    </row>
    <row r="329" spans="1:6" x14ac:dyDescent="0.15">
      <c r="A329" s="2">
        <f t="shared" si="30"/>
        <v>326</v>
      </c>
      <c r="B329" s="3">
        <f t="shared" si="31"/>
        <v>55600</v>
      </c>
      <c r="C329" s="4">
        <f t="shared" si="32"/>
        <v>2137.5</v>
      </c>
      <c r="D329" s="4">
        <f t="shared" si="33"/>
        <v>257.5</v>
      </c>
      <c r="E329" s="4">
        <f t="shared" si="34"/>
        <v>1880</v>
      </c>
      <c r="F329" s="4">
        <f t="shared" si="35"/>
        <v>68199.050000000076</v>
      </c>
    </row>
    <row r="330" spans="1:6" x14ac:dyDescent="0.15">
      <c r="A330" s="2">
        <f t="shared" si="30"/>
        <v>327</v>
      </c>
      <c r="B330" s="3">
        <f t="shared" si="31"/>
        <v>55631</v>
      </c>
      <c r="C330" s="4">
        <f t="shared" si="32"/>
        <v>2137.5</v>
      </c>
      <c r="D330" s="4">
        <f t="shared" si="33"/>
        <v>250.59</v>
      </c>
      <c r="E330" s="4">
        <f t="shared" si="34"/>
        <v>1886.91</v>
      </c>
      <c r="F330" s="4">
        <f t="shared" si="35"/>
        <v>66312.140000000072</v>
      </c>
    </row>
    <row r="331" spans="1:6" x14ac:dyDescent="0.15">
      <c r="A331" s="2">
        <f t="shared" si="30"/>
        <v>328</v>
      </c>
      <c r="B331" s="3">
        <f t="shared" si="31"/>
        <v>55661</v>
      </c>
      <c r="C331" s="4">
        <f t="shared" si="32"/>
        <v>2137.5</v>
      </c>
      <c r="D331" s="4">
        <f t="shared" si="33"/>
        <v>243.66</v>
      </c>
      <c r="E331" s="4">
        <f t="shared" si="34"/>
        <v>1893.84</v>
      </c>
      <c r="F331" s="4">
        <f t="shared" si="35"/>
        <v>64418.300000000076</v>
      </c>
    </row>
    <row r="332" spans="1:6" x14ac:dyDescent="0.15">
      <c r="A332" s="2">
        <f t="shared" si="30"/>
        <v>329</v>
      </c>
      <c r="B332" s="3">
        <f t="shared" si="31"/>
        <v>55692</v>
      </c>
      <c r="C332" s="4">
        <f t="shared" si="32"/>
        <v>2137.5</v>
      </c>
      <c r="D332" s="4">
        <f t="shared" si="33"/>
        <v>236.7</v>
      </c>
      <c r="E332" s="4">
        <f t="shared" si="34"/>
        <v>1900.8</v>
      </c>
      <c r="F332" s="4">
        <f t="shared" si="35"/>
        <v>62517.500000000073</v>
      </c>
    </row>
    <row r="333" spans="1:6" x14ac:dyDescent="0.15">
      <c r="A333" s="2">
        <f t="shared" si="30"/>
        <v>330</v>
      </c>
      <c r="B333" s="3">
        <f t="shared" si="31"/>
        <v>55722</v>
      </c>
      <c r="C333" s="4">
        <f t="shared" si="32"/>
        <v>2137.5</v>
      </c>
      <c r="D333" s="4">
        <f t="shared" si="33"/>
        <v>229.72</v>
      </c>
      <c r="E333" s="4">
        <f t="shared" si="34"/>
        <v>1907.78</v>
      </c>
      <c r="F333" s="4">
        <f t="shared" si="35"/>
        <v>60609.720000000074</v>
      </c>
    </row>
    <row r="334" spans="1:6" x14ac:dyDescent="0.15">
      <c r="A334" s="2">
        <f t="shared" si="30"/>
        <v>331</v>
      </c>
      <c r="B334" s="3">
        <f t="shared" si="31"/>
        <v>55753</v>
      </c>
      <c r="C334" s="4">
        <f t="shared" si="32"/>
        <v>2137.5</v>
      </c>
      <c r="D334" s="4">
        <f t="shared" si="33"/>
        <v>222.71</v>
      </c>
      <c r="E334" s="4">
        <f t="shared" si="34"/>
        <v>1914.79</v>
      </c>
      <c r="F334" s="4">
        <f t="shared" si="35"/>
        <v>58694.930000000073</v>
      </c>
    </row>
    <row r="335" spans="1:6" x14ac:dyDescent="0.15">
      <c r="A335" s="2">
        <f t="shared" si="30"/>
        <v>332</v>
      </c>
      <c r="B335" s="3">
        <f t="shared" si="31"/>
        <v>55784</v>
      </c>
      <c r="C335" s="4">
        <f t="shared" si="32"/>
        <v>2137.5</v>
      </c>
      <c r="D335" s="4">
        <f t="shared" si="33"/>
        <v>215.67</v>
      </c>
      <c r="E335" s="4">
        <f t="shared" si="34"/>
        <v>1921.83</v>
      </c>
      <c r="F335" s="4">
        <f t="shared" si="35"/>
        <v>56773.100000000071</v>
      </c>
    </row>
    <row r="336" spans="1:6" x14ac:dyDescent="0.15">
      <c r="A336" s="2">
        <f t="shared" si="30"/>
        <v>333</v>
      </c>
      <c r="B336" s="3">
        <f t="shared" si="31"/>
        <v>55814</v>
      </c>
      <c r="C336" s="4">
        <f t="shared" si="32"/>
        <v>2137.5</v>
      </c>
      <c r="D336" s="4">
        <f t="shared" si="33"/>
        <v>208.61</v>
      </c>
      <c r="E336" s="4">
        <f t="shared" si="34"/>
        <v>1928.8899999999999</v>
      </c>
      <c r="F336" s="4">
        <f t="shared" si="35"/>
        <v>54844.210000000072</v>
      </c>
    </row>
    <row r="337" spans="1:6" x14ac:dyDescent="0.15">
      <c r="A337" s="2">
        <f t="shared" si="30"/>
        <v>334</v>
      </c>
      <c r="B337" s="3">
        <f t="shared" si="31"/>
        <v>55845</v>
      </c>
      <c r="C337" s="4">
        <f t="shared" si="32"/>
        <v>2137.5</v>
      </c>
      <c r="D337" s="4">
        <f t="shared" si="33"/>
        <v>201.52</v>
      </c>
      <c r="E337" s="4">
        <f t="shared" si="34"/>
        <v>1935.98</v>
      </c>
      <c r="F337" s="4">
        <f t="shared" si="35"/>
        <v>52908.230000000069</v>
      </c>
    </row>
    <row r="338" spans="1:6" x14ac:dyDescent="0.15">
      <c r="A338" s="2">
        <f t="shared" si="30"/>
        <v>335</v>
      </c>
      <c r="B338" s="3">
        <f t="shared" si="31"/>
        <v>55875</v>
      </c>
      <c r="C338" s="4">
        <f t="shared" si="32"/>
        <v>2137.5</v>
      </c>
      <c r="D338" s="4">
        <f t="shared" si="33"/>
        <v>194.41</v>
      </c>
      <c r="E338" s="4">
        <f t="shared" si="34"/>
        <v>1943.09</v>
      </c>
      <c r="F338" s="4">
        <f t="shared" si="35"/>
        <v>50965.140000000072</v>
      </c>
    </row>
    <row r="339" spans="1:6" x14ac:dyDescent="0.15">
      <c r="A339" s="2">
        <f t="shared" si="30"/>
        <v>336</v>
      </c>
      <c r="B339" s="3">
        <f t="shared" si="31"/>
        <v>55906</v>
      </c>
      <c r="C339" s="4">
        <f t="shared" si="32"/>
        <v>2137.5</v>
      </c>
      <c r="D339" s="4">
        <f t="shared" si="33"/>
        <v>187.27</v>
      </c>
      <c r="E339" s="4">
        <f t="shared" si="34"/>
        <v>1950.23</v>
      </c>
      <c r="F339" s="4">
        <f t="shared" si="35"/>
        <v>49014.910000000069</v>
      </c>
    </row>
    <row r="340" spans="1:6" x14ac:dyDescent="0.15">
      <c r="A340" s="2">
        <f t="shared" si="30"/>
        <v>337</v>
      </c>
      <c r="B340" s="3">
        <f t="shared" si="31"/>
        <v>55937</v>
      </c>
      <c r="C340" s="4">
        <f t="shared" si="32"/>
        <v>2137.5</v>
      </c>
      <c r="D340" s="4">
        <f t="shared" si="33"/>
        <v>180.1</v>
      </c>
      <c r="E340" s="4">
        <f t="shared" si="34"/>
        <v>1957.4</v>
      </c>
      <c r="F340" s="4">
        <f t="shared" si="35"/>
        <v>47057.510000000068</v>
      </c>
    </row>
    <row r="341" spans="1:6" x14ac:dyDescent="0.15">
      <c r="A341" s="2">
        <f t="shared" si="30"/>
        <v>338</v>
      </c>
      <c r="B341" s="3">
        <f t="shared" si="31"/>
        <v>55965</v>
      </c>
      <c r="C341" s="4">
        <f t="shared" si="32"/>
        <v>2137.5</v>
      </c>
      <c r="D341" s="4">
        <f t="shared" si="33"/>
        <v>172.91</v>
      </c>
      <c r="E341" s="4">
        <f t="shared" si="34"/>
        <v>1964.59</v>
      </c>
      <c r="F341" s="4">
        <f t="shared" si="35"/>
        <v>45092.920000000071</v>
      </c>
    </row>
    <row r="342" spans="1:6" x14ac:dyDescent="0.15">
      <c r="A342" s="2">
        <f t="shared" si="30"/>
        <v>339</v>
      </c>
      <c r="B342" s="3">
        <f t="shared" si="31"/>
        <v>55996</v>
      </c>
      <c r="C342" s="4">
        <f t="shared" si="32"/>
        <v>2137.5</v>
      </c>
      <c r="D342" s="4">
        <f t="shared" si="33"/>
        <v>165.69</v>
      </c>
      <c r="E342" s="4">
        <f t="shared" si="34"/>
        <v>1971.81</v>
      </c>
      <c r="F342" s="4">
        <f t="shared" si="35"/>
        <v>43121.110000000073</v>
      </c>
    </row>
    <row r="343" spans="1:6" x14ac:dyDescent="0.15">
      <c r="A343" s="2">
        <f t="shared" si="30"/>
        <v>340</v>
      </c>
      <c r="B343" s="3">
        <f t="shared" si="31"/>
        <v>56026</v>
      </c>
      <c r="C343" s="4">
        <f t="shared" si="32"/>
        <v>2137.5</v>
      </c>
      <c r="D343" s="4">
        <f t="shared" si="33"/>
        <v>158.44</v>
      </c>
      <c r="E343" s="4">
        <f t="shared" si="34"/>
        <v>1979.06</v>
      </c>
      <c r="F343" s="4">
        <f t="shared" si="35"/>
        <v>41142.050000000076</v>
      </c>
    </row>
    <row r="344" spans="1:6" x14ac:dyDescent="0.15">
      <c r="A344" s="2">
        <f t="shared" si="30"/>
        <v>341</v>
      </c>
      <c r="B344" s="3">
        <f t="shared" si="31"/>
        <v>56057</v>
      </c>
      <c r="C344" s="4">
        <f t="shared" si="32"/>
        <v>2137.5</v>
      </c>
      <c r="D344" s="4">
        <f t="shared" si="33"/>
        <v>151.16999999999999</v>
      </c>
      <c r="E344" s="4">
        <f t="shared" si="34"/>
        <v>1986.33</v>
      </c>
      <c r="F344" s="4">
        <f t="shared" si="35"/>
        <v>39155.720000000074</v>
      </c>
    </row>
    <row r="345" spans="1:6" x14ac:dyDescent="0.15">
      <c r="A345" s="2">
        <f t="shared" si="30"/>
        <v>342</v>
      </c>
      <c r="B345" s="3">
        <f t="shared" si="31"/>
        <v>56087</v>
      </c>
      <c r="C345" s="4">
        <f t="shared" si="32"/>
        <v>2137.5</v>
      </c>
      <c r="D345" s="4">
        <f t="shared" si="33"/>
        <v>143.87</v>
      </c>
      <c r="E345" s="4">
        <f t="shared" si="34"/>
        <v>1993.63</v>
      </c>
      <c r="F345" s="4">
        <f t="shared" si="35"/>
        <v>37162.090000000077</v>
      </c>
    </row>
    <row r="346" spans="1:6" x14ac:dyDescent="0.15">
      <c r="A346" s="2">
        <f t="shared" si="30"/>
        <v>343</v>
      </c>
      <c r="B346" s="3">
        <f t="shared" si="31"/>
        <v>56118</v>
      </c>
      <c r="C346" s="4">
        <f t="shared" si="32"/>
        <v>2137.5</v>
      </c>
      <c r="D346" s="4">
        <f t="shared" si="33"/>
        <v>136.55000000000001</v>
      </c>
      <c r="E346" s="4">
        <f t="shared" si="34"/>
        <v>2000.95</v>
      </c>
      <c r="F346" s="4">
        <f t="shared" si="35"/>
        <v>35161.140000000079</v>
      </c>
    </row>
    <row r="347" spans="1:6" x14ac:dyDescent="0.15">
      <c r="A347" s="2">
        <f t="shared" si="30"/>
        <v>344</v>
      </c>
      <c r="B347" s="3">
        <f t="shared" si="31"/>
        <v>56149</v>
      </c>
      <c r="C347" s="4">
        <f t="shared" si="32"/>
        <v>2137.5</v>
      </c>
      <c r="D347" s="4">
        <f t="shared" si="33"/>
        <v>129.19999999999999</v>
      </c>
      <c r="E347" s="4">
        <f t="shared" si="34"/>
        <v>2008.3</v>
      </c>
      <c r="F347" s="4">
        <f t="shared" si="35"/>
        <v>33152.840000000077</v>
      </c>
    </row>
    <row r="348" spans="1:6" x14ac:dyDescent="0.15">
      <c r="A348" s="2">
        <f t="shared" si="30"/>
        <v>345</v>
      </c>
      <c r="B348" s="3">
        <f t="shared" si="31"/>
        <v>56179</v>
      </c>
      <c r="C348" s="4">
        <f t="shared" si="32"/>
        <v>2137.5</v>
      </c>
      <c r="D348" s="4">
        <f t="shared" si="33"/>
        <v>121.82</v>
      </c>
      <c r="E348" s="4">
        <f t="shared" si="34"/>
        <v>2015.68</v>
      </c>
      <c r="F348" s="4">
        <f t="shared" si="35"/>
        <v>31137.160000000076</v>
      </c>
    </row>
    <row r="349" spans="1:6" x14ac:dyDescent="0.15">
      <c r="A349" s="2">
        <f t="shared" si="30"/>
        <v>346</v>
      </c>
      <c r="B349" s="3">
        <f t="shared" si="31"/>
        <v>56210</v>
      </c>
      <c r="C349" s="4">
        <f t="shared" si="32"/>
        <v>2137.5</v>
      </c>
      <c r="D349" s="4">
        <f t="shared" si="33"/>
        <v>114.41</v>
      </c>
      <c r="E349" s="4">
        <f t="shared" si="34"/>
        <v>2023.09</v>
      </c>
      <c r="F349" s="4">
        <f t="shared" si="35"/>
        <v>29114.070000000076</v>
      </c>
    </row>
    <row r="350" spans="1:6" x14ac:dyDescent="0.15">
      <c r="A350" s="2">
        <f t="shared" si="30"/>
        <v>347</v>
      </c>
      <c r="B350" s="3">
        <f t="shared" si="31"/>
        <v>56240</v>
      </c>
      <c r="C350" s="4">
        <f t="shared" si="32"/>
        <v>2137.5</v>
      </c>
      <c r="D350" s="4">
        <f t="shared" si="33"/>
        <v>106.98</v>
      </c>
      <c r="E350" s="4">
        <f t="shared" si="34"/>
        <v>2030.52</v>
      </c>
      <c r="F350" s="4">
        <f t="shared" si="35"/>
        <v>27083.550000000076</v>
      </c>
    </row>
    <row r="351" spans="1:6" x14ac:dyDescent="0.15">
      <c r="A351" s="2">
        <f t="shared" si="30"/>
        <v>348</v>
      </c>
      <c r="B351" s="3">
        <f t="shared" si="31"/>
        <v>56271</v>
      </c>
      <c r="C351" s="4">
        <f t="shared" si="32"/>
        <v>2137.5</v>
      </c>
      <c r="D351" s="4">
        <f t="shared" si="33"/>
        <v>99.52</v>
      </c>
      <c r="E351" s="4">
        <f t="shared" si="34"/>
        <v>2037.98</v>
      </c>
      <c r="F351" s="4">
        <f t="shared" si="35"/>
        <v>25045.570000000076</v>
      </c>
    </row>
    <row r="352" spans="1:6" x14ac:dyDescent="0.15">
      <c r="A352" s="2">
        <f t="shared" si="30"/>
        <v>349</v>
      </c>
      <c r="B352" s="3">
        <f t="shared" si="31"/>
        <v>56302</v>
      </c>
      <c r="C352" s="4">
        <f t="shared" si="32"/>
        <v>2137.5</v>
      </c>
      <c r="D352" s="4">
        <f t="shared" si="33"/>
        <v>92.03</v>
      </c>
      <c r="E352" s="4">
        <f t="shared" si="34"/>
        <v>2045.47</v>
      </c>
      <c r="F352" s="4">
        <f t="shared" si="35"/>
        <v>23000.100000000075</v>
      </c>
    </row>
    <row r="353" spans="1:6" x14ac:dyDescent="0.15">
      <c r="A353" s="2">
        <f t="shared" si="30"/>
        <v>350</v>
      </c>
      <c r="B353" s="3">
        <f t="shared" si="31"/>
        <v>56330</v>
      </c>
      <c r="C353" s="4">
        <f t="shared" si="32"/>
        <v>2137.5</v>
      </c>
      <c r="D353" s="4">
        <f t="shared" si="33"/>
        <v>84.51</v>
      </c>
      <c r="E353" s="4">
        <f t="shared" si="34"/>
        <v>2052.9899999999998</v>
      </c>
      <c r="F353" s="4">
        <f t="shared" si="35"/>
        <v>20947.110000000073</v>
      </c>
    </row>
    <row r="354" spans="1:6" x14ac:dyDescent="0.15">
      <c r="A354" s="2">
        <f t="shared" si="30"/>
        <v>351</v>
      </c>
      <c r="B354" s="3">
        <f t="shared" si="31"/>
        <v>56361</v>
      </c>
      <c r="C354" s="4">
        <f t="shared" si="32"/>
        <v>2137.5</v>
      </c>
      <c r="D354" s="4">
        <f t="shared" si="33"/>
        <v>76.97</v>
      </c>
      <c r="E354" s="4">
        <f t="shared" si="34"/>
        <v>2060.5300000000002</v>
      </c>
      <c r="F354" s="4">
        <f t="shared" si="35"/>
        <v>18886.580000000075</v>
      </c>
    </row>
    <row r="355" spans="1:6" x14ac:dyDescent="0.15">
      <c r="A355" s="2">
        <f t="shared" si="30"/>
        <v>352</v>
      </c>
      <c r="B355" s="3">
        <f t="shared" si="31"/>
        <v>56391</v>
      </c>
      <c r="C355" s="4">
        <f t="shared" si="32"/>
        <v>2137.5</v>
      </c>
      <c r="D355" s="4">
        <f t="shared" si="33"/>
        <v>69.400000000000006</v>
      </c>
      <c r="E355" s="4">
        <f t="shared" si="34"/>
        <v>2068.1</v>
      </c>
      <c r="F355" s="4">
        <f t="shared" si="35"/>
        <v>16818.480000000076</v>
      </c>
    </row>
    <row r="356" spans="1:6" x14ac:dyDescent="0.15">
      <c r="A356" s="2">
        <f t="shared" si="30"/>
        <v>353</v>
      </c>
      <c r="B356" s="3">
        <f t="shared" si="31"/>
        <v>56422</v>
      </c>
      <c r="C356" s="4">
        <f t="shared" si="32"/>
        <v>2137.5</v>
      </c>
      <c r="D356" s="4">
        <f t="shared" si="33"/>
        <v>61.8</v>
      </c>
      <c r="E356" s="4">
        <f t="shared" si="34"/>
        <v>2075.6999999999998</v>
      </c>
      <c r="F356" s="4">
        <f t="shared" si="35"/>
        <v>14742.780000000075</v>
      </c>
    </row>
    <row r="357" spans="1:6" x14ac:dyDescent="0.15">
      <c r="A357" s="2">
        <f t="shared" si="30"/>
        <v>354</v>
      </c>
      <c r="B357" s="3">
        <f t="shared" si="31"/>
        <v>56452</v>
      </c>
      <c r="C357" s="4">
        <f t="shared" si="32"/>
        <v>2137.5</v>
      </c>
      <c r="D357" s="4">
        <f t="shared" si="33"/>
        <v>54.17</v>
      </c>
      <c r="E357" s="4">
        <f t="shared" si="34"/>
        <v>2083.33</v>
      </c>
      <c r="F357" s="4">
        <f t="shared" si="35"/>
        <v>12659.450000000075</v>
      </c>
    </row>
    <row r="358" spans="1:6" x14ac:dyDescent="0.15">
      <c r="A358" s="2">
        <f t="shared" si="30"/>
        <v>355</v>
      </c>
      <c r="B358" s="3">
        <f t="shared" si="31"/>
        <v>56483</v>
      </c>
      <c r="C358" s="4">
        <f t="shared" si="32"/>
        <v>2137.5</v>
      </c>
      <c r="D358" s="4">
        <f t="shared" si="33"/>
        <v>46.52</v>
      </c>
      <c r="E358" s="4">
        <f t="shared" si="34"/>
        <v>2090.98</v>
      </c>
      <c r="F358" s="4">
        <f t="shared" si="35"/>
        <v>10568.470000000076</v>
      </c>
    </row>
    <row r="359" spans="1:6" x14ac:dyDescent="0.15">
      <c r="A359" s="2">
        <f t="shared" si="30"/>
        <v>356</v>
      </c>
      <c r="B359" s="3">
        <f t="shared" si="31"/>
        <v>56514</v>
      </c>
      <c r="C359" s="4">
        <f t="shared" si="32"/>
        <v>2137.5</v>
      </c>
      <c r="D359" s="4">
        <f t="shared" si="33"/>
        <v>38.83</v>
      </c>
      <c r="E359" s="4">
        <f t="shared" si="34"/>
        <v>2098.67</v>
      </c>
      <c r="F359" s="4">
        <f t="shared" si="35"/>
        <v>8469.8000000000757</v>
      </c>
    </row>
    <row r="360" spans="1:6" x14ac:dyDescent="0.15">
      <c r="A360" s="2">
        <f t="shared" si="30"/>
        <v>357</v>
      </c>
      <c r="B360" s="3">
        <f t="shared" si="31"/>
        <v>56544</v>
      </c>
      <c r="C360" s="4">
        <f t="shared" si="32"/>
        <v>2137.5</v>
      </c>
      <c r="D360" s="4">
        <f t="shared" si="33"/>
        <v>31.12</v>
      </c>
      <c r="E360" s="4">
        <f t="shared" si="34"/>
        <v>2106.38</v>
      </c>
      <c r="F360" s="4">
        <f t="shared" si="35"/>
        <v>6363.4200000000756</v>
      </c>
    </row>
    <row r="361" spans="1:6" x14ac:dyDescent="0.15">
      <c r="A361" s="2">
        <f t="shared" si="30"/>
        <v>358</v>
      </c>
      <c r="B361" s="3">
        <f t="shared" si="31"/>
        <v>56575</v>
      </c>
      <c r="C361" s="4">
        <f t="shared" si="32"/>
        <v>2137.5</v>
      </c>
      <c r="D361" s="4">
        <f t="shared" si="33"/>
        <v>23.38</v>
      </c>
      <c r="E361" s="4">
        <f t="shared" si="34"/>
        <v>2114.12</v>
      </c>
      <c r="F361" s="4">
        <f t="shared" si="35"/>
        <v>4249.3000000000757</v>
      </c>
    </row>
    <row r="362" spans="1:6" x14ac:dyDescent="0.15">
      <c r="A362" s="2">
        <f t="shared" si="30"/>
        <v>359</v>
      </c>
      <c r="B362" s="3">
        <f t="shared" si="31"/>
        <v>56605</v>
      </c>
      <c r="C362" s="4">
        <f t="shared" si="32"/>
        <v>2137.5</v>
      </c>
      <c r="D362" s="4">
        <f t="shared" si="33"/>
        <v>15.61</v>
      </c>
      <c r="E362" s="4">
        <f t="shared" si="34"/>
        <v>2121.89</v>
      </c>
      <c r="F362" s="4">
        <f t="shared" si="35"/>
        <v>2127.4100000000758</v>
      </c>
    </row>
    <row r="363" spans="1:6" x14ac:dyDescent="0.15">
      <c r="A363" s="2">
        <f t="shared" si="30"/>
        <v>360</v>
      </c>
      <c r="B363" s="3">
        <f t="shared" si="31"/>
        <v>56636</v>
      </c>
      <c r="C363" s="4">
        <f t="shared" si="32"/>
        <v>2135.230000000076</v>
      </c>
      <c r="D363" s="4">
        <f t="shared" si="33"/>
        <v>7.82</v>
      </c>
      <c r="E363" s="4">
        <f t="shared" si="34"/>
        <v>2127.4100000000758</v>
      </c>
      <c r="F363" s="4">
        <f t="shared" si="35"/>
        <v>0</v>
      </c>
    </row>
    <row r="364" spans="1:6" x14ac:dyDescent="0.15">
      <c r="A364" s="2" t="str">
        <f t="shared" si="30"/>
        <v/>
      </c>
      <c r="B364" s="3" t="str">
        <f t="shared" si="31"/>
        <v/>
      </c>
      <c r="C364" s="4" t="str">
        <f t="shared" si="32"/>
        <v/>
      </c>
      <c r="D364" s="4" t="str">
        <f t="shared" si="33"/>
        <v/>
      </c>
      <c r="E364" s="4" t="str">
        <f t="shared" si="34"/>
        <v/>
      </c>
      <c r="F364" s="4" t="str">
        <f t="shared" si="35"/>
        <v/>
      </c>
    </row>
    <row r="365" spans="1:6" x14ac:dyDescent="0.15">
      <c r="A365" s="2" t="str">
        <f t="shared" si="30"/>
        <v/>
      </c>
      <c r="B365" s="3" t="str">
        <f t="shared" si="31"/>
        <v/>
      </c>
      <c r="C365" s="4" t="str">
        <f t="shared" si="32"/>
        <v/>
      </c>
      <c r="D365" s="4" t="str">
        <f t="shared" si="33"/>
        <v/>
      </c>
      <c r="E365" s="4" t="str">
        <f t="shared" si="34"/>
        <v/>
      </c>
      <c r="F365" s="4" t="str">
        <f t="shared" si="35"/>
        <v/>
      </c>
    </row>
    <row r="366" spans="1:6" x14ac:dyDescent="0.15">
      <c r="A366" s="2" t="str">
        <f t="shared" si="30"/>
        <v/>
      </c>
      <c r="B366" s="3" t="str">
        <f t="shared" si="31"/>
        <v/>
      </c>
      <c r="C366" s="4" t="str">
        <f t="shared" si="32"/>
        <v/>
      </c>
      <c r="D366" s="4" t="str">
        <f t="shared" si="33"/>
        <v/>
      </c>
      <c r="E366" s="4" t="str">
        <f t="shared" si="34"/>
        <v/>
      </c>
      <c r="F366" s="4" t="str">
        <f t="shared" si="35"/>
        <v/>
      </c>
    </row>
    <row r="367" spans="1:6" x14ac:dyDescent="0.15">
      <c r="A367" s="2" t="str">
        <f t="shared" si="30"/>
        <v/>
      </c>
      <c r="B367" s="3" t="str">
        <f t="shared" si="31"/>
        <v/>
      </c>
      <c r="C367" s="4" t="str">
        <f t="shared" si="32"/>
        <v/>
      </c>
      <c r="D367" s="4" t="str">
        <f t="shared" si="33"/>
        <v/>
      </c>
      <c r="E367" s="4" t="str">
        <f t="shared" si="34"/>
        <v/>
      </c>
      <c r="F367" s="4" t="str">
        <f t="shared" si="35"/>
        <v/>
      </c>
    </row>
    <row r="368" spans="1:6" x14ac:dyDescent="0.15">
      <c r="A368" s="2" t="str">
        <f t="shared" si="30"/>
        <v/>
      </c>
      <c r="B368" s="3" t="str">
        <f t="shared" si="31"/>
        <v/>
      </c>
      <c r="C368" s="4" t="str">
        <f t="shared" si="32"/>
        <v/>
      </c>
      <c r="D368" s="4" t="str">
        <f t="shared" si="33"/>
        <v/>
      </c>
      <c r="E368" s="4" t="str">
        <f t="shared" si="34"/>
        <v/>
      </c>
      <c r="F368" s="4" t="str">
        <f t="shared" si="35"/>
        <v/>
      </c>
    </row>
    <row r="369" spans="1:6" x14ac:dyDescent="0.15">
      <c r="A369" s="2" t="str">
        <f t="shared" si="30"/>
        <v/>
      </c>
      <c r="B369" s="3" t="str">
        <f t="shared" si="31"/>
        <v/>
      </c>
      <c r="C369" s="4" t="str">
        <f t="shared" si="32"/>
        <v/>
      </c>
      <c r="D369" s="4" t="str">
        <f t="shared" si="33"/>
        <v/>
      </c>
      <c r="E369" s="4" t="str">
        <f t="shared" si="34"/>
        <v/>
      </c>
      <c r="F369" s="4" t="str">
        <f t="shared" si="35"/>
        <v/>
      </c>
    </row>
    <row r="370" spans="1:6" x14ac:dyDescent="0.15">
      <c r="A370" s="2" t="str">
        <f t="shared" si="30"/>
        <v/>
      </c>
      <c r="B370" s="3" t="str">
        <f t="shared" si="31"/>
        <v/>
      </c>
      <c r="C370" s="4" t="str">
        <f t="shared" si="32"/>
        <v/>
      </c>
      <c r="D370" s="4" t="str">
        <f t="shared" si="33"/>
        <v/>
      </c>
      <c r="E370" s="4" t="str">
        <f t="shared" si="34"/>
        <v/>
      </c>
      <c r="F370" s="4" t="str">
        <f t="shared" si="35"/>
        <v/>
      </c>
    </row>
    <row r="371" spans="1:6" x14ac:dyDescent="0.15">
      <c r="A371" s="2" t="str">
        <f t="shared" si="30"/>
        <v/>
      </c>
      <c r="B371" s="3" t="str">
        <f t="shared" si="31"/>
        <v/>
      </c>
      <c r="C371" s="4" t="str">
        <f t="shared" si="32"/>
        <v/>
      </c>
      <c r="D371" s="4" t="str">
        <f t="shared" si="33"/>
        <v/>
      </c>
      <c r="E371" s="4" t="str">
        <f t="shared" si="34"/>
        <v/>
      </c>
      <c r="F371" s="4" t="str">
        <f t="shared" si="35"/>
        <v/>
      </c>
    </row>
    <row r="372" spans="1:6" x14ac:dyDescent="0.15">
      <c r="A372" s="2" t="str">
        <f t="shared" si="30"/>
        <v/>
      </c>
      <c r="B372" s="3" t="str">
        <f t="shared" si="31"/>
        <v/>
      </c>
      <c r="C372" s="4" t="str">
        <f t="shared" si="32"/>
        <v/>
      </c>
      <c r="D372" s="4" t="str">
        <f t="shared" si="33"/>
        <v/>
      </c>
      <c r="E372" s="4" t="str">
        <f t="shared" si="34"/>
        <v/>
      </c>
      <c r="F372" s="4" t="str">
        <f t="shared" si="35"/>
        <v/>
      </c>
    </row>
    <row r="373" spans="1:6" x14ac:dyDescent="0.15">
      <c r="A373" s="2" t="str">
        <f t="shared" si="30"/>
        <v/>
      </c>
      <c r="B373" s="3" t="str">
        <f t="shared" si="31"/>
        <v/>
      </c>
      <c r="C373" s="4" t="str">
        <f t="shared" si="32"/>
        <v/>
      </c>
      <c r="D373" s="4" t="str">
        <f t="shared" si="33"/>
        <v/>
      </c>
      <c r="E373" s="4" t="str">
        <f t="shared" si="34"/>
        <v/>
      </c>
      <c r="F373" s="4" t="str">
        <f t="shared" si="35"/>
        <v/>
      </c>
    </row>
    <row r="374" spans="1:6" x14ac:dyDescent="0.15">
      <c r="A374" s="2" t="str">
        <f t="shared" si="30"/>
        <v/>
      </c>
      <c r="B374" s="3" t="str">
        <f t="shared" si="31"/>
        <v/>
      </c>
      <c r="C374" s="4" t="str">
        <f t="shared" si="32"/>
        <v/>
      </c>
      <c r="D374" s="4" t="str">
        <f t="shared" si="33"/>
        <v/>
      </c>
      <c r="E374" s="4" t="str">
        <f t="shared" si="34"/>
        <v/>
      </c>
      <c r="F374" s="4" t="str">
        <f t="shared" si="35"/>
        <v/>
      </c>
    </row>
    <row r="375" spans="1:6" x14ac:dyDescent="0.15">
      <c r="A375" s="2" t="str">
        <f t="shared" si="30"/>
        <v/>
      </c>
      <c r="B375" s="3" t="str">
        <f t="shared" si="31"/>
        <v/>
      </c>
      <c r="C375" s="4" t="str">
        <f t="shared" si="32"/>
        <v/>
      </c>
      <c r="D375" s="4" t="str">
        <f t="shared" si="33"/>
        <v/>
      </c>
      <c r="E375" s="4" t="str">
        <f t="shared" si="34"/>
        <v/>
      </c>
      <c r="F375" s="4" t="str">
        <f t="shared" si="35"/>
        <v/>
      </c>
    </row>
    <row r="376" spans="1:6" x14ac:dyDescent="0.15">
      <c r="A376" s="2" t="str">
        <f t="shared" si="30"/>
        <v/>
      </c>
      <c r="B376" s="3" t="str">
        <f t="shared" si="31"/>
        <v/>
      </c>
      <c r="C376" s="4" t="str">
        <f t="shared" si="32"/>
        <v/>
      </c>
      <c r="D376" s="4" t="str">
        <f t="shared" si="33"/>
        <v/>
      </c>
      <c r="E376" s="4" t="str">
        <f t="shared" si="34"/>
        <v/>
      </c>
      <c r="F376" s="4" t="str">
        <f t="shared" si="35"/>
        <v/>
      </c>
    </row>
    <row r="377" spans="1:6" x14ac:dyDescent="0.15">
      <c r="A377" s="2" t="str">
        <f t="shared" si="30"/>
        <v/>
      </c>
      <c r="B377" s="3" t="str">
        <f t="shared" si="31"/>
        <v/>
      </c>
      <c r="C377" s="4" t="str">
        <f t="shared" si="32"/>
        <v/>
      </c>
      <c r="D377" s="4" t="str">
        <f t="shared" si="33"/>
        <v/>
      </c>
      <c r="E377" s="4" t="str">
        <f t="shared" si="34"/>
        <v/>
      </c>
      <c r="F377" s="4" t="str">
        <f t="shared" si="35"/>
        <v/>
      </c>
    </row>
    <row r="378" spans="1:6" x14ac:dyDescent="0.15">
      <c r="A378" s="2" t="str">
        <f t="shared" si="30"/>
        <v/>
      </c>
      <c r="B378" s="3" t="str">
        <f t="shared" si="31"/>
        <v/>
      </c>
      <c r="C378" s="4" t="str">
        <f t="shared" si="32"/>
        <v/>
      </c>
      <c r="D378" s="4" t="str">
        <f t="shared" si="33"/>
        <v/>
      </c>
      <c r="E378" s="4" t="str">
        <f t="shared" si="34"/>
        <v/>
      </c>
      <c r="F378" s="4" t="str">
        <f t="shared" si="35"/>
        <v/>
      </c>
    </row>
    <row r="379" spans="1:6" x14ac:dyDescent="0.15">
      <c r="A379" s="2" t="str">
        <f t="shared" si="30"/>
        <v/>
      </c>
      <c r="B379" s="3" t="str">
        <f t="shared" si="31"/>
        <v/>
      </c>
      <c r="C379" s="4" t="str">
        <f t="shared" si="32"/>
        <v/>
      </c>
      <c r="D379" s="4" t="str">
        <f t="shared" si="33"/>
        <v/>
      </c>
      <c r="E379" s="4" t="str">
        <f t="shared" si="34"/>
        <v/>
      </c>
      <c r="F379" s="4" t="str">
        <f t="shared" si="35"/>
        <v/>
      </c>
    </row>
    <row r="380" spans="1:6" x14ac:dyDescent="0.15">
      <c r="A380" s="2" t="str">
        <f t="shared" si="30"/>
        <v/>
      </c>
      <c r="B380" s="3" t="str">
        <f t="shared" si="31"/>
        <v/>
      </c>
      <c r="C380" s="4" t="str">
        <f t="shared" si="32"/>
        <v/>
      </c>
      <c r="D380" s="4" t="str">
        <f t="shared" si="33"/>
        <v/>
      </c>
      <c r="E380" s="4" t="str">
        <f t="shared" si="34"/>
        <v/>
      </c>
      <c r="F380" s="4" t="str">
        <f t="shared" si="35"/>
        <v/>
      </c>
    </row>
    <row r="381" spans="1:6" x14ac:dyDescent="0.15">
      <c r="A381" s="2" t="str">
        <f t="shared" si="30"/>
        <v/>
      </c>
      <c r="B381" s="3" t="str">
        <f t="shared" si="31"/>
        <v/>
      </c>
      <c r="C381" s="4" t="str">
        <f t="shared" si="32"/>
        <v/>
      </c>
      <c r="D381" s="4" t="str">
        <f t="shared" si="33"/>
        <v/>
      </c>
      <c r="E381" s="4" t="str">
        <f t="shared" si="34"/>
        <v/>
      </c>
      <c r="F381" s="4" t="str">
        <f t="shared" si="35"/>
        <v/>
      </c>
    </row>
    <row r="382" spans="1:6" x14ac:dyDescent="0.15">
      <c r="A382" s="2" t="str">
        <f t="shared" si="30"/>
        <v/>
      </c>
      <c r="B382" s="3" t="str">
        <f t="shared" si="31"/>
        <v/>
      </c>
      <c r="C382" s="4" t="str">
        <f t="shared" si="32"/>
        <v/>
      </c>
      <c r="D382" s="4" t="str">
        <f t="shared" si="33"/>
        <v/>
      </c>
      <c r="E382" s="4" t="str">
        <f t="shared" si="34"/>
        <v/>
      </c>
      <c r="F382" s="4" t="str">
        <f t="shared" si="35"/>
        <v/>
      </c>
    </row>
    <row r="383" spans="1:6" x14ac:dyDescent="0.15">
      <c r="A383" s="2" t="str">
        <f t="shared" si="30"/>
        <v/>
      </c>
      <c r="B383" s="3" t="str">
        <f t="shared" si="31"/>
        <v/>
      </c>
      <c r="C383" s="4" t="str">
        <f t="shared" si="32"/>
        <v/>
      </c>
      <c r="D383" s="4" t="str">
        <f t="shared" si="33"/>
        <v/>
      </c>
      <c r="E383" s="4" t="str">
        <f t="shared" si="34"/>
        <v/>
      </c>
      <c r="F383" s="4" t="str">
        <f t="shared" si="35"/>
        <v/>
      </c>
    </row>
    <row r="384" spans="1:6" x14ac:dyDescent="0.15">
      <c r="A384" s="2" t="str">
        <f t="shared" si="30"/>
        <v/>
      </c>
      <c r="B384" s="3" t="str">
        <f t="shared" si="31"/>
        <v/>
      </c>
      <c r="C384" s="4" t="str">
        <f t="shared" si="32"/>
        <v/>
      </c>
      <c r="D384" s="4" t="str">
        <f t="shared" si="33"/>
        <v/>
      </c>
      <c r="E384" s="4" t="str">
        <f t="shared" si="34"/>
        <v/>
      </c>
      <c r="F384" s="4" t="str">
        <f t="shared" si="35"/>
        <v/>
      </c>
    </row>
    <row r="385" spans="1:6" x14ac:dyDescent="0.15">
      <c r="A385" s="2" t="str">
        <f t="shared" si="30"/>
        <v/>
      </c>
      <c r="B385" s="3" t="str">
        <f t="shared" si="31"/>
        <v/>
      </c>
      <c r="C385" s="4" t="str">
        <f t="shared" si="32"/>
        <v/>
      </c>
      <c r="D385" s="4" t="str">
        <f t="shared" si="33"/>
        <v/>
      </c>
      <c r="E385" s="4" t="str">
        <f t="shared" si="34"/>
        <v/>
      </c>
      <c r="F385" s="4" t="str">
        <f t="shared" si="35"/>
        <v/>
      </c>
    </row>
    <row r="386" spans="1:6" x14ac:dyDescent="0.15">
      <c r="A386" s="2" t="str">
        <f t="shared" si="30"/>
        <v/>
      </c>
      <c r="B386" s="3" t="str">
        <f t="shared" si="31"/>
        <v/>
      </c>
      <c r="C386" s="4" t="str">
        <f t="shared" si="32"/>
        <v/>
      </c>
      <c r="D386" s="4" t="str">
        <f t="shared" si="33"/>
        <v/>
      </c>
      <c r="E386" s="4" t="str">
        <f t="shared" si="34"/>
        <v/>
      </c>
      <c r="F386" s="4" t="str">
        <f t="shared" si="35"/>
        <v/>
      </c>
    </row>
    <row r="387" spans="1:6" x14ac:dyDescent="0.15">
      <c r="A387" s="2" t="str">
        <f t="shared" si="30"/>
        <v/>
      </c>
      <c r="B387" s="3" t="str">
        <f t="shared" si="31"/>
        <v/>
      </c>
      <c r="C387" s="4" t="str">
        <f t="shared" si="32"/>
        <v/>
      </c>
      <c r="D387" s="4" t="str">
        <f t="shared" si="33"/>
        <v/>
      </c>
      <c r="E387" s="4" t="str">
        <f t="shared" si="34"/>
        <v/>
      </c>
      <c r="F387" s="4" t="str">
        <f t="shared" si="35"/>
        <v/>
      </c>
    </row>
    <row r="388" spans="1:6" x14ac:dyDescent="0.15">
      <c r="A388" s="2" t="str">
        <f t="shared" ref="A388:A451" si="36">IF(F387="","",IF(OR(A387&gt;=nper,ROUND(F387,2)&lt;=0),"",A387+1))</f>
        <v/>
      </c>
      <c r="B388" s="3" t="str">
        <f t="shared" ref="B388:B451" si="37">IF(A388="","",IF(periods_per_year=26,IF(A388=1,fpdate,B387+14),IF(periods_per_year=52,IF(A388=1,fpdate,B387+7),DATE(YEAR(fpdate),MONTH(fpdate)+(A388-1)*months_per_period,IF(periods_per_year=24,IF((1-MOD(A388,2))=1,DAY(fpdate)+14,DAY(fpdate)),DAY(fpdate))))))</f>
        <v/>
      </c>
      <c r="C388" s="4" t="str">
        <f t="shared" ref="C388:C451" si="38">IF(A388="","",IF(A388=nper,F387+D388,MIN(F387+D388,C387)))</f>
        <v/>
      </c>
      <c r="D388" s="4" t="str">
        <f t="shared" ref="D388:D451" si="39">IF(A388="","",ROUND(rate*F387,2))</f>
        <v/>
      </c>
      <c r="E388" s="4" t="str">
        <f t="shared" ref="E388:E451" si="40">IF(A388="","",C388-D388)</f>
        <v/>
      </c>
      <c r="F388" s="4" t="str">
        <f t="shared" ref="F388:F451" si="41">IF(A388="","",F387-E388)</f>
        <v/>
      </c>
    </row>
    <row r="389" spans="1:6" x14ac:dyDescent="0.15">
      <c r="A389" s="2" t="str">
        <f t="shared" si="36"/>
        <v/>
      </c>
      <c r="B389" s="3" t="str">
        <f t="shared" si="37"/>
        <v/>
      </c>
      <c r="C389" s="4" t="str">
        <f t="shared" si="38"/>
        <v/>
      </c>
      <c r="D389" s="4" t="str">
        <f t="shared" si="39"/>
        <v/>
      </c>
      <c r="E389" s="4" t="str">
        <f t="shared" si="40"/>
        <v/>
      </c>
      <c r="F389" s="4" t="str">
        <f t="shared" si="41"/>
        <v/>
      </c>
    </row>
    <row r="390" spans="1:6" x14ac:dyDescent="0.15">
      <c r="A390" s="2" t="str">
        <f t="shared" si="36"/>
        <v/>
      </c>
      <c r="B390" s="3" t="str">
        <f t="shared" si="37"/>
        <v/>
      </c>
      <c r="C390" s="4" t="str">
        <f t="shared" si="38"/>
        <v/>
      </c>
      <c r="D390" s="4" t="str">
        <f t="shared" si="39"/>
        <v/>
      </c>
      <c r="E390" s="4" t="str">
        <f t="shared" si="40"/>
        <v/>
      </c>
      <c r="F390" s="4" t="str">
        <f t="shared" si="41"/>
        <v/>
      </c>
    </row>
    <row r="391" spans="1:6" x14ac:dyDescent="0.15">
      <c r="A391" s="2" t="str">
        <f t="shared" si="36"/>
        <v/>
      </c>
      <c r="B391" s="3" t="str">
        <f t="shared" si="37"/>
        <v/>
      </c>
      <c r="C391" s="4" t="str">
        <f t="shared" si="38"/>
        <v/>
      </c>
      <c r="D391" s="4" t="str">
        <f t="shared" si="39"/>
        <v/>
      </c>
      <c r="E391" s="4" t="str">
        <f t="shared" si="40"/>
        <v/>
      </c>
      <c r="F391" s="4" t="str">
        <f t="shared" si="41"/>
        <v/>
      </c>
    </row>
    <row r="392" spans="1:6" x14ac:dyDescent="0.15">
      <c r="A392" s="2" t="str">
        <f t="shared" si="36"/>
        <v/>
      </c>
      <c r="B392" s="3" t="str">
        <f t="shared" si="37"/>
        <v/>
      </c>
      <c r="C392" s="4" t="str">
        <f t="shared" si="38"/>
        <v/>
      </c>
      <c r="D392" s="4" t="str">
        <f t="shared" si="39"/>
        <v/>
      </c>
      <c r="E392" s="4" t="str">
        <f t="shared" si="40"/>
        <v/>
      </c>
      <c r="F392" s="4" t="str">
        <f t="shared" si="41"/>
        <v/>
      </c>
    </row>
    <row r="393" spans="1:6" x14ac:dyDescent="0.15">
      <c r="A393" s="2" t="str">
        <f t="shared" si="36"/>
        <v/>
      </c>
      <c r="B393" s="3" t="str">
        <f t="shared" si="37"/>
        <v/>
      </c>
      <c r="C393" s="4" t="str">
        <f t="shared" si="38"/>
        <v/>
      </c>
      <c r="D393" s="4" t="str">
        <f t="shared" si="39"/>
        <v/>
      </c>
      <c r="E393" s="4" t="str">
        <f t="shared" si="40"/>
        <v/>
      </c>
      <c r="F393" s="4" t="str">
        <f t="shared" si="41"/>
        <v/>
      </c>
    </row>
    <row r="394" spans="1:6" x14ac:dyDescent="0.15">
      <c r="A394" s="2" t="str">
        <f t="shared" si="36"/>
        <v/>
      </c>
      <c r="B394" s="3" t="str">
        <f t="shared" si="37"/>
        <v/>
      </c>
      <c r="C394" s="4" t="str">
        <f t="shared" si="38"/>
        <v/>
      </c>
      <c r="D394" s="4" t="str">
        <f t="shared" si="39"/>
        <v/>
      </c>
      <c r="E394" s="4" t="str">
        <f t="shared" si="40"/>
        <v/>
      </c>
      <c r="F394" s="4" t="str">
        <f t="shared" si="41"/>
        <v/>
      </c>
    </row>
    <row r="395" spans="1:6" x14ac:dyDescent="0.15">
      <c r="A395" s="2" t="str">
        <f t="shared" si="36"/>
        <v/>
      </c>
      <c r="B395" s="3" t="str">
        <f t="shared" si="37"/>
        <v/>
      </c>
      <c r="C395" s="4" t="str">
        <f t="shared" si="38"/>
        <v/>
      </c>
      <c r="D395" s="4" t="str">
        <f t="shared" si="39"/>
        <v/>
      </c>
      <c r="E395" s="4" t="str">
        <f t="shared" si="40"/>
        <v/>
      </c>
      <c r="F395" s="4" t="str">
        <f t="shared" si="41"/>
        <v/>
      </c>
    </row>
    <row r="396" spans="1:6" x14ac:dyDescent="0.15">
      <c r="A396" s="2" t="str">
        <f t="shared" si="36"/>
        <v/>
      </c>
      <c r="B396" s="3" t="str">
        <f t="shared" si="37"/>
        <v/>
      </c>
      <c r="C396" s="4" t="str">
        <f t="shared" si="38"/>
        <v/>
      </c>
      <c r="D396" s="4" t="str">
        <f t="shared" si="39"/>
        <v/>
      </c>
      <c r="E396" s="4" t="str">
        <f t="shared" si="40"/>
        <v/>
      </c>
      <c r="F396" s="4" t="str">
        <f t="shared" si="41"/>
        <v/>
      </c>
    </row>
    <row r="397" spans="1:6" x14ac:dyDescent="0.15">
      <c r="A397" s="2" t="str">
        <f t="shared" si="36"/>
        <v/>
      </c>
      <c r="B397" s="3" t="str">
        <f t="shared" si="37"/>
        <v/>
      </c>
      <c r="C397" s="4" t="str">
        <f t="shared" si="38"/>
        <v/>
      </c>
      <c r="D397" s="4" t="str">
        <f t="shared" si="39"/>
        <v/>
      </c>
      <c r="E397" s="4" t="str">
        <f t="shared" si="40"/>
        <v/>
      </c>
      <c r="F397" s="4" t="str">
        <f t="shared" si="41"/>
        <v/>
      </c>
    </row>
    <row r="398" spans="1:6" x14ac:dyDescent="0.15">
      <c r="A398" s="2" t="str">
        <f t="shared" si="36"/>
        <v/>
      </c>
      <c r="B398" s="3" t="str">
        <f t="shared" si="37"/>
        <v/>
      </c>
      <c r="C398" s="4" t="str">
        <f t="shared" si="38"/>
        <v/>
      </c>
      <c r="D398" s="4" t="str">
        <f t="shared" si="39"/>
        <v/>
      </c>
      <c r="E398" s="4" t="str">
        <f t="shared" si="40"/>
        <v/>
      </c>
      <c r="F398" s="4" t="str">
        <f t="shared" si="41"/>
        <v/>
      </c>
    </row>
    <row r="399" spans="1:6" x14ac:dyDescent="0.15">
      <c r="A399" s="2" t="str">
        <f t="shared" si="36"/>
        <v/>
      </c>
      <c r="B399" s="3" t="str">
        <f t="shared" si="37"/>
        <v/>
      </c>
      <c r="C399" s="4" t="str">
        <f t="shared" si="38"/>
        <v/>
      </c>
      <c r="D399" s="4" t="str">
        <f t="shared" si="39"/>
        <v/>
      </c>
      <c r="E399" s="4" t="str">
        <f t="shared" si="40"/>
        <v/>
      </c>
      <c r="F399" s="4" t="str">
        <f t="shared" si="41"/>
        <v/>
      </c>
    </row>
    <row r="400" spans="1:6" x14ac:dyDescent="0.15">
      <c r="A400" s="2" t="str">
        <f t="shared" si="36"/>
        <v/>
      </c>
      <c r="B400" s="3" t="str">
        <f t="shared" si="37"/>
        <v/>
      </c>
      <c r="C400" s="4" t="str">
        <f t="shared" si="38"/>
        <v/>
      </c>
      <c r="D400" s="4" t="str">
        <f t="shared" si="39"/>
        <v/>
      </c>
      <c r="E400" s="4" t="str">
        <f t="shared" si="40"/>
        <v/>
      </c>
      <c r="F400" s="4" t="str">
        <f t="shared" si="41"/>
        <v/>
      </c>
    </row>
    <row r="401" spans="1:6" x14ac:dyDescent="0.15">
      <c r="A401" s="2" t="str">
        <f t="shared" si="36"/>
        <v/>
      </c>
      <c r="B401" s="3" t="str">
        <f t="shared" si="37"/>
        <v/>
      </c>
      <c r="C401" s="4" t="str">
        <f t="shared" si="38"/>
        <v/>
      </c>
      <c r="D401" s="4" t="str">
        <f t="shared" si="39"/>
        <v/>
      </c>
      <c r="E401" s="4" t="str">
        <f t="shared" si="40"/>
        <v/>
      </c>
      <c r="F401" s="4" t="str">
        <f t="shared" si="41"/>
        <v/>
      </c>
    </row>
    <row r="402" spans="1:6" x14ac:dyDescent="0.15">
      <c r="A402" s="2" t="str">
        <f t="shared" si="36"/>
        <v/>
      </c>
      <c r="B402" s="3" t="str">
        <f t="shared" si="37"/>
        <v/>
      </c>
      <c r="C402" s="4" t="str">
        <f t="shared" si="38"/>
        <v/>
      </c>
      <c r="D402" s="4" t="str">
        <f t="shared" si="39"/>
        <v/>
      </c>
      <c r="E402" s="4" t="str">
        <f t="shared" si="40"/>
        <v/>
      </c>
      <c r="F402" s="4" t="str">
        <f t="shared" si="41"/>
        <v/>
      </c>
    </row>
    <row r="403" spans="1:6" x14ac:dyDescent="0.15">
      <c r="A403" s="2" t="str">
        <f t="shared" si="36"/>
        <v/>
      </c>
      <c r="B403" s="3" t="str">
        <f t="shared" si="37"/>
        <v/>
      </c>
      <c r="C403" s="4" t="str">
        <f t="shared" si="38"/>
        <v/>
      </c>
      <c r="D403" s="4" t="str">
        <f t="shared" si="39"/>
        <v/>
      </c>
      <c r="E403" s="4" t="str">
        <f t="shared" si="40"/>
        <v/>
      </c>
      <c r="F403" s="4" t="str">
        <f t="shared" si="41"/>
        <v/>
      </c>
    </row>
    <row r="404" spans="1:6" x14ac:dyDescent="0.15">
      <c r="A404" s="2" t="str">
        <f t="shared" si="36"/>
        <v/>
      </c>
      <c r="B404" s="3" t="str">
        <f t="shared" si="37"/>
        <v/>
      </c>
      <c r="C404" s="4" t="str">
        <f t="shared" si="38"/>
        <v/>
      </c>
      <c r="D404" s="4" t="str">
        <f t="shared" si="39"/>
        <v/>
      </c>
      <c r="E404" s="4" t="str">
        <f t="shared" si="40"/>
        <v/>
      </c>
      <c r="F404" s="4" t="str">
        <f t="shared" si="41"/>
        <v/>
      </c>
    </row>
    <row r="405" spans="1:6" x14ac:dyDescent="0.15">
      <c r="A405" s="2" t="str">
        <f t="shared" si="36"/>
        <v/>
      </c>
      <c r="B405" s="3" t="str">
        <f t="shared" si="37"/>
        <v/>
      </c>
      <c r="C405" s="4" t="str">
        <f t="shared" si="38"/>
        <v/>
      </c>
      <c r="D405" s="4" t="str">
        <f t="shared" si="39"/>
        <v/>
      </c>
      <c r="E405" s="4" t="str">
        <f t="shared" si="40"/>
        <v/>
      </c>
      <c r="F405" s="4" t="str">
        <f t="shared" si="41"/>
        <v/>
      </c>
    </row>
    <row r="406" spans="1:6" x14ac:dyDescent="0.15">
      <c r="A406" s="2" t="str">
        <f t="shared" si="36"/>
        <v/>
      </c>
      <c r="B406" s="3" t="str">
        <f t="shared" si="37"/>
        <v/>
      </c>
      <c r="C406" s="4" t="str">
        <f t="shared" si="38"/>
        <v/>
      </c>
      <c r="D406" s="4" t="str">
        <f t="shared" si="39"/>
        <v/>
      </c>
      <c r="E406" s="4" t="str">
        <f t="shared" si="40"/>
        <v/>
      </c>
      <c r="F406" s="4" t="str">
        <f t="shared" si="41"/>
        <v/>
      </c>
    </row>
    <row r="407" spans="1:6" x14ac:dyDescent="0.15">
      <c r="A407" s="2" t="str">
        <f t="shared" si="36"/>
        <v/>
      </c>
      <c r="B407" s="3" t="str">
        <f t="shared" si="37"/>
        <v/>
      </c>
      <c r="C407" s="4" t="str">
        <f t="shared" si="38"/>
        <v/>
      </c>
      <c r="D407" s="4" t="str">
        <f t="shared" si="39"/>
        <v/>
      </c>
      <c r="E407" s="4" t="str">
        <f t="shared" si="40"/>
        <v/>
      </c>
      <c r="F407" s="4" t="str">
        <f t="shared" si="41"/>
        <v/>
      </c>
    </row>
    <row r="408" spans="1:6" x14ac:dyDescent="0.15">
      <c r="A408" s="2" t="str">
        <f t="shared" si="36"/>
        <v/>
      </c>
      <c r="B408" s="3" t="str">
        <f t="shared" si="37"/>
        <v/>
      </c>
      <c r="C408" s="4" t="str">
        <f t="shared" si="38"/>
        <v/>
      </c>
      <c r="D408" s="4" t="str">
        <f t="shared" si="39"/>
        <v/>
      </c>
      <c r="E408" s="4" t="str">
        <f t="shared" si="40"/>
        <v/>
      </c>
      <c r="F408" s="4" t="str">
        <f t="shared" si="41"/>
        <v/>
      </c>
    </row>
    <row r="409" spans="1:6" x14ac:dyDescent="0.15">
      <c r="A409" s="2" t="str">
        <f t="shared" si="36"/>
        <v/>
      </c>
      <c r="B409" s="3" t="str">
        <f t="shared" si="37"/>
        <v/>
      </c>
      <c r="C409" s="4" t="str">
        <f t="shared" si="38"/>
        <v/>
      </c>
      <c r="D409" s="4" t="str">
        <f t="shared" si="39"/>
        <v/>
      </c>
      <c r="E409" s="4" t="str">
        <f t="shared" si="40"/>
        <v/>
      </c>
      <c r="F409" s="4" t="str">
        <f t="shared" si="41"/>
        <v/>
      </c>
    </row>
    <row r="410" spans="1:6" x14ac:dyDescent="0.15">
      <c r="A410" s="2" t="str">
        <f t="shared" si="36"/>
        <v/>
      </c>
      <c r="B410" s="3" t="str">
        <f t="shared" si="37"/>
        <v/>
      </c>
      <c r="C410" s="4" t="str">
        <f t="shared" si="38"/>
        <v/>
      </c>
      <c r="D410" s="4" t="str">
        <f t="shared" si="39"/>
        <v/>
      </c>
      <c r="E410" s="4" t="str">
        <f t="shared" si="40"/>
        <v/>
      </c>
      <c r="F410" s="4" t="str">
        <f t="shared" si="41"/>
        <v/>
      </c>
    </row>
    <row r="411" spans="1:6" x14ac:dyDescent="0.15">
      <c r="A411" s="2" t="str">
        <f t="shared" si="36"/>
        <v/>
      </c>
      <c r="B411" s="3" t="str">
        <f t="shared" si="37"/>
        <v/>
      </c>
      <c r="C411" s="4" t="str">
        <f t="shared" si="38"/>
        <v/>
      </c>
      <c r="D411" s="4" t="str">
        <f t="shared" si="39"/>
        <v/>
      </c>
      <c r="E411" s="4" t="str">
        <f t="shared" si="40"/>
        <v/>
      </c>
      <c r="F411" s="4" t="str">
        <f t="shared" si="41"/>
        <v/>
      </c>
    </row>
    <row r="412" spans="1:6" x14ac:dyDescent="0.15">
      <c r="A412" s="2" t="str">
        <f t="shared" si="36"/>
        <v/>
      </c>
      <c r="B412" s="3" t="str">
        <f t="shared" si="37"/>
        <v/>
      </c>
      <c r="C412" s="4" t="str">
        <f t="shared" si="38"/>
        <v/>
      </c>
      <c r="D412" s="4" t="str">
        <f t="shared" si="39"/>
        <v/>
      </c>
      <c r="E412" s="4" t="str">
        <f t="shared" si="40"/>
        <v/>
      </c>
      <c r="F412" s="4" t="str">
        <f t="shared" si="41"/>
        <v/>
      </c>
    </row>
    <row r="413" spans="1:6" x14ac:dyDescent="0.15">
      <c r="A413" s="2" t="str">
        <f t="shared" si="36"/>
        <v/>
      </c>
      <c r="B413" s="3" t="str">
        <f t="shared" si="37"/>
        <v/>
      </c>
      <c r="C413" s="4" t="str">
        <f t="shared" si="38"/>
        <v/>
      </c>
      <c r="D413" s="4" t="str">
        <f t="shared" si="39"/>
        <v/>
      </c>
      <c r="E413" s="4" t="str">
        <f t="shared" si="40"/>
        <v/>
      </c>
      <c r="F413" s="4" t="str">
        <f t="shared" si="41"/>
        <v/>
      </c>
    </row>
    <row r="414" spans="1:6" x14ac:dyDescent="0.15">
      <c r="A414" s="2" t="str">
        <f t="shared" si="36"/>
        <v/>
      </c>
      <c r="B414" s="3" t="str">
        <f t="shared" si="37"/>
        <v/>
      </c>
      <c r="C414" s="4" t="str">
        <f t="shared" si="38"/>
        <v/>
      </c>
      <c r="D414" s="4" t="str">
        <f t="shared" si="39"/>
        <v/>
      </c>
      <c r="E414" s="4" t="str">
        <f t="shared" si="40"/>
        <v/>
      </c>
      <c r="F414" s="4" t="str">
        <f t="shared" si="41"/>
        <v/>
      </c>
    </row>
    <row r="415" spans="1:6" x14ac:dyDescent="0.15">
      <c r="A415" s="2" t="str">
        <f t="shared" si="36"/>
        <v/>
      </c>
      <c r="B415" s="3" t="str">
        <f t="shared" si="37"/>
        <v/>
      </c>
      <c r="C415" s="4" t="str">
        <f t="shared" si="38"/>
        <v/>
      </c>
      <c r="D415" s="4" t="str">
        <f t="shared" si="39"/>
        <v/>
      </c>
      <c r="E415" s="4" t="str">
        <f t="shared" si="40"/>
        <v/>
      </c>
      <c r="F415" s="4" t="str">
        <f t="shared" si="41"/>
        <v/>
      </c>
    </row>
    <row r="416" spans="1:6" x14ac:dyDescent="0.15">
      <c r="A416" s="2" t="str">
        <f t="shared" si="36"/>
        <v/>
      </c>
      <c r="B416" s="3" t="str">
        <f t="shared" si="37"/>
        <v/>
      </c>
      <c r="C416" s="4" t="str">
        <f t="shared" si="38"/>
        <v/>
      </c>
      <c r="D416" s="4" t="str">
        <f t="shared" si="39"/>
        <v/>
      </c>
      <c r="E416" s="4" t="str">
        <f t="shared" si="40"/>
        <v/>
      </c>
      <c r="F416" s="4" t="str">
        <f t="shared" si="41"/>
        <v/>
      </c>
    </row>
    <row r="417" spans="1:6" x14ac:dyDescent="0.15">
      <c r="A417" s="2" t="str">
        <f t="shared" si="36"/>
        <v/>
      </c>
      <c r="B417" s="3" t="str">
        <f t="shared" si="37"/>
        <v/>
      </c>
      <c r="C417" s="4" t="str">
        <f t="shared" si="38"/>
        <v/>
      </c>
      <c r="D417" s="4" t="str">
        <f t="shared" si="39"/>
        <v/>
      </c>
      <c r="E417" s="4" t="str">
        <f t="shared" si="40"/>
        <v/>
      </c>
      <c r="F417" s="4" t="str">
        <f t="shared" si="41"/>
        <v/>
      </c>
    </row>
    <row r="418" spans="1:6" x14ac:dyDescent="0.15">
      <c r="A418" s="2" t="str">
        <f t="shared" si="36"/>
        <v/>
      </c>
      <c r="B418" s="3" t="str">
        <f t="shared" si="37"/>
        <v/>
      </c>
      <c r="C418" s="4" t="str">
        <f t="shared" si="38"/>
        <v/>
      </c>
      <c r="D418" s="4" t="str">
        <f t="shared" si="39"/>
        <v/>
      </c>
      <c r="E418" s="4" t="str">
        <f t="shared" si="40"/>
        <v/>
      </c>
      <c r="F418" s="4" t="str">
        <f t="shared" si="41"/>
        <v/>
      </c>
    </row>
    <row r="419" spans="1:6" x14ac:dyDescent="0.15">
      <c r="A419" s="2" t="str">
        <f t="shared" si="36"/>
        <v/>
      </c>
      <c r="B419" s="3" t="str">
        <f t="shared" si="37"/>
        <v/>
      </c>
      <c r="C419" s="4" t="str">
        <f t="shared" si="38"/>
        <v/>
      </c>
      <c r="D419" s="4" t="str">
        <f t="shared" si="39"/>
        <v/>
      </c>
      <c r="E419" s="4" t="str">
        <f t="shared" si="40"/>
        <v/>
      </c>
      <c r="F419" s="4" t="str">
        <f t="shared" si="41"/>
        <v/>
      </c>
    </row>
    <row r="420" spans="1:6" x14ac:dyDescent="0.15">
      <c r="A420" s="2" t="str">
        <f t="shared" si="36"/>
        <v/>
      </c>
      <c r="B420" s="3" t="str">
        <f t="shared" si="37"/>
        <v/>
      </c>
      <c r="C420" s="4" t="str">
        <f t="shared" si="38"/>
        <v/>
      </c>
      <c r="D420" s="4" t="str">
        <f t="shared" si="39"/>
        <v/>
      </c>
      <c r="E420" s="4" t="str">
        <f t="shared" si="40"/>
        <v/>
      </c>
      <c r="F420" s="4" t="str">
        <f t="shared" si="41"/>
        <v/>
      </c>
    </row>
    <row r="421" spans="1:6" x14ac:dyDescent="0.15">
      <c r="A421" s="2" t="str">
        <f t="shared" si="36"/>
        <v/>
      </c>
      <c r="B421" s="3" t="str">
        <f t="shared" si="37"/>
        <v/>
      </c>
      <c r="C421" s="4" t="str">
        <f t="shared" si="38"/>
        <v/>
      </c>
      <c r="D421" s="4" t="str">
        <f t="shared" si="39"/>
        <v/>
      </c>
      <c r="E421" s="4" t="str">
        <f t="shared" si="40"/>
        <v/>
      </c>
      <c r="F421" s="4" t="str">
        <f t="shared" si="41"/>
        <v/>
      </c>
    </row>
    <row r="422" spans="1:6" x14ac:dyDescent="0.15">
      <c r="A422" s="2" t="str">
        <f t="shared" si="36"/>
        <v/>
      </c>
      <c r="B422" s="3" t="str">
        <f t="shared" si="37"/>
        <v/>
      </c>
      <c r="C422" s="4" t="str">
        <f t="shared" si="38"/>
        <v/>
      </c>
      <c r="D422" s="4" t="str">
        <f t="shared" si="39"/>
        <v/>
      </c>
      <c r="E422" s="4" t="str">
        <f t="shared" si="40"/>
        <v/>
      </c>
      <c r="F422" s="4" t="str">
        <f t="shared" si="41"/>
        <v/>
      </c>
    </row>
    <row r="423" spans="1:6" x14ac:dyDescent="0.15">
      <c r="A423" s="2" t="str">
        <f t="shared" si="36"/>
        <v/>
      </c>
      <c r="B423" s="3" t="str">
        <f t="shared" si="37"/>
        <v/>
      </c>
      <c r="C423" s="4" t="str">
        <f t="shared" si="38"/>
        <v/>
      </c>
      <c r="D423" s="4" t="str">
        <f t="shared" si="39"/>
        <v/>
      </c>
      <c r="E423" s="4" t="str">
        <f t="shared" si="40"/>
        <v/>
      </c>
      <c r="F423" s="4" t="str">
        <f t="shared" si="41"/>
        <v/>
      </c>
    </row>
    <row r="424" spans="1:6" x14ac:dyDescent="0.15">
      <c r="A424" s="2" t="str">
        <f t="shared" si="36"/>
        <v/>
      </c>
      <c r="B424" s="3" t="str">
        <f t="shared" si="37"/>
        <v/>
      </c>
      <c r="C424" s="4" t="str">
        <f t="shared" si="38"/>
        <v/>
      </c>
      <c r="D424" s="4" t="str">
        <f t="shared" si="39"/>
        <v/>
      </c>
      <c r="E424" s="4" t="str">
        <f t="shared" si="40"/>
        <v/>
      </c>
      <c r="F424" s="4" t="str">
        <f t="shared" si="41"/>
        <v/>
      </c>
    </row>
    <row r="425" spans="1:6" x14ac:dyDescent="0.15">
      <c r="A425" s="2" t="str">
        <f t="shared" si="36"/>
        <v/>
      </c>
      <c r="B425" s="3" t="str">
        <f t="shared" si="37"/>
        <v/>
      </c>
      <c r="C425" s="4" t="str">
        <f t="shared" si="38"/>
        <v/>
      </c>
      <c r="D425" s="4" t="str">
        <f t="shared" si="39"/>
        <v/>
      </c>
      <c r="E425" s="4" t="str">
        <f t="shared" si="40"/>
        <v/>
      </c>
      <c r="F425" s="4" t="str">
        <f t="shared" si="41"/>
        <v/>
      </c>
    </row>
    <row r="426" spans="1:6" x14ac:dyDescent="0.15">
      <c r="A426" s="2" t="str">
        <f t="shared" si="36"/>
        <v/>
      </c>
      <c r="B426" s="3" t="str">
        <f t="shared" si="37"/>
        <v/>
      </c>
      <c r="C426" s="4" t="str">
        <f t="shared" si="38"/>
        <v/>
      </c>
      <c r="D426" s="4" t="str">
        <f t="shared" si="39"/>
        <v/>
      </c>
      <c r="E426" s="4" t="str">
        <f t="shared" si="40"/>
        <v/>
      </c>
      <c r="F426" s="4" t="str">
        <f t="shared" si="41"/>
        <v/>
      </c>
    </row>
    <row r="427" spans="1:6" x14ac:dyDescent="0.15">
      <c r="A427" s="2" t="str">
        <f t="shared" si="36"/>
        <v/>
      </c>
      <c r="B427" s="3" t="str">
        <f t="shared" si="37"/>
        <v/>
      </c>
      <c r="C427" s="4" t="str">
        <f t="shared" si="38"/>
        <v/>
      </c>
      <c r="D427" s="4" t="str">
        <f t="shared" si="39"/>
        <v/>
      </c>
      <c r="E427" s="4" t="str">
        <f t="shared" si="40"/>
        <v/>
      </c>
      <c r="F427" s="4" t="str">
        <f t="shared" si="41"/>
        <v/>
      </c>
    </row>
    <row r="428" spans="1:6" x14ac:dyDescent="0.15">
      <c r="A428" s="2" t="str">
        <f t="shared" si="36"/>
        <v/>
      </c>
      <c r="B428" s="3" t="str">
        <f t="shared" si="37"/>
        <v/>
      </c>
      <c r="C428" s="4" t="str">
        <f t="shared" si="38"/>
        <v/>
      </c>
      <c r="D428" s="4" t="str">
        <f t="shared" si="39"/>
        <v/>
      </c>
      <c r="E428" s="4" t="str">
        <f t="shared" si="40"/>
        <v/>
      </c>
      <c r="F428" s="4" t="str">
        <f t="shared" si="41"/>
        <v/>
      </c>
    </row>
    <row r="429" spans="1:6" x14ac:dyDescent="0.15">
      <c r="A429" s="2" t="str">
        <f t="shared" si="36"/>
        <v/>
      </c>
      <c r="B429" s="3" t="str">
        <f t="shared" si="37"/>
        <v/>
      </c>
      <c r="C429" s="4" t="str">
        <f t="shared" si="38"/>
        <v/>
      </c>
      <c r="D429" s="4" t="str">
        <f t="shared" si="39"/>
        <v/>
      </c>
      <c r="E429" s="4" t="str">
        <f t="shared" si="40"/>
        <v/>
      </c>
      <c r="F429" s="4" t="str">
        <f t="shared" si="41"/>
        <v/>
      </c>
    </row>
    <row r="430" spans="1:6" x14ac:dyDescent="0.15">
      <c r="A430" s="2" t="str">
        <f t="shared" si="36"/>
        <v/>
      </c>
      <c r="B430" s="3" t="str">
        <f t="shared" si="37"/>
        <v/>
      </c>
      <c r="C430" s="4" t="str">
        <f t="shared" si="38"/>
        <v/>
      </c>
      <c r="D430" s="4" t="str">
        <f t="shared" si="39"/>
        <v/>
      </c>
      <c r="E430" s="4" t="str">
        <f t="shared" si="40"/>
        <v/>
      </c>
      <c r="F430" s="4" t="str">
        <f t="shared" si="41"/>
        <v/>
      </c>
    </row>
    <row r="431" spans="1:6" x14ac:dyDescent="0.15">
      <c r="A431" s="2" t="str">
        <f t="shared" si="36"/>
        <v/>
      </c>
      <c r="B431" s="3" t="str">
        <f t="shared" si="37"/>
        <v/>
      </c>
      <c r="C431" s="4" t="str">
        <f t="shared" si="38"/>
        <v/>
      </c>
      <c r="D431" s="4" t="str">
        <f t="shared" si="39"/>
        <v/>
      </c>
      <c r="E431" s="4" t="str">
        <f t="shared" si="40"/>
        <v/>
      </c>
      <c r="F431" s="4" t="str">
        <f t="shared" si="41"/>
        <v/>
      </c>
    </row>
    <row r="432" spans="1:6" x14ac:dyDescent="0.15">
      <c r="A432" s="2" t="str">
        <f t="shared" si="36"/>
        <v/>
      </c>
      <c r="B432" s="3" t="str">
        <f t="shared" si="37"/>
        <v/>
      </c>
      <c r="C432" s="4" t="str">
        <f t="shared" si="38"/>
        <v/>
      </c>
      <c r="D432" s="4" t="str">
        <f t="shared" si="39"/>
        <v/>
      </c>
      <c r="E432" s="4" t="str">
        <f t="shared" si="40"/>
        <v/>
      </c>
      <c r="F432" s="4" t="str">
        <f t="shared" si="41"/>
        <v/>
      </c>
    </row>
    <row r="433" spans="1:6" x14ac:dyDescent="0.15">
      <c r="A433" s="2" t="str">
        <f t="shared" si="36"/>
        <v/>
      </c>
      <c r="B433" s="3" t="str">
        <f t="shared" si="37"/>
        <v/>
      </c>
      <c r="C433" s="4" t="str">
        <f t="shared" si="38"/>
        <v/>
      </c>
      <c r="D433" s="4" t="str">
        <f t="shared" si="39"/>
        <v/>
      </c>
      <c r="E433" s="4" t="str">
        <f t="shared" si="40"/>
        <v/>
      </c>
      <c r="F433" s="4" t="str">
        <f t="shared" si="41"/>
        <v/>
      </c>
    </row>
    <row r="434" spans="1:6" x14ac:dyDescent="0.15">
      <c r="A434" s="2" t="str">
        <f t="shared" si="36"/>
        <v/>
      </c>
      <c r="B434" s="3" t="str">
        <f t="shared" si="37"/>
        <v/>
      </c>
      <c r="C434" s="4" t="str">
        <f t="shared" si="38"/>
        <v/>
      </c>
      <c r="D434" s="4" t="str">
        <f t="shared" si="39"/>
        <v/>
      </c>
      <c r="E434" s="4" t="str">
        <f t="shared" si="40"/>
        <v/>
      </c>
      <c r="F434" s="4" t="str">
        <f t="shared" si="41"/>
        <v/>
      </c>
    </row>
    <row r="435" spans="1:6" x14ac:dyDescent="0.15">
      <c r="A435" s="2" t="str">
        <f t="shared" si="36"/>
        <v/>
      </c>
      <c r="B435" s="3" t="str">
        <f t="shared" si="37"/>
        <v/>
      </c>
      <c r="C435" s="4" t="str">
        <f t="shared" si="38"/>
        <v/>
      </c>
      <c r="D435" s="4" t="str">
        <f t="shared" si="39"/>
        <v/>
      </c>
      <c r="E435" s="4" t="str">
        <f t="shared" si="40"/>
        <v/>
      </c>
      <c r="F435" s="4" t="str">
        <f t="shared" si="41"/>
        <v/>
      </c>
    </row>
    <row r="436" spans="1:6" x14ac:dyDescent="0.15">
      <c r="A436" s="2" t="str">
        <f t="shared" si="36"/>
        <v/>
      </c>
      <c r="B436" s="3" t="str">
        <f t="shared" si="37"/>
        <v/>
      </c>
      <c r="C436" s="4" t="str">
        <f t="shared" si="38"/>
        <v/>
      </c>
      <c r="D436" s="4" t="str">
        <f t="shared" si="39"/>
        <v/>
      </c>
      <c r="E436" s="4" t="str">
        <f t="shared" si="40"/>
        <v/>
      </c>
      <c r="F436" s="4" t="str">
        <f t="shared" si="41"/>
        <v/>
      </c>
    </row>
    <row r="437" spans="1:6" x14ac:dyDescent="0.15">
      <c r="A437" s="2" t="str">
        <f t="shared" si="36"/>
        <v/>
      </c>
      <c r="B437" s="3" t="str">
        <f t="shared" si="37"/>
        <v/>
      </c>
      <c r="C437" s="4" t="str">
        <f t="shared" si="38"/>
        <v/>
      </c>
      <c r="D437" s="4" t="str">
        <f t="shared" si="39"/>
        <v/>
      </c>
      <c r="E437" s="4" t="str">
        <f t="shared" si="40"/>
        <v/>
      </c>
      <c r="F437" s="4" t="str">
        <f t="shared" si="41"/>
        <v/>
      </c>
    </row>
    <row r="438" spans="1:6" x14ac:dyDescent="0.15">
      <c r="A438" s="2" t="str">
        <f t="shared" si="36"/>
        <v/>
      </c>
      <c r="B438" s="3" t="str">
        <f t="shared" si="37"/>
        <v/>
      </c>
      <c r="C438" s="4" t="str">
        <f t="shared" si="38"/>
        <v/>
      </c>
      <c r="D438" s="4" t="str">
        <f t="shared" si="39"/>
        <v/>
      </c>
      <c r="E438" s="4" t="str">
        <f t="shared" si="40"/>
        <v/>
      </c>
      <c r="F438" s="4" t="str">
        <f t="shared" si="41"/>
        <v/>
      </c>
    </row>
    <row r="439" spans="1:6" x14ac:dyDescent="0.15">
      <c r="A439" s="2" t="str">
        <f t="shared" si="36"/>
        <v/>
      </c>
      <c r="B439" s="3" t="str">
        <f t="shared" si="37"/>
        <v/>
      </c>
      <c r="C439" s="4" t="str">
        <f t="shared" si="38"/>
        <v/>
      </c>
      <c r="D439" s="4" t="str">
        <f t="shared" si="39"/>
        <v/>
      </c>
      <c r="E439" s="4" t="str">
        <f t="shared" si="40"/>
        <v/>
      </c>
      <c r="F439" s="4" t="str">
        <f t="shared" si="41"/>
        <v/>
      </c>
    </row>
    <row r="440" spans="1:6" x14ac:dyDescent="0.15">
      <c r="A440" s="2" t="str">
        <f t="shared" si="36"/>
        <v/>
      </c>
      <c r="B440" s="3" t="str">
        <f t="shared" si="37"/>
        <v/>
      </c>
      <c r="C440" s="4" t="str">
        <f t="shared" si="38"/>
        <v/>
      </c>
      <c r="D440" s="4" t="str">
        <f t="shared" si="39"/>
        <v/>
      </c>
      <c r="E440" s="4" t="str">
        <f t="shared" si="40"/>
        <v/>
      </c>
      <c r="F440" s="4" t="str">
        <f t="shared" si="41"/>
        <v/>
      </c>
    </row>
    <row r="441" spans="1:6" x14ac:dyDescent="0.15">
      <c r="A441" s="2" t="str">
        <f t="shared" si="36"/>
        <v/>
      </c>
      <c r="B441" s="3" t="str">
        <f t="shared" si="37"/>
        <v/>
      </c>
      <c r="C441" s="4" t="str">
        <f t="shared" si="38"/>
        <v/>
      </c>
      <c r="D441" s="4" t="str">
        <f t="shared" si="39"/>
        <v/>
      </c>
      <c r="E441" s="4" t="str">
        <f t="shared" si="40"/>
        <v/>
      </c>
      <c r="F441" s="4" t="str">
        <f t="shared" si="41"/>
        <v/>
      </c>
    </row>
    <row r="442" spans="1:6" x14ac:dyDescent="0.15">
      <c r="A442" s="2" t="str">
        <f t="shared" si="36"/>
        <v/>
      </c>
      <c r="B442" s="3" t="str">
        <f t="shared" si="37"/>
        <v/>
      </c>
      <c r="C442" s="4" t="str">
        <f t="shared" si="38"/>
        <v/>
      </c>
      <c r="D442" s="4" t="str">
        <f t="shared" si="39"/>
        <v/>
      </c>
      <c r="E442" s="4" t="str">
        <f t="shared" si="40"/>
        <v/>
      </c>
      <c r="F442" s="4" t="str">
        <f t="shared" si="41"/>
        <v/>
      </c>
    </row>
    <row r="443" spans="1:6" x14ac:dyDescent="0.15">
      <c r="A443" s="2" t="str">
        <f t="shared" si="36"/>
        <v/>
      </c>
      <c r="B443" s="3" t="str">
        <f t="shared" si="37"/>
        <v/>
      </c>
      <c r="C443" s="4" t="str">
        <f t="shared" si="38"/>
        <v/>
      </c>
      <c r="D443" s="4" t="str">
        <f t="shared" si="39"/>
        <v/>
      </c>
      <c r="E443" s="4" t="str">
        <f t="shared" si="40"/>
        <v/>
      </c>
      <c r="F443" s="4" t="str">
        <f t="shared" si="41"/>
        <v/>
      </c>
    </row>
    <row r="444" spans="1:6" x14ac:dyDescent="0.15">
      <c r="A444" s="2" t="str">
        <f t="shared" si="36"/>
        <v/>
      </c>
      <c r="B444" s="3" t="str">
        <f t="shared" si="37"/>
        <v/>
      </c>
      <c r="C444" s="4" t="str">
        <f t="shared" si="38"/>
        <v/>
      </c>
      <c r="D444" s="4" t="str">
        <f t="shared" si="39"/>
        <v/>
      </c>
      <c r="E444" s="4" t="str">
        <f t="shared" si="40"/>
        <v/>
      </c>
      <c r="F444" s="4" t="str">
        <f t="shared" si="41"/>
        <v/>
      </c>
    </row>
    <row r="445" spans="1:6" x14ac:dyDescent="0.15">
      <c r="A445" s="2" t="str">
        <f t="shared" si="36"/>
        <v/>
      </c>
      <c r="B445" s="3" t="str">
        <f t="shared" si="37"/>
        <v/>
      </c>
      <c r="C445" s="4" t="str">
        <f t="shared" si="38"/>
        <v/>
      </c>
      <c r="D445" s="4" t="str">
        <f t="shared" si="39"/>
        <v/>
      </c>
      <c r="E445" s="4" t="str">
        <f t="shared" si="40"/>
        <v/>
      </c>
      <c r="F445" s="4" t="str">
        <f t="shared" si="41"/>
        <v/>
      </c>
    </row>
    <row r="446" spans="1:6" x14ac:dyDescent="0.15">
      <c r="A446" s="2" t="str">
        <f t="shared" si="36"/>
        <v/>
      </c>
      <c r="B446" s="3" t="str">
        <f t="shared" si="37"/>
        <v/>
      </c>
      <c r="C446" s="4" t="str">
        <f t="shared" si="38"/>
        <v/>
      </c>
      <c r="D446" s="4" t="str">
        <f t="shared" si="39"/>
        <v/>
      </c>
      <c r="E446" s="4" t="str">
        <f t="shared" si="40"/>
        <v/>
      </c>
      <c r="F446" s="4" t="str">
        <f t="shared" si="41"/>
        <v/>
      </c>
    </row>
    <row r="447" spans="1:6" x14ac:dyDescent="0.15">
      <c r="A447" s="2" t="str">
        <f t="shared" si="36"/>
        <v/>
      </c>
      <c r="B447" s="3" t="str">
        <f t="shared" si="37"/>
        <v/>
      </c>
      <c r="C447" s="4" t="str">
        <f t="shared" si="38"/>
        <v/>
      </c>
      <c r="D447" s="4" t="str">
        <f t="shared" si="39"/>
        <v/>
      </c>
      <c r="E447" s="4" t="str">
        <f t="shared" si="40"/>
        <v/>
      </c>
      <c r="F447" s="4" t="str">
        <f t="shared" si="41"/>
        <v/>
      </c>
    </row>
    <row r="448" spans="1:6" x14ac:dyDescent="0.15">
      <c r="A448" s="2" t="str">
        <f t="shared" si="36"/>
        <v/>
      </c>
      <c r="B448" s="3" t="str">
        <f t="shared" si="37"/>
        <v/>
      </c>
      <c r="C448" s="4" t="str">
        <f t="shared" si="38"/>
        <v/>
      </c>
      <c r="D448" s="4" t="str">
        <f t="shared" si="39"/>
        <v/>
      </c>
      <c r="E448" s="4" t="str">
        <f t="shared" si="40"/>
        <v/>
      </c>
      <c r="F448" s="4" t="str">
        <f t="shared" si="41"/>
        <v/>
      </c>
    </row>
    <row r="449" spans="1:6" x14ac:dyDescent="0.15">
      <c r="A449" s="2" t="str">
        <f t="shared" si="36"/>
        <v/>
      </c>
      <c r="B449" s="3" t="str">
        <f t="shared" si="37"/>
        <v/>
      </c>
      <c r="C449" s="4" t="str">
        <f t="shared" si="38"/>
        <v/>
      </c>
      <c r="D449" s="4" t="str">
        <f t="shared" si="39"/>
        <v/>
      </c>
      <c r="E449" s="4" t="str">
        <f t="shared" si="40"/>
        <v/>
      </c>
      <c r="F449" s="4" t="str">
        <f t="shared" si="41"/>
        <v/>
      </c>
    </row>
    <row r="450" spans="1:6" x14ac:dyDescent="0.15">
      <c r="A450" s="2" t="str">
        <f t="shared" si="36"/>
        <v/>
      </c>
      <c r="B450" s="3" t="str">
        <f t="shared" si="37"/>
        <v/>
      </c>
      <c r="C450" s="4" t="str">
        <f t="shared" si="38"/>
        <v/>
      </c>
      <c r="D450" s="4" t="str">
        <f t="shared" si="39"/>
        <v/>
      </c>
      <c r="E450" s="4" t="str">
        <f t="shared" si="40"/>
        <v/>
      </c>
      <c r="F450" s="4" t="str">
        <f t="shared" si="41"/>
        <v/>
      </c>
    </row>
    <row r="451" spans="1:6" x14ac:dyDescent="0.15">
      <c r="A451" s="2" t="str">
        <f t="shared" si="36"/>
        <v/>
      </c>
      <c r="B451" s="3" t="str">
        <f t="shared" si="37"/>
        <v/>
      </c>
      <c r="C451" s="4" t="str">
        <f t="shared" si="38"/>
        <v/>
      </c>
      <c r="D451" s="4" t="str">
        <f t="shared" si="39"/>
        <v/>
      </c>
      <c r="E451" s="4" t="str">
        <f t="shared" si="40"/>
        <v/>
      </c>
      <c r="F451" s="4" t="str">
        <f t="shared" si="41"/>
        <v/>
      </c>
    </row>
    <row r="452" spans="1:6" x14ac:dyDescent="0.15">
      <c r="A452" s="2" t="str">
        <f t="shared" ref="A452:A515" si="42">IF(F451="","",IF(OR(A451&gt;=nper,ROUND(F451,2)&lt;=0),"",A451+1))</f>
        <v/>
      </c>
      <c r="B452" s="3" t="str">
        <f t="shared" ref="B452:B515" si="43">IF(A452="","",IF(periods_per_year=26,IF(A452=1,fpdate,B451+14),IF(periods_per_year=52,IF(A452=1,fpdate,B451+7),DATE(YEAR(fpdate),MONTH(fpdate)+(A452-1)*months_per_period,IF(periods_per_year=24,IF((1-MOD(A452,2))=1,DAY(fpdate)+14,DAY(fpdate)),DAY(fpdate))))))</f>
        <v/>
      </c>
      <c r="C452" s="4" t="str">
        <f t="shared" ref="C452:C515" si="44">IF(A452="","",IF(A452=nper,F451+D452,MIN(F451+D452,C451)))</f>
        <v/>
      </c>
      <c r="D452" s="4" t="str">
        <f t="shared" ref="D452:D515" si="45">IF(A452="","",ROUND(rate*F451,2))</f>
        <v/>
      </c>
      <c r="E452" s="4" t="str">
        <f t="shared" ref="E452:E515" si="46">IF(A452="","",C452-D452)</f>
        <v/>
      </c>
      <c r="F452" s="4" t="str">
        <f t="shared" ref="F452:F515" si="47">IF(A452="","",F451-E452)</f>
        <v/>
      </c>
    </row>
    <row r="453" spans="1:6" x14ac:dyDescent="0.15">
      <c r="A453" s="2" t="str">
        <f t="shared" si="42"/>
        <v/>
      </c>
      <c r="B453" s="3" t="str">
        <f t="shared" si="43"/>
        <v/>
      </c>
      <c r="C453" s="4" t="str">
        <f t="shared" si="44"/>
        <v/>
      </c>
      <c r="D453" s="4" t="str">
        <f t="shared" si="45"/>
        <v/>
      </c>
      <c r="E453" s="4" t="str">
        <f t="shared" si="46"/>
        <v/>
      </c>
      <c r="F453" s="4" t="str">
        <f t="shared" si="47"/>
        <v/>
      </c>
    </row>
    <row r="454" spans="1:6" x14ac:dyDescent="0.15">
      <c r="A454" s="2" t="str">
        <f t="shared" si="42"/>
        <v/>
      </c>
      <c r="B454" s="3" t="str">
        <f t="shared" si="43"/>
        <v/>
      </c>
      <c r="C454" s="4" t="str">
        <f t="shared" si="44"/>
        <v/>
      </c>
      <c r="D454" s="4" t="str">
        <f t="shared" si="45"/>
        <v/>
      </c>
      <c r="E454" s="4" t="str">
        <f t="shared" si="46"/>
        <v/>
      </c>
      <c r="F454" s="4" t="str">
        <f t="shared" si="47"/>
        <v/>
      </c>
    </row>
    <row r="455" spans="1:6" x14ac:dyDescent="0.15">
      <c r="A455" s="2" t="str">
        <f t="shared" si="42"/>
        <v/>
      </c>
      <c r="B455" s="3" t="str">
        <f t="shared" si="43"/>
        <v/>
      </c>
      <c r="C455" s="4" t="str">
        <f t="shared" si="44"/>
        <v/>
      </c>
      <c r="D455" s="4" t="str">
        <f t="shared" si="45"/>
        <v/>
      </c>
      <c r="E455" s="4" t="str">
        <f t="shared" si="46"/>
        <v/>
      </c>
      <c r="F455" s="4" t="str">
        <f t="shared" si="47"/>
        <v/>
      </c>
    </row>
    <row r="456" spans="1:6" x14ac:dyDescent="0.15">
      <c r="A456" s="2" t="str">
        <f t="shared" si="42"/>
        <v/>
      </c>
      <c r="B456" s="3" t="str">
        <f t="shared" si="43"/>
        <v/>
      </c>
      <c r="C456" s="4" t="str">
        <f t="shared" si="44"/>
        <v/>
      </c>
      <c r="D456" s="4" t="str">
        <f t="shared" si="45"/>
        <v/>
      </c>
      <c r="E456" s="4" t="str">
        <f t="shared" si="46"/>
        <v/>
      </c>
      <c r="F456" s="4" t="str">
        <f t="shared" si="47"/>
        <v/>
      </c>
    </row>
    <row r="457" spans="1:6" x14ac:dyDescent="0.15">
      <c r="A457" s="2" t="str">
        <f t="shared" si="42"/>
        <v/>
      </c>
      <c r="B457" s="3" t="str">
        <f t="shared" si="43"/>
        <v/>
      </c>
      <c r="C457" s="4" t="str">
        <f t="shared" si="44"/>
        <v/>
      </c>
      <c r="D457" s="4" t="str">
        <f t="shared" si="45"/>
        <v/>
      </c>
      <c r="E457" s="4" t="str">
        <f t="shared" si="46"/>
        <v/>
      </c>
      <c r="F457" s="4" t="str">
        <f t="shared" si="47"/>
        <v/>
      </c>
    </row>
    <row r="458" spans="1:6" x14ac:dyDescent="0.15">
      <c r="A458" s="2" t="str">
        <f t="shared" si="42"/>
        <v/>
      </c>
      <c r="B458" s="3" t="str">
        <f t="shared" si="43"/>
        <v/>
      </c>
      <c r="C458" s="4" t="str">
        <f t="shared" si="44"/>
        <v/>
      </c>
      <c r="D458" s="4" t="str">
        <f t="shared" si="45"/>
        <v/>
      </c>
      <c r="E458" s="4" t="str">
        <f t="shared" si="46"/>
        <v/>
      </c>
      <c r="F458" s="4" t="str">
        <f t="shared" si="47"/>
        <v/>
      </c>
    </row>
    <row r="459" spans="1:6" x14ac:dyDescent="0.15">
      <c r="A459" s="2" t="str">
        <f t="shared" si="42"/>
        <v/>
      </c>
      <c r="B459" s="3" t="str">
        <f t="shared" si="43"/>
        <v/>
      </c>
      <c r="C459" s="4" t="str">
        <f t="shared" si="44"/>
        <v/>
      </c>
      <c r="D459" s="4" t="str">
        <f t="shared" si="45"/>
        <v/>
      </c>
      <c r="E459" s="4" t="str">
        <f t="shared" si="46"/>
        <v/>
      </c>
      <c r="F459" s="4" t="str">
        <f t="shared" si="47"/>
        <v/>
      </c>
    </row>
    <row r="460" spans="1:6" x14ac:dyDescent="0.15">
      <c r="A460" s="2" t="str">
        <f t="shared" si="42"/>
        <v/>
      </c>
      <c r="B460" s="3" t="str">
        <f t="shared" si="43"/>
        <v/>
      </c>
      <c r="C460" s="4" t="str">
        <f t="shared" si="44"/>
        <v/>
      </c>
      <c r="D460" s="4" t="str">
        <f t="shared" si="45"/>
        <v/>
      </c>
      <c r="E460" s="4" t="str">
        <f t="shared" si="46"/>
        <v/>
      </c>
      <c r="F460" s="4" t="str">
        <f t="shared" si="47"/>
        <v/>
      </c>
    </row>
    <row r="461" spans="1:6" x14ac:dyDescent="0.15">
      <c r="A461" s="2" t="str">
        <f t="shared" si="42"/>
        <v/>
      </c>
      <c r="B461" s="3" t="str">
        <f t="shared" si="43"/>
        <v/>
      </c>
      <c r="C461" s="4" t="str">
        <f t="shared" si="44"/>
        <v/>
      </c>
      <c r="D461" s="4" t="str">
        <f t="shared" si="45"/>
        <v/>
      </c>
      <c r="E461" s="4" t="str">
        <f t="shared" si="46"/>
        <v/>
      </c>
      <c r="F461" s="4" t="str">
        <f t="shared" si="47"/>
        <v/>
      </c>
    </row>
    <row r="462" spans="1:6" x14ac:dyDescent="0.15">
      <c r="A462" s="2" t="str">
        <f t="shared" si="42"/>
        <v/>
      </c>
      <c r="B462" s="3" t="str">
        <f t="shared" si="43"/>
        <v/>
      </c>
      <c r="C462" s="4" t="str">
        <f t="shared" si="44"/>
        <v/>
      </c>
      <c r="D462" s="4" t="str">
        <f t="shared" si="45"/>
        <v/>
      </c>
      <c r="E462" s="4" t="str">
        <f t="shared" si="46"/>
        <v/>
      </c>
      <c r="F462" s="4" t="str">
        <f t="shared" si="47"/>
        <v/>
      </c>
    </row>
    <row r="463" spans="1:6" x14ac:dyDescent="0.15">
      <c r="A463" s="2" t="str">
        <f t="shared" si="42"/>
        <v/>
      </c>
      <c r="B463" s="3" t="str">
        <f t="shared" si="43"/>
        <v/>
      </c>
      <c r="C463" s="4" t="str">
        <f t="shared" si="44"/>
        <v/>
      </c>
      <c r="D463" s="4" t="str">
        <f t="shared" si="45"/>
        <v/>
      </c>
      <c r="E463" s="4" t="str">
        <f t="shared" si="46"/>
        <v/>
      </c>
      <c r="F463" s="4" t="str">
        <f t="shared" si="47"/>
        <v/>
      </c>
    </row>
    <row r="464" spans="1:6" x14ac:dyDescent="0.15">
      <c r="A464" s="2" t="str">
        <f t="shared" si="42"/>
        <v/>
      </c>
      <c r="B464" s="3" t="str">
        <f t="shared" si="43"/>
        <v/>
      </c>
      <c r="C464" s="4" t="str">
        <f t="shared" si="44"/>
        <v/>
      </c>
      <c r="D464" s="4" t="str">
        <f t="shared" si="45"/>
        <v/>
      </c>
      <c r="E464" s="4" t="str">
        <f t="shared" si="46"/>
        <v/>
      </c>
      <c r="F464" s="4" t="str">
        <f t="shared" si="47"/>
        <v/>
      </c>
    </row>
    <row r="465" spans="1:6" x14ac:dyDescent="0.15">
      <c r="A465" s="2" t="str">
        <f t="shared" si="42"/>
        <v/>
      </c>
      <c r="B465" s="3" t="str">
        <f t="shared" si="43"/>
        <v/>
      </c>
      <c r="C465" s="4" t="str">
        <f t="shared" si="44"/>
        <v/>
      </c>
      <c r="D465" s="4" t="str">
        <f t="shared" si="45"/>
        <v/>
      </c>
      <c r="E465" s="4" t="str">
        <f t="shared" si="46"/>
        <v/>
      </c>
      <c r="F465" s="4" t="str">
        <f t="shared" si="47"/>
        <v/>
      </c>
    </row>
    <row r="466" spans="1:6" x14ac:dyDescent="0.15">
      <c r="A466" s="2" t="str">
        <f t="shared" si="42"/>
        <v/>
      </c>
      <c r="B466" s="3" t="str">
        <f t="shared" si="43"/>
        <v/>
      </c>
      <c r="C466" s="4" t="str">
        <f t="shared" si="44"/>
        <v/>
      </c>
      <c r="D466" s="4" t="str">
        <f t="shared" si="45"/>
        <v/>
      </c>
      <c r="E466" s="4" t="str">
        <f t="shared" si="46"/>
        <v/>
      </c>
      <c r="F466" s="4" t="str">
        <f t="shared" si="47"/>
        <v/>
      </c>
    </row>
    <row r="467" spans="1:6" x14ac:dyDescent="0.15">
      <c r="A467" s="2" t="str">
        <f t="shared" si="42"/>
        <v/>
      </c>
      <c r="B467" s="3" t="str">
        <f t="shared" si="43"/>
        <v/>
      </c>
      <c r="C467" s="4" t="str">
        <f t="shared" si="44"/>
        <v/>
      </c>
      <c r="D467" s="4" t="str">
        <f t="shared" si="45"/>
        <v/>
      </c>
      <c r="E467" s="4" t="str">
        <f t="shared" si="46"/>
        <v/>
      </c>
      <c r="F467" s="4" t="str">
        <f t="shared" si="47"/>
        <v/>
      </c>
    </row>
    <row r="468" spans="1:6" x14ac:dyDescent="0.15">
      <c r="A468" s="2" t="str">
        <f t="shared" si="42"/>
        <v/>
      </c>
      <c r="B468" s="3" t="str">
        <f t="shared" si="43"/>
        <v/>
      </c>
      <c r="C468" s="4" t="str">
        <f t="shared" si="44"/>
        <v/>
      </c>
      <c r="D468" s="4" t="str">
        <f t="shared" si="45"/>
        <v/>
      </c>
      <c r="E468" s="4" t="str">
        <f t="shared" si="46"/>
        <v/>
      </c>
      <c r="F468" s="4" t="str">
        <f t="shared" si="47"/>
        <v/>
      </c>
    </row>
    <row r="469" spans="1:6" x14ac:dyDescent="0.15">
      <c r="A469" s="2" t="str">
        <f t="shared" si="42"/>
        <v/>
      </c>
      <c r="B469" s="3" t="str">
        <f t="shared" si="43"/>
        <v/>
      </c>
      <c r="C469" s="4" t="str">
        <f t="shared" si="44"/>
        <v/>
      </c>
      <c r="D469" s="4" t="str">
        <f t="shared" si="45"/>
        <v/>
      </c>
      <c r="E469" s="4" t="str">
        <f t="shared" si="46"/>
        <v/>
      </c>
      <c r="F469" s="4" t="str">
        <f t="shared" si="47"/>
        <v/>
      </c>
    </row>
    <row r="470" spans="1:6" x14ac:dyDescent="0.15">
      <c r="A470" s="2" t="str">
        <f t="shared" si="42"/>
        <v/>
      </c>
      <c r="B470" s="3" t="str">
        <f t="shared" si="43"/>
        <v/>
      </c>
      <c r="C470" s="4" t="str">
        <f t="shared" si="44"/>
        <v/>
      </c>
      <c r="D470" s="4" t="str">
        <f t="shared" si="45"/>
        <v/>
      </c>
      <c r="E470" s="4" t="str">
        <f t="shared" si="46"/>
        <v/>
      </c>
      <c r="F470" s="4" t="str">
        <f t="shared" si="47"/>
        <v/>
      </c>
    </row>
    <row r="471" spans="1:6" x14ac:dyDescent="0.15">
      <c r="A471" s="2" t="str">
        <f t="shared" si="42"/>
        <v/>
      </c>
      <c r="B471" s="3" t="str">
        <f t="shared" si="43"/>
        <v/>
      </c>
      <c r="C471" s="4" t="str">
        <f t="shared" si="44"/>
        <v/>
      </c>
      <c r="D471" s="4" t="str">
        <f t="shared" si="45"/>
        <v/>
      </c>
      <c r="E471" s="4" t="str">
        <f t="shared" si="46"/>
        <v/>
      </c>
      <c r="F471" s="4" t="str">
        <f t="shared" si="47"/>
        <v/>
      </c>
    </row>
    <row r="472" spans="1:6" x14ac:dyDescent="0.15">
      <c r="A472" s="2" t="str">
        <f t="shared" si="42"/>
        <v/>
      </c>
      <c r="B472" s="3" t="str">
        <f t="shared" si="43"/>
        <v/>
      </c>
      <c r="C472" s="4" t="str">
        <f t="shared" si="44"/>
        <v/>
      </c>
      <c r="D472" s="4" t="str">
        <f t="shared" si="45"/>
        <v/>
      </c>
      <c r="E472" s="4" t="str">
        <f t="shared" si="46"/>
        <v/>
      </c>
      <c r="F472" s="4" t="str">
        <f t="shared" si="47"/>
        <v/>
      </c>
    </row>
    <row r="473" spans="1:6" x14ac:dyDescent="0.15">
      <c r="A473" s="2" t="str">
        <f t="shared" si="42"/>
        <v/>
      </c>
      <c r="B473" s="3" t="str">
        <f t="shared" si="43"/>
        <v/>
      </c>
      <c r="C473" s="4" t="str">
        <f t="shared" si="44"/>
        <v/>
      </c>
      <c r="D473" s="4" t="str">
        <f t="shared" si="45"/>
        <v/>
      </c>
      <c r="E473" s="4" t="str">
        <f t="shared" si="46"/>
        <v/>
      </c>
      <c r="F473" s="4" t="str">
        <f t="shared" si="47"/>
        <v/>
      </c>
    </row>
    <row r="474" spans="1:6" x14ac:dyDescent="0.15">
      <c r="A474" s="2" t="str">
        <f t="shared" si="42"/>
        <v/>
      </c>
      <c r="B474" s="3" t="str">
        <f t="shared" si="43"/>
        <v/>
      </c>
      <c r="C474" s="4" t="str">
        <f t="shared" si="44"/>
        <v/>
      </c>
      <c r="D474" s="4" t="str">
        <f t="shared" si="45"/>
        <v/>
      </c>
      <c r="E474" s="4" t="str">
        <f t="shared" si="46"/>
        <v/>
      </c>
      <c r="F474" s="4" t="str">
        <f t="shared" si="47"/>
        <v/>
      </c>
    </row>
    <row r="475" spans="1:6" x14ac:dyDescent="0.15">
      <c r="A475" s="2" t="str">
        <f t="shared" si="42"/>
        <v/>
      </c>
      <c r="B475" s="3" t="str">
        <f t="shared" si="43"/>
        <v/>
      </c>
      <c r="C475" s="4" t="str">
        <f t="shared" si="44"/>
        <v/>
      </c>
      <c r="D475" s="4" t="str">
        <f t="shared" si="45"/>
        <v/>
      </c>
      <c r="E475" s="4" t="str">
        <f t="shared" si="46"/>
        <v/>
      </c>
      <c r="F475" s="4" t="str">
        <f t="shared" si="47"/>
        <v/>
      </c>
    </row>
    <row r="476" spans="1:6" x14ac:dyDescent="0.15">
      <c r="A476" s="2" t="str">
        <f t="shared" si="42"/>
        <v/>
      </c>
      <c r="B476" s="3" t="str">
        <f t="shared" si="43"/>
        <v/>
      </c>
      <c r="C476" s="4" t="str">
        <f t="shared" si="44"/>
        <v/>
      </c>
      <c r="D476" s="4" t="str">
        <f t="shared" si="45"/>
        <v/>
      </c>
      <c r="E476" s="4" t="str">
        <f t="shared" si="46"/>
        <v/>
      </c>
      <c r="F476" s="4" t="str">
        <f t="shared" si="47"/>
        <v/>
      </c>
    </row>
    <row r="477" spans="1:6" x14ac:dyDescent="0.15">
      <c r="A477" s="2" t="str">
        <f t="shared" si="42"/>
        <v/>
      </c>
      <c r="B477" s="3" t="str">
        <f t="shared" si="43"/>
        <v/>
      </c>
      <c r="C477" s="4" t="str">
        <f t="shared" si="44"/>
        <v/>
      </c>
      <c r="D477" s="4" t="str">
        <f t="shared" si="45"/>
        <v/>
      </c>
      <c r="E477" s="4" t="str">
        <f t="shared" si="46"/>
        <v/>
      </c>
      <c r="F477" s="4" t="str">
        <f t="shared" si="47"/>
        <v/>
      </c>
    </row>
    <row r="478" spans="1:6" x14ac:dyDescent="0.15">
      <c r="A478" s="2" t="str">
        <f t="shared" si="42"/>
        <v/>
      </c>
      <c r="B478" s="3" t="str">
        <f t="shared" si="43"/>
        <v/>
      </c>
      <c r="C478" s="4" t="str">
        <f t="shared" si="44"/>
        <v/>
      </c>
      <c r="D478" s="4" t="str">
        <f t="shared" si="45"/>
        <v/>
      </c>
      <c r="E478" s="4" t="str">
        <f t="shared" si="46"/>
        <v/>
      </c>
      <c r="F478" s="4" t="str">
        <f t="shared" si="47"/>
        <v/>
      </c>
    </row>
    <row r="479" spans="1:6" x14ac:dyDescent="0.15">
      <c r="A479" s="2" t="str">
        <f t="shared" si="42"/>
        <v/>
      </c>
      <c r="B479" s="3" t="str">
        <f t="shared" si="43"/>
        <v/>
      </c>
      <c r="C479" s="4" t="str">
        <f t="shared" si="44"/>
        <v/>
      </c>
      <c r="D479" s="4" t="str">
        <f t="shared" si="45"/>
        <v/>
      </c>
      <c r="E479" s="4" t="str">
        <f t="shared" si="46"/>
        <v/>
      </c>
      <c r="F479" s="4" t="str">
        <f t="shared" si="47"/>
        <v/>
      </c>
    </row>
    <row r="480" spans="1:6" x14ac:dyDescent="0.15">
      <c r="A480" s="2" t="str">
        <f t="shared" si="42"/>
        <v/>
      </c>
      <c r="B480" s="3" t="str">
        <f t="shared" si="43"/>
        <v/>
      </c>
      <c r="C480" s="4" t="str">
        <f t="shared" si="44"/>
        <v/>
      </c>
      <c r="D480" s="4" t="str">
        <f t="shared" si="45"/>
        <v/>
      </c>
      <c r="E480" s="4" t="str">
        <f t="shared" si="46"/>
        <v/>
      </c>
      <c r="F480" s="4" t="str">
        <f t="shared" si="47"/>
        <v/>
      </c>
    </row>
    <row r="481" spans="1:6" x14ac:dyDescent="0.15">
      <c r="A481" s="2" t="str">
        <f t="shared" si="42"/>
        <v/>
      </c>
      <c r="B481" s="3" t="str">
        <f t="shared" si="43"/>
        <v/>
      </c>
      <c r="C481" s="4" t="str">
        <f t="shared" si="44"/>
        <v/>
      </c>
      <c r="D481" s="4" t="str">
        <f t="shared" si="45"/>
        <v/>
      </c>
      <c r="E481" s="4" t="str">
        <f t="shared" si="46"/>
        <v/>
      </c>
      <c r="F481" s="4" t="str">
        <f t="shared" si="47"/>
        <v/>
      </c>
    </row>
    <row r="482" spans="1:6" x14ac:dyDescent="0.15">
      <c r="A482" s="2" t="str">
        <f t="shared" si="42"/>
        <v/>
      </c>
      <c r="B482" s="3" t="str">
        <f t="shared" si="43"/>
        <v/>
      </c>
      <c r="C482" s="4" t="str">
        <f t="shared" si="44"/>
        <v/>
      </c>
      <c r="D482" s="4" t="str">
        <f t="shared" si="45"/>
        <v/>
      </c>
      <c r="E482" s="4" t="str">
        <f t="shared" si="46"/>
        <v/>
      </c>
      <c r="F482" s="4" t="str">
        <f t="shared" si="47"/>
        <v/>
      </c>
    </row>
    <row r="483" spans="1:6" x14ac:dyDescent="0.15">
      <c r="A483" s="2" t="str">
        <f t="shared" si="42"/>
        <v/>
      </c>
      <c r="B483" s="3" t="str">
        <f t="shared" si="43"/>
        <v/>
      </c>
      <c r="C483" s="4" t="str">
        <f t="shared" si="44"/>
        <v/>
      </c>
      <c r="D483" s="4" t="str">
        <f t="shared" si="45"/>
        <v/>
      </c>
      <c r="E483" s="4" t="str">
        <f t="shared" si="46"/>
        <v/>
      </c>
      <c r="F483" s="4" t="str">
        <f t="shared" si="47"/>
        <v/>
      </c>
    </row>
    <row r="484" spans="1:6" x14ac:dyDescent="0.15">
      <c r="A484" s="2" t="str">
        <f t="shared" si="42"/>
        <v/>
      </c>
      <c r="B484" s="3" t="str">
        <f t="shared" si="43"/>
        <v/>
      </c>
      <c r="C484" s="4" t="str">
        <f t="shared" si="44"/>
        <v/>
      </c>
      <c r="D484" s="4" t="str">
        <f t="shared" si="45"/>
        <v/>
      </c>
      <c r="E484" s="4" t="str">
        <f t="shared" si="46"/>
        <v/>
      </c>
      <c r="F484" s="4" t="str">
        <f t="shared" si="47"/>
        <v/>
      </c>
    </row>
    <row r="485" spans="1:6" x14ac:dyDescent="0.15">
      <c r="A485" s="2" t="str">
        <f t="shared" si="42"/>
        <v/>
      </c>
      <c r="B485" s="3" t="str">
        <f t="shared" si="43"/>
        <v/>
      </c>
      <c r="C485" s="4" t="str">
        <f t="shared" si="44"/>
        <v/>
      </c>
      <c r="D485" s="4" t="str">
        <f t="shared" si="45"/>
        <v/>
      </c>
      <c r="E485" s="4" t="str">
        <f t="shared" si="46"/>
        <v/>
      </c>
      <c r="F485" s="4" t="str">
        <f t="shared" si="47"/>
        <v/>
      </c>
    </row>
    <row r="486" spans="1:6" x14ac:dyDescent="0.15">
      <c r="A486" s="2" t="str">
        <f t="shared" si="42"/>
        <v/>
      </c>
      <c r="B486" s="3" t="str">
        <f t="shared" si="43"/>
        <v/>
      </c>
      <c r="C486" s="4" t="str">
        <f t="shared" si="44"/>
        <v/>
      </c>
      <c r="D486" s="4" t="str">
        <f t="shared" si="45"/>
        <v/>
      </c>
      <c r="E486" s="4" t="str">
        <f t="shared" si="46"/>
        <v/>
      </c>
      <c r="F486" s="4" t="str">
        <f t="shared" si="47"/>
        <v/>
      </c>
    </row>
    <row r="487" spans="1:6" x14ac:dyDescent="0.15">
      <c r="A487" s="2" t="str">
        <f t="shared" si="42"/>
        <v/>
      </c>
      <c r="B487" s="3" t="str">
        <f t="shared" si="43"/>
        <v/>
      </c>
      <c r="C487" s="4" t="str">
        <f t="shared" si="44"/>
        <v/>
      </c>
      <c r="D487" s="4" t="str">
        <f t="shared" si="45"/>
        <v/>
      </c>
      <c r="E487" s="4" t="str">
        <f t="shared" si="46"/>
        <v/>
      </c>
      <c r="F487" s="4" t="str">
        <f t="shared" si="47"/>
        <v/>
      </c>
    </row>
    <row r="488" spans="1:6" x14ac:dyDescent="0.15">
      <c r="A488" s="2" t="str">
        <f t="shared" si="42"/>
        <v/>
      </c>
      <c r="B488" s="3" t="str">
        <f t="shared" si="43"/>
        <v/>
      </c>
      <c r="C488" s="4" t="str">
        <f t="shared" si="44"/>
        <v/>
      </c>
      <c r="D488" s="4" t="str">
        <f t="shared" si="45"/>
        <v/>
      </c>
      <c r="E488" s="4" t="str">
        <f t="shared" si="46"/>
        <v/>
      </c>
      <c r="F488" s="4" t="str">
        <f t="shared" si="47"/>
        <v/>
      </c>
    </row>
    <row r="489" spans="1:6" x14ac:dyDescent="0.15">
      <c r="A489" s="2" t="str">
        <f t="shared" si="42"/>
        <v/>
      </c>
      <c r="B489" s="3" t="str">
        <f t="shared" si="43"/>
        <v/>
      </c>
      <c r="C489" s="4" t="str">
        <f t="shared" si="44"/>
        <v/>
      </c>
      <c r="D489" s="4" t="str">
        <f t="shared" si="45"/>
        <v/>
      </c>
      <c r="E489" s="4" t="str">
        <f t="shared" si="46"/>
        <v/>
      </c>
      <c r="F489" s="4" t="str">
        <f t="shared" si="47"/>
        <v/>
      </c>
    </row>
    <row r="490" spans="1:6" x14ac:dyDescent="0.15">
      <c r="A490" s="2" t="str">
        <f t="shared" si="42"/>
        <v/>
      </c>
      <c r="B490" s="3" t="str">
        <f t="shared" si="43"/>
        <v/>
      </c>
      <c r="C490" s="4" t="str">
        <f t="shared" si="44"/>
        <v/>
      </c>
      <c r="D490" s="4" t="str">
        <f t="shared" si="45"/>
        <v/>
      </c>
      <c r="E490" s="4" t="str">
        <f t="shared" si="46"/>
        <v/>
      </c>
      <c r="F490" s="4" t="str">
        <f t="shared" si="47"/>
        <v/>
      </c>
    </row>
    <row r="491" spans="1:6" x14ac:dyDescent="0.15">
      <c r="A491" s="2" t="str">
        <f t="shared" si="42"/>
        <v/>
      </c>
      <c r="B491" s="3" t="str">
        <f t="shared" si="43"/>
        <v/>
      </c>
      <c r="C491" s="4" t="str">
        <f t="shared" si="44"/>
        <v/>
      </c>
      <c r="D491" s="4" t="str">
        <f t="shared" si="45"/>
        <v/>
      </c>
      <c r="E491" s="4" t="str">
        <f t="shared" si="46"/>
        <v/>
      </c>
      <c r="F491" s="4" t="str">
        <f t="shared" si="47"/>
        <v/>
      </c>
    </row>
    <row r="492" spans="1:6" x14ac:dyDescent="0.15">
      <c r="A492" s="2" t="str">
        <f t="shared" si="42"/>
        <v/>
      </c>
      <c r="B492" s="3" t="str">
        <f t="shared" si="43"/>
        <v/>
      </c>
      <c r="C492" s="4" t="str">
        <f t="shared" si="44"/>
        <v/>
      </c>
      <c r="D492" s="4" t="str">
        <f t="shared" si="45"/>
        <v/>
      </c>
      <c r="E492" s="4" t="str">
        <f t="shared" si="46"/>
        <v/>
      </c>
      <c r="F492" s="4" t="str">
        <f t="shared" si="47"/>
        <v/>
      </c>
    </row>
    <row r="493" spans="1:6" x14ac:dyDescent="0.15">
      <c r="A493" s="2" t="str">
        <f t="shared" si="42"/>
        <v/>
      </c>
      <c r="B493" s="3" t="str">
        <f t="shared" si="43"/>
        <v/>
      </c>
      <c r="C493" s="4" t="str">
        <f t="shared" si="44"/>
        <v/>
      </c>
      <c r="D493" s="4" t="str">
        <f t="shared" si="45"/>
        <v/>
      </c>
      <c r="E493" s="4" t="str">
        <f t="shared" si="46"/>
        <v/>
      </c>
      <c r="F493" s="4" t="str">
        <f t="shared" si="47"/>
        <v/>
      </c>
    </row>
    <row r="494" spans="1:6" x14ac:dyDescent="0.15">
      <c r="A494" s="2" t="str">
        <f t="shared" si="42"/>
        <v/>
      </c>
      <c r="B494" s="3" t="str">
        <f t="shared" si="43"/>
        <v/>
      </c>
      <c r="C494" s="4" t="str">
        <f t="shared" si="44"/>
        <v/>
      </c>
      <c r="D494" s="4" t="str">
        <f t="shared" si="45"/>
        <v/>
      </c>
      <c r="E494" s="4" t="str">
        <f t="shared" si="46"/>
        <v/>
      </c>
      <c r="F494" s="4" t="str">
        <f t="shared" si="47"/>
        <v/>
      </c>
    </row>
    <row r="495" spans="1:6" x14ac:dyDescent="0.15">
      <c r="A495" s="2" t="str">
        <f t="shared" si="42"/>
        <v/>
      </c>
      <c r="B495" s="3" t="str">
        <f t="shared" si="43"/>
        <v/>
      </c>
      <c r="C495" s="4" t="str">
        <f t="shared" si="44"/>
        <v/>
      </c>
      <c r="D495" s="4" t="str">
        <f t="shared" si="45"/>
        <v/>
      </c>
      <c r="E495" s="4" t="str">
        <f t="shared" si="46"/>
        <v/>
      </c>
      <c r="F495" s="4" t="str">
        <f t="shared" si="47"/>
        <v/>
      </c>
    </row>
    <row r="496" spans="1:6" x14ac:dyDescent="0.15">
      <c r="A496" s="2" t="str">
        <f t="shared" si="42"/>
        <v/>
      </c>
      <c r="B496" s="3" t="str">
        <f t="shared" si="43"/>
        <v/>
      </c>
      <c r="C496" s="4" t="str">
        <f t="shared" si="44"/>
        <v/>
      </c>
      <c r="D496" s="4" t="str">
        <f t="shared" si="45"/>
        <v/>
      </c>
      <c r="E496" s="4" t="str">
        <f t="shared" si="46"/>
        <v/>
      </c>
      <c r="F496" s="4" t="str">
        <f t="shared" si="47"/>
        <v/>
      </c>
    </row>
    <row r="497" spans="1:6" x14ac:dyDescent="0.15">
      <c r="A497" s="2" t="str">
        <f t="shared" si="42"/>
        <v/>
      </c>
      <c r="B497" s="3" t="str">
        <f t="shared" si="43"/>
        <v/>
      </c>
      <c r="C497" s="4" t="str">
        <f t="shared" si="44"/>
        <v/>
      </c>
      <c r="D497" s="4" t="str">
        <f t="shared" si="45"/>
        <v/>
      </c>
      <c r="E497" s="4" t="str">
        <f t="shared" si="46"/>
        <v/>
      </c>
      <c r="F497" s="4" t="str">
        <f t="shared" si="47"/>
        <v/>
      </c>
    </row>
    <row r="498" spans="1:6" x14ac:dyDescent="0.15">
      <c r="A498" s="2" t="str">
        <f t="shared" si="42"/>
        <v/>
      </c>
      <c r="B498" s="3" t="str">
        <f t="shared" si="43"/>
        <v/>
      </c>
      <c r="C498" s="4" t="str">
        <f t="shared" si="44"/>
        <v/>
      </c>
      <c r="D498" s="4" t="str">
        <f t="shared" si="45"/>
        <v/>
      </c>
      <c r="E498" s="4" t="str">
        <f t="shared" si="46"/>
        <v/>
      </c>
      <c r="F498" s="4" t="str">
        <f t="shared" si="47"/>
        <v/>
      </c>
    </row>
    <row r="499" spans="1:6" x14ac:dyDescent="0.15">
      <c r="A499" s="2" t="str">
        <f t="shared" si="42"/>
        <v/>
      </c>
      <c r="B499" s="3" t="str">
        <f t="shared" si="43"/>
        <v/>
      </c>
      <c r="C499" s="4" t="str">
        <f t="shared" si="44"/>
        <v/>
      </c>
      <c r="D499" s="4" t="str">
        <f t="shared" si="45"/>
        <v/>
      </c>
      <c r="E499" s="4" t="str">
        <f t="shared" si="46"/>
        <v/>
      </c>
      <c r="F499" s="4" t="str">
        <f t="shared" si="47"/>
        <v/>
      </c>
    </row>
    <row r="500" spans="1:6" x14ac:dyDescent="0.15">
      <c r="A500" s="2" t="str">
        <f t="shared" si="42"/>
        <v/>
      </c>
      <c r="B500" s="3" t="str">
        <f t="shared" si="43"/>
        <v/>
      </c>
      <c r="C500" s="4" t="str">
        <f t="shared" si="44"/>
        <v/>
      </c>
      <c r="D500" s="4" t="str">
        <f t="shared" si="45"/>
        <v/>
      </c>
      <c r="E500" s="4" t="str">
        <f t="shared" si="46"/>
        <v/>
      </c>
      <c r="F500" s="4" t="str">
        <f t="shared" si="47"/>
        <v/>
      </c>
    </row>
    <row r="501" spans="1:6" x14ac:dyDescent="0.15">
      <c r="A501" s="2" t="str">
        <f t="shared" si="42"/>
        <v/>
      </c>
      <c r="B501" s="3" t="str">
        <f t="shared" si="43"/>
        <v/>
      </c>
      <c r="C501" s="4" t="str">
        <f t="shared" si="44"/>
        <v/>
      </c>
      <c r="D501" s="4" t="str">
        <f t="shared" si="45"/>
        <v/>
      </c>
      <c r="E501" s="4" t="str">
        <f t="shared" si="46"/>
        <v/>
      </c>
      <c r="F501" s="4" t="str">
        <f t="shared" si="47"/>
        <v/>
      </c>
    </row>
    <row r="502" spans="1:6" x14ac:dyDescent="0.15">
      <c r="A502" s="2" t="str">
        <f t="shared" si="42"/>
        <v/>
      </c>
      <c r="B502" s="3" t="str">
        <f t="shared" si="43"/>
        <v/>
      </c>
      <c r="C502" s="4" t="str">
        <f t="shared" si="44"/>
        <v/>
      </c>
      <c r="D502" s="4" t="str">
        <f t="shared" si="45"/>
        <v/>
      </c>
      <c r="E502" s="4" t="str">
        <f t="shared" si="46"/>
        <v/>
      </c>
      <c r="F502" s="4" t="str">
        <f t="shared" si="47"/>
        <v/>
      </c>
    </row>
    <row r="503" spans="1:6" x14ac:dyDescent="0.15">
      <c r="A503" s="2" t="str">
        <f t="shared" si="42"/>
        <v/>
      </c>
      <c r="B503" s="3" t="str">
        <f t="shared" si="43"/>
        <v/>
      </c>
      <c r="C503" s="4" t="str">
        <f t="shared" si="44"/>
        <v/>
      </c>
      <c r="D503" s="4" t="str">
        <f t="shared" si="45"/>
        <v/>
      </c>
      <c r="E503" s="4" t="str">
        <f t="shared" si="46"/>
        <v/>
      </c>
      <c r="F503" s="4" t="str">
        <f t="shared" si="47"/>
        <v/>
      </c>
    </row>
    <row r="504" spans="1:6" x14ac:dyDescent="0.15">
      <c r="A504" s="2" t="str">
        <f t="shared" si="42"/>
        <v/>
      </c>
      <c r="B504" s="3" t="str">
        <f t="shared" si="43"/>
        <v/>
      </c>
      <c r="C504" s="4" t="str">
        <f t="shared" si="44"/>
        <v/>
      </c>
      <c r="D504" s="4" t="str">
        <f t="shared" si="45"/>
        <v/>
      </c>
      <c r="E504" s="4" t="str">
        <f t="shared" si="46"/>
        <v/>
      </c>
      <c r="F504" s="4" t="str">
        <f t="shared" si="47"/>
        <v/>
      </c>
    </row>
    <row r="505" spans="1:6" x14ac:dyDescent="0.15">
      <c r="A505" s="2" t="str">
        <f t="shared" si="42"/>
        <v/>
      </c>
      <c r="B505" s="3" t="str">
        <f t="shared" si="43"/>
        <v/>
      </c>
      <c r="C505" s="4" t="str">
        <f t="shared" si="44"/>
        <v/>
      </c>
      <c r="D505" s="4" t="str">
        <f t="shared" si="45"/>
        <v/>
      </c>
      <c r="E505" s="4" t="str">
        <f t="shared" si="46"/>
        <v/>
      </c>
      <c r="F505" s="4" t="str">
        <f t="shared" si="47"/>
        <v/>
      </c>
    </row>
    <row r="506" spans="1:6" x14ac:dyDescent="0.15">
      <c r="A506" s="2" t="str">
        <f t="shared" si="42"/>
        <v/>
      </c>
      <c r="B506" s="3" t="str">
        <f t="shared" si="43"/>
        <v/>
      </c>
      <c r="C506" s="4" t="str">
        <f t="shared" si="44"/>
        <v/>
      </c>
      <c r="D506" s="4" t="str">
        <f t="shared" si="45"/>
        <v/>
      </c>
      <c r="E506" s="4" t="str">
        <f t="shared" si="46"/>
        <v/>
      </c>
      <c r="F506" s="4" t="str">
        <f t="shared" si="47"/>
        <v/>
      </c>
    </row>
    <row r="507" spans="1:6" x14ac:dyDescent="0.15">
      <c r="A507" s="2" t="str">
        <f t="shared" si="42"/>
        <v/>
      </c>
      <c r="B507" s="3" t="str">
        <f t="shared" si="43"/>
        <v/>
      </c>
      <c r="C507" s="4" t="str">
        <f t="shared" si="44"/>
        <v/>
      </c>
      <c r="D507" s="4" t="str">
        <f t="shared" si="45"/>
        <v/>
      </c>
      <c r="E507" s="4" t="str">
        <f t="shared" si="46"/>
        <v/>
      </c>
      <c r="F507" s="4" t="str">
        <f t="shared" si="47"/>
        <v/>
      </c>
    </row>
    <row r="508" spans="1:6" x14ac:dyDescent="0.15">
      <c r="A508" s="2" t="str">
        <f t="shared" si="42"/>
        <v/>
      </c>
      <c r="B508" s="3" t="str">
        <f t="shared" si="43"/>
        <v/>
      </c>
      <c r="C508" s="4" t="str">
        <f t="shared" si="44"/>
        <v/>
      </c>
      <c r="D508" s="4" t="str">
        <f t="shared" si="45"/>
        <v/>
      </c>
      <c r="E508" s="4" t="str">
        <f t="shared" si="46"/>
        <v/>
      </c>
      <c r="F508" s="4" t="str">
        <f t="shared" si="47"/>
        <v/>
      </c>
    </row>
    <row r="509" spans="1:6" x14ac:dyDescent="0.15">
      <c r="A509" s="2" t="str">
        <f t="shared" si="42"/>
        <v/>
      </c>
      <c r="B509" s="3" t="str">
        <f t="shared" si="43"/>
        <v/>
      </c>
      <c r="C509" s="4" t="str">
        <f t="shared" si="44"/>
        <v/>
      </c>
      <c r="D509" s="4" t="str">
        <f t="shared" si="45"/>
        <v/>
      </c>
      <c r="E509" s="4" t="str">
        <f t="shared" si="46"/>
        <v/>
      </c>
      <c r="F509" s="4" t="str">
        <f t="shared" si="47"/>
        <v/>
      </c>
    </row>
    <row r="510" spans="1:6" x14ac:dyDescent="0.15">
      <c r="A510" s="2" t="str">
        <f t="shared" si="42"/>
        <v/>
      </c>
      <c r="B510" s="3" t="str">
        <f t="shared" si="43"/>
        <v/>
      </c>
      <c r="C510" s="4" t="str">
        <f t="shared" si="44"/>
        <v/>
      </c>
      <c r="D510" s="4" t="str">
        <f t="shared" si="45"/>
        <v/>
      </c>
      <c r="E510" s="4" t="str">
        <f t="shared" si="46"/>
        <v/>
      </c>
      <c r="F510" s="4" t="str">
        <f t="shared" si="47"/>
        <v/>
      </c>
    </row>
    <row r="511" spans="1:6" x14ac:dyDescent="0.15">
      <c r="A511" s="2" t="str">
        <f t="shared" si="42"/>
        <v/>
      </c>
      <c r="B511" s="3" t="str">
        <f t="shared" si="43"/>
        <v/>
      </c>
      <c r="C511" s="4" t="str">
        <f t="shared" si="44"/>
        <v/>
      </c>
      <c r="D511" s="4" t="str">
        <f t="shared" si="45"/>
        <v/>
      </c>
      <c r="E511" s="4" t="str">
        <f t="shared" si="46"/>
        <v/>
      </c>
      <c r="F511" s="4" t="str">
        <f t="shared" si="47"/>
        <v/>
      </c>
    </row>
    <row r="512" spans="1:6" x14ac:dyDescent="0.15">
      <c r="A512" s="2" t="str">
        <f t="shared" si="42"/>
        <v/>
      </c>
      <c r="B512" s="3" t="str">
        <f t="shared" si="43"/>
        <v/>
      </c>
      <c r="C512" s="4" t="str">
        <f t="shared" si="44"/>
        <v/>
      </c>
      <c r="D512" s="4" t="str">
        <f t="shared" si="45"/>
        <v/>
      </c>
      <c r="E512" s="4" t="str">
        <f t="shared" si="46"/>
        <v/>
      </c>
      <c r="F512" s="4" t="str">
        <f t="shared" si="47"/>
        <v/>
      </c>
    </row>
    <row r="513" spans="1:6" x14ac:dyDescent="0.15">
      <c r="A513" s="2" t="str">
        <f t="shared" si="42"/>
        <v/>
      </c>
      <c r="B513" s="3" t="str">
        <f t="shared" si="43"/>
        <v/>
      </c>
      <c r="C513" s="4" t="str">
        <f t="shared" si="44"/>
        <v/>
      </c>
      <c r="D513" s="4" t="str">
        <f t="shared" si="45"/>
        <v/>
      </c>
      <c r="E513" s="4" t="str">
        <f t="shared" si="46"/>
        <v/>
      </c>
      <c r="F513" s="4" t="str">
        <f t="shared" si="47"/>
        <v/>
      </c>
    </row>
    <row r="514" spans="1:6" x14ac:dyDescent="0.15">
      <c r="A514" s="2" t="str">
        <f t="shared" si="42"/>
        <v/>
      </c>
      <c r="B514" s="3" t="str">
        <f t="shared" si="43"/>
        <v/>
      </c>
      <c r="C514" s="4" t="str">
        <f t="shared" si="44"/>
        <v/>
      </c>
      <c r="D514" s="4" t="str">
        <f t="shared" si="45"/>
        <v/>
      </c>
      <c r="E514" s="4" t="str">
        <f t="shared" si="46"/>
        <v/>
      </c>
      <c r="F514" s="4" t="str">
        <f t="shared" si="47"/>
        <v/>
      </c>
    </row>
    <row r="515" spans="1:6" x14ac:dyDescent="0.15">
      <c r="A515" s="2" t="str">
        <f t="shared" si="42"/>
        <v/>
      </c>
      <c r="B515" s="3" t="str">
        <f t="shared" si="43"/>
        <v/>
      </c>
      <c r="C515" s="4" t="str">
        <f t="shared" si="44"/>
        <v/>
      </c>
      <c r="D515" s="4" t="str">
        <f t="shared" si="45"/>
        <v/>
      </c>
      <c r="E515" s="4" t="str">
        <f t="shared" si="46"/>
        <v/>
      </c>
      <c r="F515" s="4" t="str">
        <f t="shared" si="47"/>
        <v/>
      </c>
    </row>
    <row r="516" spans="1:6" x14ac:dyDescent="0.15">
      <c r="A516" s="2" t="str">
        <f t="shared" ref="A516:A579" si="48">IF(F515="","",IF(OR(A515&gt;=nper,ROUND(F515,2)&lt;=0),"",A515+1))</f>
        <v/>
      </c>
      <c r="B516" s="3" t="str">
        <f t="shared" ref="B516:B579" si="49">IF(A516="","",IF(periods_per_year=26,IF(A516=1,fpdate,B515+14),IF(periods_per_year=52,IF(A516=1,fpdate,B515+7),DATE(YEAR(fpdate),MONTH(fpdate)+(A516-1)*months_per_period,IF(periods_per_year=24,IF((1-MOD(A516,2))=1,DAY(fpdate)+14,DAY(fpdate)),DAY(fpdate))))))</f>
        <v/>
      </c>
      <c r="C516" s="4" t="str">
        <f t="shared" ref="C516:C579" si="50">IF(A516="","",IF(A516=nper,F515+D516,MIN(F515+D516,C515)))</f>
        <v/>
      </c>
      <c r="D516" s="4" t="str">
        <f t="shared" ref="D516:D579" si="51">IF(A516="","",ROUND(rate*F515,2))</f>
        <v/>
      </c>
      <c r="E516" s="4" t="str">
        <f t="shared" ref="E516:E579" si="52">IF(A516="","",C516-D516)</f>
        <v/>
      </c>
      <c r="F516" s="4" t="str">
        <f t="shared" ref="F516:F579" si="53">IF(A516="","",F515-E516)</f>
        <v/>
      </c>
    </row>
    <row r="517" spans="1:6" x14ac:dyDescent="0.15">
      <c r="A517" s="2" t="str">
        <f t="shared" si="48"/>
        <v/>
      </c>
      <c r="B517" s="3" t="str">
        <f t="shared" si="49"/>
        <v/>
      </c>
      <c r="C517" s="4" t="str">
        <f t="shared" si="50"/>
        <v/>
      </c>
      <c r="D517" s="4" t="str">
        <f t="shared" si="51"/>
        <v/>
      </c>
      <c r="E517" s="4" t="str">
        <f t="shared" si="52"/>
        <v/>
      </c>
      <c r="F517" s="4" t="str">
        <f t="shared" si="53"/>
        <v/>
      </c>
    </row>
    <row r="518" spans="1:6" x14ac:dyDescent="0.15">
      <c r="A518" s="2" t="str">
        <f t="shared" si="48"/>
        <v/>
      </c>
      <c r="B518" s="3" t="str">
        <f t="shared" si="49"/>
        <v/>
      </c>
      <c r="C518" s="4" t="str">
        <f t="shared" si="50"/>
        <v/>
      </c>
      <c r="D518" s="4" t="str">
        <f t="shared" si="51"/>
        <v/>
      </c>
      <c r="E518" s="4" t="str">
        <f t="shared" si="52"/>
        <v/>
      </c>
      <c r="F518" s="4" t="str">
        <f t="shared" si="53"/>
        <v/>
      </c>
    </row>
    <row r="519" spans="1:6" x14ac:dyDescent="0.15">
      <c r="A519" s="2" t="str">
        <f t="shared" si="48"/>
        <v/>
      </c>
      <c r="B519" s="3" t="str">
        <f t="shared" si="49"/>
        <v/>
      </c>
      <c r="C519" s="4" t="str">
        <f t="shared" si="50"/>
        <v/>
      </c>
      <c r="D519" s="4" t="str">
        <f t="shared" si="51"/>
        <v/>
      </c>
      <c r="E519" s="4" t="str">
        <f t="shared" si="52"/>
        <v/>
      </c>
      <c r="F519" s="4" t="str">
        <f t="shared" si="53"/>
        <v/>
      </c>
    </row>
    <row r="520" spans="1:6" x14ac:dyDescent="0.15">
      <c r="A520" s="2" t="str">
        <f t="shared" si="48"/>
        <v/>
      </c>
      <c r="B520" s="3" t="str">
        <f t="shared" si="49"/>
        <v/>
      </c>
      <c r="C520" s="4" t="str">
        <f t="shared" si="50"/>
        <v/>
      </c>
      <c r="D520" s="4" t="str">
        <f t="shared" si="51"/>
        <v/>
      </c>
      <c r="E520" s="4" t="str">
        <f t="shared" si="52"/>
        <v/>
      </c>
      <c r="F520" s="4" t="str">
        <f t="shared" si="53"/>
        <v/>
      </c>
    </row>
    <row r="521" spans="1:6" x14ac:dyDescent="0.15">
      <c r="A521" s="2" t="str">
        <f t="shared" si="48"/>
        <v/>
      </c>
      <c r="B521" s="3" t="str">
        <f t="shared" si="49"/>
        <v/>
      </c>
      <c r="C521" s="4" t="str">
        <f t="shared" si="50"/>
        <v/>
      </c>
      <c r="D521" s="4" t="str">
        <f t="shared" si="51"/>
        <v/>
      </c>
      <c r="E521" s="4" t="str">
        <f t="shared" si="52"/>
        <v/>
      </c>
      <c r="F521" s="4" t="str">
        <f t="shared" si="53"/>
        <v/>
      </c>
    </row>
    <row r="522" spans="1:6" x14ac:dyDescent="0.15">
      <c r="A522" s="2" t="str">
        <f t="shared" si="48"/>
        <v/>
      </c>
      <c r="B522" s="3" t="str">
        <f t="shared" si="49"/>
        <v/>
      </c>
      <c r="C522" s="4" t="str">
        <f t="shared" si="50"/>
        <v/>
      </c>
      <c r="D522" s="4" t="str">
        <f t="shared" si="51"/>
        <v/>
      </c>
      <c r="E522" s="4" t="str">
        <f t="shared" si="52"/>
        <v/>
      </c>
      <c r="F522" s="4" t="str">
        <f t="shared" si="53"/>
        <v/>
      </c>
    </row>
    <row r="523" spans="1:6" x14ac:dyDescent="0.15">
      <c r="A523" s="2" t="str">
        <f t="shared" si="48"/>
        <v/>
      </c>
      <c r="B523" s="3" t="str">
        <f t="shared" si="49"/>
        <v/>
      </c>
      <c r="C523" s="4" t="str">
        <f t="shared" si="50"/>
        <v/>
      </c>
      <c r="D523" s="4" t="str">
        <f t="shared" si="51"/>
        <v/>
      </c>
      <c r="E523" s="4" t="str">
        <f t="shared" si="52"/>
        <v/>
      </c>
      <c r="F523" s="4" t="str">
        <f t="shared" si="53"/>
        <v/>
      </c>
    </row>
    <row r="524" spans="1:6" x14ac:dyDescent="0.15">
      <c r="A524" s="2" t="str">
        <f t="shared" si="48"/>
        <v/>
      </c>
      <c r="B524" s="3" t="str">
        <f t="shared" si="49"/>
        <v/>
      </c>
      <c r="C524" s="4" t="str">
        <f t="shared" si="50"/>
        <v/>
      </c>
      <c r="D524" s="4" t="str">
        <f t="shared" si="51"/>
        <v/>
      </c>
      <c r="E524" s="4" t="str">
        <f t="shared" si="52"/>
        <v/>
      </c>
      <c r="F524" s="4" t="str">
        <f t="shared" si="53"/>
        <v/>
      </c>
    </row>
    <row r="525" spans="1:6" x14ac:dyDescent="0.15">
      <c r="A525" s="2" t="str">
        <f t="shared" si="48"/>
        <v/>
      </c>
      <c r="B525" s="3" t="str">
        <f t="shared" si="49"/>
        <v/>
      </c>
      <c r="C525" s="4" t="str">
        <f t="shared" si="50"/>
        <v/>
      </c>
      <c r="D525" s="4" t="str">
        <f t="shared" si="51"/>
        <v/>
      </c>
      <c r="E525" s="4" t="str">
        <f t="shared" si="52"/>
        <v/>
      </c>
      <c r="F525" s="4" t="str">
        <f t="shared" si="53"/>
        <v/>
      </c>
    </row>
    <row r="526" spans="1:6" x14ac:dyDescent="0.15">
      <c r="A526" s="2" t="str">
        <f t="shared" si="48"/>
        <v/>
      </c>
      <c r="B526" s="3" t="str">
        <f t="shared" si="49"/>
        <v/>
      </c>
      <c r="C526" s="4" t="str">
        <f t="shared" si="50"/>
        <v/>
      </c>
      <c r="D526" s="4" t="str">
        <f t="shared" si="51"/>
        <v/>
      </c>
      <c r="E526" s="4" t="str">
        <f t="shared" si="52"/>
        <v/>
      </c>
      <c r="F526" s="4" t="str">
        <f t="shared" si="53"/>
        <v/>
      </c>
    </row>
    <row r="527" spans="1:6" x14ac:dyDescent="0.15">
      <c r="A527" s="2" t="str">
        <f t="shared" si="48"/>
        <v/>
      </c>
      <c r="B527" s="3" t="str">
        <f t="shared" si="49"/>
        <v/>
      </c>
      <c r="C527" s="4" t="str">
        <f t="shared" si="50"/>
        <v/>
      </c>
      <c r="D527" s="4" t="str">
        <f t="shared" si="51"/>
        <v/>
      </c>
      <c r="E527" s="4" t="str">
        <f t="shared" si="52"/>
        <v/>
      </c>
      <c r="F527" s="4" t="str">
        <f t="shared" si="53"/>
        <v/>
      </c>
    </row>
    <row r="528" spans="1:6" x14ac:dyDescent="0.15">
      <c r="A528" s="2" t="str">
        <f t="shared" si="48"/>
        <v/>
      </c>
      <c r="B528" s="3" t="str">
        <f t="shared" si="49"/>
        <v/>
      </c>
      <c r="C528" s="4" t="str">
        <f t="shared" si="50"/>
        <v/>
      </c>
      <c r="D528" s="4" t="str">
        <f t="shared" si="51"/>
        <v/>
      </c>
      <c r="E528" s="4" t="str">
        <f t="shared" si="52"/>
        <v/>
      </c>
      <c r="F528" s="4" t="str">
        <f t="shared" si="53"/>
        <v/>
      </c>
    </row>
    <row r="529" spans="1:6" x14ac:dyDescent="0.15">
      <c r="A529" s="2" t="str">
        <f t="shared" si="48"/>
        <v/>
      </c>
      <c r="B529" s="3" t="str">
        <f t="shared" si="49"/>
        <v/>
      </c>
      <c r="C529" s="4" t="str">
        <f t="shared" si="50"/>
        <v/>
      </c>
      <c r="D529" s="4" t="str">
        <f t="shared" si="51"/>
        <v/>
      </c>
      <c r="E529" s="4" t="str">
        <f t="shared" si="52"/>
        <v/>
      </c>
      <c r="F529" s="4" t="str">
        <f t="shared" si="53"/>
        <v/>
      </c>
    </row>
    <row r="530" spans="1:6" x14ac:dyDescent="0.15">
      <c r="A530" s="2" t="str">
        <f t="shared" si="48"/>
        <v/>
      </c>
      <c r="B530" s="3" t="str">
        <f t="shared" si="49"/>
        <v/>
      </c>
      <c r="C530" s="4" t="str">
        <f t="shared" si="50"/>
        <v/>
      </c>
      <c r="D530" s="4" t="str">
        <f t="shared" si="51"/>
        <v/>
      </c>
      <c r="E530" s="4" t="str">
        <f t="shared" si="52"/>
        <v/>
      </c>
      <c r="F530" s="4" t="str">
        <f t="shared" si="53"/>
        <v/>
      </c>
    </row>
    <row r="531" spans="1:6" x14ac:dyDescent="0.15">
      <c r="A531" s="2" t="str">
        <f t="shared" si="48"/>
        <v/>
      </c>
      <c r="B531" s="3" t="str">
        <f t="shared" si="49"/>
        <v/>
      </c>
      <c r="C531" s="4" t="str">
        <f t="shared" si="50"/>
        <v/>
      </c>
      <c r="D531" s="4" t="str">
        <f t="shared" si="51"/>
        <v/>
      </c>
      <c r="E531" s="4" t="str">
        <f t="shared" si="52"/>
        <v/>
      </c>
      <c r="F531" s="4" t="str">
        <f t="shared" si="53"/>
        <v/>
      </c>
    </row>
    <row r="532" spans="1:6" x14ac:dyDescent="0.15">
      <c r="A532" s="2" t="str">
        <f t="shared" si="48"/>
        <v/>
      </c>
      <c r="B532" s="3" t="str">
        <f t="shared" si="49"/>
        <v/>
      </c>
      <c r="C532" s="4" t="str">
        <f t="shared" si="50"/>
        <v/>
      </c>
      <c r="D532" s="4" t="str">
        <f t="shared" si="51"/>
        <v/>
      </c>
      <c r="E532" s="4" t="str">
        <f t="shared" si="52"/>
        <v/>
      </c>
      <c r="F532" s="4" t="str">
        <f t="shared" si="53"/>
        <v/>
      </c>
    </row>
    <row r="533" spans="1:6" x14ac:dyDescent="0.15">
      <c r="A533" s="2" t="str">
        <f t="shared" si="48"/>
        <v/>
      </c>
      <c r="B533" s="3" t="str">
        <f t="shared" si="49"/>
        <v/>
      </c>
      <c r="C533" s="4" t="str">
        <f t="shared" si="50"/>
        <v/>
      </c>
      <c r="D533" s="4" t="str">
        <f t="shared" si="51"/>
        <v/>
      </c>
      <c r="E533" s="4" t="str">
        <f t="shared" si="52"/>
        <v/>
      </c>
      <c r="F533" s="4" t="str">
        <f t="shared" si="53"/>
        <v/>
      </c>
    </row>
    <row r="534" spans="1:6" x14ac:dyDescent="0.15">
      <c r="A534" s="2" t="str">
        <f t="shared" si="48"/>
        <v/>
      </c>
      <c r="B534" s="3" t="str">
        <f t="shared" si="49"/>
        <v/>
      </c>
      <c r="C534" s="4" t="str">
        <f t="shared" si="50"/>
        <v/>
      </c>
      <c r="D534" s="4" t="str">
        <f t="shared" si="51"/>
        <v/>
      </c>
      <c r="E534" s="4" t="str">
        <f t="shared" si="52"/>
        <v/>
      </c>
      <c r="F534" s="4" t="str">
        <f t="shared" si="53"/>
        <v/>
      </c>
    </row>
    <row r="535" spans="1:6" x14ac:dyDescent="0.15">
      <c r="A535" s="2" t="str">
        <f t="shared" si="48"/>
        <v/>
      </c>
      <c r="B535" s="3" t="str">
        <f t="shared" si="49"/>
        <v/>
      </c>
      <c r="C535" s="4" t="str">
        <f t="shared" si="50"/>
        <v/>
      </c>
      <c r="D535" s="4" t="str">
        <f t="shared" si="51"/>
        <v/>
      </c>
      <c r="E535" s="4" t="str">
        <f t="shared" si="52"/>
        <v/>
      </c>
      <c r="F535" s="4" t="str">
        <f t="shared" si="53"/>
        <v/>
      </c>
    </row>
    <row r="536" spans="1:6" x14ac:dyDescent="0.15">
      <c r="A536" s="2" t="str">
        <f t="shared" si="48"/>
        <v/>
      </c>
      <c r="B536" s="3" t="str">
        <f t="shared" si="49"/>
        <v/>
      </c>
      <c r="C536" s="4" t="str">
        <f t="shared" si="50"/>
        <v/>
      </c>
      <c r="D536" s="4" t="str">
        <f t="shared" si="51"/>
        <v/>
      </c>
      <c r="E536" s="4" t="str">
        <f t="shared" si="52"/>
        <v/>
      </c>
      <c r="F536" s="4" t="str">
        <f t="shared" si="53"/>
        <v/>
      </c>
    </row>
    <row r="537" spans="1:6" x14ac:dyDescent="0.15">
      <c r="A537" s="2" t="str">
        <f t="shared" si="48"/>
        <v/>
      </c>
      <c r="B537" s="3" t="str">
        <f t="shared" si="49"/>
        <v/>
      </c>
      <c r="C537" s="4" t="str">
        <f t="shared" si="50"/>
        <v/>
      </c>
      <c r="D537" s="4" t="str">
        <f t="shared" si="51"/>
        <v/>
      </c>
      <c r="E537" s="4" t="str">
        <f t="shared" si="52"/>
        <v/>
      </c>
      <c r="F537" s="4" t="str">
        <f t="shared" si="53"/>
        <v/>
      </c>
    </row>
    <row r="538" spans="1:6" x14ac:dyDescent="0.15">
      <c r="A538" s="2" t="str">
        <f t="shared" si="48"/>
        <v/>
      </c>
      <c r="B538" s="3" t="str">
        <f t="shared" si="49"/>
        <v/>
      </c>
      <c r="C538" s="4" t="str">
        <f t="shared" si="50"/>
        <v/>
      </c>
      <c r="D538" s="4" t="str">
        <f t="shared" si="51"/>
        <v/>
      </c>
      <c r="E538" s="4" t="str">
        <f t="shared" si="52"/>
        <v/>
      </c>
      <c r="F538" s="4" t="str">
        <f t="shared" si="53"/>
        <v/>
      </c>
    </row>
    <row r="539" spans="1:6" x14ac:dyDescent="0.15">
      <c r="A539" s="2" t="str">
        <f t="shared" si="48"/>
        <v/>
      </c>
      <c r="B539" s="3" t="str">
        <f t="shared" si="49"/>
        <v/>
      </c>
      <c r="C539" s="4" t="str">
        <f t="shared" si="50"/>
        <v/>
      </c>
      <c r="D539" s="4" t="str">
        <f t="shared" si="51"/>
        <v/>
      </c>
      <c r="E539" s="4" t="str">
        <f t="shared" si="52"/>
        <v/>
      </c>
      <c r="F539" s="4" t="str">
        <f t="shared" si="53"/>
        <v/>
      </c>
    </row>
    <row r="540" spans="1:6" x14ac:dyDescent="0.15">
      <c r="A540" s="2" t="str">
        <f t="shared" si="48"/>
        <v/>
      </c>
      <c r="B540" s="3" t="str">
        <f t="shared" si="49"/>
        <v/>
      </c>
      <c r="C540" s="4" t="str">
        <f t="shared" si="50"/>
        <v/>
      </c>
      <c r="D540" s="4" t="str">
        <f t="shared" si="51"/>
        <v/>
      </c>
      <c r="E540" s="4" t="str">
        <f t="shared" si="52"/>
        <v/>
      </c>
      <c r="F540" s="4" t="str">
        <f t="shared" si="53"/>
        <v/>
      </c>
    </row>
    <row r="541" spans="1:6" x14ac:dyDescent="0.15">
      <c r="A541" s="2" t="str">
        <f t="shared" si="48"/>
        <v/>
      </c>
      <c r="B541" s="3" t="str">
        <f t="shared" si="49"/>
        <v/>
      </c>
      <c r="C541" s="4" t="str">
        <f t="shared" si="50"/>
        <v/>
      </c>
      <c r="D541" s="4" t="str">
        <f t="shared" si="51"/>
        <v/>
      </c>
      <c r="E541" s="4" t="str">
        <f t="shared" si="52"/>
        <v/>
      </c>
      <c r="F541" s="4" t="str">
        <f t="shared" si="53"/>
        <v/>
      </c>
    </row>
    <row r="542" spans="1:6" x14ac:dyDescent="0.15">
      <c r="A542" s="2" t="str">
        <f t="shared" si="48"/>
        <v/>
      </c>
      <c r="B542" s="3" t="str">
        <f t="shared" si="49"/>
        <v/>
      </c>
      <c r="C542" s="4" t="str">
        <f t="shared" si="50"/>
        <v/>
      </c>
      <c r="D542" s="4" t="str">
        <f t="shared" si="51"/>
        <v/>
      </c>
      <c r="E542" s="4" t="str">
        <f t="shared" si="52"/>
        <v/>
      </c>
      <c r="F542" s="4" t="str">
        <f t="shared" si="53"/>
        <v/>
      </c>
    </row>
    <row r="543" spans="1:6" x14ac:dyDescent="0.15">
      <c r="A543" s="2" t="str">
        <f t="shared" si="48"/>
        <v/>
      </c>
      <c r="B543" s="3" t="str">
        <f t="shared" si="49"/>
        <v/>
      </c>
      <c r="C543" s="4" t="str">
        <f t="shared" si="50"/>
        <v/>
      </c>
      <c r="D543" s="4" t="str">
        <f t="shared" si="51"/>
        <v/>
      </c>
      <c r="E543" s="4" t="str">
        <f t="shared" si="52"/>
        <v/>
      </c>
      <c r="F543" s="4" t="str">
        <f t="shared" si="53"/>
        <v/>
      </c>
    </row>
    <row r="544" spans="1:6" x14ac:dyDescent="0.15">
      <c r="A544" s="2" t="str">
        <f t="shared" si="48"/>
        <v/>
      </c>
      <c r="B544" s="3" t="str">
        <f t="shared" si="49"/>
        <v/>
      </c>
      <c r="C544" s="4" t="str">
        <f t="shared" si="50"/>
        <v/>
      </c>
      <c r="D544" s="4" t="str">
        <f t="shared" si="51"/>
        <v/>
      </c>
      <c r="E544" s="4" t="str">
        <f t="shared" si="52"/>
        <v/>
      </c>
      <c r="F544" s="4" t="str">
        <f t="shared" si="53"/>
        <v/>
      </c>
    </row>
    <row r="545" spans="1:6" x14ac:dyDescent="0.15">
      <c r="A545" s="2" t="str">
        <f t="shared" si="48"/>
        <v/>
      </c>
      <c r="B545" s="3" t="str">
        <f t="shared" si="49"/>
        <v/>
      </c>
      <c r="C545" s="4" t="str">
        <f t="shared" si="50"/>
        <v/>
      </c>
      <c r="D545" s="4" t="str">
        <f t="shared" si="51"/>
        <v/>
      </c>
      <c r="E545" s="4" t="str">
        <f t="shared" si="52"/>
        <v/>
      </c>
      <c r="F545" s="4" t="str">
        <f t="shared" si="53"/>
        <v/>
      </c>
    </row>
    <row r="546" spans="1:6" x14ac:dyDescent="0.15">
      <c r="A546" s="2" t="str">
        <f t="shared" si="48"/>
        <v/>
      </c>
      <c r="B546" s="3" t="str">
        <f t="shared" si="49"/>
        <v/>
      </c>
      <c r="C546" s="4" t="str">
        <f t="shared" si="50"/>
        <v/>
      </c>
      <c r="D546" s="4" t="str">
        <f t="shared" si="51"/>
        <v/>
      </c>
      <c r="E546" s="4" t="str">
        <f t="shared" si="52"/>
        <v/>
      </c>
      <c r="F546" s="4" t="str">
        <f t="shared" si="53"/>
        <v/>
      </c>
    </row>
    <row r="547" spans="1:6" x14ac:dyDescent="0.15">
      <c r="A547" s="2" t="str">
        <f t="shared" si="48"/>
        <v/>
      </c>
      <c r="B547" s="3" t="str">
        <f t="shared" si="49"/>
        <v/>
      </c>
      <c r="C547" s="4" t="str">
        <f t="shared" si="50"/>
        <v/>
      </c>
      <c r="D547" s="4" t="str">
        <f t="shared" si="51"/>
        <v/>
      </c>
      <c r="E547" s="4" t="str">
        <f t="shared" si="52"/>
        <v/>
      </c>
      <c r="F547" s="4" t="str">
        <f t="shared" si="53"/>
        <v/>
      </c>
    </row>
    <row r="548" spans="1:6" x14ac:dyDescent="0.15">
      <c r="A548" s="2" t="str">
        <f t="shared" si="48"/>
        <v/>
      </c>
      <c r="B548" s="3" t="str">
        <f t="shared" si="49"/>
        <v/>
      </c>
      <c r="C548" s="4" t="str">
        <f t="shared" si="50"/>
        <v/>
      </c>
      <c r="D548" s="4" t="str">
        <f t="shared" si="51"/>
        <v/>
      </c>
      <c r="E548" s="4" t="str">
        <f t="shared" si="52"/>
        <v/>
      </c>
      <c r="F548" s="4" t="str">
        <f t="shared" si="53"/>
        <v/>
      </c>
    </row>
    <row r="549" spans="1:6" x14ac:dyDescent="0.15">
      <c r="A549" s="2" t="str">
        <f t="shared" si="48"/>
        <v/>
      </c>
      <c r="B549" s="3" t="str">
        <f t="shared" si="49"/>
        <v/>
      </c>
      <c r="C549" s="4" t="str">
        <f t="shared" si="50"/>
        <v/>
      </c>
      <c r="D549" s="4" t="str">
        <f t="shared" si="51"/>
        <v/>
      </c>
      <c r="E549" s="4" t="str">
        <f t="shared" si="52"/>
        <v/>
      </c>
      <c r="F549" s="4" t="str">
        <f t="shared" si="53"/>
        <v/>
      </c>
    </row>
    <row r="550" spans="1:6" x14ac:dyDescent="0.15">
      <c r="A550" s="2" t="str">
        <f t="shared" si="48"/>
        <v/>
      </c>
      <c r="B550" s="3" t="str">
        <f t="shared" si="49"/>
        <v/>
      </c>
      <c r="C550" s="4" t="str">
        <f t="shared" si="50"/>
        <v/>
      </c>
      <c r="D550" s="4" t="str">
        <f t="shared" si="51"/>
        <v/>
      </c>
      <c r="E550" s="4" t="str">
        <f t="shared" si="52"/>
        <v/>
      </c>
      <c r="F550" s="4" t="str">
        <f t="shared" si="53"/>
        <v/>
      </c>
    </row>
    <row r="551" spans="1:6" x14ac:dyDescent="0.15">
      <c r="A551" s="2" t="str">
        <f t="shared" si="48"/>
        <v/>
      </c>
      <c r="B551" s="3" t="str">
        <f t="shared" si="49"/>
        <v/>
      </c>
      <c r="C551" s="4" t="str">
        <f t="shared" si="50"/>
        <v/>
      </c>
      <c r="D551" s="4" t="str">
        <f t="shared" si="51"/>
        <v/>
      </c>
      <c r="E551" s="4" t="str">
        <f t="shared" si="52"/>
        <v/>
      </c>
      <c r="F551" s="4" t="str">
        <f t="shared" si="53"/>
        <v/>
      </c>
    </row>
    <row r="552" spans="1:6" x14ac:dyDescent="0.15">
      <c r="A552" s="2" t="str">
        <f t="shared" si="48"/>
        <v/>
      </c>
      <c r="B552" s="3" t="str">
        <f t="shared" si="49"/>
        <v/>
      </c>
      <c r="C552" s="4" t="str">
        <f t="shared" si="50"/>
        <v/>
      </c>
      <c r="D552" s="4" t="str">
        <f t="shared" si="51"/>
        <v/>
      </c>
      <c r="E552" s="4" t="str">
        <f t="shared" si="52"/>
        <v/>
      </c>
      <c r="F552" s="4" t="str">
        <f t="shared" si="53"/>
        <v/>
      </c>
    </row>
    <row r="553" spans="1:6" x14ac:dyDescent="0.15">
      <c r="A553" s="2" t="str">
        <f t="shared" si="48"/>
        <v/>
      </c>
      <c r="B553" s="3" t="str">
        <f t="shared" si="49"/>
        <v/>
      </c>
      <c r="C553" s="4" t="str">
        <f t="shared" si="50"/>
        <v/>
      </c>
      <c r="D553" s="4" t="str">
        <f t="shared" si="51"/>
        <v/>
      </c>
      <c r="E553" s="4" t="str">
        <f t="shared" si="52"/>
        <v/>
      </c>
      <c r="F553" s="4" t="str">
        <f t="shared" si="53"/>
        <v/>
      </c>
    </row>
    <row r="554" spans="1:6" x14ac:dyDescent="0.15">
      <c r="A554" s="2" t="str">
        <f t="shared" si="48"/>
        <v/>
      </c>
      <c r="B554" s="3" t="str">
        <f t="shared" si="49"/>
        <v/>
      </c>
      <c r="C554" s="4" t="str">
        <f t="shared" si="50"/>
        <v/>
      </c>
      <c r="D554" s="4" t="str">
        <f t="shared" si="51"/>
        <v/>
      </c>
      <c r="E554" s="4" t="str">
        <f t="shared" si="52"/>
        <v/>
      </c>
      <c r="F554" s="4" t="str">
        <f t="shared" si="53"/>
        <v/>
      </c>
    </row>
    <row r="555" spans="1:6" x14ac:dyDescent="0.15">
      <c r="A555" s="2" t="str">
        <f t="shared" si="48"/>
        <v/>
      </c>
      <c r="B555" s="3" t="str">
        <f t="shared" si="49"/>
        <v/>
      </c>
      <c r="C555" s="4" t="str">
        <f t="shared" si="50"/>
        <v/>
      </c>
      <c r="D555" s="4" t="str">
        <f t="shared" si="51"/>
        <v/>
      </c>
      <c r="E555" s="4" t="str">
        <f t="shared" si="52"/>
        <v/>
      </c>
      <c r="F555" s="4" t="str">
        <f t="shared" si="53"/>
        <v/>
      </c>
    </row>
    <row r="556" spans="1:6" x14ac:dyDescent="0.15">
      <c r="A556" s="2" t="str">
        <f t="shared" si="48"/>
        <v/>
      </c>
      <c r="B556" s="3" t="str">
        <f t="shared" si="49"/>
        <v/>
      </c>
      <c r="C556" s="4" t="str">
        <f t="shared" si="50"/>
        <v/>
      </c>
      <c r="D556" s="4" t="str">
        <f t="shared" si="51"/>
        <v/>
      </c>
      <c r="E556" s="4" t="str">
        <f t="shared" si="52"/>
        <v/>
      </c>
      <c r="F556" s="4" t="str">
        <f t="shared" si="53"/>
        <v/>
      </c>
    </row>
    <row r="557" spans="1:6" x14ac:dyDescent="0.15">
      <c r="A557" s="2" t="str">
        <f t="shared" si="48"/>
        <v/>
      </c>
      <c r="B557" s="3" t="str">
        <f t="shared" si="49"/>
        <v/>
      </c>
      <c r="C557" s="4" t="str">
        <f t="shared" si="50"/>
        <v/>
      </c>
      <c r="D557" s="4" t="str">
        <f t="shared" si="51"/>
        <v/>
      </c>
      <c r="E557" s="4" t="str">
        <f t="shared" si="52"/>
        <v/>
      </c>
      <c r="F557" s="4" t="str">
        <f t="shared" si="53"/>
        <v/>
      </c>
    </row>
    <row r="558" spans="1:6" x14ac:dyDescent="0.15">
      <c r="A558" s="2" t="str">
        <f t="shared" si="48"/>
        <v/>
      </c>
      <c r="B558" s="3" t="str">
        <f t="shared" si="49"/>
        <v/>
      </c>
      <c r="C558" s="4" t="str">
        <f t="shared" si="50"/>
        <v/>
      </c>
      <c r="D558" s="4" t="str">
        <f t="shared" si="51"/>
        <v/>
      </c>
      <c r="E558" s="4" t="str">
        <f t="shared" si="52"/>
        <v/>
      </c>
      <c r="F558" s="4" t="str">
        <f t="shared" si="53"/>
        <v/>
      </c>
    </row>
    <row r="559" spans="1:6" x14ac:dyDescent="0.15">
      <c r="A559" s="2" t="str">
        <f t="shared" si="48"/>
        <v/>
      </c>
      <c r="B559" s="3" t="str">
        <f t="shared" si="49"/>
        <v/>
      </c>
      <c r="C559" s="4" t="str">
        <f t="shared" si="50"/>
        <v/>
      </c>
      <c r="D559" s="4" t="str">
        <f t="shared" si="51"/>
        <v/>
      </c>
      <c r="E559" s="4" t="str">
        <f t="shared" si="52"/>
        <v/>
      </c>
      <c r="F559" s="4" t="str">
        <f t="shared" si="53"/>
        <v/>
      </c>
    </row>
    <row r="560" spans="1:6" x14ac:dyDescent="0.15">
      <c r="A560" s="2" t="str">
        <f t="shared" si="48"/>
        <v/>
      </c>
      <c r="B560" s="3" t="str">
        <f t="shared" si="49"/>
        <v/>
      </c>
      <c r="C560" s="4" t="str">
        <f t="shared" si="50"/>
        <v/>
      </c>
      <c r="D560" s="4" t="str">
        <f t="shared" si="51"/>
        <v/>
      </c>
      <c r="E560" s="4" t="str">
        <f t="shared" si="52"/>
        <v/>
      </c>
      <c r="F560" s="4" t="str">
        <f t="shared" si="53"/>
        <v/>
      </c>
    </row>
    <row r="561" spans="1:6" x14ac:dyDescent="0.15">
      <c r="A561" s="2" t="str">
        <f t="shared" si="48"/>
        <v/>
      </c>
      <c r="B561" s="3" t="str">
        <f t="shared" si="49"/>
        <v/>
      </c>
      <c r="C561" s="4" t="str">
        <f t="shared" si="50"/>
        <v/>
      </c>
      <c r="D561" s="4" t="str">
        <f t="shared" si="51"/>
        <v/>
      </c>
      <c r="E561" s="4" t="str">
        <f t="shared" si="52"/>
        <v/>
      </c>
      <c r="F561" s="4" t="str">
        <f t="shared" si="53"/>
        <v/>
      </c>
    </row>
    <row r="562" spans="1:6" x14ac:dyDescent="0.15">
      <c r="A562" s="2" t="str">
        <f t="shared" si="48"/>
        <v/>
      </c>
      <c r="B562" s="3" t="str">
        <f t="shared" si="49"/>
        <v/>
      </c>
      <c r="C562" s="4" t="str">
        <f t="shared" si="50"/>
        <v/>
      </c>
      <c r="D562" s="4" t="str">
        <f t="shared" si="51"/>
        <v/>
      </c>
      <c r="E562" s="4" t="str">
        <f t="shared" si="52"/>
        <v/>
      </c>
      <c r="F562" s="4" t="str">
        <f t="shared" si="53"/>
        <v/>
      </c>
    </row>
    <row r="563" spans="1:6" x14ac:dyDescent="0.15">
      <c r="A563" s="2" t="str">
        <f t="shared" si="48"/>
        <v/>
      </c>
      <c r="B563" s="3" t="str">
        <f t="shared" si="49"/>
        <v/>
      </c>
      <c r="C563" s="4" t="str">
        <f t="shared" si="50"/>
        <v/>
      </c>
      <c r="D563" s="4" t="str">
        <f t="shared" si="51"/>
        <v/>
      </c>
      <c r="E563" s="4" t="str">
        <f t="shared" si="52"/>
        <v/>
      </c>
      <c r="F563" s="4" t="str">
        <f t="shared" si="53"/>
        <v/>
      </c>
    </row>
    <row r="564" spans="1:6" x14ac:dyDescent="0.15">
      <c r="A564" s="2" t="str">
        <f t="shared" si="48"/>
        <v/>
      </c>
      <c r="B564" s="3" t="str">
        <f t="shared" si="49"/>
        <v/>
      </c>
      <c r="C564" s="4" t="str">
        <f t="shared" si="50"/>
        <v/>
      </c>
      <c r="D564" s="4" t="str">
        <f t="shared" si="51"/>
        <v/>
      </c>
      <c r="E564" s="4" t="str">
        <f t="shared" si="52"/>
        <v/>
      </c>
      <c r="F564" s="4" t="str">
        <f t="shared" si="53"/>
        <v/>
      </c>
    </row>
    <row r="565" spans="1:6" x14ac:dyDescent="0.15">
      <c r="A565" s="2" t="str">
        <f t="shared" si="48"/>
        <v/>
      </c>
      <c r="B565" s="3" t="str">
        <f t="shared" si="49"/>
        <v/>
      </c>
      <c r="C565" s="4" t="str">
        <f t="shared" si="50"/>
        <v/>
      </c>
      <c r="D565" s="4" t="str">
        <f t="shared" si="51"/>
        <v/>
      </c>
      <c r="E565" s="4" t="str">
        <f t="shared" si="52"/>
        <v/>
      </c>
      <c r="F565" s="4" t="str">
        <f t="shared" si="53"/>
        <v/>
      </c>
    </row>
    <row r="566" spans="1:6" x14ac:dyDescent="0.15">
      <c r="A566" s="2" t="str">
        <f t="shared" si="48"/>
        <v/>
      </c>
      <c r="B566" s="3" t="str">
        <f t="shared" si="49"/>
        <v/>
      </c>
      <c r="C566" s="4" t="str">
        <f t="shared" si="50"/>
        <v/>
      </c>
      <c r="D566" s="4" t="str">
        <f t="shared" si="51"/>
        <v/>
      </c>
      <c r="E566" s="4" t="str">
        <f t="shared" si="52"/>
        <v/>
      </c>
      <c r="F566" s="4" t="str">
        <f t="shared" si="53"/>
        <v/>
      </c>
    </row>
    <row r="567" spans="1:6" x14ac:dyDescent="0.15">
      <c r="A567" s="2" t="str">
        <f t="shared" si="48"/>
        <v/>
      </c>
      <c r="B567" s="3" t="str">
        <f t="shared" si="49"/>
        <v/>
      </c>
      <c r="C567" s="4" t="str">
        <f t="shared" si="50"/>
        <v/>
      </c>
      <c r="D567" s="4" t="str">
        <f t="shared" si="51"/>
        <v/>
      </c>
      <c r="E567" s="4" t="str">
        <f t="shared" si="52"/>
        <v/>
      </c>
      <c r="F567" s="4" t="str">
        <f t="shared" si="53"/>
        <v/>
      </c>
    </row>
    <row r="568" spans="1:6" x14ac:dyDescent="0.15">
      <c r="A568" s="2" t="str">
        <f t="shared" si="48"/>
        <v/>
      </c>
      <c r="B568" s="3" t="str">
        <f t="shared" si="49"/>
        <v/>
      </c>
      <c r="C568" s="4" t="str">
        <f t="shared" si="50"/>
        <v/>
      </c>
      <c r="D568" s="4" t="str">
        <f t="shared" si="51"/>
        <v/>
      </c>
      <c r="E568" s="4" t="str">
        <f t="shared" si="52"/>
        <v/>
      </c>
      <c r="F568" s="4" t="str">
        <f t="shared" si="53"/>
        <v/>
      </c>
    </row>
    <row r="569" spans="1:6" x14ac:dyDescent="0.15">
      <c r="A569" s="2" t="str">
        <f t="shared" si="48"/>
        <v/>
      </c>
      <c r="B569" s="3" t="str">
        <f t="shared" si="49"/>
        <v/>
      </c>
      <c r="C569" s="4" t="str">
        <f t="shared" si="50"/>
        <v/>
      </c>
      <c r="D569" s="4" t="str">
        <f t="shared" si="51"/>
        <v/>
      </c>
      <c r="E569" s="4" t="str">
        <f t="shared" si="52"/>
        <v/>
      </c>
      <c r="F569" s="4" t="str">
        <f t="shared" si="53"/>
        <v/>
      </c>
    </row>
    <row r="570" spans="1:6" x14ac:dyDescent="0.15">
      <c r="A570" s="2" t="str">
        <f t="shared" si="48"/>
        <v/>
      </c>
      <c r="B570" s="3" t="str">
        <f t="shared" si="49"/>
        <v/>
      </c>
      <c r="C570" s="4" t="str">
        <f t="shared" si="50"/>
        <v/>
      </c>
      <c r="D570" s="4" t="str">
        <f t="shared" si="51"/>
        <v/>
      </c>
      <c r="E570" s="4" t="str">
        <f t="shared" si="52"/>
        <v/>
      </c>
      <c r="F570" s="4" t="str">
        <f t="shared" si="53"/>
        <v/>
      </c>
    </row>
    <row r="571" spans="1:6" x14ac:dyDescent="0.15">
      <c r="A571" s="2" t="str">
        <f t="shared" si="48"/>
        <v/>
      </c>
      <c r="B571" s="3" t="str">
        <f t="shared" si="49"/>
        <v/>
      </c>
      <c r="C571" s="4" t="str">
        <f t="shared" si="50"/>
        <v/>
      </c>
      <c r="D571" s="4" t="str">
        <f t="shared" si="51"/>
        <v/>
      </c>
      <c r="E571" s="4" t="str">
        <f t="shared" si="52"/>
        <v/>
      </c>
      <c r="F571" s="4" t="str">
        <f t="shared" si="53"/>
        <v/>
      </c>
    </row>
    <row r="572" spans="1:6" x14ac:dyDescent="0.15">
      <c r="A572" s="2" t="str">
        <f t="shared" si="48"/>
        <v/>
      </c>
      <c r="B572" s="3" t="str">
        <f t="shared" si="49"/>
        <v/>
      </c>
      <c r="C572" s="4" t="str">
        <f t="shared" si="50"/>
        <v/>
      </c>
      <c r="D572" s="4" t="str">
        <f t="shared" si="51"/>
        <v/>
      </c>
      <c r="E572" s="4" t="str">
        <f t="shared" si="52"/>
        <v/>
      </c>
      <c r="F572" s="4" t="str">
        <f t="shared" si="53"/>
        <v/>
      </c>
    </row>
    <row r="573" spans="1:6" x14ac:dyDescent="0.15">
      <c r="A573" s="2" t="str">
        <f t="shared" si="48"/>
        <v/>
      </c>
      <c r="B573" s="3" t="str">
        <f t="shared" si="49"/>
        <v/>
      </c>
      <c r="C573" s="4" t="str">
        <f t="shared" si="50"/>
        <v/>
      </c>
      <c r="D573" s="4" t="str">
        <f t="shared" si="51"/>
        <v/>
      </c>
      <c r="E573" s="4" t="str">
        <f t="shared" si="52"/>
        <v/>
      </c>
      <c r="F573" s="4" t="str">
        <f t="shared" si="53"/>
        <v/>
      </c>
    </row>
    <row r="574" spans="1:6" x14ac:dyDescent="0.15">
      <c r="A574" s="2" t="str">
        <f t="shared" si="48"/>
        <v/>
      </c>
      <c r="B574" s="3" t="str">
        <f t="shared" si="49"/>
        <v/>
      </c>
      <c r="C574" s="4" t="str">
        <f t="shared" si="50"/>
        <v/>
      </c>
      <c r="D574" s="4" t="str">
        <f t="shared" si="51"/>
        <v/>
      </c>
      <c r="E574" s="4" t="str">
        <f t="shared" si="52"/>
        <v/>
      </c>
      <c r="F574" s="4" t="str">
        <f t="shared" si="53"/>
        <v/>
      </c>
    </row>
    <row r="575" spans="1:6" x14ac:dyDescent="0.15">
      <c r="A575" s="2" t="str">
        <f t="shared" si="48"/>
        <v/>
      </c>
      <c r="B575" s="3" t="str">
        <f t="shared" si="49"/>
        <v/>
      </c>
      <c r="C575" s="4" t="str">
        <f t="shared" si="50"/>
        <v/>
      </c>
      <c r="D575" s="4" t="str">
        <f t="shared" si="51"/>
        <v/>
      </c>
      <c r="E575" s="4" t="str">
        <f t="shared" si="52"/>
        <v/>
      </c>
      <c r="F575" s="4" t="str">
        <f t="shared" si="53"/>
        <v/>
      </c>
    </row>
    <row r="576" spans="1:6" x14ac:dyDescent="0.15">
      <c r="A576" s="2" t="str">
        <f t="shared" si="48"/>
        <v/>
      </c>
      <c r="B576" s="3" t="str">
        <f t="shared" si="49"/>
        <v/>
      </c>
      <c r="C576" s="4" t="str">
        <f t="shared" si="50"/>
        <v/>
      </c>
      <c r="D576" s="4" t="str">
        <f t="shared" si="51"/>
        <v/>
      </c>
      <c r="E576" s="4" t="str">
        <f t="shared" si="52"/>
        <v/>
      </c>
      <c r="F576" s="4" t="str">
        <f t="shared" si="53"/>
        <v/>
      </c>
    </row>
    <row r="577" spans="1:6" x14ac:dyDescent="0.15">
      <c r="A577" s="2" t="str">
        <f t="shared" si="48"/>
        <v/>
      </c>
      <c r="B577" s="3" t="str">
        <f t="shared" si="49"/>
        <v/>
      </c>
      <c r="C577" s="4" t="str">
        <f t="shared" si="50"/>
        <v/>
      </c>
      <c r="D577" s="4" t="str">
        <f t="shared" si="51"/>
        <v/>
      </c>
      <c r="E577" s="4" t="str">
        <f t="shared" si="52"/>
        <v/>
      </c>
      <c r="F577" s="4" t="str">
        <f t="shared" si="53"/>
        <v/>
      </c>
    </row>
    <row r="578" spans="1:6" x14ac:dyDescent="0.15">
      <c r="A578" s="2" t="str">
        <f t="shared" si="48"/>
        <v/>
      </c>
      <c r="B578" s="3" t="str">
        <f t="shared" si="49"/>
        <v/>
      </c>
      <c r="C578" s="4" t="str">
        <f t="shared" si="50"/>
        <v/>
      </c>
      <c r="D578" s="4" t="str">
        <f t="shared" si="51"/>
        <v/>
      </c>
      <c r="E578" s="4" t="str">
        <f t="shared" si="52"/>
        <v/>
      </c>
      <c r="F578" s="4" t="str">
        <f t="shared" si="53"/>
        <v/>
      </c>
    </row>
    <row r="579" spans="1:6" x14ac:dyDescent="0.15">
      <c r="A579" s="2" t="str">
        <f t="shared" si="48"/>
        <v/>
      </c>
      <c r="B579" s="3" t="str">
        <f t="shared" si="49"/>
        <v/>
      </c>
      <c r="C579" s="4" t="str">
        <f t="shared" si="50"/>
        <v/>
      </c>
      <c r="D579" s="4" t="str">
        <f t="shared" si="51"/>
        <v/>
      </c>
      <c r="E579" s="4" t="str">
        <f t="shared" si="52"/>
        <v/>
      </c>
      <c r="F579" s="4" t="str">
        <f t="shared" si="53"/>
        <v/>
      </c>
    </row>
    <row r="580" spans="1:6" x14ac:dyDescent="0.15">
      <c r="A580" s="2" t="str">
        <f t="shared" ref="A580:A643" si="54">IF(F579="","",IF(OR(A579&gt;=nper,ROUND(F579,2)&lt;=0),"",A579+1))</f>
        <v/>
      </c>
      <c r="B580" s="3" t="str">
        <f t="shared" ref="B580:B643" si="55">IF(A580="","",IF(periods_per_year=26,IF(A580=1,fpdate,B579+14),IF(periods_per_year=52,IF(A580=1,fpdate,B579+7),DATE(YEAR(fpdate),MONTH(fpdate)+(A580-1)*months_per_period,IF(periods_per_year=24,IF((1-MOD(A580,2))=1,DAY(fpdate)+14,DAY(fpdate)),DAY(fpdate))))))</f>
        <v/>
      </c>
      <c r="C580" s="4" t="str">
        <f t="shared" ref="C580:C643" si="56">IF(A580="","",IF(A580=nper,F579+D580,MIN(F579+D580,C579)))</f>
        <v/>
      </c>
      <c r="D580" s="4" t="str">
        <f t="shared" ref="D580:D643" si="57">IF(A580="","",ROUND(rate*F579,2))</f>
        <v/>
      </c>
      <c r="E580" s="4" t="str">
        <f t="shared" ref="E580:E643" si="58">IF(A580="","",C580-D580)</f>
        <v/>
      </c>
      <c r="F580" s="4" t="str">
        <f t="shared" ref="F580:F643" si="59">IF(A580="","",F579-E580)</f>
        <v/>
      </c>
    </row>
    <row r="581" spans="1:6" x14ac:dyDescent="0.15">
      <c r="A581" s="2" t="str">
        <f t="shared" si="54"/>
        <v/>
      </c>
      <c r="B581" s="3" t="str">
        <f t="shared" si="55"/>
        <v/>
      </c>
      <c r="C581" s="4" t="str">
        <f t="shared" si="56"/>
        <v/>
      </c>
      <c r="D581" s="4" t="str">
        <f t="shared" si="57"/>
        <v/>
      </c>
      <c r="E581" s="4" t="str">
        <f t="shared" si="58"/>
        <v/>
      </c>
      <c r="F581" s="4" t="str">
        <f t="shared" si="59"/>
        <v/>
      </c>
    </row>
    <row r="582" spans="1:6" x14ac:dyDescent="0.15">
      <c r="A582" s="2" t="str">
        <f t="shared" si="54"/>
        <v/>
      </c>
      <c r="B582" s="3" t="str">
        <f t="shared" si="55"/>
        <v/>
      </c>
      <c r="C582" s="4" t="str">
        <f t="shared" si="56"/>
        <v/>
      </c>
      <c r="D582" s="4" t="str">
        <f t="shared" si="57"/>
        <v/>
      </c>
      <c r="E582" s="4" t="str">
        <f t="shared" si="58"/>
        <v/>
      </c>
      <c r="F582" s="4" t="str">
        <f t="shared" si="59"/>
        <v/>
      </c>
    </row>
    <row r="583" spans="1:6" x14ac:dyDescent="0.15">
      <c r="A583" s="2" t="str">
        <f t="shared" si="54"/>
        <v/>
      </c>
      <c r="B583" s="3" t="str">
        <f t="shared" si="55"/>
        <v/>
      </c>
      <c r="C583" s="4" t="str">
        <f t="shared" si="56"/>
        <v/>
      </c>
      <c r="D583" s="4" t="str">
        <f t="shared" si="57"/>
        <v/>
      </c>
      <c r="E583" s="4" t="str">
        <f t="shared" si="58"/>
        <v/>
      </c>
      <c r="F583" s="4" t="str">
        <f t="shared" si="59"/>
        <v/>
      </c>
    </row>
    <row r="584" spans="1:6" x14ac:dyDescent="0.15">
      <c r="A584" s="2" t="str">
        <f t="shared" si="54"/>
        <v/>
      </c>
      <c r="B584" s="3" t="str">
        <f t="shared" si="55"/>
        <v/>
      </c>
      <c r="C584" s="4" t="str">
        <f t="shared" si="56"/>
        <v/>
      </c>
      <c r="D584" s="4" t="str">
        <f t="shared" si="57"/>
        <v/>
      </c>
      <c r="E584" s="4" t="str">
        <f t="shared" si="58"/>
        <v/>
      </c>
      <c r="F584" s="4" t="str">
        <f t="shared" si="59"/>
        <v/>
      </c>
    </row>
    <row r="585" spans="1:6" x14ac:dyDescent="0.15">
      <c r="A585" s="2" t="str">
        <f t="shared" si="54"/>
        <v/>
      </c>
      <c r="B585" s="3" t="str">
        <f t="shared" si="55"/>
        <v/>
      </c>
      <c r="C585" s="4" t="str">
        <f t="shared" si="56"/>
        <v/>
      </c>
      <c r="D585" s="4" t="str">
        <f t="shared" si="57"/>
        <v/>
      </c>
      <c r="E585" s="4" t="str">
        <f t="shared" si="58"/>
        <v/>
      </c>
      <c r="F585" s="4" t="str">
        <f t="shared" si="59"/>
        <v/>
      </c>
    </row>
    <row r="586" spans="1:6" x14ac:dyDescent="0.15">
      <c r="A586" s="2" t="str">
        <f t="shared" si="54"/>
        <v/>
      </c>
      <c r="B586" s="3" t="str">
        <f t="shared" si="55"/>
        <v/>
      </c>
      <c r="C586" s="4" t="str">
        <f t="shared" si="56"/>
        <v/>
      </c>
      <c r="D586" s="4" t="str">
        <f t="shared" si="57"/>
        <v/>
      </c>
      <c r="E586" s="4" t="str">
        <f t="shared" si="58"/>
        <v/>
      </c>
      <c r="F586" s="4" t="str">
        <f t="shared" si="59"/>
        <v/>
      </c>
    </row>
    <row r="587" spans="1:6" x14ac:dyDescent="0.15">
      <c r="A587" s="2" t="str">
        <f t="shared" si="54"/>
        <v/>
      </c>
      <c r="B587" s="3" t="str">
        <f t="shared" si="55"/>
        <v/>
      </c>
      <c r="C587" s="4" t="str">
        <f t="shared" si="56"/>
        <v/>
      </c>
      <c r="D587" s="4" t="str">
        <f t="shared" si="57"/>
        <v/>
      </c>
      <c r="E587" s="4" t="str">
        <f t="shared" si="58"/>
        <v/>
      </c>
      <c r="F587" s="4" t="str">
        <f t="shared" si="59"/>
        <v/>
      </c>
    </row>
    <row r="588" spans="1:6" x14ac:dyDescent="0.15">
      <c r="A588" s="2" t="str">
        <f t="shared" si="54"/>
        <v/>
      </c>
      <c r="B588" s="3" t="str">
        <f t="shared" si="55"/>
        <v/>
      </c>
      <c r="C588" s="4" t="str">
        <f t="shared" si="56"/>
        <v/>
      </c>
      <c r="D588" s="4" t="str">
        <f t="shared" si="57"/>
        <v/>
      </c>
      <c r="E588" s="4" t="str">
        <f t="shared" si="58"/>
        <v/>
      </c>
      <c r="F588" s="4" t="str">
        <f t="shared" si="59"/>
        <v/>
      </c>
    </row>
    <row r="589" spans="1:6" x14ac:dyDescent="0.15">
      <c r="A589" s="2" t="str">
        <f t="shared" si="54"/>
        <v/>
      </c>
      <c r="B589" s="3" t="str">
        <f t="shared" si="55"/>
        <v/>
      </c>
      <c r="C589" s="4" t="str">
        <f t="shared" si="56"/>
        <v/>
      </c>
      <c r="D589" s="4" t="str">
        <f t="shared" si="57"/>
        <v/>
      </c>
      <c r="E589" s="4" t="str">
        <f t="shared" si="58"/>
        <v/>
      </c>
      <c r="F589" s="4" t="str">
        <f t="shared" si="59"/>
        <v/>
      </c>
    </row>
    <row r="590" spans="1:6" x14ac:dyDescent="0.15">
      <c r="A590" s="2" t="str">
        <f t="shared" si="54"/>
        <v/>
      </c>
      <c r="B590" s="3" t="str">
        <f t="shared" si="55"/>
        <v/>
      </c>
      <c r="C590" s="4" t="str">
        <f t="shared" si="56"/>
        <v/>
      </c>
      <c r="D590" s="4" t="str">
        <f t="shared" si="57"/>
        <v/>
      </c>
      <c r="E590" s="4" t="str">
        <f t="shared" si="58"/>
        <v/>
      </c>
      <c r="F590" s="4" t="str">
        <f t="shared" si="59"/>
        <v/>
      </c>
    </row>
    <row r="591" spans="1:6" x14ac:dyDescent="0.15">
      <c r="A591" s="2" t="str">
        <f t="shared" si="54"/>
        <v/>
      </c>
      <c r="B591" s="3" t="str">
        <f t="shared" si="55"/>
        <v/>
      </c>
      <c r="C591" s="4" t="str">
        <f t="shared" si="56"/>
        <v/>
      </c>
      <c r="D591" s="4" t="str">
        <f t="shared" si="57"/>
        <v/>
      </c>
      <c r="E591" s="4" t="str">
        <f t="shared" si="58"/>
        <v/>
      </c>
      <c r="F591" s="4" t="str">
        <f t="shared" si="59"/>
        <v/>
      </c>
    </row>
    <row r="592" spans="1:6" x14ac:dyDescent="0.15">
      <c r="A592" s="2" t="str">
        <f t="shared" si="54"/>
        <v/>
      </c>
      <c r="B592" s="3" t="str">
        <f t="shared" si="55"/>
        <v/>
      </c>
      <c r="C592" s="4" t="str">
        <f t="shared" si="56"/>
        <v/>
      </c>
      <c r="D592" s="4" t="str">
        <f t="shared" si="57"/>
        <v/>
      </c>
      <c r="E592" s="4" t="str">
        <f t="shared" si="58"/>
        <v/>
      </c>
      <c r="F592" s="4" t="str">
        <f t="shared" si="59"/>
        <v/>
      </c>
    </row>
    <row r="593" spans="1:6" x14ac:dyDescent="0.15">
      <c r="A593" s="2" t="str">
        <f t="shared" si="54"/>
        <v/>
      </c>
      <c r="B593" s="3" t="str">
        <f t="shared" si="55"/>
        <v/>
      </c>
      <c r="C593" s="4" t="str">
        <f t="shared" si="56"/>
        <v/>
      </c>
      <c r="D593" s="4" t="str">
        <f t="shared" si="57"/>
        <v/>
      </c>
      <c r="E593" s="4" t="str">
        <f t="shared" si="58"/>
        <v/>
      </c>
      <c r="F593" s="4" t="str">
        <f t="shared" si="59"/>
        <v/>
      </c>
    </row>
    <row r="594" spans="1:6" x14ac:dyDescent="0.15">
      <c r="A594" s="2" t="str">
        <f t="shared" si="54"/>
        <v/>
      </c>
      <c r="B594" s="3" t="str">
        <f t="shared" si="55"/>
        <v/>
      </c>
      <c r="C594" s="4" t="str">
        <f t="shared" si="56"/>
        <v/>
      </c>
      <c r="D594" s="4" t="str">
        <f t="shared" si="57"/>
        <v/>
      </c>
      <c r="E594" s="4" t="str">
        <f t="shared" si="58"/>
        <v/>
      </c>
      <c r="F594" s="4" t="str">
        <f t="shared" si="59"/>
        <v/>
      </c>
    </row>
    <row r="595" spans="1:6" x14ac:dyDescent="0.15">
      <c r="A595" s="2" t="str">
        <f t="shared" si="54"/>
        <v/>
      </c>
      <c r="B595" s="3" t="str">
        <f t="shared" si="55"/>
        <v/>
      </c>
      <c r="C595" s="4" t="str">
        <f t="shared" si="56"/>
        <v/>
      </c>
      <c r="D595" s="4" t="str">
        <f t="shared" si="57"/>
        <v/>
      </c>
      <c r="E595" s="4" t="str">
        <f t="shared" si="58"/>
        <v/>
      </c>
      <c r="F595" s="4" t="str">
        <f t="shared" si="59"/>
        <v/>
      </c>
    </row>
    <row r="596" spans="1:6" x14ac:dyDescent="0.15">
      <c r="A596" s="2" t="str">
        <f t="shared" si="54"/>
        <v/>
      </c>
      <c r="B596" s="3" t="str">
        <f t="shared" si="55"/>
        <v/>
      </c>
      <c r="C596" s="4" t="str">
        <f t="shared" si="56"/>
        <v/>
      </c>
      <c r="D596" s="4" t="str">
        <f t="shared" si="57"/>
        <v/>
      </c>
      <c r="E596" s="4" t="str">
        <f t="shared" si="58"/>
        <v/>
      </c>
      <c r="F596" s="4" t="str">
        <f t="shared" si="59"/>
        <v/>
      </c>
    </row>
    <row r="597" spans="1:6" x14ac:dyDescent="0.15">
      <c r="A597" s="2" t="str">
        <f t="shared" si="54"/>
        <v/>
      </c>
      <c r="B597" s="3" t="str">
        <f t="shared" si="55"/>
        <v/>
      </c>
      <c r="C597" s="4" t="str">
        <f t="shared" si="56"/>
        <v/>
      </c>
      <c r="D597" s="4" t="str">
        <f t="shared" si="57"/>
        <v/>
      </c>
      <c r="E597" s="4" t="str">
        <f t="shared" si="58"/>
        <v/>
      </c>
      <c r="F597" s="4" t="str">
        <f t="shared" si="59"/>
        <v/>
      </c>
    </row>
    <row r="598" spans="1:6" x14ac:dyDescent="0.15">
      <c r="A598" s="2" t="str">
        <f t="shared" si="54"/>
        <v/>
      </c>
      <c r="B598" s="3" t="str">
        <f t="shared" si="55"/>
        <v/>
      </c>
      <c r="C598" s="4" t="str">
        <f t="shared" si="56"/>
        <v/>
      </c>
      <c r="D598" s="4" t="str">
        <f t="shared" si="57"/>
        <v/>
      </c>
      <c r="E598" s="4" t="str">
        <f t="shared" si="58"/>
        <v/>
      </c>
      <c r="F598" s="4" t="str">
        <f t="shared" si="59"/>
        <v/>
      </c>
    </row>
    <row r="599" spans="1:6" x14ac:dyDescent="0.15">
      <c r="A599" s="2" t="str">
        <f t="shared" si="54"/>
        <v/>
      </c>
      <c r="B599" s="3" t="str">
        <f t="shared" si="55"/>
        <v/>
      </c>
      <c r="C599" s="4" t="str">
        <f t="shared" si="56"/>
        <v/>
      </c>
      <c r="D599" s="4" t="str">
        <f t="shared" si="57"/>
        <v/>
      </c>
      <c r="E599" s="4" t="str">
        <f t="shared" si="58"/>
        <v/>
      </c>
      <c r="F599" s="4" t="str">
        <f t="shared" si="59"/>
        <v/>
      </c>
    </row>
    <row r="600" spans="1:6" x14ac:dyDescent="0.15">
      <c r="A600" s="2" t="str">
        <f t="shared" si="54"/>
        <v/>
      </c>
      <c r="B600" s="3" t="str">
        <f t="shared" si="55"/>
        <v/>
      </c>
      <c r="C600" s="4" t="str">
        <f t="shared" si="56"/>
        <v/>
      </c>
      <c r="D600" s="4" t="str">
        <f t="shared" si="57"/>
        <v/>
      </c>
      <c r="E600" s="4" t="str">
        <f t="shared" si="58"/>
        <v/>
      </c>
      <c r="F600" s="4" t="str">
        <f t="shared" si="59"/>
        <v/>
      </c>
    </row>
    <row r="601" spans="1:6" x14ac:dyDescent="0.15">
      <c r="A601" s="2" t="str">
        <f t="shared" si="54"/>
        <v/>
      </c>
      <c r="B601" s="3" t="str">
        <f t="shared" si="55"/>
        <v/>
      </c>
      <c r="C601" s="4" t="str">
        <f t="shared" si="56"/>
        <v/>
      </c>
      <c r="D601" s="4" t="str">
        <f t="shared" si="57"/>
        <v/>
      </c>
      <c r="E601" s="4" t="str">
        <f t="shared" si="58"/>
        <v/>
      </c>
      <c r="F601" s="4" t="str">
        <f t="shared" si="59"/>
        <v/>
      </c>
    </row>
    <row r="602" spans="1:6" x14ac:dyDescent="0.15">
      <c r="A602" s="2" t="str">
        <f t="shared" si="54"/>
        <v/>
      </c>
      <c r="B602" s="3" t="str">
        <f t="shared" si="55"/>
        <v/>
      </c>
      <c r="C602" s="4" t="str">
        <f t="shared" si="56"/>
        <v/>
      </c>
      <c r="D602" s="4" t="str">
        <f t="shared" si="57"/>
        <v/>
      </c>
      <c r="E602" s="4" t="str">
        <f t="shared" si="58"/>
        <v/>
      </c>
      <c r="F602" s="4" t="str">
        <f t="shared" si="59"/>
        <v/>
      </c>
    </row>
    <row r="603" spans="1:6" x14ac:dyDescent="0.15">
      <c r="A603" s="2" t="str">
        <f t="shared" si="54"/>
        <v/>
      </c>
      <c r="B603" s="3" t="str">
        <f t="shared" si="55"/>
        <v/>
      </c>
      <c r="C603" s="4" t="str">
        <f t="shared" si="56"/>
        <v/>
      </c>
      <c r="D603" s="4" t="str">
        <f t="shared" si="57"/>
        <v/>
      </c>
      <c r="E603" s="4" t="str">
        <f t="shared" si="58"/>
        <v/>
      </c>
      <c r="F603" s="4" t="str">
        <f t="shared" si="59"/>
        <v/>
      </c>
    </row>
    <row r="604" spans="1:6" x14ac:dyDescent="0.15">
      <c r="A604" s="2" t="str">
        <f t="shared" si="54"/>
        <v/>
      </c>
      <c r="B604" s="3" t="str">
        <f t="shared" si="55"/>
        <v/>
      </c>
      <c r="C604" s="4" t="str">
        <f t="shared" si="56"/>
        <v/>
      </c>
      <c r="D604" s="4" t="str">
        <f t="shared" si="57"/>
        <v/>
      </c>
      <c r="E604" s="4" t="str">
        <f t="shared" si="58"/>
        <v/>
      </c>
      <c r="F604" s="4" t="str">
        <f t="shared" si="59"/>
        <v/>
      </c>
    </row>
    <row r="605" spans="1:6" x14ac:dyDescent="0.15">
      <c r="A605" s="2" t="str">
        <f t="shared" si="54"/>
        <v/>
      </c>
      <c r="B605" s="3" t="str">
        <f t="shared" si="55"/>
        <v/>
      </c>
      <c r="C605" s="4" t="str">
        <f t="shared" si="56"/>
        <v/>
      </c>
      <c r="D605" s="4" t="str">
        <f t="shared" si="57"/>
        <v/>
      </c>
      <c r="E605" s="4" t="str">
        <f t="shared" si="58"/>
        <v/>
      </c>
      <c r="F605" s="4" t="str">
        <f t="shared" si="59"/>
        <v/>
      </c>
    </row>
    <row r="606" spans="1:6" x14ac:dyDescent="0.15">
      <c r="A606" s="2" t="str">
        <f t="shared" si="54"/>
        <v/>
      </c>
      <c r="B606" s="3" t="str">
        <f t="shared" si="55"/>
        <v/>
      </c>
      <c r="C606" s="4" t="str">
        <f t="shared" si="56"/>
        <v/>
      </c>
      <c r="D606" s="4" t="str">
        <f t="shared" si="57"/>
        <v/>
      </c>
      <c r="E606" s="4" t="str">
        <f t="shared" si="58"/>
        <v/>
      </c>
      <c r="F606" s="4" t="str">
        <f t="shared" si="59"/>
        <v/>
      </c>
    </row>
    <row r="607" spans="1:6" x14ac:dyDescent="0.15">
      <c r="A607" s="2" t="str">
        <f t="shared" si="54"/>
        <v/>
      </c>
      <c r="B607" s="3" t="str">
        <f t="shared" si="55"/>
        <v/>
      </c>
      <c r="C607" s="4" t="str">
        <f t="shared" si="56"/>
        <v/>
      </c>
      <c r="D607" s="4" t="str">
        <f t="shared" si="57"/>
        <v/>
      </c>
      <c r="E607" s="4" t="str">
        <f t="shared" si="58"/>
        <v/>
      </c>
      <c r="F607" s="4" t="str">
        <f t="shared" si="59"/>
        <v/>
      </c>
    </row>
    <row r="608" spans="1:6" x14ac:dyDescent="0.15">
      <c r="A608" s="2" t="str">
        <f t="shared" si="54"/>
        <v/>
      </c>
      <c r="B608" s="3" t="str">
        <f t="shared" si="55"/>
        <v/>
      </c>
      <c r="C608" s="4" t="str">
        <f t="shared" si="56"/>
        <v/>
      </c>
      <c r="D608" s="4" t="str">
        <f t="shared" si="57"/>
        <v/>
      </c>
      <c r="E608" s="4" t="str">
        <f t="shared" si="58"/>
        <v/>
      </c>
      <c r="F608" s="4" t="str">
        <f t="shared" si="59"/>
        <v/>
      </c>
    </row>
    <row r="609" spans="1:6" x14ac:dyDescent="0.15">
      <c r="A609" s="2" t="str">
        <f t="shared" si="54"/>
        <v/>
      </c>
      <c r="B609" s="3" t="str">
        <f t="shared" si="55"/>
        <v/>
      </c>
      <c r="C609" s="4" t="str">
        <f t="shared" si="56"/>
        <v/>
      </c>
      <c r="D609" s="4" t="str">
        <f t="shared" si="57"/>
        <v/>
      </c>
      <c r="E609" s="4" t="str">
        <f t="shared" si="58"/>
        <v/>
      </c>
      <c r="F609" s="4" t="str">
        <f t="shared" si="59"/>
        <v/>
      </c>
    </row>
    <row r="610" spans="1:6" x14ac:dyDescent="0.15">
      <c r="A610" s="2" t="str">
        <f t="shared" si="54"/>
        <v/>
      </c>
      <c r="B610" s="3" t="str">
        <f t="shared" si="55"/>
        <v/>
      </c>
      <c r="C610" s="4" t="str">
        <f t="shared" si="56"/>
        <v/>
      </c>
      <c r="D610" s="4" t="str">
        <f t="shared" si="57"/>
        <v/>
      </c>
      <c r="E610" s="4" t="str">
        <f t="shared" si="58"/>
        <v/>
      </c>
      <c r="F610" s="4" t="str">
        <f t="shared" si="59"/>
        <v/>
      </c>
    </row>
    <row r="611" spans="1:6" x14ac:dyDescent="0.15">
      <c r="A611" s="2" t="str">
        <f t="shared" si="54"/>
        <v/>
      </c>
      <c r="B611" s="3" t="str">
        <f t="shared" si="55"/>
        <v/>
      </c>
      <c r="C611" s="4" t="str">
        <f t="shared" si="56"/>
        <v/>
      </c>
      <c r="D611" s="4" t="str">
        <f t="shared" si="57"/>
        <v/>
      </c>
      <c r="E611" s="4" t="str">
        <f t="shared" si="58"/>
        <v/>
      </c>
      <c r="F611" s="4" t="str">
        <f t="shared" si="59"/>
        <v/>
      </c>
    </row>
    <row r="612" spans="1:6" x14ac:dyDescent="0.15">
      <c r="A612" s="2" t="str">
        <f t="shared" si="54"/>
        <v/>
      </c>
      <c r="B612" s="3" t="str">
        <f t="shared" si="55"/>
        <v/>
      </c>
      <c r="C612" s="4" t="str">
        <f t="shared" si="56"/>
        <v/>
      </c>
      <c r="D612" s="4" t="str">
        <f t="shared" si="57"/>
        <v/>
      </c>
      <c r="E612" s="4" t="str">
        <f t="shared" si="58"/>
        <v/>
      </c>
      <c r="F612" s="4" t="str">
        <f t="shared" si="59"/>
        <v/>
      </c>
    </row>
    <row r="613" spans="1:6" x14ac:dyDescent="0.15">
      <c r="A613" s="2" t="str">
        <f t="shared" si="54"/>
        <v/>
      </c>
      <c r="B613" s="3" t="str">
        <f t="shared" si="55"/>
        <v/>
      </c>
      <c r="C613" s="4" t="str">
        <f t="shared" si="56"/>
        <v/>
      </c>
      <c r="D613" s="4" t="str">
        <f t="shared" si="57"/>
        <v/>
      </c>
      <c r="E613" s="4" t="str">
        <f t="shared" si="58"/>
        <v/>
      </c>
      <c r="F613" s="4" t="str">
        <f t="shared" si="59"/>
        <v/>
      </c>
    </row>
    <row r="614" spans="1:6" x14ac:dyDescent="0.15">
      <c r="A614" s="2" t="str">
        <f t="shared" si="54"/>
        <v/>
      </c>
      <c r="B614" s="3" t="str">
        <f t="shared" si="55"/>
        <v/>
      </c>
      <c r="C614" s="4" t="str">
        <f t="shared" si="56"/>
        <v/>
      </c>
      <c r="D614" s="4" t="str">
        <f t="shared" si="57"/>
        <v/>
      </c>
      <c r="E614" s="4" t="str">
        <f t="shared" si="58"/>
        <v/>
      </c>
      <c r="F614" s="4" t="str">
        <f t="shared" si="59"/>
        <v/>
      </c>
    </row>
    <row r="615" spans="1:6" x14ac:dyDescent="0.15">
      <c r="A615" s="2" t="str">
        <f t="shared" si="54"/>
        <v/>
      </c>
      <c r="B615" s="3" t="str">
        <f t="shared" si="55"/>
        <v/>
      </c>
      <c r="C615" s="4" t="str">
        <f t="shared" si="56"/>
        <v/>
      </c>
      <c r="D615" s="4" t="str">
        <f t="shared" si="57"/>
        <v/>
      </c>
      <c r="E615" s="4" t="str">
        <f t="shared" si="58"/>
        <v/>
      </c>
      <c r="F615" s="4" t="str">
        <f t="shared" si="59"/>
        <v/>
      </c>
    </row>
    <row r="616" spans="1:6" x14ac:dyDescent="0.15">
      <c r="A616" s="2" t="str">
        <f t="shared" si="54"/>
        <v/>
      </c>
      <c r="B616" s="3" t="str">
        <f t="shared" si="55"/>
        <v/>
      </c>
      <c r="C616" s="4" t="str">
        <f t="shared" si="56"/>
        <v/>
      </c>
      <c r="D616" s="4" t="str">
        <f t="shared" si="57"/>
        <v/>
      </c>
      <c r="E616" s="4" t="str">
        <f t="shared" si="58"/>
        <v/>
      </c>
      <c r="F616" s="4" t="str">
        <f t="shared" si="59"/>
        <v/>
      </c>
    </row>
    <row r="617" spans="1:6" x14ac:dyDescent="0.15">
      <c r="A617" s="2" t="str">
        <f t="shared" si="54"/>
        <v/>
      </c>
      <c r="B617" s="3" t="str">
        <f t="shared" si="55"/>
        <v/>
      </c>
      <c r="C617" s="4" t="str">
        <f t="shared" si="56"/>
        <v/>
      </c>
      <c r="D617" s="4" t="str">
        <f t="shared" si="57"/>
        <v/>
      </c>
      <c r="E617" s="4" t="str">
        <f t="shared" si="58"/>
        <v/>
      </c>
      <c r="F617" s="4" t="str">
        <f t="shared" si="59"/>
        <v/>
      </c>
    </row>
    <row r="618" spans="1:6" x14ac:dyDescent="0.15">
      <c r="A618" s="2" t="str">
        <f t="shared" si="54"/>
        <v/>
      </c>
      <c r="B618" s="3" t="str">
        <f t="shared" si="55"/>
        <v/>
      </c>
      <c r="C618" s="4" t="str">
        <f t="shared" si="56"/>
        <v/>
      </c>
      <c r="D618" s="4" t="str">
        <f t="shared" si="57"/>
        <v/>
      </c>
      <c r="E618" s="4" t="str">
        <f t="shared" si="58"/>
        <v/>
      </c>
      <c r="F618" s="4" t="str">
        <f t="shared" si="59"/>
        <v/>
      </c>
    </row>
    <row r="619" spans="1:6" x14ac:dyDescent="0.15">
      <c r="A619" s="2" t="str">
        <f t="shared" si="54"/>
        <v/>
      </c>
      <c r="B619" s="3" t="str">
        <f t="shared" si="55"/>
        <v/>
      </c>
      <c r="C619" s="4" t="str">
        <f t="shared" si="56"/>
        <v/>
      </c>
      <c r="D619" s="4" t="str">
        <f t="shared" si="57"/>
        <v/>
      </c>
      <c r="E619" s="4" t="str">
        <f t="shared" si="58"/>
        <v/>
      </c>
      <c r="F619" s="4" t="str">
        <f t="shared" si="59"/>
        <v/>
      </c>
    </row>
    <row r="620" spans="1:6" x14ac:dyDescent="0.15">
      <c r="A620" s="2" t="str">
        <f t="shared" si="54"/>
        <v/>
      </c>
      <c r="B620" s="3" t="str">
        <f t="shared" si="55"/>
        <v/>
      </c>
      <c r="C620" s="4" t="str">
        <f t="shared" si="56"/>
        <v/>
      </c>
      <c r="D620" s="4" t="str">
        <f t="shared" si="57"/>
        <v/>
      </c>
      <c r="E620" s="4" t="str">
        <f t="shared" si="58"/>
        <v/>
      </c>
      <c r="F620" s="4" t="str">
        <f t="shared" si="59"/>
        <v/>
      </c>
    </row>
    <row r="621" spans="1:6" x14ac:dyDescent="0.15">
      <c r="A621" s="2" t="str">
        <f t="shared" si="54"/>
        <v/>
      </c>
      <c r="B621" s="3" t="str">
        <f t="shared" si="55"/>
        <v/>
      </c>
      <c r="C621" s="4" t="str">
        <f t="shared" si="56"/>
        <v/>
      </c>
      <c r="D621" s="4" t="str">
        <f t="shared" si="57"/>
        <v/>
      </c>
      <c r="E621" s="4" t="str">
        <f t="shared" si="58"/>
        <v/>
      </c>
      <c r="F621" s="4" t="str">
        <f t="shared" si="59"/>
        <v/>
      </c>
    </row>
    <row r="622" spans="1:6" x14ac:dyDescent="0.15">
      <c r="A622" s="2" t="str">
        <f t="shared" si="54"/>
        <v/>
      </c>
      <c r="B622" s="3" t="str">
        <f t="shared" si="55"/>
        <v/>
      </c>
      <c r="C622" s="4" t="str">
        <f t="shared" si="56"/>
        <v/>
      </c>
      <c r="D622" s="4" t="str">
        <f t="shared" si="57"/>
        <v/>
      </c>
      <c r="E622" s="4" t="str">
        <f t="shared" si="58"/>
        <v/>
      </c>
      <c r="F622" s="4" t="str">
        <f t="shared" si="59"/>
        <v/>
      </c>
    </row>
    <row r="623" spans="1:6" x14ac:dyDescent="0.15">
      <c r="A623" s="2" t="str">
        <f t="shared" si="54"/>
        <v/>
      </c>
      <c r="B623" s="3" t="str">
        <f t="shared" si="55"/>
        <v/>
      </c>
      <c r="C623" s="4" t="str">
        <f t="shared" si="56"/>
        <v/>
      </c>
      <c r="D623" s="4" t="str">
        <f t="shared" si="57"/>
        <v/>
      </c>
      <c r="E623" s="4" t="str">
        <f t="shared" si="58"/>
        <v/>
      </c>
      <c r="F623" s="4" t="str">
        <f t="shared" si="59"/>
        <v/>
      </c>
    </row>
    <row r="624" spans="1:6" x14ac:dyDescent="0.15">
      <c r="A624" s="2" t="str">
        <f t="shared" si="54"/>
        <v/>
      </c>
      <c r="B624" s="3" t="str">
        <f t="shared" si="55"/>
        <v/>
      </c>
      <c r="C624" s="4" t="str">
        <f t="shared" si="56"/>
        <v/>
      </c>
      <c r="D624" s="4" t="str">
        <f t="shared" si="57"/>
        <v/>
      </c>
      <c r="E624" s="4" t="str">
        <f t="shared" si="58"/>
        <v/>
      </c>
      <c r="F624" s="4" t="str">
        <f t="shared" si="59"/>
        <v/>
      </c>
    </row>
    <row r="625" spans="1:6" x14ac:dyDescent="0.15">
      <c r="A625" s="2" t="str">
        <f t="shared" si="54"/>
        <v/>
      </c>
      <c r="B625" s="3" t="str">
        <f t="shared" si="55"/>
        <v/>
      </c>
      <c r="C625" s="4" t="str">
        <f t="shared" si="56"/>
        <v/>
      </c>
      <c r="D625" s="4" t="str">
        <f t="shared" si="57"/>
        <v/>
      </c>
      <c r="E625" s="4" t="str">
        <f t="shared" si="58"/>
        <v/>
      </c>
      <c r="F625" s="4" t="str">
        <f t="shared" si="59"/>
        <v/>
      </c>
    </row>
    <row r="626" spans="1:6" x14ac:dyDescent="0.15">
      <c r="A626" s="2" t="str">
        <f t="shared" si="54"/>
        <v/>
      </c>
      <c r="B626" s="3" t="str">
        <f t="shared" si="55"/>
        <v/>
      </c>
      <c r="C626" s="4" t="str">
        <f t="shared" si="56"/>
        <v/>
      </c>
      <c r="D626" s="4" t="str">
        <f t="shared" si="57"/>
        <v/>
      </c>
      <c r="E626" s="4" t="str">
        <f t="shared" si="58"/>
        <v/>
      </c>
      <c r="F626" s="4" t="str">
        <f t="shared" si="59"/>
        <v/>
      </c>
    </row>
    <row r="627" spans="1:6" x14ac:dyDescent="0.15">
      <c r="A627" s="2" t="str">
        <f t="shared" si="54"/>
        <v/>
      </c>
      <c r="B627" s="3" t="str">
        <f t="shared" si="55"/>
        <v/>
      </c>
      <c r="C627" s="4" t="str">
        <f t="shared" si="56"/>
        <v/>
      </c>
      <c r="D627" s="4" t="str">
        <f t="shared" si="57"/>
        <v/>
      </c>
      <c r="E627" s="4" t="str">
        <f t="shared" si="58"/>
        <v/>
      </c>
      <c r="F627" s="4" t="str">
        <f t="shared" si="59"/>
        <v/>
      </c>
    </row>
    <row r="628" spans="1:6" x14ac:dyDescent="0.15">
      <c r="A628" s="2" t="str">
        <f t="shared" si="54"/>
        <v/>
      </c>
      <c r="B628" s="3" t="str">
        <f t="shared" si="55"/>
        <v/>
      </c>
      <c r="C628" s="4" t="str">
        <f t="shared" si="56"/>
        <v/>
      </c>
      <c r="D628" s="4" t="str">
        <f t="shared" si="57"/>
        <v/>
      </c>
      <c r="E628" s="4" t="str">
        <f t="shared" si="58"/>
        <v/>
      </c>
      <c r="F628" s="4" t="str">
        <f t="shared" si="59"/>
        <v/>
      </c>
    </row>
    <row r="629" spans="1:6" x14ac:dyDescent="0.15">
      <c r="A629" s="2" t="str">
        <f t="shared" si="54"/>
        <v/>
      </c>
      <c r="B629" s="3" t="str">
        <f t="shared" si="55"/>
        <v/>
      </c>
      <c r="C629" s="4" t="str">
        <f t="shared" si="56"/>
        <v/>
      </c>
      <c r="D629" s="4" t="str">
        <f t="shared" si="57"/>
        <v/>
      </c>
      <c r="E629" s="4" t="str">
        <f t="shared" si="58"/>
        <v/>
      </c>
      <c r="F629" s="4" t="str">
        <f t="shared" si="59"/>
        <v/>
      </c>
    </row>
    <row r="630" spans="1:6" x14ac:dyDescent="0.15">
      <c r="A630" s="2" t="str">
        <f t="shared" si="54"/>
        <v/>
      </c>
      <c r="B630" s="3" t="str">
        <f t="shared" si="55"/>
        <v/>
      </c>
      <c r="C630" s="4" t="str">
        <f t="shared" si="56"/>
        <v/>
      </c>
      <c r="D630" s="4" t="str">
        <f t="shared" si="57"/>
        <v/>
      </c>
      <c r="E630" s="4" t="str">
        <f t="shared" si="58"/>
        <v/>
      </c>
      <c r="F630" s="4" t="str">
        <f t="shared" si="59"/>
        <v/>
      </c>
    </row>
    <row r="631" spans="1:6" x14ac:dyDescent="0.15">
      <c r="A631" s="2" t="str">
        <f t="shared" si="54"/>
        <v/>
      </c>
      <c r="B631" s="3" t="str">
        <f t="shared" si="55"/>
        <v/>
      </c>
      <c r="C631" s="4" t="str">
        <f t="shared" si="56"/>
        <v/>
      </c>
      <c r="D631" s="4" t="str">
        <f t="shared" si="57"/>
        <v/>
      </c>
      <c r="E631" s="4" t="str">
        <f t="shared" si="58"/>
        <v/>
      </c>
      <c r="F631" s="4" t="str">
        <f t="shared" si="59"/>
        <v/>
      </c>
    </row>
    <row r="632" spans="1:6" x14ac:dyDescent="0.15">
      <c r="A632" s="2" t="str">
        <f t="shared" si="54"/>
        <v/>
      </c>
      <c r="B632" s="3" t="str">
        <f t="shared" si="55"/>
        <v/>
      </c>
      <c r="C632" s="4" t="str">
        <f t="shared" si="56"/>
        <v/>
      </c>
      <c r="D632" s="4" t="str">
        <f t="shared" si="57"/>
        <v/>
      </c>
      <c r="E632" s="4" t="str">
        <f t="shared" si="58"/>
        <v/>
      </c>
      <c r="F632" s="4" t="str">
        <f t="shared" si="59"/>
        <v/>
      </c>
    </row>
    <row r="633" spans="1:6" x14ac:dyDescent="0.15">
      <c r="A633" s="2" t="str">
        <f t="shared" si="54"/>
        <v/>
      </c>
      <c r="B633" s="3" t="str">
        <f t="shared" si="55"/>
        <v/>
      </c>
      <c r="C633" s="4" t="str">
        <f t="shared" si="56"/>
        <v/>
      </c>
      <c r="D633" s="4" t="str">
        <f t="shared" si="57"/>
        <v/>
      </c>
      <c r="E633" s="4" t="str">
        <f t="shared" si="58"/>
        <v/>
      </c>
      <c r="F633" s="4" t="str">
        <f t="shared" si="59"/>
        <v/>
      </c>
    </row>
    <row r="634" spans="1:6" x14ac:dyDescent="0.15">
      <c r="A634" s="2" t="str">
        <f t="shared" si="54"/>
        <v/>
      </c>
      <c r="B634" s="3" t="str">
        <f t="shared" si="55"/>
        <v/>
      </c>
      <c r="C634" s="4" t="str">
        <f t="shared" si="56"/>
        <v/>
      </c>
      <c r="D634" s="4" t="str">
        <f t="shared" si="57"/>
        <v/>
      </c>
      <c r="E634" s="4" t="str">
        <f t="shared" si="58"/>
        <v/>
      </c>
      <c r="F634" s="4" t="str">
        <f t="shared" si="59"/>
        <v/>
      </c>
    </row>
    <row r="635" spans="1:6" x14ac:dyDescent="0.15">
      <c r="A635" s="2" t="str">
        <f t="shared" si="54"/>
        <v/>
      </c>
      <c r="B635" s="3" t="str">
        <f t="shared" si="55"/>
        <v/>
      </c>
      <c r="C635" s="4" t="str">
        <f t="shared" si="56"/>
        <v/>
      </c>
      <c r="D635" s="4" t="str">
        <f t="shared" si="57"/>
        <v/>
      </c>
      <c r="E635" s="4" t="str">
        <f t="shared" si="58"/>
        <v/>
      </c>
      <c r="F635" s="4" t="str">
        <f t="shared" si="59"/>
        <v/>
      </c>
    </row>
    <row r="636" spans="1:6" x14ac:dyDescent="0.15">
      <c r="A636" s="2" t="str">
        <f t="shared" si="54"/>
        <v/>
      </c>
      <c r="B636" s="3" t="str">
        <f t="shared" si="55"/>
        <v/>
      </c>
      <c r="C636" s="4" t="str">
        <f t="shared" si="56"/>
        <v/>
      </c>
      <c r="D636" s="4" t="str">
        <f t="shared" si="57"/>
        <v/>
      </c>
      <c r="E636" s="4" t="str">
        <f t="shared" si="58"/>
        <v/>
      </c>
      <c r="F636" s="4" t="str">
        <f t="shared" si="59"/>
        <v/>
      </c>
    </row>
    <row r="637" spans="1:6" x14ac:dyDescent="0.15">
      <c r="A637" s="2" t="str">
        <f t="shared" si="54"/>
        <v/>
      </c>
      <c r="B637" s="3" t="str">
        <f t="shared" si="55"/>
        <v/>
      </c>
      <c r="C637" s="4" t="str">
        <f t="shared" si="56"/>
        <v/>
      </c>
      <c r="D637" s="4" t="str">
        <f t="shared" si="57"/>
        <v/>
      </c>
      <c r="E637" s="4" t="str">
        <f t="shared" si="58"/>
        <v/>
      </c>
      <c r="F637" s="4" t="str">
        <f t="shared" si="59"/>
        <v/>
      </c>
    </row>
    <row r="638" spans="1:6" x14ac:dyDescent="0.15">
      <c r="A638" s="2" t="str">
        <f t="shared" si="54"/>
        <v/>
      </c>
      <c r="B638" s="3" t="str">
        <f t="shared" si="55"/>
        <v/>
      </c>
      <c r="C638" s="4" t="str">
        <f t="shared" si="56"/>
        <v/>
      </c>
      <c r="D638" s="4" t="str">
        <f t="shared" si="57"/>
        <v/>
      </c>
      <c r="E638" s="4" t="str">
        <f t="shared" si="58"/>
        <v/>
      </c>
      <c r="F638" s="4" t="str">
        <f t="shared" si="59"/>
        <v/>
      </c>
    </row>
    <row r="639" spans="1:6" x14ac:dyDescent="0.15">
      <c r="A639" s="2" t="str">
        <f t="shared" si="54"/>
        <v/>
      </c>
      <c r="B639" s="3" t="str">
        <f t="shared" si="55"/>
        <v/>
      </c>
      <c r="C639" s="4" t="str">
        <f t="shared" si="56"/>
        <v/>
      </c>
      <c r="D639" s="4" t="str">
        <f t="shared" si="57"/>
        <v/>
      </c>
      <c r="E639" s="4" t="str">
        <f t="shared" si="58"/>
        <v/>
      </c>
      <c r="F639" s="4" t="str">
        <f t="shared" si="59"/>
        <v/>
      </c>
    </row>
    <row r="640" spans="1:6" x14ac:dyDescent="0.15">
      <c r="A640" s="2" t="str">
        <f t="shared" si="54"/>
        <v/>
      </c>
      <c r="B640" s="3" t="str">
        <f t="shared" si="55"/>
        <v/>
      </c>
      <c r="C640" s="4" t="str">
        <f t="shared" si="56"/>
        <v/>
      </c>
      <c r="D640" s="4" t="str">
        <f t="shared" si="57"/>
        <v/>
      </c>
      <c r="E640" s="4" t="str">
        <f t="shared" si="58"/>
        <v/>
      </c>
      <c r="F640" s="4" t="str">
        <f t="shared" si="59"/>
        <v/>
      </c>
    </row>
    <row r="641" spans="1:6" x14ac:dyDescent="0.15">
      <c r="A641" s="2" t="str">
        <f t="shared" si="54"/>
        <v/>
      </c>
      <c r="B641" s="3" t="str">
        <f t="shared" si="55"/>
        <v/>
      </c>
      <c r="C641" s="4" t="str">
        <f t="shared" si="56"/>
        <v/>
      </c>
      <c r="D641" s="4" t="str">
        <f t="shared" si="57"/>
        <v/>
      </c>
      <c r="E641" s="4" t="str">
        <f t="shared" si="58"/>
        <v/>
      </c>
      <c r="F641" s="4" t="str">
        <f t="shared" si="59"/>
        <v/>
      </c>
    </row>
    <row r="642" spans="1:6" x14ac:dyDescent="0.15">
      <c r="A642" s="2" t="str">
        <f t="shared" si="54"/>
        <v/>
      </c>
      <c r="B642" s="3" t="str">
        <f t="shared" si="55"/>
        <v/>
      </c>
      <c r="C642" s="4" t="str">
        <f t="shared" si="56"/>
        <v/>
      </c>
      <c r="D642" s="4" t="str">
        <f t="shared" si="57"/>
        <v/>
      </c>
      <c r="E642" s="4" t="str">
        <f t="shared" si="58"/>
        <v/>
      </c>
      <c r="F642" s="4" t="str">
        <f t="shared" si="59"/>
        <v/>
      </c>
    </row>
    <row r="643" spans="1:6" x14ac:dyDescent="0.15">
      <c r="A643" s="2" t="str">
        <f t="shared" si="54"/>
        <v/>
      </c>
      <c r="B643" s="3" t="str">
        <f t="shared" si="55"/>
        <v/>
      </c>
      <c r="C643" s="4" t="str">
        <f t="shared" si="56"/>
        <v/>
      </c>
      <c r="D643" s="4" t="str">
        <f t="shared" si="57"/>
        <v/>
      </c>
      <c r="E643" s="4" t="str">
        <f t="shared" si="58"/>
        <v/>
      </c>
      <c r="F643" s="4" t="str">
        <f t="shared" si="59"/>
        <v/>
      </c>
    </row>
    <row r="644" spans="1:6" x14ac:dyDescent="0.15">
      <c r="A644" s="2" t="str">
        <f t="shared" ref="A644:A707" si="60">IF(F643="","",IF(OR(A643&gt;=nper,ROUND(F643,2)&lt;=0),"",A643+1))</f>
        <v/>
      </c>
      <c r="B644" s="3" t="str">
        <f t="shared" ref="B644:B707" si="61">IF(A644="","",IF(periods_per_year=26,IF(A644=1,fpdate,B643+14),IF(periods_per_year=52,IF(A644=1,fpdate,B643+7),DATE(YEAR(fpdate),MONTH(fpdate)+(A644-1)*months_per_period,IF(periods_per_year=24,IF((1-MOD(A644,2))=1,DAY(fpdate)+14,DAY(fpdate)),DAY(fpdate))))))</f>
        <v/>
      </c>
      <c r="C644" s="4" t="str">
        <f t="shared" ref="C644:C707" si="62">IF(A644="","",IF(A644=nper,F643+D644,MIN(F643+D644,C643)))</f>
        <v/>
      </c>
      <c r="D644" s="4" t="str">
        <f t="shared" ref="D644:D707" si="63">IF(A644="","",ROUND(rate*F643,2))</f>
        <v/>
      </c>
      <c r="E644" s="4" t="str">
        <f t="shared" ref="E644:E707" si="64">IF(A644="","",C644-D644)</f>
        <v/>
      </c>
      <c r="F644" s="4" t="str">
        <f t="shared" ref="F644:F707" si="65">IF(A644="","",F643-E644)</f>
        <v/>
      </c>
    </row>
    <row r="645" spans="1:6" x14ac:dyDescent="0.15">
      <c r="A645" s="2" t="str">
        <f t="shared" si="60"/>
        <v/>
      </c>
      <c r="B645" s="3" t="str">
        <f t="shared" si="61"/>
        <v/>
      </c>
      <c r="C645" s="4" t="str">
        <f t="shared" si="62"/>
        <v/>
      </c>
      <c r="D645" s="4" t="str">
        <f t="shared" si="63"/>
        <v/>
      </c>
      <c r="E645" s="4" t="str">
        <f t="shared" si="64"/>
        <v/>
      </c>
      <c r="F645" s="4" t="str">
        <f t="shared" si="65"/>
        <v/>
      </c>
    </row>
    <row r="646" spans="1:6" x14ac:dyDescent="0.15">
      <c r="A646" s="2" t="str">
        <f t="shared" si="60"/>
        <v/>
      </c>
      <c r="B646" s="3" t="str">
        <f t="shared" si="61"/>
        <v/>
      </c>
      <c r="C646" s="4" t="str">
        <f t="shared" si="62"/>
        <v/>
      </c>
      <c r="D646" s="4" t="str">
        <f t="shared" si="63"/>
        <v/>
      </c>
      <c r="E646" s="4" t="str">
        <f t="shared" si="64"/>
        <v/>
      </c>
      <c r="F646" s="4" t="str">
        <f t="shared" si="65"/>
        <v/>
      </c>
    </row>
    <row r="647" spans="1:6" x14ac:dyDescent="0.15">
      <c r="A647" s="2" t="str">
        <f t="shared" si="60"/>
        <v/>
      </c>
      <c r="B647" s="3" t="str">
        <f t="shared" si="61"/>
        <v/>
      </c>
      <c r="C647" s="4" t="str">
        <f t="shared" si="62"/>
        <v/>
      </c>
      <c r="D647" s="4" t="str">
        <f t="shared" si="63"/>
        <v/>
      </c>
      <c r="E647" s="4" t="str">
        <f t="shared" si="64"/>
        <v/>
      </c>
      <c r="F647" s="4" t="str">
        <f t="shared" si="65"/>
        <v/>
      </c>
    </row>
    <row r="648" spans="1:6" x14ac:dyDescent="0.15">
      <c r="A648" s="2" t="str">
        <f t="shared" si="60"/>
        <v/>
      </c>
      <c r="B648" s="3" t="str">
        <f t="shared" si="61"/>
        <v/>
      </c>
      <c r="C648" s="4" t="str">
        <f t="shared" si="62"/>
        <v/>
      </c>
      <c r="D648" s="4" t="str">
        <f t="shared" si="63"/>
        <v/>
      </c>
      <c r="E648" s="4" t="str">
        <f t="shared" si="64"/>
        <v/>
      </c>
      <c r="F648" s="4" t="str">
        <f t="shared" si="65"/>
        <v/>
      </c>
    </row>
    <row r="649" spans="1:6" x14ac:dyDescent="0.15">
      <c r="A649" s="2" t="str">
        <f t="shared" si="60"/>
        <v/>
      </c>
      <c r="B649" s="3" t="str">
        <f t="shared" si="61"/>
        <v/>
      </c>
      <c r="C649" s="4" t="str">
        <f t="shared" si="62"/>
        <v/>
      </c>
      <c r="D649" s="4" t="str">
        <f t="shared" si="63"/>
        <v/>
      </c>
      <c r="E649" s="4" t="str">
        <f t="shared" si="64"/>
        <v/>
      </c>
      <c r="F649" s="4" t="str">
        <f t="shared" si="65"/>
        <v/>
      </c>
    </row>
    <row r="650" spans="1:6" x14ac:dyDescent="0.15">
      <c r="A650" s="2" t="str">
        <f t="shared" si="60"/>
        <v/>
      </c>
      <c r="B650" s="3" t="str">
        <f t="shared" si="61"/>
        <v/>
      </c>
      <c r="C650" s="4" t="str">
        <f t="shared" si="62"/>
        <v/>
      </c>
      <c r="D650" s="4" t="str">
        <f t="shared" si="63"/>
        <v/>
      </c>
      <c r="E650" s="4" t="str">
        <f t="shared" si="64"/>
        <v/>
      </c>
      <c r="F650" s="4" t="str">
        <f t="shared" si="65"/>
        <v/>
      </c>
    </row>
    <row r="651" spans="1:6" x14ac:dyDescent="0.15">
      <c r="A651" s="2" t="str">
        <f t="shared" si="60"/>
        <v/>
      </c>
      <c r="B651" s="3" t="str">
        <f t="shared" si="61"/>
        <v/>
      </c>
      <c r="C651" s="4" t="str">
        <f t="shared" si="62"/>
        <v/>
      </c>
      <c r="D651" s="4" t="str">
        <f t="shared" si="63"/>
        <v/>
      </c>
      <c r="E651" s="4" t="str">
        <f t="shared" si="64"/>
        <v/>
      </c>
      <c r="F651" s="4" t="str">
        <f t="shared" si="65"/>
        <v/>
      </c>
    </row>
    <row r="652" spans="1:6" x14ac:dyDescent="0.15">
      <c r="A652" s="2" t="str">
        <f t="shared" si="60"/>
        <v/>
      </c>
      <c r="B652" s="3" t="str">
        <f t="shared" si="61"/>
        <v/>
      </c>
      <c r="C652" s="4" t="str">
        <f t="shared" si="62"/>
        <v/>
      </c>
      <c r="D652" s="4" t="str">
        <f t="shared" si="63"/>
        <v/>
      </c>
      <c r="E652" s="4" t="str">
        <f t="shared" si="64"/>
        <v/>
      </c>
      <c r="F652" s="4" t="str">
        <f t="shared" si="65"/>
        <v/>
      </c>
    </row>
    <row r="653" spans="1:6" x14ac:dyDescent="0.15">
      <c r="A653" s="2" t="str">
        <f t="shared" si="60"/>
        <v/>
      </c>
      <c r="B653" s="3" t="str">
        <f t="shared" si="61"/>
        <v/>
      </c>
      <c r="C653" s="4" t="str">
        <f t="shared" si="62"/>
        <v/>
      </c>
      <c r="D653" s="4" t="str">
        <f t="shared" si="63"/>
        <v/>
      </c>
      <c r="E653" s="4" t="str">
        <f t="shared" si="64"/>
        <v/>
      </c>
      <c r="F653" s="4" t="str">
        <f t="shared" si="65"/>
        <v/>
      </c>
    </row>
    <row r="654" spans="1:6" x14ac:dyDescent="0.15">
      <c r="A654" s="2" t="str">
        <f t="shared" si="60"/>
        <v/>
      </c>
      <c r="B654" s="3" t="str">
        <f t="shared" si="61"/>
        <v/>
      </c>
      <c r="C654" s="4" t="str">
        <f t="shared" si="62"/>
        <v/>
      </c>
      <c r="D654" s="4" t="str">
        <f t="shared" si="63"/>
        <v/>
      </c>
      <c r="E654" s="4" t="str">
        <f t="shared" si="64"/>
        <v/>
      </c>
      <c r="F654" s="4" t="str">
        <f t="shared" si="65"/>
        <v/>
      </c>
    </row>
    <row r="655" spans="1:6" x14ac:dyDescent="0.15">
      <c r="A655" s="2" t="str">
        <f t="shared" si="60"/>
        <v/>
      </c>
      <c r="B655" s="3" t="str">
        <f t="shared" si="61"/>
        <v/>
      </c>
      <c r="C655" s="4" t="str">
        <f t="shared" si="62"/>
        <v/>
      </c>
      <c r="D655" s="4" t="str">
        <f t="shared" si="63"/>
        <v/>
      </c>
      <c r="E655" s="4" t="str">
        <f t="shared" si="64"/>
        <v/>
      </c>
      <c r="F655" s="4" t="str">
        <f t="shared" si="65"/>
        <v/>
      </c>
    </row>
    <row r="656" spans="1:6" x14ac:dyDescent="0.15">
      <c r="A656" s="2" t="str">
        <f t="shared" si="60"/>
        <v/>
      </c>
      <c r="B656" s="3" t="str">
        <f t="shared" si="61"/>
        <v/>
      </c>
      <c r="C656" s="4" t="str">
        <f t="shared" si="62"/>
        <v/>
      </c>
      <c r="D656" s="4" t="str">
        <f t="shared" si="63"/>
        <v/>
      </c>
      <c r="E656" s="4" t="str">
        <f t="shared" si="64"/>
        <v/>
      </c>
      <c r="F656" s="4" t="str">
        <f t="shared" si="65"/>
        <v/>
      </c>
    </row>
    <row r="657" spans="1:6" x14ac:dyDescent="0.15">
      <c r="A657" s="2" t="str">
        <f t="shared" si="60"/>
        <v/>
      </c>
      <c r="B657" s="3" t="str">
        <f t="shared" si="61"/>
        <v/>
      </c>
      <c r="C657" s="4" t="str">
        <f t="shared" si="62"/>
        <v/>
      </c>
      <c r="D657" s="4" t="str">
        <f t="shared" si="63"/>
        <v/>
      </c>
      <c r="E657" s="4" t="str">
        <f t="shared" si="64"/>
        <v/>
      </c>
      <c r="F657" s="4" t="str">
        <f t="shared" si="65"/>
        <v/>
      </c>
    </row>
    <row r="658" spans="1:6" x14ac:dyDescent="0.15">
      <c r="A658" s="2" t="str">
        <f t="shared" si="60"/>
        <v/>
      </c>
      <c r="B658" s="3" t="str">
        <f t="shared" si="61"/>
        <v/>
      </c>
      <c r="C658" s="4" t="str">
        <f t="shared" si="62"/>
        <v/>
      </c>
      <c r="D658" s="4" t="str">
        <f t="shared" si="63"/>
        <v/>
      </c>
      <c r="E658" s="4" t="str">
        <f t="shared" si="64"/>
        <v/>
      </c>
      <c r="F658" s="4" t="str">
        <f t="shared" si="65"/>
        <v/>
      </c>
    </row>
    <row r="659" spans="1:6" x14ac:dyDescent="0.15">
      <c r="A659" s="2" t="str">
        <f t="shared" si="60"/>
        <v/>
      </c>
      <c r="B659" s="3" t="str">
        <f t="shared" si="61"/>
        <v/>
      </c>
      <c r="C659" s="4" t="str">
        <f t="shared" si="62"/>
        <v/>
      </c>
      <c r="D659" s="4" t="str">
        <f t="shared" si="63"/>
        <v/>
      </c>
      <c r="E659" s="4" t="str">
        <f t="shared" si="64"/>
        <v/>
      </c>
      <c r="F659" s="4" t="str">
        <f t="shared" si="65"/>
        <v/>
      </c>
    </row>
    <row r="660" spans="1:6" x14ac:dyDescent="0.15">
      <c r="A660" s="2" t="str">
        <f t="shared" si="60"/>
        <v/>
      </c>
      <c r="B660" s="3" t="str">
        <f t="shared" si="61"/>
        <v/>
      </c>
      <c r="C660" s="4" t="str">
        <f t="shared" si="62"/>
        <v/>
      </c>
      <c r="D660" s="4" t="str">
        <f t="shared" si="63"/>
        <v/>
      </c>
      <c r="E660" s="4" t="str">
        <f t="shared" si="64"/>
        <v/>
      </c>
      <c r="F660" s="4" t="str">
        <f t="shared" si="65"/>
        <v/>
      </c>
    </row>
    <row r="661" spans="1:6" x14ac:dyDescent="0.15">
      <c r="A661" s="2" t="str">
        <f t="shared" si="60"/>
        <v/>
      </c>
      <c r="B661" s="3" t="str">
        <f t="shared" si="61"/>
        <v/>
      </c>
      <c r="C661" s="4" t="str">
        <f t="shared" si="62"/>
        <v/>
      </c>
      <c r="D661" s="4" t="str">
        <f t="shared" si="63"/>
        <v/>
      </c>
      <c r="E661" s="4" t="str">
        <f t="shared" si="64"/>
        <v/>
      </c>
      <c r="F661" s="4" t="str">
        <f t="shared" si="65"/>
        <v/>
      </c>
    </row>
    <row r="662" spans="1:6" x14ac:dyDescent="0.15">
      <c r="A662" s="2" t="str">
        <f t="shared" si="60"/>
        <v/>
      </c>
      <c r="B662" s="3" t="str">
        <f t="shared" si="61"/>
        <v/>
      </c>
      <c r="C662" s="4" t="str">
        <f t="shared" si="62"/>
        <v/>
      </c>
      <c r="D662" s="4" t="str">
        <f t="shared" si="63"/>
        <v/>
      </c>
      <c r="E662" s="4" t="str">
        <f t="shared" si="64"/>
        <v/>
      </c>
      <c r="F662" s="4" t="str">
        <f t="shared" si="65"/>
        <v/>
      </c>
    </row>
    <row r="663" spans="1:6" x14ac:dyDescent="0.15">
      <c r="A663" s="2" t="str">
        <f t="shared" si="60"/>
        <v/>
      </c>
      <c r="B663" s="3" t="str">
        <f t="shared" si="61"/>
        <v/>
      </c>
      <c r="C663" s="4" t="str">
        <f t="shared" si="62"/>
        <v/>
      </c>
      <c r="D663" s="4" t="str">
        <f t="shared" si="63"/>
        <v/>
      </c>
      <c r="E663" s="4" t="str">
        <f t="shared" si="64"/>
        <v/>
      </c>
      <c r="F663" s="4" t="str">
        <f t="shared" si="65"/>
        <v/>
      </c>
    </row>
    <row r="664" spans="1:6" x14ac:dyDescent="0.15">
      <c r="A664" s="2" t="str">
        <f t="shared" si="60"/>
        <v/>
      </c>
      <c r="B664" s="3" t="str">
        <f t="shared" si="61"/>
        <v/>
      </c>
      <c r="C664" s="4" t="str">
        <f t="shared" si="62"/>
        <v/>
      </c>
      <c r="D664" s="4" t="str">
        <f t="shared" si="63"/>
        <v/>
      </c>
      <c r="E664" s="4" t="str">
        <f t="shared" si="64"/>
        <v/>
      </c>
      <c r="F664" s="4" t="str">
        <f t="shared" si="65"/>
        <v/>
      </c>
    </row>
    <row r="665" spans="1:6" x14ac:dyDescent="0.15">
      <c r="A665" s="2" t="str">
        <f t="shared" si="60"/>
        <v/>
      </c>
      <c r="B665" s="3" t="str">
        <f t="shared" si="61"/>
        <v/>
      </c>
      <c r="C665" s="4" t="str">
        <f t="shared" si="62"/>
        <v/>
      </c>
      <c r="D665" s="4" t="str">
        <f t="shared" si="63"/>
        <v/>
      </c>
      <c r="E665" s="4" t="str">
        <f t="shared" si="64"/>
        <v/>
      </c>
      <c r="F665" s="4" t="str">
        <f t="shared" si="65"/>
        <v/>
      </c>
    </row>
    <row r="666" spans="1:6" x14ac:dyDescent="0.15">
      <c r="A666" s="2" t="str">
        <f t="shared" si="60"/>
        <v/>
      </c>
      <c r="B666" s="3" t="str">
        <f t="shared" si="61"/>
        <v/>
      </c>
      <c r="C666" s="4" t="str">
        <f t="shared" si="62"/>
        <v/>
      </c>
      <c r="D666" s="4" t="str">
        <f t="shared" si="63"/>
        <v/>
      </c>
      <c r="E666" s="4" t="str">
        <f t="shared" si="64"/>
        <v/>
      </c>
      <c r="F666" s="4" t="str">
        <f t="shared" si="65"/>
        <v/>
      </c>
    </row>
    <row r="667" spans="1:6" x14ac:dyDescent="0.15">
      <c r="A667" s="2" t="str">
        <f t="shared" si="60"/>
        <v/>
      </c>
      <c r="B667" s="3" t="str">
        <f t="shared" si="61"/>
        <v/>
      </c>
      <c r="C667" s="4" t="str">
        <f t="shared" si="62"/>
        <v/>
      </c>
      <c r="D667" s="4" t="str">
        <f t="shared" si="63"/>
        <v/>
      </c>
      <c r="E667" s="4" t="str">
        <f t="shared" si="64"/>
        <v/>
      </c>
      <c r="F667" s="4" t="str">
        <f t="shared" si="65"/>
        <v/>
      </c>
    </row>
    <row r="668" spans="1:6" x14ac:dyDescent="0.15">
      <c r="A668" s="2" t="str">
        <f t="shared" si="60"/>
        <v/>
      </c>
      <c r="B668" s="3" t="str">
        <f t="shared" si="61"/>
        <v/>
      </c>
      <c r="C668" s="4" t="str">
        <f t="shared" si="62"/>
        <v/>
      </c>
      <c r="D668" s="4" t="str">
        <f t="shared" si="63"/>
        <v/>
      </c>
      <c r="E668" s="4" t="str">
        <f t="shared" si="64"/>
        <v/>
      </c>
      <c r="F668" s="4" t="str">
        <f t="shared" si="65"/>
        <v/>
      </c>
    </row>
    <row r="669" spans="1:6" x14ac:dyDescent="0.15">
      <c r="A669" s="2" t="str">
        <f t="shared" si="60"/>
        <v/>
      </c>
      <c r="B669" s="3" t="str">
        <f t="shared" si="61"/>
        <v/>
      </c>
      <c r="C669" s="4" t="str">
        <f t="shared" si="62"/>
        <v/>
      </c>
      <c r="D669" s="4" t="str">
        <f t="shared" si="63"/>
        <v/>
      </c>
      <c r="E669" s="4" t="str">
        <f t="shared" si="64"/>
        <v/>
      </c>
      <c r="F669" s="4" t="str">
        <f t="shared" si="65"/>
        <v/>
      </c>
    </row>
    <row r="670" spans="1:6" x14ac:dyDescent="0.15">
      <c r="A670" s="2" t="str">
        <f t="shared" si="60"/>
        <v/>
      </c>
      <c r="B670" s="3" t="str">
        <f t="shared" si="61"/>
        <v/>
      </c>
      <c r="C670" s="4" t="str">
        <f t="shared" si="62"/>
        <v/>
      </c>
      <c r="D670" s="4" t="str">
        <f t="shared" si="63"/>
        <v/>
      </c>
      <c r="E670" s="4" t="str">
        <f t="shared" si="64"/>
        <v/>
      </c>
      <c r="F670" s="4" t="str">
        <f t="shared" si="65"/>
        <v/>
      </c>
    </row>
    <row r="671" spans="1:6" x14ac:dyDescent="0.15">
      <c r="A671" s="2" t="str">
        <f t="shared" si="60"/>
        <v/>
      </c>
      <c r="B671" s="3" t="str">
        <f t="shared" si="61"/>
        <v/>
      </c>
      <c r="C671" s="4" t="str">
        <f t="shared" si="62"/>
        <v/>
      </c>
      <c r="D671" s="4" t="str">
        <f t="shared" si="63"/>
        <v/>
      </c>
      <c r="E671" s="4" t="str">
        <f t="shared" si="64"/>
        <v/>
      </c>
      <c r="F671" s="4" t="str">
        <f t="shared" si="65"/>
        <v/>
      </c>
    </row>
    <row r="672" spans="1:6" x14ac:dyDescent="0.15">
      <c r="A672" s="2" t="str">
        <f t="shared" si="60"/>
        <v/>
      </c>
      <c r="B672" s="3" t="str">
        <f t="shared" si="61"/>
        <v/>
      </c>
      <c r="C672" s="4" t="str">
        <f t="shared" si="62"/>
        <v/>
      </c>
      <c r="D672" s="4" t="str">
        <f t="shared" si="63"/>
        <v/>
      </c>
      <c r="E672" s="4" t="str">
        <f t="shared" si="64"/>
        <v/>
      </c>
      <c r="F672" s="4" t="str">
        <f t="shared" si="65"/>
        <v/>
      </c>
    </row>
    <row r="673" spans="1:6" x14ac:dyDescent="0.15">
      <c r="A673" s="2" t="str">
        <f t="shared" si="60"/>
        <v/>
      </c>
      <c r="B673" s="3" t="str">
        <f t="shared" si="61"/>
        <v/>
      </c>
      <c r="C673" s="4" t="str">
        <f t="shared" si="62"/>
        <v/>
      </c>
      <c r="D673" s="4" t="str">
        <f t="shared" si="63"/>
        <v/>
      </c>
      <c r="E673" s="4" t="str">
        <f t="shared" si="64"/>
        <v/>
      </c>
      <c r="F673" s="4" t="str">
        <f t="shared" si="65"/>
        <v/>
      </c>
    </row>
    <row r="674" spans="1:6" x14ac:dyDescent="0.15">
      <c r="A674" s="2" t="str">
        <f t="shared" si="60"/>
        <v/>
      </c>
      <c r="B674" s="3" t="str">
        <f t="shared" si="61"/>
        <v/>
      </c>
      <c r="C674" s="4" t="str">
        <f t="shared" si="62"/>
        <v/>
      </c>
      <c r="D674" s="4" t="str">
        <f t="shared" si="63"/>
        <v/>
      </c>
      <c r="E674" s="4" t="str">
        <f t="shared" si="64"/>
        <v/>
      </c>
      <c r="F674" s="4" t="str">
        <f t="shared" si="65"/>
        <v/>
      </c>
    </row>
    <row r="675" spans="1:6" x14ac:dyDescent="0.15">
      <c r="A675" s="2" t="str">
        <f t="shared" si="60"/>
        <v/>
      </c>
      <c r="B675" s="3" t="str">
        <f t="shared" si="61"/>
        <v/>
      </c>
      <c r="C675" s="4" t="str">
        <f t="shared" si="62"/>
        <v/>
      </c>
      <c r="D675" s="4" t="str">
        <f t="shared" si="63"/>
        <v/>
      </c>
      <c r="E675" s="4" t="str">
        <f t="shared" si="64"/>
        <v/>
      </c>
      <c r="F675" s="4" t="str">
        <f t="shared" si="65"/>
        <v/>
      </c>
    </row>
    <row r="676" spans="1:6" x14ac:dyDescent="0.15">
      <c r="A676" s="2" t="str">
        <f t="shared" si="60"/>
        <v/>
      </c>
      <c r="B676" s="3" t="str">
        <f t="shared" si="61"/>
        <v/>
      </c>
      <c r="C676" s="4" t="str">
        <f t="shared" si="62"/>
        <v/>
      </c>
      <c r="D676" s="4" t="str">
        <f t="shared" si="63"/>
        <v/>
      </c>
      <c r="E676" s="4" t="str">
        <f t="shared" si="64"/>
        <v/>
      </c>
      <c r="F676" s="4" t="str">
        <f t="shared" si="65"/>
        <v/>
      </c>
    </row>
    <row r="677" spans="1:6" x14ac:dyDescent="0.15">
      <c r="A677" s="2" t="str">
        <f t="shared" si="60"/>
        <v/>
      </c>
      <c r="B677" s="3" t="str">
        <f t="shared" si="61"/>
        <v/>
      </c>
      <c r="C677" s="4" t="str">
        <f t="shared" si="62"/>
        <v/>
      </c>
      <c r="D677" s="4" t="str">
        <f t="shared" si="63"/>
        <v/>
      </c>
      <c r="E677" s="4" t="str">
        <f t="shared" si="64"/>
        <v/>
      </c>
      <c r="F677" s="4" t="str">
        <f t="shared" si="65"/>
        <v/>
      </c>
    </row>
    <row r="678" spans="1:6" x14ac:dyDescent="0.15">
      <c r="A678" s="2" t="str">
        <f t="shared" si="60"/>
        <v/>
      </c>
      <c r="B678" s="3" t="str">
        <f t="shared" si="61"/>
        <v/>
      </c>
      <c r="C678" s="4" t="str">
        <f t="shared" si="62"/>
        <v/>
      </c>
      <c r="D678" s="4" t="str">
        <f t="shared" si="63"/>
        <v/>
      </c>
      <c r="E678" s="4" t="str">
        <f t="shared" si="64"/>
        <v/>
      </c>
      <c r="F678" s="4" t="str">
        <f t="shared" si="65"/>
        <v/>
      </c>
    </row>
    <row r="679" spans="1:6" x14ac:dyDescent="0.15">
      <c r="A679" s="2" t="str">
        <f t="shared" si="60"/>
        <v/>
      </c>
      <c r="B679" s="3" t="str">
        <f t="shared" si="61"/>
        <v/>
      </c>
      <c r="C679" s="4" t="str">
        <f t="shared" si="62"/>
        <v/>
      </c>
      <c r="D679" s="4" t="str">
        <f t="shared" si="63"/>
        <v/>
      </c>
      <c r="E679" s="4" t="str">
        <f t="shared" si="64"/>
        <v/>
      </c>
      <c r="F679" s="4" t="str">
        <f t="shared" si="65"/>
        <v/>
      </c>
    </row>
    <row r="680" spans="1:6" x14ac:dyDescent="0.15">
      <c r="A680" s="2" t="str">
        <f t="shared" si="60"/>
        <v/>
      </c>
      <c r="B680" s="3" t="str">
        <f t="shared" si="61"/>
        <v/>
      </c>
      <c r="C680" s="4" t="str">
        <f t="shared" si="62"/>
        <v/>
      </c>
      <c r="D680" s="4" t="str">
        <f t="shared" si="63"/>
        <v/>
      </c>
      <c r="E680" s="4" t="str">
        <f t="shared" si="64"/>
        <v/>
      </c>
      <c r="F680" s="4" t="str">
        <f t="shared" si="65"/>
        <v/>
      </c>
    </row>
    <row r="681" spans="1:6" x14ac:dyDescent="0.15">
      <c r="A681" s="2" t="str">
        <f t="shared" si="60"/>
        <v/>
      </c>
      <c r="B681" s="3" t="str">
        <f t="shared" si="61"/>
        <v/>
      </c>
      <c r="C681" s="4" t="str">
        <f t="shared" si="62"/>
        <v/>
      </c>
      <c r="D681" s="4" t="str">
        <f t="shared" si="63"/>
        <v/>
      </c>
      <c r="E681" s="4" t="str">
        <f t="shared" si="64"/>
        <v/>
      </c>
      <c r="F681" s="4" t="str">
        <f t="shared" si="65"/>
        <v/>
      </c>
    </row>
    <row r="682" spans="1:6" x14ac:dyDescent="0.15">
      <c r="A682" s="2" t="str">
        <f t="shared" si="60"/>
        <v/>
      </c>
      <c r="B682" s="3" t="str">
        <f t="shared" si="61"/>
        <v/>
      </c>
      <c r="C682" s="4" t="str">
        <f t="shared" si="62"/>
        <v/>
      </c>
      <c r="D682" s="4" t="str">
        <f t="shared" si="63"/>
        <v/>
      </c>
      <c r="E682" s="4" t="str">
        <f t="shared" si="64"/>
        <v/>
      </c>
      <c r="F682" s="4" t="str">
        <f t="shared" si="65"/>
        <v/>
      </c>
    </row>
    <row r="683" spans="1:6" x14ac:dyDescent="0.15">
      <c r="A683" s="2" t="str">
        <f t="shared" si="60"/>
        <v/>
      </c>
      <c r="B683" s="3" t="str">
        <f t="shared" si="61"/>
        <v/>
      </c>
      <c r="C683" s="4" t="str">
        <f t="shared" si="62"/>
        <v/>
      </c>
      <c r="D683" s="4" t="str">
        <f t="shared" si="63"/>
        <v/>
      </c>
      <c r="E683" s="4" t="str">
        <f t="shared" si="64"/>
        <v/>
      </c>
      <c r="F683" s="4" t="str">
        <f t="shared" si="65"/>
        <v/>
      </c>
    </row>
    <row r="684" spans="1:6" x14ac:dyDescent="0.15">
      <c r="A684" s="2" t="str">
        <f t="shared" si="60"/>
        <v/>
      </c>
      <c r="B684" s="3" t="str">
        <f t="shared" si="61"/>
        <v/>
      </c>
      <c r="C684" s="4" t="str">
        <f t="shared" si="62"/>
        <v/>
      </c>
      <c r="D684" s="4" t="str">
        <f t="shared" si="63"/>
        <v/>
      </c>
      <c r="E684" s="4" t="str">
        <f t="shared" si="64"/>
        <v/>
      </c>
      <c r="F684" s="4" t="str">
        <f t="shared" si="65"/>
        <v/>
      </c>
    </row>
    <row r="685" spans="1:6" x14ac:dyDescent="0.15">
      <c r="A685" s="2" t="str">
        <f t="shared" si="60"/>
        <v/>
      </c>
      <c r="B685" s="3" t="str">
        <f t="shared" si="61"/>
        <v/>
      </c>
      <c r="C685" s="4" t="str">
        <f t="shared" si="62"/>
        <v/>
      </c>
      <c r="D685" s="4" t="str">
        <f t="shared" si="63"/>
        <v/>
      </c>
      <c r="E685" s="4" t="str">
        <f t="shared" si="64"/>
        <v/>
      </c>
      <c r="F685" s="4" t="str">
        <f t="shared" si="65"/>
        <v/>
      </c>
    </row>
    <row r="686" spans="1:6" x14ac:dyDescent="0.15">
      <c r="A686" s="2" t="str">
        <f t="shared" si="60"/>
        <v/>
      </c>
      <c r="B686" s="3" t="str">
        <f t="shared" si="61"/>
        <v/>
      </c>
      <c r="C686" s="4" t="str">
        <f t="shared" si="62"/>
        <v/>
      </c>
      <c r="D686" s="4" t="str">
        <f t="shared" si="63"/>
        <v/>
      </c>
      <c r="E686" s="4" t="str">
        <f t="shared" si="64"/>
        <v/>
      </c>
      <c r="F686" s="4" t="str">
        <f t="shared" si="65"/>
        <v/>
      </c>
    </row>
    <row r="687" spans="1:6" x14ac:dyDescent="0.15">
      <c r="A687" s="2" t="str">
        <f t="shared" si="60"/>
        <v/>
      </c>
      <c r="B687" s="3" t="str">
        <f t="shared" si="61"/>
        <v/>
      </c>
      <c r="C687" s="4" t="str">
        <f t="shared" si="62"/>
        <v/>
      </c>
      <c r="D687" s="4" t="str">
        <f t="shared" si="63"/>
        <v/>
      </c>
      <c r="E687" s="4" t="str">
        <f t="shared" si="64"/>
        <v/>
      </c>
      <c r="F687" s="4" t="str">
        <f t="shared" si="65"/>
        <v/>
      </c>
    </row>
    <row r="688" spans="1:6" x14ac:dyDescent="0.15">
      <c r="A688" s="2" t="str">
        <f t="shared" si="60"/>
        <v/>
      </c>
      <c r="B688" s="3" t="str">
        <f t="shared" si="61"/>
        <v/>
      </c>
      <c r="C688" s="4" t="str">
        <f t="shared" si="62"/>
        <v/>
      </c>
      <c r="D688" s="4" t="str">
        <f t="shared" si="63"/>
        <v/>
      </c>
      <c r="E688" s="4" t="str">
        <f t="shared" si="64"/>
        <v/>
      </c>
      <c r="F688" s="4" t="str">
        <f t="shared" si="65"/>
        <v/>
      </c>
    </row>
    <row r="689" spans="1:6" x14ac:dyDescent="0.15">
      <c r="A689" s="2" t="str">
        <f t="shared" si="60"/>
        <v/>
      </c>
      <c r="B689" s="3" t="str">
        <f t="shared" si="61"/>
        <v/>
      </c>
      <c r="C689" s="4" t="str">
        <f t="shared" si="62"/>
        <v/>
      </c>
      <c r="D689" s="4" t="str">
        <f t="shared" si="63"/>
        <v/>
      </c>
      <c r="E689" s="4" t="str">
        <f t="shared" si="64"/>
        <v/>
      </c>
      <c r="F689" s="4" t="str">
        <f t="shared" si="65"/>
        <v/>
      </c>
    </row>
    <row r="690" spans="1:6" x14ac:dyDescent="0.15">
      <c r="A690" s="2" t="str">
        <f t="shared" si="60"/>
        <v/>
      </c>
      <c r="B690" s="3" t="str">
        <f t="shared" si="61"/>
        <v/>
      </c>
      <c r="C690" s="4" t="str">
        <f t="shared" si="62"/>
        <v/>
      </c>
      <c r="D690" s="4" t="str">
        <f t="shared" si="63"/>
        <v/>
      </c>
      <c r="E690" s="4" t="str">
        <f t="shared" si="64"/>
        <v/>
      </c>
      <c r="F690" s="4" t="str">
        <f t="shared" si="65"/>
        <v/>
      </c>
    </row>
    <row r="691" spans="1:6" x14ac:dyDescent="0.15">
      <c r="A691" s="2" t="str">
        <f t="shared" si="60"/>
        <v/>
      </c>
      <c r="B691" s="3" t="str">
        <f t="shared" si="61"/>
        <v/>
      </c>
      <c r="C691" s="4" t="str">
        <f t="shared" si="62"/>
        <v/>
      </c>
      <c r="D691" s="4" t="str">
        <f t="shared" si="63"/>
        <v/>
      </c>
      <c r="E691" s="4" t="str">
        <f t="shared" si="64"/>
        <v/>
      </c>
      <c r="F691" s="4" t="str">
        <f t="shared" si="65"/>
        <v/>
      </c>
    </row>
    <row r="692" spans="1:6" x14ac:dyDescent="0.15">
      <c r="A692" s="2" t="str">
        <f t="shared" si="60"/>
        <v/>
      </c>
      <c r="B692" s="3" t="str">
        <f t="shared" si="61"/>
        <v/>
      </c>
      <c r="C692" s="4" t="str">
        <f t="shared" si="62"/>
        <v/>
      </c>
      <c r="D692" s="4" t="str">
        <f t="shared" si="63"/>
        <v/>
      </c>
      <c r="E692" s="4" t="str">
        <f t="shared" si="64"/>
        <v/>
      </c>
      <c r="F692" s="4" t="str">
        <f t="shared" si="65"/>
        <v/>
      </c>
    </row>
    <row r="693" spans="1:6" x14ac:dyDescent="0.15">
      <c r="A693" s="2" t="str">
        <f t="shared" si="60"/>
        <v/>
      </c>
      <c r="B693" s="3" t="str">
        <f t="shared" si="61"/>
        <v/>
      </c>
      <c r="C693" s="4" t="str">
        <f t="shared" si="62"/>
        <v/>
      </c>
      <c r="D693" s="4" t="str">
        <f t="shared" si="63"/>
        <v/>
      </c>
      <c r="E693" s="4" t="str">
        <f t="shared" si="64"/>
        <v/>
      </c>
      <c r="F693" s="4" t="str">
        <f t="shared" si="65"/>
        <v/>
      </c>
    </row>
    <row r="694" spans="1:6" x14ac:dyDescent="0.15">
      <c r="A694" s="2" t="str">
        <f t="shared" si="60"/>
        <v/>
      </c>
      <c r="B694" s="3" t="str">
        <f t="shared" si="61"/>
        <v/>
      </c>
      <c r="C694" s="4" t="str">
        <f t="shared" si="62"/>
        <v/>
      </c>
      <c r="D694" s="4" t="str">
        <f t="shared" si="63"/>
        <v/>
      </c>
      <c r="E694" s="4" t="str">
        <f t="shared" si="64"/>
        <v/>
      </c>
      <c r="F694" s="4" t="str">
        <f t="shared" si="65"/>
        <v/>
      </c>
    </row>
    <row r="695" spans="1:6" x14ac:dyDescent="0.15">
      <c r="A695" s="2" t="str">
        <f t="shared" si="60"/>
        <v/>
      </c>
      <c r="B695" s="3" t="str">
        <f t="shared" si="61"/>
        <v/>
      </c>
      <c r="C695" s="4" t="str">
        <f t="shared" si="62"/>
        <v/>
      </c>
      <c r="D695" s="4" t="str">
        <f t="shared" si="63"/>
        <v/>
      </c>
      <c r="E695" s="4" t="str">
        <f t="shared" si="64"/>
        <v/>
      </c>
      <c r="F695" s="4" t="str">
        <f t="shared" si="65"/>
        <v/>
      </c>
    </row>
    <row r="696" spans="1:6" x14ac:dyDescent="0.15">
      <c r="A696" s="2" t="str">
        <f t="shared" si="60"/>
        <v/>
      </c>
      <c r="B696" s="3" t="str">
        <f t="shared" si="61"/>
        <v/>
      </c>
      <c r="C696" s="4" t="str">
        <f t="shared" si="62"/>
        <v/>
      </c>
      <c r="D696" s="4" t="str">
        <f t="shared" si="63"/>
        <v/>
      </c>
      <c r="E696" s="4" t="str">
        <f t="shared" si="64"/>
        <v/>
      </c>
      <c r="F696" s="4" t="str">
        <f t="shared" si="65"/>
        <v/>
      </c>
    </row>
    <row r="697" spans="1:6" x14ac:dyDescent="0.15">
      <c r="A697" s="2" t="str">
        <f t="shared" si="60"/>
        <v/>
      </c>
      <c r="B697" s="3" t="str">
        <f t="shared" si="61"/>
        <v/>
      </c>
      <c r="C697" s="4" t="str">
        <f t="shared" si="62"/>
        <v/>
      </c>
      <c r="D697" s="4" t="str">
        <f t="shared" si="63"/>
        <v/>
      </c>
      <c r="E697" s="4" t="str">
        <f t="shared" si="64"/>
        <v/>
      </c>
      <c r="F697" s="4" t="str">
        <f t="shared" si="65"/>
        <v/>
      </c>
    </row>
    <row r="698" spans="1:6" x14ac:dyDescent="0.15">
      <c r="A698" s="2" t="str">
        <f t="shared" si="60"/>
        <v/>
      </c>
      <c r="B698" s="3" t="str">
        <f t="shared" si="61"/>
        <v/>
      </c>
      <c r="C698" s="4" t="str">
        <f t="shared" si="62"/>
        <v/>
      </c>
      <c r="D698" s="4" t="str">
        <f t="shared" si="63"/>
        <v/>
      </c>
      <c r="E698" s="4" t="str">
        <f t="shared" si="64"/>
        <v/>
      </c>
      <c r="F698" s="4" t="str">
        <f t="shared" si="65"/>
        <v/>
      </c>
    </row>
    <row r="699" spans="1:6" x14ac:dyDescent="0.15">
      <c r="A699" s="2" t="str">
        <f t="shared" si="60"/>
        <v/>
      </c>
      <c r="B699" s="3" t="str">
        <f t="shared" si="61"/>
        <v/>
      </c>
      <c r="C699" s="4" t="str">
        <f t="shared" si="62"/>
        <v/>
      </c>
      <c r="D699" s="4" t="str">
        <f t="shared" si="63"/>
        <v/>
      </c>
      <c r="E699" s="4" t="str">
        <f t="shared" si="64"/>
        <v/>
      </c>
      <c r="F699" s="4" t="str">
        <f t="shared" si="65"/>
        <v/>
      </c>
    </row>
    <row r="700" spans="1:6" x14ac:dyDescent="0.15">
      <c r="A700" s="2" t="str">
        <f t="shared" si="60"/>
        <v/>
      </c>
      <c r="B700" s="3" t="str">
        <f t="shared" si="61"/>
        <v/>
      </c>
      <c r="C700" s="4" t="str">
        <f t="shared" si="62"/>
        <v/>
      </c>
      <c r="D700" s="4" t="str">
        <f t="shared" si="63"/>
        <v/>
      </c>
      <c r="E700" s="4" t="str">
        <f t="shared" si="64"/>
        <v/>
      </c>
      <c r="F700" s="4" t="str">
        <f t="shared" si="65"/>
        <v/>
      </c>
    </row>
    <row r="701" spans="1:6" x14ac:dyDescent="0.15">
      <c r="A701" s="2" t="str">
        <f t="shared" si="60"/>
        <v/>
      </c>
      <c r="B701" s="3" t="str">
        <f t="shared" si="61"/>
        <v/>
      </c>
      <c r="C701" s="4" t="str">
        <f t="shared" si="62"/>
        <v/>
      </c>
      <c r="D701" s="4" t="str">
        <f t="shared" si="63"/>
        <v/>
      </c>
      <c r="E701" s="4" t="str">
        <f t="shared" si="64"/>
        <v/>
      </c>
      <c r="F701" s="4" t="str">
        <f t="shared" si="65"/>
        <v/>
      </c>
    </row>
    <row r="702" spans="1:6" x14ac:dyDescent="0.15">
      <c r="A702" s="2" t="str">
        <f t="shared" si="60"/>
        <v/>
      </c>
      <c r="B702" s="3" t="str">
        <f t="shared" si="61"/>
        <v/>
      </c>
      <c r="C702" s="4" t="str">
        <f t="shared" si="62"/>
        <v/>
      </c>
      <c r="D702" s="4" t="str">
        <f t="shared" si="63"/>
        <v/>
      </c>
      <c r="E702" s="4" t="str">
        <f t="shared" si="64"/>
        <v/>
      </c>
      <c r="F702" s="4" t="str">
        <f t="shared" si="65"/>
        <v/>
      </c>
    </row>
    <row r="703" spans="1:6" x14ac:dyDescent="0.15">
      <c r="A703" s="2" t="str">
        <f t="shared" si="60"/>
        <v/>
      </c>
      <c r="B703" s="3" t="str">
        <f t="shared" si="61"/>
        <v/>
      </c>
      <c r="C703" s="4" t="str">
        <f t="shared" si="62"/>
        <v/>
      </c>
      <c r="D703" s="4" t="str">
        <f t="shared" si="63"/>
        <v/>
      </c>
      <c r="E703" s="4" t="str">
        <f t="shared" si="64"/>
        <v/>
      </c>
      <c r="F703" s="4" t="str">
        <f t="shared" si="65"/>
        <v/>
      </c>
    </row>
    <row r="704" spans="1:6" x14ac:dyDescent="0.15">
      <c r="A704" s="2" t="str">
        <f t="shared" si="60"/>
        <v/>
      </c>
      <c r="B704" s="3" t="str">
        <f t="shared" si="61"/>
        <v/>
      </c>
      <c r="C704" s="4" t="str">
        <f t="shared" si="62"/>
        <v/>
      </c>
      <c r="D704" s="4" t="str">
        <f t="shared" si="63"/>
        <v/>
      </c>
      <c r="E704" s="4" t="str">
        <f t="shared" si="64"/>
        <v/>
      </c>
      <c r="F704" s="4" t="str">
        <f t="shared" si="65"/>
        <v/>
      </c>
    </row>
    <row r="705" spans="1:6" x14ac:dyDescent="0.15">
      <c r="A705" s="2" t="str">
        <f t="shared" si="60"/>
        <v/>
      </c>
      <c r="B705" s="3" t="str">
        <f t="shared" si="61"/>
        <v/>
      </c>
      <c r="C705" s="4" t="str">
        <f t="shared" si="62"/>
        <v/>
      </c>
      <c r="D705" s="4" t="str">
        <f t="shared" si="63"/>
        <v/>
      </c>
      <c r="E705" s="4" t="str">
        <f t="shared" si="64"/>
        <v/>
      </c>
      <c r="F705" s="4" t="str">
        <f t="shared" si="65"/>
        <v/>
      </c>
    </row>
    <row r="706" spans="1:6" x14ac:dyDescent="0.15">
      <c r="A706" s="2" t="str">
        <f t="shared" si="60"/>
        <v/>
      </c>
      <c r="B706" s="3" t="str">
        <f t="shared" si="61"/>
        <v/>
      </c>
      <c r="C706" s="4" t="str">
        <f t="shared" si="62"/>
        <v/>
      </c>
      <c r="D706" s="4" t="str">
        <f t="shared" si="63"/>
        <v/>
      </c>
      <c r="E706" s="4" t="str">
        <f t="shared" si="64"/>
        <v/>
      </c>
      <c r="F706" s="4" t="str">
        <f t="shared" si="65"/>
        <v/>
      </c>
    </row>
    <row r="707" spans="1:6" x14ac:dyDescent="0.15">
      <c r="A707" s="2" t="str">
        <f t="shared" si="60"/>
        <v/>
      </c>
      <c r="B707" s="3" t="str">
        <f t="shared" si="61"/>
        <v/>
      </c>
      <c r="C707" s="4" t="str">
        <f t="shared" si="62"/>
        <v/>
      </c>
      <c r="D707" s="4" t="str">
        <f t="shared" si="63"/>
        <v/>
      </c>
      <c r="E707" s="4" t="str">
        <f t="shared" si="64"/>
        <v/>
      </c>
      <c r="F707" s="4" t="str">
        <f t="shared" si="65"/>
        <v/>
      </c>
    </row>
    <row r="708" spans="1:6" x14ac:dyDescent="0.15">
      <c r="A708" s="2" t="str">
        <f t="shared" ref="A708:A771" si="66">IF(F707="","",IF(OR(A707&gt;=nper,ROUND(F707,2)&lt;=0),"",A707+1))</f>
        <v/>
      </c>
      <c r="B708" s="3" t="str">
        <f t="shared" ref="B708:B771" si="67">IF(A708="","",IF(periods_per_year=26,IF(A708=1,fpdate,B707+14),IF(periods_per_year=52,IF(A708=1,fpdate,B707+7),DATE(YEAR(fpdate),MONTH(fpdate)+(A708-1)*months_per_period,IF(periods_per_year=24,IF((1-MOD(A708,2))=1,DAY(fpdate)+14,DAY(fpdate)),DAY(fpdate))))))</f>
        <v/>
      </c>
      <c r="C708" s="4" t="str">
        <f t="shared" ref="C708:C771" si="68">IF(A708="","",IF(A708=nper,F707+D708,MIN(F707+D708,C707)))</f>
        <v/>
      </c>
      <c r="D708" s="4" t="str">
        <f t="shared" ref="D708:D771" si="69">IF(A708="","",ROUND(rate*F707,2))</f>
        <v/>
      </c>
      <c r="E708" s="4" t="str">
        <f t="shared" ref="E708:E771" si="70">IF(A708="","",C708-D708)</f>
        <v/>
      </c>
      <c r="F708" s="4" t="str">
        <f t="shared" ref="F708:F771" si="71">IF(A708="","",F707-E708)</f>
        <v/>
      </c>
    </row>
    <row r="709" spans="1:6" x14ac:dyDescent="0.15">
      <c r="A709" s="2" t="str">
        <f t="shared" si="66"/>
        <v/>
      </c>
      <c r="B709" s="3" t="str">
        <f t="shared" si="67"/>
        <v/>
      </c>
      <c r="C709" s="4" t="str">
        <f t="shared" si="68"/>
        <v/>
      </c>
      <c r="D709" s="4" t="str">
        <f t="shared" si="69"/>
        <v/>
      </c>
      <c r="E709" s="4" t="str">
        <f t="shared" si="70"/>
        <v/>
      </c>
      <c r="F709" s="4" t="str">
        <f t="shared" si="71"/>
        <v/>
      </c>
    </row>
    <row r="710" spans="1:6" x14ac:dyDescent="0.15">
      <c r="A710" s="2" t="str">
        <f t="shared" si="66"/>
        <v/>
      </c>
      <c r="B710" s="3" t="str">
        <f t="shared" si="67"/>
        <v/>
      </c>
      <c r="C710" s="4" t="str">
        <f t="shared" si="68"/>
        <v/>
      </c>
      <c r="D710" s="4" t="str">
        <f t="shared" si="69"/>
        <v/>
      </c>
      <c r="E710" s="4" t="str">
        <f t="shared" si="70"/>
        <v/>
      </c>
      <c r="F710" s="4" t="str">
        <f t="shared" si="71"/>
        <v/>
      </c>
    </row>
    <row r="711" spans="1:6" x14ac:dyDescent="0.15">
      <c r="A711" s="2" t="str">
        <f t="shared" si="66"/>
        <v/>
      </c>
      <c r="B711" s="3" t="str">
        <f t="shared" si="67"/>
        <v/>
      </c>
      <c r="C711" s="4" t="str">
        <f t="shared" si="68"/>
        <v/>
      </c>
      <c r="D711" s="4" t="str">
        <f t="shared" si="69"/>
        <v/>
      </c>
      <c r="E711" s="4" t="str">
        <f t="shared" si="70"/>
        <v/>
      </c>
      <c r="F711" s="4" t="str">
        <f t="shared" si="71"/>
        <v/>
      </c>
    </row>
    <row r="712" spans="1:6" x14ac:dyDescent="0.15">
      <c r="A712" s="2" t="str">
        <f t="shared" si="66"/>
        <v/>
      </c>
      <c r="B712" s="3" t="str">
        <f t="shared" si="67"/>
        <v/>
      </c>
      <c r="C712" s="4" t="str">
        <f t="shared" si="68"/>
        <v/>
      </c>
      <c r="D712" s="4" t="str">
        <f t="shared" si="69"/>
        <v/>
      </c>
      <c r="E712" s="4" t="str">
        <f t="shared" si="70"/>
        <v/>
      </c>
      <c r="F712" s="4" t="str">
        <f t="shared" si="71"/>
        <v/>
      </c>
    </row>
    <row r="713" spans="1:6" x14ac:dyDescent="0.15">
      <c r="A713" s="2" t="str">
        <f t="shared" si="66"/>
        <v/>
      </c>
      <c r="B713" s="3" t="str">
        <f t="shared" si="67"/>
        <v/>
      </c>
      <c r="C713" s="4" t="str">
        <f t="shared" si="68"/>
        <v/>
      </c>
      <c r="D713" s="4" t="str">
        <f t="shared" si="69"/>
        <v/>
      </c>
      <c r="E713" s="4" t="str">
        <f t="shared" si="70"/>
        <v/>
      </c>
      <c r="F713" s="4" t="str">
        <f t="shared" si="71"/>
        <v/>
      </c>
    </row>
    <row r="714" spans="1:6" x14ac:dyDescent="0.15">
      <c r="A714" s="2" t="str">
        <f t="shared" si="66"/>
        <v/>
      </c>
      <c r="B714" s="3" t="str">
        <f t="shared" si="67"/>
        <v/>
      </c>
      <c r="C714" s="4" t="str">
        <f t="shared" si="68"/>
        <v/>
      </c>
      <c r="D714" s="4" t="str">
        <f t="shared" si="69"/>
        <v/>
      </c>
      <c r="E714" s="4" t="str">
        <f t="shared" si="70"/>
        <v/>
      </c>
      <c r="F714" s="4" t="str">
        <f t="shared" si="71"/>
        <v/>
      </c>
    </row>
    <row r="715" spans="1:6" x14ac:dyDescent="0.15">
      <c r="A715" s="2" t="str">
        <f t="shared" si="66"/>
        <v/>
      </c>
      <c r="B715" s="3" t="str">
        <f t="shared" si="67"/>
        <v/>
      </c>
      <c r="C715" s="4" t="str">
        <f t="shared" si="68"/>
        <v/>
      </c>
      <c r="D715" s="4" t="str">
        <f t="shared" si="69"/>
        <v/>
      </c>
      <c r="E715" s="4" t="str">
        <f t="shared" si="70"/>
        <v/>
      </c>
      <c r="F715" s="4" t="str">
        <f t="shared" si="71"/>
        <v/>
      </c>
    </row>
    <row r="716" spans="1:6" x14ac:dyDescent="0.15">
      <c r="A716" s="2" t="str">
        <f t="shared" si="66"/>
        <v/>
      </c>
      <c r="B716" s="3" t="str">
        <f t="shared" si="67"/>
        <v/>
      </c>
      <c r="C716" s="4" t="str">
        <f t="shared" si="68"/>
        <v/>
      </c>
      <c r="D716" s="4" t="str">
        <f t="shared" si="69"/>
        <v/>
      </c>
      <c r="E716" s="4" t="str">
        <f t="shared" si="70"/>
        <v/>
      </c>
      <c r="F716" s="4" t="str">
        <f t="shared" si="71"/>
        <v/>
      </c>
    </row>
    <row r="717" spans="1:6" x14ac:dyDescent="0.15">
      <c r="A717" s="2" t="str">
        <f t="shared" si="66"/>
        <v/>
      </c>
      <c r="B717" s="3" t="str">
        <f t="shared" si="67"/>
        <v/>
      </c>
      <c r="C717" s="4" t="str">
        <f t="shared" si="68"/>
        <v/>
      </c>
      <c r="D717" s="4" t="str">
        <f t="shared" si="69"/>
        <v/>
      </c>
      <c r="E717" s="4" t="str">
        <f t="shared" si="70"/>
        <v/>
      </c>
      <c r="F717" s="4" t="str">
        <f t="shared" si="71"/>
        <v/>
      </c>
    </row>
    <row r="718" spans="1:6" x14ac:dyDescent="0.15">
      <c r="A718" s="2" t="str">
        <f t="shared" si="66"/>
        <v/>
      </c>
      <c r="B718" s="3" t="str">
        <f t="shared" si="67"/>
        <v/>
      </c>
      <c r="C718" s="4" t="str">
        <f t="shared" si="68"/>
        <v/>
      </c>
      <c r="D718" s="4" t="str">
        <f t="shared" si="69"/>
        <v/>
      </c>
      <c r="E718" s="4" t="str">
        <f t="shared" si="70"/>
        <v/>
      </c>
      <c r="F718" s="4" t="str">
        <f t="shared" si="71"/>
        <v/>
      </c>
    </row>
    <row r="719" spans="1:6" x14ac:dyDescent="0.15">
      <c r="A719" s="2" t="str">
        <f t="shared" si="66"/>
        <v/>
      </c>
      <c r="B719" s="3" t="str">
        <f t="shared" si="67"/>
        <v/>
      </c>
      <c r="C719" s="4" t="str">
        <f t="shared" si="68"/>
        <v/>
      </c>
      <c r="D719" s="4" t="str">
        <f t="shared" si="69"/>
        <v/>
      </c>
      <c r="E719" s="4" t="str">
        <f t="shared" si="70"/>
        <v/>
      </c>
      <c r="F719" s="4" t="str">
        <f t="shared" si="71"/>
        <v/>
      </c>
    </row>
    <row r="720" spans="1:6" x14ac:dyDescent="0.15">
      <c r="A720" s="2" t="str">
        <f t="shared" si="66"/>
        <v/>
      </c>
      <c r="B720" s="3" t="str">
        <f t="shared" si="67"/>
        <v/>
      </c>
      <c r="C720" s="4" t="str">
        <f t="shared" si="68"/>
        <v/>
      </c>
      <c r="D720" s="4" t="str">
        <f t="shared" si="69"/>
        <v/>
      </c>
      <c r="E720" s="4" t="str">
        <f t="shared" si="70"/>
        <v/>
      </c>
      <c r="F720" s="4" t="str">
        <f t="shared" si="71"/>
        <v/>
      </c>
    </row>
    <row r="721" spans="1:6" x14ac:dyDescent="0.15">
      <c r="A721" s="2" t="str">
        <f t="shared" si="66"/>
        <v/>
      </c>
      <c r="B721" s="3" t="str">
        <f t="shared" si="67"/>
        <v/>
      </c>
      <c r="C721" s="4" t="str">
        <f t="shared" si="68"/>
        <v/>
      </c>
      <c r="D721" s="4" t="str">
        <f t="shared" si="69"/>
        <v/>
      </c>
      <c r="E721" s="4" t="str">
        <f t="shared" si="70"/>
        <v/>
      </c>
      <c r="F721" s="4" t="str">
        <f t="shared" si="71"/>
        <v/>
      </c>
    </row>
    <row r="722" spans="1:6" x14ac:dyDescent="0.15">
      <c r="A722" s="2" t="str">
        <f t="shared" si="66"/>
        <v/>
      </c>
      <c r="B722" s="3" t="str">
        <f t="shared" si="67"/>
        <v/>
      </c>
      <c r="C722" s="4" t="str">
        <f t="shared" si="68"/>
        <v/>
      </c>
      <c r="D722" s="4" t="str">
        <f t="shared" si="69"/>
        <v/>
      </c>
      <c r="E722" s="4" t="str">
        <f t="shared" si="70"/>
        <v/>
      </c>
      <c r="F722" s="4" t="str">
        <f t="shared" si="71"/>
        <v/>
      </c>
    </row>
    <row r="723" spans="1:6" x14ac:dyDescent="0.15">
      <c r="A723" s="2" t="str">
        <f t="shared" si="66"/>
        <v/>
      </c>
      <c r="B723" s="3" t="str">
        <f t="shared" si="67"/>
        <v/>
      </c>
      <c r="C723" s="4" t="str">
        <f t="shared" si="68"/>
        <v/>
      </c>
      <c r="D723" s="4" t="str">
        <f t="shared" si="69"/>
        <v/>
      </c>
      <c r="E723" s="4" t="str">
        <f t="shared" si="70"/>
        <v/>
      </c>
      <c r="F723" s="4" t="str">
        <f t="shared" si="71"/>
        <v/>
      </c>
    </row>
    <row r="724" spans="1:6" x14ac:dyDescent="0.15">
      <c r="A724" s="2" t="str">
        <f t="shared" si="66"/>
        <v/>
      </c>
      <c r="B724" s="3" t="str">
        <f t="shared" si="67"/>
        <v/>
      </c>
      <c r="C724" s="4" t="str">
        <f t="shared" si="68"/>
        <v/>
      </c>
      <c r="D724" s="4" t="str">
        <f t="shared" si="69"/>
        <v/>
      </c>
      <c r="E724" s="4" t="str">
        <f t="shared" si="70"/>
        <v/>
      </c>
      <c r="F724" s="4" t="str">
        <f t="shared" si="71"/>
        <v/>
      </c>
    </row>
    <row r="725" spans="1:6" x14ac:dyDescent="0.15">
      <c r="A725" s="2" t="str">
        <f t="shared" si="66"/>
        <v/>
      </c>
      <c r="B725" s="3" t="str">
        <f t="shared" si="67"/>
        <v/>
      </c>
      <c r="C725" s="4" t="str">
        <f t="shared" si="68"/>
        <v/>
      </c>
      <c r="D725" s="4" t="str">
        <f t="shared" si="69"/>
        <v/>
      </c>
      <c r="E725" s="4" t="str">
        <f t="shared" si="70"/>
        <v/>
      </c>
      <c r="F725" s="4" t="str">
        <f t="shared" si="71"/>
        <v/>
      </c>
    </row>
    <row r="726" spans="1:6" x14ac:dyDescent="0.15">
      <c r="A726" s="2" t="str">
        <f t="shared" si="66"/>
        <v/>
      </c>
      <c r="B726" s="3" t="str">
        <f t="shared" si="67"/>
        <v/>
      </c>
      <c r="C726" s="4" t="str">
        <f t="shared" si="68"/>
        <v/>
      </c>
      <c r="D726" s="4" t="str">
        <f t="shared" si="69"/>
        <v/>
      </c>
      <c r="E726" s="4" t="str">
        <f t="shared" si="70"/>
        <v/>
      </c>
      <c r="F726" s="4" t="str">
        <f t="shared" si="71"/>
        <v/>
      </c>
    </row>
    <row r="727" spans="1:6" x14ac:dyDescent="0.15">
      <c r="A727" s="2" t="str">
        <f t="shared" si="66"/>
        <v/>
      </c>
      <c r="B727" s="3" t="str">
        <f t="shared" si="67"/>
        <v/>
      </c>
      <c r="C727" s="4" t="str">
        <f t="shared" si="68"/>
        <v/>
      </c>
      <c r="D727" s="4" t="str">
        <f t="shared" si="69"/>
        <v/>
      </c>
      <c r="E727" s="4" t="str">
        <f t="shared" si="70"/>
        <v/>
      </c>
      <c r="F727" s="4" t="str">
        <f t="shared" si="71"/>
        <v/>
      </c>
    </row>
    <row r="728" spans="1:6" x14ac:dyDescent="0.15">
      <c r="A728" s="2" t="str">
        <f t="shared" si="66"/>
        <v/>
      </c>
      <c r="B728" s="3" t="str">
        <f t="shared" si="67"/>
        <v/>
      </c>
      <c r="C728" s="4" t="str">
        <f t="shared" si="68"/>
        <v/>
      </c>
      <c r="D728" s="4" t="str">
        <f t="shared" si="69"/>
        <v/>
      </c>
      <c r="E728" s="4" t="str">
        <f t="shared" si="70"/>
        <v/>
      </c>
      <c r="F728" s="4" t="str">
        <f t="shared" si="71"/>
        <v/>
      </c>
    </row>
    <row r="729" spans="1:6" x14ac:dyDescent="0.15">
      <c r="A729" s="2" t="str">
        <f t="shared" si="66"/>
        <v/>
      </c>
      <c r="B729" s="3" t="str">
        <f t="shared" si="67"/>
        <v/>
      </c>
      <c r="C729" s="4" t="str">
        <f t="shared" si="68"/>
        <v/>
      </c>
      <c r="D729" s="4" t="str">
        <f t="shared" si="69"/>
        <v/>
      </c>
      <c r="E729" s="4" t="str">
        <f t="shared" si="70"/>
        <v/>
      </c>
      <c r="F729" s="4" t="str">
        <f t="shared" si="71"/>
        <v/>
      </c>
    </row>
    <row r="730" spans="1:6" x14ac:dyDescent="0.15">
      <c r="A730" s="2" t="str">
        <f t="shared" si="66"/>
        <v/>
      </c>
      <c r="B730" s="3" t="str">
        <f t="shared" si="67"/>
        <v/>
      </c>
      <c r="C730" s="4" t="str">
        <f t="shared" si="68"/>
        <v/>
      </c>
      <c r="D730" s="4" t="str">
        <f t="shared" si="69"/>
        <v/>
      </c>
      <c r="E730" s="4" t="str">
        <f t="shared" si="70"/>
        <v/>
      </c>
      <c r="F730" s="4" t="str">
        <f t="shared" si="71"/>
        <v/>
      </c>
    </row>
    <row r="731" spans="1:6" x14ac:dyDescent="0.15">
      <c r="A731" s="2" t="str">
        <f t="shared" si="66"/>
        <v/>
      </c>
      <c r="B731" s="3" t="str">
        <f t="shared" si="67"/>
        <v/>
      </c>
      <c r="C731" s="4" t="str">
        <f t="shared" si="68"/>
        <v/>
      </c>
      <c r="D731" s="4" t="str">
        <f t="shared" si="69"/>
        <v/>
      </c>
      <c r="E731" s="4" t="str">
        <f t="shared" si="70"/>
        <v/>
      </c>
      <c r="F731" s="4" t="str">
        <f t="shared" si="71"/>
        <v/>
      </c>
    </row>
    <row r="732" spans="1:6" x14ac:dyDescent="0.15">
      <c r="A732" s="2" t="str">
        <f t="shared" si="66"/>
        <v/>
      </c>
      <c r="B732" s="3" t="str">
        <f t="shared" si="67"/>
        <v/>
      </c>
      <c r="C732" s="4" t="str">
        <f t="shared" si="68"/>
        <v/>
      </c>
      <c r="D732" s="4" t="str">
        <f t="shared" si="69"/>
        <v/>
      </c>
      <c r="E732" s="4" t="str">
        <f t="shared" si="70"/>
        <v/>
      </c>
      <c r="F732" s="4" t="str">
        <f t="shared" si="71"/>
        <v/>
      </c>
    </row>
    <row r="733" spans="1:6" x14ac:dyDescent="0.15">
      <c r="A733" s="2" t="str">
        <f t="shared" si="66"/>
        <v/>
      </c>
      <c r="B733" s="3" t="str">
        <f t="shared" si="67"/>
        <v/>
      </c>
      <c r="C733" s="4" t="str">
        <f t="shared" si="68"/>
        <v/>
      </c>
      <c r="D733" s="4" t="str">
        <f t="shared" si="69"/>
        <v/>
      </c>
      <c r="E733" s="4" t="str">
        <f t="shared" si="70"/>
        <v/>
      </c>
      <c r="F733" s="4" t="str">
        <f t="shared" si="71"/>
        <v/>
      </c>
    </row>
    <row r="734" spans="1:6" x14ac:dyDescent="0.15">
      <c r="A734" s="2" t="str">
        <f t="shared" si="66"/>
        <v/>
      </c>
      <c r="B734" s="3" t="str">
        <f t="shared" si="67"/>
        <v/>
      </c>
      <c r="C734" s="4" t="str">
        <f t="shared" si="68"/>
        <v/>
      </c>
      <c r="D734" s="4" t="str">
        <f t="shared" si="69"/>
        <v/>
      </c>
      <c r="E734" s="4" t="str">
        <f t="shared" si="70"/>
        <v/>
      </c>
      <c r="F734" s="4" t="str">
        <f t="shared" si="71"/>
        <v/>
      </c>
    </row>
    <row r="735" spans="1:6" x14ac:dyDescent="0.15">
      <c r="A735" s="2" t="str">
        <f t="shared" si="66"/>
        <v/>
      </c>
      <c r="B735" s="3" t="str">
        <f t="shared" si="67"/>
        <v/>
      </c>
      <c r="C735" s="4" t="str">
        <f t="shared" si="68"/>
        <v/>
      </c>
      <c r="D735" s="4" t="str">
        <f t="shared" si="69"/>
        <v/>
      </c>
      <c r="E735" s="4" t="str">
        <f t="shared" si="70"/>
        <v/>
      </c>
      <c r="F735" s="4" t="str">
        <f t="shared" si="71"/>
        <v/>
      </c>
    </row>
    <row r="736" spans="1:6" x14ac:dyDescent="0.15">
      <c r="A736" s="2" t="str">
        <f t="shared" si="66"/>
        <v/>
      </c>
      <c r="B736" s="3" t="str">
        <f t="shared" si="67"/>
        <v/>
      </c>
      <c r="C736" s="4" t="str">
        <f t="shared" si="68"/>
        <v/>
      </c>
      <c r="D736" s="4" t="str">
        <f t="shared" si="69"/>
        <v/>
      </c>
      <c r="E736" s="4" t="str">
        <f t="shared" si="70"/>
        <v/>
      </c>
      <c r="F736" s="4" t="str">
        <f t="shared" si="71"/>
        <v/>
      </c>
    </row>
    <row r="737" spans="1:6" x14ac:dyDescent="0.15">
      <c r="A737" s="2" t="str">
        <f t="shared" si="66"/>
        <v/>
      </c>
      <c r="B737" s="3" t="str">
        <f t="shared" si="67"/>
        <v/>
      </c>
      <c r="C737" s="4" t="str">
        <f t="shared" si="68"/>
        <v/>
      </c>
      <c r="D737" s="4" t="str">
        <f t="shared" si="69"/>
        <v/>
      </c>
      <c r="E737" s="4" t="str">
        <f t="shared" si="70"/>
        <v/>
      </c>
      <c r="F737" s="4" t="str">
        <f t="shared" si="71"/>
        <v/>
      </c>
    </row>
    <row r="738" spans="1:6" x14ac:dyDescent="0.15">
      <c r="A738" s="2" t="str">
        <f t="shared" si="66"/>
        <v/>
      </c>
      <c r="B738" s="3" t="str">
        <f t="shared" si="67"/>
        <v/>
      </c>
      <c r="C738" s="4" t="str">
        <f t="shared" si="68"/>
        <v/>
      </c>
      <c r="D738" s="4" t="str">
        <f t="shared" si="69"/>
        <v/>
      </c>
      <c r="E738" s="4" t="str">
        <f t="shared" si="70"/>
        <v/>
      </c>
      <c r="F738" s="4" t="str">
        <f t="shared" si="71"/>
        <v/>
      </c>
    </row>
    <row r="739" spans="1:6" x14ac:dyDescent="0.15">
      <c r="A739" s="2" t="str">
        <f t="shared" si="66"/>
        <v/>
      </c>
      <c r="B739" s="3" t="str">
        <f t="shared" si="67"/>
        <v/>
      </c>
      <c r="C739" s="4" t="str">
        <f t="shared" si="68"/>
        <v/>
      </c>
      <c r="D739" s="4" t="str">
        <f t="shared" si="69"/>
        <v/>
      </c>
      <c r="E739" s="4" t="str">
        <f t="shared" si="70"/>
        <v/>
      </c>
      <c r="F739" s="4" t="str">
        <f t="shared" si="71"/>
        <v/>
      </c>
    </row>
    <row r="740" spans="1:6" x14ac:dyDescent="0.15">
      <c r="A740" s="2" t="str">
        <f t="shared" si="66"/>
        <v/>
      </c>
      <c r="B740" s="3" t="str">
        <f t="shared" si="67"/>
        <v/>
      </c>
      <c r="C740" s="4" t="str">
        <f t="shared" si="68"/>
        <v/>
      </c>
      <c r="D740" s="4" t="str">
        <f t="shared" si="69"/>
        <v/>
      </c>
      <c r="E740" s="4" t="str">
        <f t="shared" si="70"/>
        <v/>
      </c>
      <c r="F740" s="4" t="str">
        <f t="shared" si="71"/>
        <v/>
      </c>
    </row>
    <row r="741" spans="1:6" x14ac:dyDescent="0.15">
      <c r="A741" s="2" t="str">
        <f t="shared" si="66"/>
        <v/>
      </c>
      <c r="B741" s="3" t="str">
        <f t="shared" si="67"/>
        <v/>
      </c>
      <c r="C741" s="4" t="str">
        <f t="shared" si="68"/>
        <v/>
      </c>
      <c r="D741" s="4" t="str">
        <f t="shared" si="69"/>
        <v/>
      </c>
      <c r="E741" s="4" t="str">
        <f t="shared" si="70"/>
        <v/>
      </c>
      <c r="F741" s="4" t="str">
        <f t="shared" si="71"/>
        <v/>
      </c>
    </row>
    <row r="742" spans="1:6" x14ac:dyDescent="0.15">
      <c r="A742" s="2" t="str">
        <f t="shared" si="66"/>
        <v/>
      </c>
      <c r="B742" s="3" t="str">
        <f t="shared" si="67"/>
        <v/>
      </c>
      <c r="C742" s="4" t="str">
        <f t="shared" si="68"/>
        <v/>
      </c>
      <c r="D742" s="4" t="str">
        <f t="shared" si="69"/>
        <v/>
      </c>
      <c r="E742" s="4" t="str">
        <f t="shared" si="70"/>
        <v/>
      </c>
      <c r="F742" s="4" t="str">
        <f t="shared" si="71"/>
        <v/>
      </c>
    </row>
    <row r="743" spans="1:6" x14ac:dyDescent="0.15">
      <c r="A743" s="2" t="str">
        <f t="shared" si="66"/>
        <v/>
      </c>
      <c r="B743" s="3" t="str">
        <f t="shared" si="67"/>
        <v/>
      </c>
      <c r="C743" s="4" t="str">
        <f t="shared" si="68"/>
        <v/>
      </c>
      <c r="D743" s="4" t="str">
        <f t="shared" si="69"/>
        <v/>
      </c>
      <c r="E743" s="4" t="str">
        <f t="shared" si="70"/>
        <v/>
      </c>
      <c r="F743" s="4" t="str">
        <f t="shared" si="71"/>
        <v/>
      </c>
    </row>
    <row r="744" spans="1:6" x14ac:dyDescent="0.15">
      <c r="A744" s="2" t="str">
        <f t="shared" si="66"/>
        <v/>
      </c>
      <c r="B744" s="3" t="str">
        <f t="shared" si="67"/>
        <v/>
      </c>
      <c r="C744" s="4" t="str">
        <f t="shared" si="68"/>
        <v/>
      </c>
      <c r="D744" s="4" t="str">
        <f t="shared" si="69"/>
        <v/>
      </c>
      <c r="E744" s="4" t="str">
        <f t="shared" si="70"/>
        <v/>
      </c>
      <c r="F744" s="4" t="str">
        <f t="shared" si="71"/>
        <v/>
      </c>
    </row>
    <row r="745" spans="1:6" x14ac:dyDescent="0.15">
      <c r="A745" s="2" t="str">
        <f t="shared" si="66"/>
        <v/>
      </c>
      <c r="B745" s="3" t="str">
        <f t="shared" si="67"/>
        <v/>
      </c>
      <c r="C745" s="4" t="str">
        <f t="shared" si="68"/>
        <v/>
      </c>
      <c r="D745" s="4" t="str">
        <f t="shared" si="69"/>
        <v/>
      </c>
      <c r="E745" s="4" t="str">
        <f t="shared" si="70"/>
        <v/>
      </c>
      <c r="F745" s="4" t="str">
        <f t="shared" si="71"/>
        <v/>
      </c>
    </row>
    <row r="746" spans="1:6" x14ac:dyDescent="0.15">
      <c r="A746" s="2" t="str">
        <f t="shared" si="66"/>
        <v/>
      </c>
      <c r="B746" s="3" t="str">
        <f t="shared" si="67"/>
        <v/>
      </c>
      <c r="C746" s="4" t="str">
        <f t="shared" si="68"/>
        <v/>
      </c>
      <c r="D746" s="4" t="str">
        <f t="shared" si="69"/>
        <v/>
      </c>
      <c r="E746" s="4" t="str">
        <f t="shared" si="70"/>
        <v/>
      </c>
      <c r="F746" s="4" t="str">
        <f t="shared" si="71"/>
        <v/>
      </c>
    </row>
    <row r="747" spans="1:6" x14ac:dyDescent="0.15">
      <c r="A747" s="2" t="str">
        <f t="shared" si="66"/>
        <v/>
      </c>
      <c r="B747" s="3" t="str">
        <f t="shared" si="67"/>
        <v/>
      </c>
      <c r="C747" s="4" t="str">
        <f t="shared" si="68"/>
        <v/>
      </c>
      <c r="D747" s="4" t="str">
        <f t="shared" si="69"/>
        <v/>
      </c>
      <c r="E747" s="4" t="str">
        <f t="shared" si="70"/>
        <v/>
      </c>
      <c r="F747" s="4" t="str">
        <f t="shared" si="71"/>
        <v/>
      </c>
    </row>
    <row r="748" spans="1:6" x14ac:dyDescent="0.15">
      <c r="A748" s="2" t="str">
        <f t="shared" si="66"/>
        <v/>
      </c>
      <c r="B748" s="3" t="str">
        <f t="shared" si="67"/>
        <v/>
      </c>
      <c r="C748" s="4" t="str">
        <f t="shared" si="68"/>
        <v/>
      </c>
      <c r="D748" s="4" t="str">
        <f t="shared" si="69"/>
        <v/>
      </c>
      <c r="E748" s="4" t="str">
        <f t="shared" si="70"/>
        <v/>
      </c>
      <c r="F748" s="4" t="str">
        <f t="shared" si="71"/>
        <v/>
      </c>
    </row>
    <row r="749" spans="1:6" x14ac:dyDescent="0.15">
      <c r="A749" s="2" t="str">
        <f t="shared" si="66"/>
        <v/>
      </c>
      <c r="B749" s="3" t="str">
        <f t="shared" si="67"/>
        <v/>
      </c>
      <c r="C749" s="4" t="str">
        <f t="shared" si="68"/>
        <v/>
      </c>
      <c r="D749" s="4" t="str">
        <f t="shared" si="69"/>
        <v/>
      </c>
      <c r="E749" s="4" t="str">
        <f t="shared" si="70"/>
        <v/>
      </c>
      <c r="F749" s="4" t="str">
        <f t="shared" si="71"/>
        <v/>
      </c>
    </row>
    <row r="750" spans="1:6" x14ac:dyDescent="0.15">
      <c r="A750" s="2" t="str">
        <f t="shared" si="66"/>
        <v/>
      </c>
      <c r="B750" s="3" t="str">
        <f t="shared" si="67"/>
        <v/>
      </c>
      <c r="C750" s="4" t="str">
        <f t="shared" si="68"/>
        <v/>
      </c>
      <c r="D750" s="4" t="str">
        <f t="shared" si="69"/>
        <v/>
      </c>
      <c r="E750" s="4" t="str">
        <f t="shared" si="70"/>
        <v/>
      </c>
      <c r="F750" s="4" t="str">
        <f t="shared" si="71"/>
        <v/>
      </c>
    </row>
    <row r="751" spans="1:6" x14ac:dyDescent="0.15">
      <c r="A751" s="2" t="str">
        <f t="shared" si="66"/>
        <v/>
      </c>
      <c r="B751" s="3" t="str">
        <f t="shared" si="67"/>
        <v/>
      </c>
      <c r="C751" s="4" t="str">
        <f t="shared" si="68"/>
        <v/>
      </c>
      <c r="D751" s="4" t="str">
        <f t="shared" si="69"/>
        <v/>
      </c>
      <c r="E751" s="4" t="str">
        <f t="shared" si="70"/>
        <v/>
      </c>
      <c r="F751" s="4" t="str">
        <f t="shared" si="71"/>
        <v/>
      </c>
    </row>
    <row r="752" spans="1:6" x14ac:dyDescent="0.15">
      <c r="A752" s="2" t="str">
        <f t="shared" si="66"/>
        <v/>
      </c>
      <c r="B752" s="3" t="str">
        <f t="shared" si="67"/>
        <v/>
      </c>
      <c r="C752" s="4" t="str">
        <f t="shared" si="68"/>
        <v/>
      </c>
      <c r="D752" s="4" t="str">
        <f t="shared" si="69"/>
        <v/>
      </c>
      <c r="E752" s="4" t="str">
        <f t="shared" si="70"/>
        <v/>
      </c>
      <c r="F752" s="4" t="str">
        <f t="shared" si="71"/>
        <v/>
      </c>
    </row>
    <row r="753" spans="1:6" x14ac:dyDescent="0.15">
      <c r="A753" s="2" t="str">
        <f t="shared" si="66"/>
        <v/>
      </c>
      <c r="B753" s="3" t="str">
        <f t="shared" si="67"/>
        <v/>
      </c>
      <c r="C753" s="4" t="str">
        <f t="shared" si="68"/>
        <v/>
      </c>
      <c r="D753" s="4" t="str">
        <f t="shared" si="69"/>
        <v/>
      </c>
      <c r="E753" s="4" t="str">
        <f t="shared" si="70"/>
        <v/>
      </c>
      <c r="F753" s="4" t="str">
        <f t="shared" si="71"/>
        <v/>
      </c>
    </row>
    <row r="754" spans="1:6" x14ac:dyDescent="0.15">
      <c r="A754" s="2" t="str">
        <f t="shared" si="66"/>
        <v/>
      </c>
      <c r="B754" s="3" t="str">
        <f t="shared" si="67"/>
        <v/>
      </c>
      <c r="C754" s="4" t="str">
        <f t="shared" si="68"/>
        <v/>
      </c>
      <c r="D754" s="4" t="str">
        <f t="shared" si="69"/>
        <v/>
      </c>
      <c r="E754" s="4" t="str">
        <f t="shared" si="70"/>
        <v/>
      </c>
      <c r="F754" s="4" t="str">
        <f t="shared" si="71"/>
        <v/>
      </c>
    </row>
    <row r="755" spans="1:6" x14ac:dyDescent="0.15">
      <c r="A755" s="2" t="str">
        <f t="shared" si="66"/>
        <v/>
      </c>
      <c r="B755" s="3" t="str">
        <f t="shared" si="67"/>
        <v/>
      </c>
      <c r="C755" s="4" t="str">
        <f t="shared" si="68"/>
        <v/>
      </c>
      <c r="D755" s="4" t="str">
        <f t="shared" si="69"/>
        <v/>
      </c>
      <c r="E755" s="4" t="str">
        <f t="shared" si="70"/>
        <v/>
      </c>
      <c r="F755" s="4" t="str">
        <f t="shared" si="71"/>
        <v/>
      </c>
    </row>
    <row r="756" spans="1:6" x14ac:dyDescent="0.15">
      <c r="A756" s="2" t="str">
        <f t="shared" si="66"/>
        <v/>
      </c>
      <c r="B756" s="3" t="str">
        <f t="shared" si="67"/>
        <v/>
      </c>
      <c r="C756" s="4" t="str">
        <f t="shared" si="68"/>
        <v/>
      </c>
      <c r="D756" s="4" t="str">
        <f t="shared" si="69"/>
        <v/>
      </c>
      <c r="E756" s="4" t="str">
        <f t="shared" si="70"/>
        <v/>
      </c>
      <c r="F756" s="4" t="str">
        <f t="shared" si="71"/>
        <v/>
      </c>
    </row>
    <row r="757" spans="1:6" x14ac:dyDescent="0.15">
      <c r="A757" s="2" t="str">
        <f t="shared" si="66"/>
        <v/>
      </c>
      <c r="B757" s="3" t="str">
        <f t="shared" si="67"/>
        <v/>
      </c>
      <c r="C757" s="4" t="str">
        <f t="shared" si="68"/>
        <v/>
      </c>
      <c r="D757" s="4" t="str">
        <f t="shared" si="69"/>
        <v/>
      </c>
      <c r="E757" s="4" t="str">
        <f t="shared" si="70"/>
        <v/>
      </c>
      <c r="F757" s="4" t="str">
        <f t="shared" si="71"/>
        <v/>
      </c>
    </row>
    <row r="758" spans="1:6" x14ac:dyDescent="0.15">
      <c r="A758" s="2" t="str">
        <f t="shared" si="66"/>
        <v/>
      </c>
      <c r="B758" s="3" t="str">
        <f t="shared" si="67"/>
        <v/>
      </c>
      <c r="C758" s="4" t="str">
        <f t="shared" si="68"/>
        <v/>
      </c>
      <c r="D758" s="4" t="str">
        <f t="shared" si="69"/>
        <v/>
      </c>
      <c r="E758" s="4" t="str">
        <f t="shared" si="70"/>
        <v/>
      </c>
      <c r="F758" s="4" t="str">
        <f t="shared" si="71"/>
        <v/>
      </c>
    </row>
    <row r="759" spans="1:6" x14ac:dyDescent="0.15">
      <c r="A759" s="2" t="str">
        <f t="shared" si="66"/>
        <v/>
      </c>
      <c r="B759" s="3" t="str">
        <f t="shared" si="67"/>
        <v/>
      </c>
      <c r="C759" s="4" t="str">
        <f t="shared" si="68"/>
        <v/>
      </c>
      <c r="D759" s="4" t="str">
        <f t="shared" si="69"/>
        <v/>
      </c>
      <c r="E759" s="4" t="str">
        <f t="shared" si="70"/>
        <v/>
      </c>
      <c r="F759" s="4" t="str">
        <f t="shared" si="71"/>
        <v/>
      </c>
    </row>
    <row r="760" spans="1:6" x14ac:dyDescent="0.15">
      <c r="A760" s="2" t="str">
        <f t="shared" si="66"/>
        <v/>
      </c>
      <c r="B760" s="3" t="str">
        <f t="shared" si="67"/>
        <v/>
      </c>
      <c r="C760" s="4" t="str">
        <f t="shared" si="68"/>
        <v/>
      </c>
      <c r="D760" s="4" t="str">
        <f t="shared" si="69"/>
        <v/>
      </c>
      <c r="E760" s="4" t="str">
        <f t="shared" si="70"/>
        <v/>
      </c>
      <c r="F760" s="4" t="str">
        <f t="shared" si="71"/>
        <v/>
      </c>
    </row>
    <row r="761" spans="1:6" x14ac:dyDescent="0.15">
      <c r="A761" s="2" t="str">
        <f t="shared" si="66"/>
        <v/>
      </c>
      <c r="B761" s="3" t="str">
        <f t="shared" si="67"/>
        <v/>
      </c>
      <c r="C761" s="4" t="str">
        <f t="shared" si="68"/>
        <v/>
      </c>
      <c r="D761" s="4" t="str">
        <f t="shared" si="69"/>
        <v/>
      </c>
      <c r="E761" s="4" t="str">
        <f t="shared" si="70"/>
        <v/>
      </c>
      <c r="F761" s="4" t="str">
        <f t="shared" si="71"/>
        <v/>
      </c>
    </row>
    <row r="762" spans="1:6" x14ac:dyDescent="0.15">
      <c r="A762" s="2" t="str">
        <f t="shared" si="66"/>
        <v/>
      </c>
      <c r="B762" s="3" t="str">
        <f t="shared" si="67"/>
        <v/>
      </c>
      <c r="C762" s="4" t="str">
        <f t="shared" si="68"/>
        <v/>
      </c>
      <c r="D762" s="4" t="str">
        <f t="shared" si="69"/>
        <v/>
      </c>
      <c r="E762" s="4" t="str">
        <f t="shared" si="70"/>
        <v/>
      </c>
      <c r="F762" s="4" t="str">
        <f t="shared" si="71"/>
        <v/>
      </c>
    </row>
    <row r="763" spans="1:6" x14ac:dyDescent="0.15">
      <c r="A763" s="2" t="str">
        <f t="shared" si="66"/>
        <v/>
      </c>
      <c r="B763" s="3" t="str">
        <f t="shared" si="67"/>
        <v/>
      </c>
      <c r="C763" s="4" t="str">
        <f t="shared" si="68"/>
        <v/>
      </c>
      <c r="D763" s="4" t="str">
        <f t="shared" si="69"/>
        <v/>
      </c>
      <c r="E763" s="4" t="str">
        <f t="shared" si="70"/>
        <v/>
      </c>
      <c r="F763" s="4" t="str">
        <f t="shared" si="71"/>
        <v/>
      </c>
    </row>
    <row r="764" spans="1:6" x14ac:dyDescent="0.15">
      <c r="A764" s="2" t="str">
        <f t="shared" si="66"/>
        <v/>
      </c>
      <c r="B764" s="3" t="str">
        <f t="shared" si="67"/>
        <v/>
      </c>
      <c r="C764" s="4" t="str">
        <f t="shared" si="68"/>
        <v/>
      </c>
      <c r="D764" s="4" t="str">
        <f t="shared" si="69"/>
        <v/>
      </c>
      <c r="E764" s="4" t="str">
        <f t="shared" si="70"/>
        <v/>
      </c>
      <c r="F764" s="4" t="str">
        <f t="shared" si="71"/>
        <v/>
      </c>
    </row>
    <row r="765" spans="1:6" x14ac:dyDescent="0.15">
      <c r="A765" s="2" t="str">
        <f t="shared" si="66"/>
        <v/>
      </c>
      <c r="B765" s="3" t="str">
        <f t="shared" si="67"/>
        <v/>
      </c>
      <c r="C765" s="4" t="str">
        <f t="shared" si="68"/>
        <v/>
      </c>
      <c r="D765" s="4" t="str">
        <f t="shared" si="69"/>
        <v/>
      </c>
      <c r="E765" s="4" t="str">
        <f t="shared" si="70"/>
        <v/>
      </c>
      <c r="F765" s="4" t="str">
        <f t="shared" si="71"/>
        <v/>
      </c>
    </row>
    <row r="766" spans="1:6" x14ac:dyDescent="0.15">
      <c r="A766" s="2" t="str">
        <f t="shared" si="66"/>
        <v/>
      </c>
      <c r="B766" s="3" t="str">
        <f t="shared" si="67"/>
        <v/>
      </c>
      <c r="C766" s="4" t="str">
        <f t="shared" si="68"/>
        <v/>
      </c>
      <c r="D766" s="4" t="str">
        <f t="shared" si="69"/>
        <v/>
      </c>
      <c r="E766" s="4" t="str">
        <f t="shared" si="70"/>
        <v/>
      </c>
      <c r="F766" s="4" t="str">
        <f t="shared" si="71"/>
        <v/>
      </c>
    </row>
    <row r="767" spans="1:6" x14ac:dyDescent="0.15">
      <c r="A767" s="2" t="str">
        <f t="shared" si="66"/>
        <v/>
      </c>
      <c r="B767" s="3" t="str">
        <f t="shared" si="67"/>
        <v/>
      </c>
      <c r="C767" s="4" t="str">
        <f t="shared" si="68"/>
        <v/>
      </c>
      <c r="D767" s="4" t="str">
        <f t="shared" si="69"/>
        <v/>
      </c>
      <c r="E767" s="4" t="str">
        <f t="shared" si="70"/>
        <v/>
      </c>
      <c r="F767" s="4" t="str">
        <f t="shared" si="71"/>
        <v/>
      </c>
    </row>
    <row r="768" spans="1:6" x14ac:dyDescent="0.15">
      <c r="A768" s="2" t="str">
        <f t="shared" si="66"/>
        <v/>
      </c>
      <c r="B768" s="3" t="str">
        <f t="shared" si="67"/>
        <v/>
      </c>
      <c r="C768" s="4" t="str">
        <f t="shared" si="68"/>
        <v/>
      </c>
      <c r="D768" s="4" t="str">
        <f t="shared" si="69"/>
        <v/>
      </c>
      <c r="E768" s="4" t="str">
        <f t="shared" si="70"/>
        <v/>
      </c>
      <c r="F768" s="4" t="str">
        <f t="shared" si="71"/>
        <v/>
      </c>
    </row>
    <row r="769" spans="1:6" x14ac:dyDescent="0.15">
      <c r="A769" s="2" t="str">
        <f t="shared" si="66"/>
        <v/>
      </c>
      <c r="B769" s="3" t="str">
        <f t="shared" si="67"/>
        <v/>
      </c>
      <c r="C769" s="4" t="str">
        <f t="shared" si="68"/>
        <v/>
      </c>
      <c r="D769" s="4" t="str">
        <f t="shared" si="69"/>
        <v/>
      </c>
      <c r="E769" s="4" t="str">
        <f t="shared" si="70"/>
        <v/>
      </c>
      <c r="F769" s="4" t="str">
        <f t="shared" si="71"/>
        <v/>
      </c>
    </row>
    <row r="770" spans="1:6" x14ac:dyDescent="0.15">
      <c r="A770" s="2" t="str">
        <f t="shared" si="66"/>
        <v/>
      </c>
      <c r="B770" s="3" t="str">
        <f t="shared" si="67"/>
        <v/>
      </c>
      <c r="C770" s="4" t="str">
        <f t="shared" si="68"/>
        <v/>
      </c>
      <c r="D770" s="4" t="str">
        <f t="shared" si="69"/>
        <v/>
      </c>
      <c r="E770" s="4" t="str">
        <f t="shared" si="70"/>
        <v/>
      </c>
      <c r="F770" s="4" t="str">
        <f t="shared" si="71"/>
        <v/>
      </c>
    </row>
    <row r="771" spans="1:6" x14ac:dyDescent="0.15">
      <c r="A771" s="2" t="str">
        <f t="shared" si="66"/>
        <v/>
      </c>
      <c r="B771" s="3" t="str">
        <f t="shared" si="67"/>
        <v/>
      </c>
      <c r="C771" s="4" t="str">
        <f t="shared" si="68"/>
        <v/>
      </c>
      <c r="D771" s="4" t="str">
        <f t="shared" si="69"/>
        <v/>
      </c>
      <c r="E771" s="4" t="str">
        <f t="shared" si="70"/>
        <v/>
      </c>
      <c r="F771" s="4" t="str">
        <f t="shared" si="71"/>
        <v/>
      </c>
    </row>
    <row r="772" spans="1:6" x14ac:dyDescent="0.15">
      <c r="A772" s="2" t="str">
        <f t="shared" ref="A772:A835" si="72">IF(F771="","",IF(OR(A771&gt;=nper,ROUND(F771,2)&lt;=0),"",A771+1))</f>
        <v/>
      </c>
      <c r="B772" s="3" t="str">
        <f t="shared" ref="B772:B835" si="73">IF(A772="","",IF(periods_per_year=26,IF(A772=1,fpdate,B771+14),IF(periods_per_year=52,IF(A772=1,fpdate,B771+7),DATE(YEAR(fpdate),MONTH(fpdate)+(A772-1)*months_per_period,IF(periods_per_year=24,IF((1-MOD(A772,2))=1,DAY(fpdate)+14,DAY(fpdate)),DAY(fpdate))))))</f>
        <v/>
      </c>
      <c r="C772" s="4" t="str">
        <f t="shared" ref="C772:C835" si="74">IF(A772="","",IF(A772=nper,F771+D772,MIN(F771+D772,C771)))</f>
        <v/>
      </c>
      <c r="D772" s="4" t="str">
        <f t="shared" ref="D772:D835" si="75">IF(A772="","",ROUND(rate*F771,2))</f>
        <v/>
      </c>
      <c r="E772" s="4" t="str">
        <f t="shared" ref="E772:E835" si="76">IF(A772="","",C772-D772)</f>
        <v/>
      </c>
      <c r="F772" s="4" t="str">
        <f t="shared" ref="F772:F835" si="77">IF(A772="","",F771-E772)</f>
        <v/>
      </c>
    </row>
    <row r="773" spans="1:6" x14ac:dyDescent="0.15">
      <c r="A773" s="2" t="str">
        <f t="shared" si="72"/>
        <v/>
      </c>
      <c r="B773" s="3" t="str">
        <f t="shared" si="73"/>
        <v/>
      </c>
      <c r="C773" s="4" t="str">
        <f t="shared" si="74"/>
        <v/>
      </c>
      <c r="D773" s="4" t="str">
        <f t="shared" si="75"/>
        <v/>
      </c>
      <c r="E773" s="4" t="str">
        <f t="shared" si="76"/>
        <v/>
      </c>
      <c r="F773" s="4" t="str">
        <f t="shared" si="77"/>
        <v/>
      </c>
    </row>
    <row r="774" spans="1:6" x14ac:dyDescent="0.15">
      <c r="A774" s="2" t="str">
        <f t="shared" si="72"/>
        <v/>
      </c>
      <c r="B774" s="3" t="str">
        <f t="shared" si="73"/>
        <v/>
      </c>
      <c r="C774" s="4" t="str">
        <f t="shared" si="74"/>
        <v/>
      </c>
      <c r="D774" s="4" t="str">
        <f t="shared" si="75"/>
        <v/>
      </c>
      <c r="E774" s="4" t="str">
        <f t="shared" si="76"/>
        <v/>
      </c>
      <c r="F774" s="4" t="str">
        <f t="shared" si="77"/>
        <v/>
      </c>
    </row>
    <row r="775" spans="1:6" x14ac:dyDescent="0.15">
      <c r="A775" s="2" t="str">
        <f t="shared" si="72"/>
        <v/>
      </c>
      <c r="B775" s="3" t="str">
        <f t="shared" si="73"/>
        <v/>
      </c>
      <c r="C775" s="4" t="str">
        <f t="shared" si="74"/>
        <v/>
      </c>
      <c r="D775" s="4" t="str">
        <f t="shared" si="75"/>
        <v/>
      </c>
      <c r="E775" s="4" t="str">
        <f t="shared" si="76"/>
        <v/>
      </c>
      <c r="F775" s="4" t="str">
        <f t="shared" si="77"/>
        <v/>
      </c>
    </row>
    <row r="776" spans="1:6" x14ac:dyDescent="0.15">
      <c r="A776" s="2" t="str">
        <f t="shared" si="72"/>
        <v/>
      </c>
      <c r="B776" s="3" t="str">
        <f t="shared" si="73"/>
        <v/>
      </c>
      <c r="C776" s="4" t="str">
        <f t="shared" si="74"/>
        <v/>
      </c>
      <c r="D776" s="4" t="str">
        <f t="shared" si="75"/>
        <v/>
      </c>
      <c r="E776" s="4" t="str">
        <f t="shared" si="76"/>
        <v/>
      </c>
      <c r="F776" s="4" t="str">
        <f t="shared" si="77"/>
        <v/>
      </c>
    </row>
    <row r="777" spans="1:6" x14ac:dyDescent="0.15">
      <c r="A777" s="2" t="str">
        <f t="shared" si="72"/>
        <v/>
      </c>
      <c r="B777" s="3" t="str">
        <f t="shared" si="73"/>
        <v/>
      </c>
      <c r="C777" s="4" t="str">
        <f t="shared" si="74"/>
        <v/>
      </c>
      <c r="D777" s="4" t="str">
        <f t="shared" si="75"/>
        <v/>
      </c>
      <c r="E777" s="4" t="str">
        <f t="shared" si="76"/>
        <v/>
      </c>
      <c r="F777" s="4" t="str">
        <f t="shared" si="77"/>
        <v/>
      </c>
    </row>
    <row r="778" spans="1:6" x14ac:dyDescent="0.15">
      <c r="A778" s="2" t="str">
        <f t="shared" si="72"/>
        <v/>
      </c>
      <c r="B778" s="3" t="str">
        <f t="shared" si="73"/>
        <v/>
      </c>
      <c r="C778" s="4" t="str">
        <f t="shared" si="74"/>
        <v/>
      </c>
      <c r="D778" s="4" t="str">
        <f t="shared" si="75"/>
        <v/>
      </c>
      <c r="E778" s="4" t="str">
        <f t="shared" si="76"/>
        <v/>
      </c>
      <c r="F778" s="4" t="str">
        <f t="shared" si="77"/>
        <v/>
      </c>
    </row>
    <row r="779" spans="1:6" x14ac:dyDescent="0.15">
      <c r="A779" s="2" t="str">
        <f t="shared" si="72"/>
        <v/>
      </c>
      <c r="B779" s="3" t="str">
        <f t="shared" si="73"/>
        <v/>
      </c>
      <c r="C779" s="4" t="str">
        <f t="shared" si="74"/>
        <v/>
      </c>
      <c r="D779" s="4" t="str">
        <f t="shared" si="75"/>
        <v/>
      </c>
      <c r="E779" s="4" t="str">
        <f t="shared" si="76"/>
        <v/>
      </c>
      <c r="F779" s="4" t="str">
        <f t="shared" si="77"/>
        <v/>
      </c>
    </row>
    <row r="780" spans="1:6" x14ac:dyDescent="0.15">
      <c r="A780" s="2" t="str">
        <f t="shared" si="72"/>
        <v/>
      </c>
      <c r="B780" s="3" t="str">
        <f t="shared" si="73"/>
        <v/>
      </c>
      <c r="C780" s="4" t="str">
        <f t="shared" si="74"/>
        <v/>
      </c>
      <c r="D780" s="4" t="str">
        <f t="shared" si="75"/>
        <v/>
      </c>
      <c r="E780" s="4" t="str">
        <f t="shared" si="76"/>
        <v/>
      </c>
      <c r="F780" s="4" t="str">
        <f t="shared" si="77"/>
        <v/>
      </c>
    </row>
    <row r="781" spans="1:6" x14ac:dyDescent="0.15">
      <c r="A781" s="2" t="str">
        <f t="shared" si="72"/>
        <v/>
      </c>
      <c r="B781" s="3" t="str">
        <f t="shared" si="73"/>
        <v/>
      </c>
      <c r="C781" s="4" t="str">
        <f t="shared" si="74"/>
        <v/>
      </c>
      <c r="D781" s="4" t="str">
        <f t="shared" si="75"/>
        <v/>
      </c>
      <c r="E781" s="4" t="str">
        <f t="shared" si="76"/>
        <v/>
      </c>
      <c r="F781" s="4" t="str">
        <f t="shared" si="77"/>
        <v/>
      </c>
    </row>
    <row r="782" spans="1:6" x14ac:dyDescent="0.15">
      <c r="A782" s="2" t="str">
        <f t="shared" si="72"/>
        <v/>
      </c>
      <c r="B782" s="3" t="str">
        <f t="shared" si="73"/>
        <v/>
      </c>
      <c r="C782" s="4" t="str">
        <f t="shared" si="74"/>
        <v/>
      </c>
      <c r="D782" s="4" t="str">
        <f t="shared" si="75"/>
        <v/>
      </c>
      <c r="E782" s="4" t="str">
        <f t="shared" si="76"/>
        <v/>
      </c>
      <c r="F782" s="4" t="str">
        <f t="shared" si="77"/>
        <v/>
      </c>
    </row>
    <row r="783" spans="1:6" x14ac:dyDescent="0.15">
      <c r="A783" s="2" t="str">
        <f t="shared" si="72"/>
        <v/>
      </c>
      <c r="B783" s="3" t="str">
        <f t="shared" si="73"/>
        <v/>
      </c>
      <c r="C783" s="4" t="str">
        <f t="shared" si="74"/>
        <v/>
      </c>
      <c r="D783" s="4" t="str">
        <f t="shared" si="75"/>
        <v/>
      </c>
      <c r="E783" s="4" t="str">
        <f t="shared" si="76"/>
        <v/>
      </c>
      <c r="F783" s="4" t="str">
        <f t="shared" si="77"/>
        <v/>
      </c>
    </row>
    <row r="784" spans="1:6" x14ac:dyDescent="0.15">
      <c r="A784" s="2" t="str">
        <f t="shared" si="72"/>
        <v/>
      </c>
      <c r="B784" s="3" t="str">
        <f t="shared" si="73"/>
        <v/>
      </c>
      <c r="C784" s="4" t="str">
        <f t="shared" si="74"/>
        <v/>
      </c>
      <c r="D784" s="4" t="str">
        <f t="shared" si="75"/>
        <v/>
      </c>
      <c r="E784" s="4" t="str">
        <f t="shared" si="76"/>
        <v/>
      </c>
      <c r="F784" s="4" t="str">
        <f t="shared" si="77"/>
        <v/>
      </c>
    </row>
    <row r="785" spans="1:6" x14ac:dyDescent="0.15">
      <c r="A785" s="2" t="str">
        <f t="shared" si="72"/>
        <v/>
      </c>
      <c r="B785" s="3" t="str">
        <f t="shared" si="73"/>
        <v/>
      </c>
      <c r="C785" s="4" t="str">
        <f t="shared" si="74"/>
        <v/>
      </c>
      <c r="D785" s="4" t="str">
        <f t="shared" si="75"/>
        <v/>
      </c>
      <c r="E785" s="4" t="str">
        <f t="shared" si="76"/>
        <v/>
      </c>
      <c r="F785" s="4" t="str">
        <f t="shared" si="77"/>
        <v/>
      </c>
    </row>
    <row r="786" spans="1:6" x14ac:dyDescent="0.15">
      <c r="A786" s="2" t="str">
        <f t="shared" si="72"/>
        <v/>
      </c>
      <c r="B786" s="3" t="str">
        <f t="shared" si="73"/>
        <v/>
      </c>
      <c r="C786" s="4" t="str">
        <f t="shared" si="74"/>
        <v/>
      </c>
      <c r="D786" s="4" t="str">
        <f t="shared" si="75"/>
        <v/>
      </c>
      <c r="E786" s="4" t="str">
        <f t="shared" si="76"/>
        <v/>
      </c>
      <c r="F786" s="4" t="str">
        <f t="shared" si="77"/>
        <v/>
      </c>
    </row>
    <row r="787" spans="1:6" x14ac:dyDescent="0.15">
      <c r="A787" s="2" t="str">
        <f t="shared" si="72"/>
        <v/>
      </c>
      <c r="B787" s="3" t="str">
        <f t="shared" si="73"/>
        <v/>
      </c>
      <c r="C787" s="4" t="str">
        <f t="shared" si="74"/>
        <v/>
      </c>
      <c r="D787" s="4" t="str">
        <f t="shared" si="75"/>
        <v/>
      </c>
      <c r="E787" s="4" t="str">
        <f t="shared" si="76"/>
        <v/>
      </c>
      <c r="F787" s="4" t="str">
        <f t="shared" si="77"/>
        <v/>
      </c>
    </row>
    <row r="788" spans="1:6" x14ac:dyDescent="0.15">
      <c r="A788" s="2" t="str">
        <f t="shared" si="72"/>
        <v/>
      </c>
      <c r="B788" s="3" t="str">
        <f t="shared" si="73"/>
        <v/>
      </c>
      <c r="C788" s="4" t="str">
        <f t="shared" si="74"/>
        <v/>
      </c>
      <c r="D788" s="4" t="str">
        <f t="shared" si="75"/>
        <v/>
      </c>
      <c r="E788" s="4" t="str">
        <f t="shared" si="76"/>
        <v/>
      </c>
      <c r="F788" s="4" t="str">
        <f t="shared" si="77"/>
        <v/>
      </c>
    </row>
    <row r="789" spans="1:6" x14ac:dyDescent="0.15">
      <c r="A789" s="2" t="str">
        <f t="shared" si="72"/>
        <v/>
      </c>
      <c r="B789" s="3" t="str">
        <f t="shared" si="73"/>
        <v/>
      </c>
      <c r="C789" s="4" t="str">
        <f t="shared" si="74"/>
        <v/>
      </c>
      <c r="D789" s="4" t="str">
        <f t="shared" si="75"/>
        <v/>
      </c>
      <c r="E789" s="4" t="str">
        <f t="shared" si="76"/>
        <v/>
      </c>
      <c r="F789" s="4" t="str">
        <f t="shared" si="77"/>
        <v/>
      </c>
    </row>
    <row r="790" spans="1:6" x14ac:dyDescent="0.15">
      <c r="A790" s="2" t="str">
        <f t="shared" si="72"/>
        <v/>
      </c>
      <c r="B790" s="3" t="str">
        <f t="shared" si="73"/>
        <v/>
      </c>
      <c r="C790" s="4" t="str">
        <f t="shared" si="74"/>
        <v/>
      </c>
      <c r="D790" s="4" t="str">
        <f t="shared" si="75"/>
        <v/>
      </c>
      <c r="E790" s="4" t="str">
        <f t="shared" si="76"/>
        <v/>
      </c>
      <c r="F790" s="4" t="str">
        <f t="shared" si="77"/>
        <v/>
      </c>
    </row>
    <row r="791" spans="1:6" x14ac:dyDescent="0.15">
      <c r="A791" s="2" t="str">
        <f t="shared" si="72"/>
        <v/>
      </c>
      <c r="B791" s="3" t="str">
        <f t="shared" si="73"/>
        <v/>
      </c>
      <c r="C791" s="4" t="str">
        <f t="shared" si="74"/>
        <v/>
      </c>
      <c r="D791" s="4" t="str">
        <f t="shared" si="75"/>
        <v/>
      </c>
      <c r="E791" s="4" t="str">
        <f t="shared" si="76"/>
        <v/>
      </c>
      <c r="F791" s="4" t="str">
        <f t="shared" si="77"/>
        <v/>
      </c>
    </row>
    <row r="792" spans="1:6" x14ac:dyDescent="0.15">
      <c r="A792" s="2" t="str">
        <f t="shared" si="72"/>
        <v/>
      </c>
      <c r="B792" s="3" t="str">
        <f t="shared" si="73"/>
        <v/>
      </c>
      <c r="C792" s="4" t="str">
        <f t="shared" si="74"/>
        <v/>
      </c>
      <c r="D792" s="4" t="str">
        <f t="shared" si="75"/>
        <v/>
      </c>
      <c r="E792" s="4" t="str">
        <f t="shared" si="76"/>
        <v/>
      </c>
      <c r="F792" s="4" t="str">
        <f t="shared" si="77"/>
        <v/>
      </c>
    </row>
    <row r="793" spans="1:6" x14ac:dyDescent="0.15">
      <c r="A793" s="2" t="str">
        <f t="shared" si="72"/>
        <v/>
      </c>
      <c r="B793" s="3" t="str">
        <f t="shared" si="73"/>
        <v/>
      </c>
      <c r="C793" s="4" t="str">
        <f t="shared" si="74"/>
        <v/>
      </c>
      <c r="D793" s="4" t="str">
        <f t="shared" si="75"/>
        <v/>
      </c>
      <c r="E793" s="4" t="str">
        <f t="shared" si="76"/>
        <v/>
      </c>
      <c r="F793" s="4" t="str">
        <f t="shared" si="77"/>
        <v/>
      </c>
    </row>
    <row r="794" spans="1:6" x14ac:dyDescent="0.15">
      <c r="A794" s="2" t="str">
        <f t="shared" si="72"/>
        <v/>
      </c>
      <c r="B794" s="3" t="str">
        <f t="shared" si="73"/>
        <v/>
      </c>
      <c r="C794" s="4" t="str">
        <f t="shared" si="74"/>
        <v/>
      </c>
      <c r="D794" s="4" t="str">
        <f t="shared" si="75"/>
        <v/>
      </c>
      <c r="E794" s="4" t="str">
        <f t="shared" si="76"/>
        <v/>
      </c>
      <c r="F794" s="4" t="str">
        <f t="shared" si="77"/>
        <v/>
      </c>
    </row>
    <row r="795" spans="1:6" x14ac:dyDescent="0.15">
      <c r="A795" s="2" t="str">
        <f t="shared" si="72"/>
        <v/>
      </c>
      <c r="B795" s="3" t="str">
        <f t="shared" si="73"/>
        <v/>
      </c>
      <c r="C795" s="4" t="str">
        <f t="shared" si="74"/>
        <v/>
      </c>
      <c r="D795" s="4" t="str">
        <f t="shared" si="75"/>
        <v/>
      </c>
      <c r="E795" s="4" t="str">
        <f t="shared" si="76"/>
        <v/>
      </c>
      <c r="F795" s="4" t="str">
        <f t="shared" si="77"/>
        <v/>
      </c>
    </row>
    <row r="796" spans="1:6" x14ac:dyDescent="0.15">
      <c r="A796" s="2" t="str">
        <f t="shared" si="72"/>
        <v/>
      </c>
      <c r="B796" s="3" t="str">
        <f t="shared" si="73"/>
        <v/>
      </c>
      <c r="C796" s="4" t="str">
        <f t="shared" si="74"/>
        <v/>
      </c>
      <c r="D796" s="4" t="str">
        <f t="shared" si="75"/>
        <v/>
      </c>
      <c r="E796" s="4" t="str">
        <f t="shared" si="76"/>
        <v/>
      </c>
      <c r="F796" s="4" t="str">
        <f t="shared" si="77"/>
        <v/>
      </c>
    </row>
    <row r="797" spans="1:6" x14ac:dyDescent="0.15">
      <c r="A797" s="2" t="str">
        <f t="shared" si="72"/>
        <v/>
      </c>
      <c r="B797" s="3" t="str">
        <f t="shared" si="73"/>
        <v/>
      </c>
      <c r="C797" s="4" t="str">
        <f t="shared" si="74"/>
        <v/>
      </c>
      <c r="D797" s="4" t="str">
        <f t="shared" si="75"/>
        <v/>
      </c>
      <c r="E797" s="4" t="str">
        <f t="shared" si="76"/>
        <v/>
      </c>
      <c r="F797" s="4" t="str">
        <f t="shared" si="77"/>
        <v/>
      </c>
    </row>
    <row r="798" spans="1:6" x14ac:dyDescent="0.15">
      <c r="A798" s="2" t="str">
        <f t="shared" si="72"/>
        <v/>
      </c>
      <c r="B798" s="3" t="str">
        <f t="shared" si="73"/>
        <v/>
      </c>
      <c r="C798" s="4" t="str">
        <f t="shared" si="74"/>
        <v/>
      </c>
      <c r="D798" s="4" t="str">
        <f t="shared" si="75"/>
        <v/>
      </c>
      <c r="E798" s="4" t="str">
        <f t="shared" si="76"/>
        <v/>
      </c>
      <c r="F798" s="4" t="str">
        <f t="shared" si="77"/>
        <v/>
      </c>
    </row>
    <row r="799" spans="1:6" x14ac:dyDescent="0.15">
      <c r="A799" s="2" t="str">
        <f t="shared" si="72"/>
        <v/>
      </c>
      <c r="B799" s="3" t="str">
        <f t="shared" si="73"/>
        <v/>
      </c>
      <c r="C799" s="4" t="str">
        <f t="shared" si="74"/>
        <v/>
      </c>
      <c r="D799" s="4" t="str">
        <f t="shared" si="75"/>
        <v/>
      </c>
      <c r="E799" s="4" t="str">
        <f t="shared" si="76"/>
        <v/>
      </c>
      <c r="F799" s="4" t="str">
        <f t="shared" si="77"/>
        <v/>
      </c>
    </row>
    <row r="800" spans="1:6" x14ac:dyDescent="0.15">
      <c r="A800" s="2" t="str">
        <f t="shared" si="72"/>
        <v/>
      </c>
      <c r="B800" s="3" t="str">
        <f t="shared" si="73"/>
        <v/>
      </c>
      <c r="C800" s="4" t="str">
        <f t="shared" si="74"/>
        <v/>
      </c>
      <c r="D800" s="4" t="str">
        <f t="shared" si="75"/>
        <v/>
      </c>
      <c r="E800" s="4" t="str">
        <f t="shared" si="76"/>
        <v/>
      </c>
      <c r="F800" s="4" t="str">
        <f t="shared" si="77"/>
        <v/>
      </c>
    </row>
    <row r="801" spans="1:6" x14ac:dyDescent="0.15">
      <c r="A801" s="2" t="str">
        <f t="shared" si="72"/>
        <v/>
      </c>
      <c r="B801" s="3" t="str">
        <f t="shared" si="73"/>
        <v/>
      </c>
      <c r="C801" s="4" t="str">
        <f t="shared" si="74"/>
        <v/>
      </c>
      <c r="D801" s="4" t="str">
        <f t="shared" si="75"/>
        <v/>
      </c>
      <c r="E801" s="4" t="str">
        <f t="shared" si="76"/>
        <v/>
      </c>
      <c r="F801" s="4" t="str">
        <f t="shared" si="77"/>
        <v/>
      </c>
    </row>
    <row r="802" spans="1:6" x14ac:dyDescent="0.15">
      <c r="A802" s="2" t="str">
        <f t="shared" si="72"/>
        <v/>
      </c>
      <c r="B802" s="3" t="str">
        <f t="shared" si="73"/>
        <v/>
      </c>
      <c r="C802" s="4" t="str">
        <f t="shared" si="74"/>
        <v/>
      </c>
      <c r="D802" s="4" t="str">
        <f t="shared" si="75"/>
        <v/>
      </c>
      <c r="E802" s="4" t="str">
        <f t="shared" si="76"/>
        <v/>
      </c>
      <c r="F802" s="4" t="str">
        <f t="shared" si="77"/>
        <v/>
      </c>
    </row>
    <row r="803" spans="1:6" x14ac:dyDescent="0.15">
      <c r="A803" s="2" t="str">
        <f t="shared" si="72"/>
        <v/>
      </c>
      <c r="B803" s="3" t="str">
        <f t="shared" si="73"/>
        <v/>
      </c>
      <c r="C803" s="4" t="str">
        <f t="shared" si="74"/>
        <v/>
      </c>
      <c r="D803" s="4" t="str">
        <f t="shared" si="75"/>
        <v/>
      </c>
      <c r="E803" s="4" t="str">
        <f t="shared" si="76"/>
        <v/>
      </c>
      <c r="F803" s="4" t="str">
        <f t="shared" si="77"/>
        <v/>
      </c>
    </row>
    <row r="804" spans="1:6" x14ac:dyDescent="0.15">
      <c r="A804" s="2" t="str">
        <f t="shared" si="72"/>
        <v/>
      </c>
      <c r="B804" s="3" t="str">
        <f t="shared" si="73"/>
        <v/>
      </c>
      <c r="C804" s="4" t="str">
        <f t="shared" si="74"/>
        <v/>
      </c>
      <c r="D804" s="4" t="str">
        <f t="shared" si="75"/>
        <v/>
      </c>
      <c r="E804" s="4" t="str">
        <f t="shared" si="76"/>
        <v/>
      </c>
      <c r="F804" s="4" t="str">
        <f t="shared" si="77"/>
        <v/>
      </c>
    </row>
    <row r="805" spans="1:6" x14ac:dyDescent="0.15">
      <c r="A805" s="2" t="str">
        <f t="shared" si="72"/>
        <v/>
      </c>
      <c r="B805" s="3" t="str">
        <f t="shared" si="73"/>
        <v/>
      </c>
      <c r="C805" s="4" t="str">
        <f t="shared" si="74"/>
        <v/>
      </c>
      <c r="D805" s="4" t="str">
        <f t="shared" si="75"/>
        <v/>
      </c>
      <c r="E805" s="4" t="str">
        <f t="shared" si="76"/>
        <v/>
      </c>
      <c r="F805" s="4" t="str">
        <f t="shared" si="77"/>
        <v/>
      </c>
    </row>
    <row r="806" spans="1:6" x14ac:dyDescent="0.15">
      <c r="A806" s="2" t="str">
        <f t="shared" si="72"/>
        <v/>
      </c>
      <c r="B806" s="3" t="str">
        <f t="shared" si="73"/>
        <v/>
      </c>
      <c r="C806" s="4" t="str">
        <f t="shared" si="74"/>
        <v/>
      </c>
      <c r="D806" s="4" t="str">
        <f t="shared" si="75"/>
        <v/>
      </c>
      <c r="E806" s="4" t="str">
        <f t="shared" si="76"/>
        <v/>
      </c>
      <c r="F806" s="4" t="str">
        <f t="shared" si="77"/>
        <v/>
      </c>
    </row>
    <row r="807" spans="1:6" x14ac:dyDescent="0.15">
      <c r="A807" s="2" t="str">
        <f t="shared" si="72"/>
        <v/>
      </c>
      <c r="B807" s="3" t="str">
        <f t="shared" si="73"/>
        <v/>
      </c>
      <c r="C807" s="4" t="str">
        <f t="shared" si="74"/>
        <v/>
      </c>
      <c r="D807" s="4" t="str">
        <f t="shared" si="75"/>
        <v/>
      </c>
      <c r="E807" s="4" t="str">
        <f t="shared" si="76"/>
        <v/>
      </c>
      <c r="F807" s="4" t="str">
        <f t="shared" si="77"/>
        <v/>
      </c>
    </row>
    <row r="808" spans="1:6" x14ac:dyDescent="0.15">
      <c r="A808" s="2" t="str">
        <f t="shared" si="72"/>
        <v/>
      </c>
      <c r="B808" s="3" t="str">
        <f t="shared" si="73"/>
        <v/>
      </c>
      <c r="C808" s="4" t="str">
        <f t="shared" si="74"/>
        <v/>
      </c>
      <c r="D808" s="4" t="str">
        <f t="shared" si="75"/>
        <v/>
      </c>
      <c r="E808" s="4" t="str">
        <f t="shared" si="76"/>
        <v/>
      </c>
      <c r="F808" s="4" t="str">
        <f t="shared" si="77"/>
        <v/>
      </c>
    </row>
    <row r="809" spans="1:6" x14ac:dyDescent="0.15">
      <c r="A809" s="2" t="str">
        <f t="shared" si="72"/>
        <v/>
      </c>
      <c r="B809" s="3" t="str">
        <f t="shared" si="73"/>
        <v/>
      </c>
      <c r="C809" s="4" t="str">
        <f t="shared" si="74"/>
        <v/>
      </c>
      <c r="D809" s="4" t="str">
        <f t="shared" si="75"/>
        <v/>
      </c>
      <c r="E809" s="4" t="str">
        <f t="shared" si="76"/>
        <v/>
      </c>
      <c r="F809" s="4" t="str">
        <f t="shared" si="77"/>
        <v/>
      </c>
    </row>
    <row r="810" spans="1:6" x14ac:dyDescent="0.15">
      <c r="A810" s="2" t="str">
        <f t="shared" si="72"/>
        <v/>
      </c>
      <c r="B810" s="3" t="str">
        <f t="shared" si="73"/>
        <v/>
      </c>
      <c r="C810" s="4" t="str">
        <f t="shared" si="74"/>
        <v/>
      </c>
      <c r="D810" s="4" t="str">
        <f t="shared" si="75"/>
        <v/>
      </c>
      <c r="E810" s="4" t="str">
        <f t="shared" si="76"/>
        <v/>
      </c>
      <c r="F810" s="4" t="str">
        <f t="shared" si="77"/>
        <v/>
      </c>
    </row>
    <row r="811" spans="1:6" x14ac:dyDescent="0.15">
      <c r="A811" s="2" t="str">
        <f t="shared" si="72"/>
        <v/>
      </c>
      <c r="B811" s="3" t="str">
        <f t="shared" si="73"/>
        <v/>
      </c>
      <c r="C811" s="4" t="str">
        <f t="shared" si="74"/>
        <v/>
      </c>
      <c r="D811" s="4" t="str">
        <f t="shared" si="75"/>
        <v/>
      </c>
      <c r="E811" s="4" t="str">
        <f t="shared" si="76"/>
        <v/>
      </c>
      <c r="F811" s="4" t="str">
        <f t="shared" si="77"/>
        <v/>
      </c>
    </row>
    <row r="812" spans="1:6" x14ac:dyDescent="0.15">
      <c r="A812" s="2" t="str">
        <f t="shared" si="72"/>
        <v/>
      </c>
      <c r="B812" s="3" t="str">
        <f t="shared" si="73"/>
        <v/>
      </c>
      <c r="C812" s="4" t="str">
        <f t="shared" si="74"/>
        <v/>
      </c>
      <c r="D812" s="4" t="str">
        <f t="shared" si="75"/>
        <v/>
      </c>
      <c r="E812" s="4" t="str">
        <f t="shared" si="76"/>
        <v/>
      </c>
      <c r="F812" s="4" t="str">
        <f t="shared" si="77"/>
        <v/>
      </c>
    </row>
    <row r="813" spans="1:6" x14ac:dyDescent="0.15">
      <c r="A813" s="2" t="str">
        <f t="shared" si="72"/>
        <v/>
      </c>
      <c r="B813" s="3" t="str">
        <f t="shared" si="73"/>
        <v/>
      </c>
      <c r="C813" s="4" t="str">
        <f t="shared" si="74"/>
        <v/>
      </c>
      <c r="D813" s="4" t="str">
        <f t="shared" si="75"/>
        <v/>
      </c>
      <c r="E813" s="4" t="str">
        <f t="shared" si="76"/>
        <v/>
      </c>
      <c r="F813" s="4" t="str">
        <f t="shared" si="77"/>
        <v/>
      </c>
    </row>
    <row r="814" spans="1:6" x14ac:dyDescent="0.15">
      <c r="A814" s="2" t="str">
        <f t="shared" si="72"/>
        <v/>
      </c>
      <c r="B814" s="3" t="str">
        <f t="shared" si="73"/>
        <v/>
      </c>
      <c r="C814" s="4" t="str">
        <f t="shared" si="74"/>
        <v/>
      </c>
      <c r="D814" s="4" t="str">
        <f t="shared" si="75"/>
        <v/>
      </c>
      <c r="E814" s="4" t="str">
        <f t="shared" si="76"/>
        <v/>
      </c>
      <c r="F814" s="4" t="str">
        <f t="shared" si="77"/>
        <v/>
      </c>
    </row>
    <row r="815" spans="1:6" x14ac:dyDescent="0.15">
      <c r="A815" s="2" t="str">
        <f t="shared" si="72"/>
        <v/>
      </c>
      <c r="B815" s="3" t="str">
        <f t="shared" si="73"/>
        <v/>
      </c>
      <c r="C815" s="4" t="str">
        <f t="shared" si="74"/>
        <v/>
      </c>
      <c r="D815" s="4" t="str">
        <f t="shared" si="75"/>
        <v/>
      </c>
      <c r="E815" s="4" t="str">
        <f t="shared" si="76"/>
        <v/>
      </c>
      <c r="F815" s="4" t="str">
        <f t="shared" si="77"/>
        <v/>
      </c>
    </row>
    <row r="816" spans="1:6" x14ac:dyDescent="0.15">
      <c r="A816" s="2" t="str">
        <f t="shared" si="72"/>
        <v/>
      </c>
      <c r="B816" s="3" t="str">
        <f t="shared" si="73"/>
        <v/>
      </c>
      <c r="C816" s="4" t="str">
        <f t="shared" si="74"/>
        <v/>
      </c>
      <c r="D816" s="4" t="str">
        <f t="shared" si="75"/>
        <v/>
      </c>
      <c r="E816" s="4" t="str">
        <f t="shared" si="76"/>
        <v/>
      </c>
      <c r="F816" s="4" t="str">
        <f t="shared" si="77"/>
        <v/>
      </c>
    </row>
    <row r="817" spans="1:6" x14ac:dyDescent="0.15">
      <c r="A817" s="2" t="str">
        <f t="shared" si="72"/>
        <v/>
      </c>
      <c r="B817" s="3" t="str">
        <f t="shared" si="73"/>
        <v/>
      </c>
      <c r="C817" s="4" t="str">
        <f t="shared" si="74"/>
        <v/>
      </c>
      <c r="D817" s="4" t="str">
        <f t="shared" si="75"/>
        <v/>
      </c>
      <c r="E817" s="4" t="str">
        <f t="shared" si="76"/>
        <v/>
      </c>
      <c r="F817" s="4" t="str">
        <f t="shared" si="77"/>
        <v/>
      </c>
    </row>
    <row r="818" spans="1:6" x14ac:dyDescent="0.15">
      <c r="A818" s="2" t="str">
        <f t="shared" si="72"/>
        <v/>
      </c>
      <c r="B818" s="3" t="str">
        <f t="shared" si="73"/>
        <v/>
      </c>
      <c r="C818" s="4" t="str">
        <f t="shared" si="74"/>
        <v/>
      </c>
      <c r="D818" s="4" t="str">
        <f t="shared" si="75"/>
        <v/>
      </c>
      <c r="E818" s="4" t="str">
        <f t="shared" si="76"/>
        <v/>
      </c>
      <c r="F818" s="4" t="str">
        <f t="shared" si="77"/>
        <v/>
      </c>
    </row>
    <row r="819" spans="1:6" x14ac:dyDescent="0.15">
      <c r="A819" s="2" t="str">
        <f t="shared" si="72"/>
        <v/>
      </c>
      <c r="B819" s="3" t="str">
        <f t="shared" si="73"/>
        <v/>
      </c>
      <c r="C819" s="4" t="str">
        <f t="shared" si="74"/>
        <v/>
      </c>
      <c r="D819" s="4" t="str">
        <f t="shared" si="75"/>
        <v/>
      </c>
      <c r="E819" s="4" t="str">
        <f t="shared" si="76"/>
        <v/>
      </c>
      <c r="F819" s="4" t="str">
        <f t="shared" si="77"/>
        <v/>
      </c>
    </row>
    <row r="820" spans="1:6" x14ac:dyDescent="0.15">
      <c r="A820" s="2" t="str">
        <f t="shared" si="72"/>
        <v/>
      </c>
      <c r="B820" s="3" t="str">
        <f t="shared" si="73"/>
        <v/>
      </c>
      <c r="C820" s="4" t="str">
        <f t="shared" si="74"/>
        <v/>
      </c>
      <c r="D820" s="4" t="str">
        <f t="shared" si="75"/>
        <v/>
      </c>
      <c r="E820" s="4" t="str">
        <f t="shared" si="76"/>
        <v/>
      </c>
      <c r="F820" s="4" t="str">
        <f t="shared" si="77"/>
        <v/>
      </c>
    </row>
    <row r="821" spans="1:6" x14ac:dyDescent="0.15">
      <c r="A821" s="2" t="str">
        <f t="shared" si="72"/>
        <v/>
      </c>
      <c r="B821" s="3" t="str">
        <f t="shared" si="73"/>
        <v/>
      </c>
      <c r="C821" s="4" t="str">
        <f t="shared" si="74"/>
        <v/>
      </c>
      <c r="D821" s="4" t="str">
        <f t="shared" si="75"/>
        <v/>
      </c>
      <c r="E821" s="4" t="str">
        <f t="shared" si="76"/>
        <v/>
      </c>
      <c r="F821" s="4" t="str">
        <f t="shared" si="77"/>
        <v/>
      </c>
    </row>
    <row r="822" spans="1:6" x14ac:dyDescent="0.15">
      <c r="A822" s="2" t="str">
        <f t="shared" si="72"/>
        <v/>
      </c>
      <c r="B822" s="3" t="str">
        <f t="shared" si="73"/>
        <v/>
      </c>
      <c r="C822" s="4" t="str">
        <f t="shared" si="74"/>
        <v/>
      </c>
      <c r="D822" s="4" t="str">
        <f t="shared" si="75"/>
        <v/>
      </c>
      <c r="E822" s="4" t="str">
        <f t="shared" si="76"/>
        <v/>
      </c>
      <c r="F822" s="4" t="str">
        <f t="shared" si="77"/>
        <v/>
      </c>
    </row>
    <row r="823" spans="1:6" x14ac:dyDescent="0.15">
      <c r="A823" s="2" t="str">
        <f t="shared" si="72"/>
        <v/>
      </c>
      <c r="B823" s="3" t="str">
        <f t="shared" si="73"/>
        <v/>
      </c>
      <c r="C823" s="4" t="str">
        <f t="shared" si="74"/>
        <v/>
      </c>
      <c r="D823" s="4" t="str">
        <f t="shared" si="75"/>
        <v/>
      </c>
      <c r="E823" s="4" t="str">
        <f t="shared" si="76"/>
        <v/>
      </c>
      <c r="F823" s="4" t="str">
        <f t="shared" si="77"/>
        <v/>
      </c>
    </row>
    <row r="824" spans="1:6" x14ac:dyDescent="0.15">
      <c r="A824" s="2" t="str">
        <f t="shared" si="72"/>
        <v/>
      </c>
      <c r="B824" s="3" t="str">
        <f t="shared" si="73"/>
        <v/>
      </c>
      <c r="C824" s="4" t="str">
        <f t="shared" si="74"/>
        <v/>
      </c>
      <c r="D824" s="4" t="str">
        <f t="shared" si="75"/>
        <v/>
      </c>
      <c r="E824" s="4" t="str">
        <f t="shared" si="76"/>
        <v/>
      </c>
      <c r="F824" s="4" t="str">
        <f t="shared" si="77"/>
        <v/>
      </c>
    </row>
    <row r="825" spans="1:6" x14ac:dyDescent="0.15">
      <c r="A825" s="2" t="str">
        <f t="shared" si="72"/>
        <v/>
      </c>
      <c r="B825" s="3" t="str">
        <f t="shared" si="73"/>
        <v/>
      </c>
      <c r="C825" s="4" t="str">
        <f t="shared" si="74"/>
        <v/>
      </c>
      <c r="D825" s="4" t="str">
        <f t="shared" si="75"/>
        <v/>
      </c>
      <c r="E825" s="4" t="str">
        <f t="shared" si="76"/>
        <v/>
      </c>
      <c r="F825" s="4" t="str">
        <f t="shared" si="77"/>
        <v/>
      </c>
    </row>
    <row r="826" spans="1:6" x14ac:dyDescent="0.15">
      <c r="A826" s="2" t="str">
        <f t="shared" si="72"/>
        <v/>
      </c>
      <c r="B826" s="3" t="str">
        <f t="shared" si="73"/>
        <v/>
      </c>
      <c r="C826" s="4" t="str">
        <f t="shared" si="74"/>
        <v/>
      </c>
      <c r="D826" s="4" t="str">
        <f t="shared" si="75"/>
        <v/>
      </c>
      <c r="E826" s="4" t="str">
        <f t="shared" si="76"/>
        <v/>
      </c>
      <c r="F826" s="4" t="str">
        <f t="shared" si="77"/>
        <v/>
      </c>
    </row>
    <row r="827" spans="1:6" x14ac:dyDescent="0.15">
      <c r="A827" s="2" t="str">
        <f t="shared" si="72"/>
        <v/>
      </c>
      <c r="B827" s="3" t="str">
        <f t="shared" si="73"/>
        <v/>
      </c>
      <c r="C827" s="4" t="str">
        <f t="shared" si="74"/>
        <v/>
      </c>
      <c r="D827" s="4" t="str">
        <f t="shared" si="75"/>
        <v/>
      </c>
      <c r="E827" s="4" t="str">
        <f t="shared" si="76"/>
        <v/>
      </c>
      <c r="F827" s="4" t="str">
        <f t="shared" si="77"/>
        <v/>
      </c>
    </row>
    <row r="828" spans="1:6" x14ac:dyDescent="0.15">
      <c r="A828" s="2" t="str">
        <f t="shared" si="72"/>
        <v/>
      </c>
      <c r="B828" s="3" t="str">
        <f t="shared" si="73"/>
        <v/>
      </c>
      <c r="C828" s="4" t="str">
        <f t="shared" si="74"/>
        <v/>
      </c>
      <c r="D828" s="4" t="str">
        <f t="shared" si="75"/>
        <v/>
      </c>
      <c r="E828" s="4" t="str">
        <f t="shared" si="76"/>
        <v/>
      </c>
      <c r="F828" s="4" t="str">
        <f t="shared" si="77"/>
        <v/>
      </c>
    </row>
    <row r="829" spans="1:6" x14ac:dyDescent="0.15">
      <c r="A829" s="2" t="str">
        <f t="shared" si="72"/>
        <v/>
      </c>
      <c r="B829" s="3" t="str">
        <f t="shared" si="73"/>
        <v/>
      </c>
      <c r="C829" s="4" t="str">
        <f t="shared" si="74"/>
        <v/>
      </c>
      <c r="D829" s="4" t="str">
        <f t="shared" si="75"/>
        <v/>
      </c>
      <c r="E829" s="4" t="str">
        <f t="shared" si="76"/>
        <v/>
      </c>
      <c r="F829" s="4" t="str">
        <f t="shared" si="77"/>
        <v/>
      </c>
    </row>
    <row r="830" spans="1:6" x14ac:dyDescent="0.15">
      <c r="A830" s="2" t="str">
        <f t="shared" si="72"/>
        <v/>
      </c>
      <c r="B830" s="3" t="str">
        <f t="shared" si="73"/>
        <v/>
      </c>
      <c r="C830" s="4" t="str">
        <f t="shared" si="74"/>
        <v/>
      </c>
      <c r="D830" s="4" t="str">
        <f t="shared" si="75"/>
        <v/>
      </c>
      <c r="E830" s="4" t="str">
        <f t="shared" si="76"/>
        <v/>
      </c>
      <c r="F830" s="4" t="str">
        <f t="shared" si="77"/>
        <v/>
      </c>
    </row>
    <row r="831" spans="1:6" x14ac:dyDescent="0.15">
      <c r="A831" s="2" t="str">
        <f t="shared" si="72"/>
        <v/>
      </c>
      <c r="B831" s="3" t="str">
        <f t="shared" si="73"/>
        <v/>
      </c>
      <c r="C831" s="4" t="str">
        <f t="shared" si="74"/>
        <v/>
      </c>
      <c r="D831" s="4" t="str">
        <f t="shared" si="75"/>
        <v/>
      </c>
      <c r="E831" s="4" t="str">
        <f t="shared" si="76"/>
        <v/>
      </c>
      <c r="F831" s="4" t="str">
        <f t="shared" si="77"/>
        <v/>
      </c>
    </row>
    <row r="832" spans="1:6" x14ac:dyDescent="0.15">
      <c r="A832" s="2" t="str">
        <f t="shared" si="72"/>
        <v/>
      </c>
      <c r="B832" s="3" t="str">
        <f t="shared" si="73"/>
        <v/>
      </c>
      <c r="C832" s="4" t="str">
        <f t="shared" si="74"/>
        <v/>
      </c>
      <c r="D832" s="4" t="str">
        <f t="shared" si="75"/>
        <v/>
      </c>
      <c r="E832" s="4" t="str">
        <f t="shared" si="76"/>
        <v/>
      </c>
      <c r="F832" s="4" t="str">
        <f t="shared" si="77"/>
        <v/>
      </c>
    </row>
    <row r="833" spans="1:6" x14ac:dyDescent="0.15">
      <c r="A833" s="2" t="str">
        <f t="shared" si="72"/>
        <v/>
      </c>
      <c r="B833" s="3" t="str">
        <f t="shared" si="73"/>
        <v/>
      </c>
      <c r="C833" s="4" t="str">
        <f t="shared" si="74"/>
        <v/>
      </c>
      <c r="D833" s="4" t="str">
        <f t="shared" si="75"/>
        <v/>
      </c>
      <c r="E833" s="4" t="str">
        <f t="shared" si="76"/>
        <v/>
      </c>
      <c r="F833" s="4" t="str">
        <f t="shared" si="77"/>
        <v/>
      </c>
    </row>
    <row r="834" spans="1:6" x14ac:dyDescent="0.15">
      <c r="A834" s="2" t="str">
        <f t="shared" si="72"/>
        <v/>
      </c>
      <c r="B834" s="3" t="str">
        <f t="shared" si="73"/>
        <v/>
      </c>
      <c r="C834" s="4" t="str">
        <f t="shared" si="74"/>
        <v/>
      </c>
      <c r="D834" s="4" t="str">
        <f t="shared" si="75"/>
        <v/>
      </c>
      <c r="E834" s="4" t="str">
        <f t="shared" si="76"/>
        <v/>
      </c>
      <c r="F834" s="4" t="str">
        <f t="shared" si="77"/>
        <v/>
      </c>
    </row>
    <row r="835" spans="1:6" x14ac:dyDescent="0.15">
      <c r="A835" s="2" t="str">
        <f t="shared" si="72"/>
        <v/>
      </c>
      <c r="B835" s="3" t="str">
        <f t="shared" si="73"/>
        <v/>
      </c>
      <c r="C835" s="4" t="str">
        <f t="shared" si="74"/>
        <v/>
      </c>
      <c r="D835" s="4" t="str">
        <f t="shared" si="75"/>
        <v/>
      </c>
      <c r="E835" s="4" t="str">
        <f t="shared" si="76"/>
        <v/>
      </c>
      <c r="F835" s="4" t="str">
        <f t="shared" si="77"/>
        <v/>
      </c>
    </row>
    <row r="836" spans="1:6" x14ac:dyDescent="0.15">
      <c r="A836" s="2" t="str">
        <f t="shared" ref="A836:A899" si="78">IF(F835="","",IF(OR(A835&gt;=nper,ROUND(F835,2)&lt;=0),"",A835+1))</f>
        <v/>
      </c>
      <c r="B836" s="3" t="str">
        <f t="shared" ref="B836:B899" si="79">IF(A836="","",IF(periods_per_year=26,IF(A836=1,fpdate,B835+14),IF(periods_per_year=52,IF(A836=1,fpdate,B835+7),DATE(YEAR(fpdate),MONTH(fpdate)+(A836-1)*months_per_period,IF(periods_per_year=24,IF((1-MOD(A836,2))=1,DAY(fpdate)+14,DAY(fpdate)),DAY(fpdate))))))</f>
        <v/>
      </c>
      <c r="C836" s="4" t="str">
        <f t="shared" ref="C836:C899" si="80">IF(A836="","",IF(A836=nper,F835+D836,MIN(F835+D836,C835)))</f>
        <v/>
      </c>
      <c r="D836" s="4" t="str">
        <f t="shared" ref="D836:D899" si="81">IF(A836="","",ROUND(rate*F835,2))</f>
        <v/>
      </c>
      <c r="E836" s="4" t="str">
        <f t="shared" ref="E836:E899" si="82">IF(A836="","",C836-D836)</f>
        <v/>
      </c>
      <c r="F836" s="4" t="str">
        <f t="shared" ref="F836:F899" si="83">IF(A836="","",F835-E836)</f>
        <v/>
      </c>
    </row>
    <row r="837" spans="1:6" x14ac:dyDescent="0.15">
      <c r="A837" s="2" t="str">
        <f t="shared" si="78"/>
        <v/>
      </c>
      <c r="B837" s="3" t="str">
        <f t="shared" si="79"/>
        <v/>
      </c>
      <c r="C837" s="4" t="str">
        <f t="shared" si="80"/>
        <v/>
      </c>
      <c r="D837" s="4" t="str">
        <f t="shared" si="81"/>
        <v/>
      </c>
      <c r="E837" s="4" t="str">
        <f t="shared" si="82"/>
        <v/>
      </c>
      <c r="F837" s="4" t="str">
        <f t="shared" si="83"/>
        <v/>
      </c>
    </row>
    <row r="838" spans="1:6" x14ac:dyDescent="0.15">
      <c r="A838" s="2" t="str">
        <f t="shared" si="78"/>
        <v/>
      </c>
      <c r="B838" s="3" t="str">
        <f t="shared" si="79"/>
        <v/>
      </c>
      <c r="C838" s="4" t="str">
        <f t="shared" si="80"/>
        <v/>
      </c>
      <c r="D838" s="4" t="str">
        <f t="shared" si="81"/>
        <v/>
      </c>
      <c r="E838" s="4" t="str">
        <f t="shared" si="82"/>
        <v/>
      </c>
      <c r="F838" s="4" t="str">
        <f t="shared" si="83"/>
        <v/>
      </c>
    </row>
    <row r="839" spans="1:6" x14ac:dyDescent="0.15">
      <c r="A839" s="2" t="str">
        <f t="shared" si="78"/>
        <v/>
      </c>
      <c r="B839" s="3" t="str">
        <f t="shared" si="79"/>
        <v/>
      </c>
      <c r="C839" s="4" t="str">
        <f t="shared" si="80"/>
        <v/>
      </c>
      <c r="D839" s="4" t="str">
        <f t="shared" si="81"/>
        <v/>
      </c>
      <c r="E839" s="4" t="str">
        <f t="shared" si="82"/>
        <v/>
      </c>
      <c r="F839" s="4" t="str">
        <f t="shared" si="83"/>
        <v/>
      </c>
    </row>
    <row r="840" spans="1:6" x14ac:dyDescent="0.15">
      <c r="A840" s="2" t="str">
        <f t="shared" si="78"/>
        <v/>
      </c>
      <c r="B840" s="3" t="str">
        <f t="shared" si="79"/>
        <v/>
      </c>
      <c r="C840" s="4" t="str">
        <f t="shared" si="80"/>
        <v/>
      </c>
      <c r="D840" s="4" t="str">
        <f t="shared" si="81"/>
        <v/>
      </c>
      <c r="E840" s="4" t="str">
        <f t="shared" si="82"/>
        <v/>
      </c>
      <c r="F840" s="4" t="str">
        <f t="shared" si="83"/>
        <v/>
      </c>
    </row>
    <row r="841" spans="1:6" x14ac:dyDescent="0.15">
      <c r="A841" s="2" t="str">
        <f t="shared" si="78"/>
        <v/>
      </c>
      <c r="B841" s="3" t="str">
        <f t="shared" si="79"/>
        <v/>
      </c>
      <c r="C841" s="4" t="str">
        <f t="shared" si="80"/>
        <v/>
      </c>
      <c r="D841" s="4" t="str">
        <f t="shared" si="81"/>
        <v/>
      </c>
      <c r="E841" s="4" t="str">
        <f t="shared" si="82"/>
        <v/>
      </c>
      <c r="F841" s="4" t="str">
        <f t="shared" si="83"/>
        <v/>
      </c>
    </row>
    <row r="842" spans="1:6" x14ac:dyDescent="0.15">
      <c r="A842" s="2" t="str">
        <f t="shared" si="78"/>
        <v/>
      </c>
      <c r="B842" s="3" t="str">
        <f t="shared" si="79"/>
        <v/>
      </c>
      <c r="C842" s="4" t="str">
        <f t="shared" si="80"/>
        <v/>
      </c>
      <c r="D842" s="4" t="str">
        <f t="shared" si="81"/>
        <v/>
      </c>
      <c r="E842" s="4" t="str">
        <f t="shared" si="82"/>
        <v/>
      </c>
      <c r="F842" s="4" t="str">
        <f t="shared" si="83"/>
        <v/>
      </c>
    </row>
    <row r="843" spans="1:6" x14ac:dyDescent="0.15">
      <c r="A843" s="2" t="str">
        <f t="shared" si="78"/>
        <v/>
      </c>
      <c r="B843" s="3" t="str">
        <f t="shared" si="79"/>
        <v/>
      </c>
      <c r="C843" s="4" t="str">
        <f t="shared" si="80"/>
        <v/>
      </c>
      <c r="D843" s="4" t="str">
        <f t="shared" si="81"/>
        <v/>
      </c>
      <c r="E843" s="4" t="str">
        <f t="shared" si="82"/>
        <v/>
      </c>
      <c r="F843" s="4" t="str">
        <f t="shared" si="83"/>
        <v/>
      </c>
    </row>
    <row r="844" spans="1:6" x14ac:dyDescent="0.15">
      <c r="A844" s="2" t="str">
        <f t="shared" si="78"/>
        <v/>
      </c>
      <c r="B844" s="3" t="str">
        <f t="shared" si="79"/>
        <v/>
      </c>
      <c r="C844" s="4" t="str">
        <f t="shared" si="80"/>
        <v/>
      </c>
      <c r="D844" s="4" t="str">
        <f t="shared" si="81"/>
        <v/>
      </c>
      <c r="E844" s="4" t="str">
        <f t="shared" si="82"/>
        <v/>
      </c>
      <c r="F844" s="4" t="str">
        <f t="shared" si="83"/>
        <v/>
      </c>
    </row>
    <row r="845" spans="1:6" x14ac:dyDescent="0.15">
      <c r="A845" s="2" t="str">
        <f t="shared" si="78"/>
        <v/>
      </c>
      <c r="B845" s="3" t="str">
        <f t="shared" si="79"/>
        <v/>
      </c>
      <c r="C845" s="4" t="str">
        <f t="shared" si="80"/>
        <v/>
      </c>
      <c r="D845" s="4" t="str">
        <f t="shared" si="81"/>
        <v/>
      </c>
      <c r="E845" s="4" t="str">
        <f t="shared" si="82"/>
        <v/>
      </c>
      <c r="F845" s="4" t="str">
        <f t="shared" si="83"/>
        <v/>
      </c>
    </row>
    <row r="846" spans="1:6" x14ac:dyDescent="0.15">
      <c r="A846" s="2" t="str">
        <f t="shared" si="78"/>
        <v/>
      </c>
      <c r="B846" s="3" t="str">
        <f t="shared" si="79"/>
        <v/>
      </c>
      <c r="C846" s="4" t="str">
        <f t="shared" si="80"/>
        <v/>
      </c>
      <c r="D846" s="4" t="str">
        <f t="shared" si="81"/>
        <v/>
      </c>
      <c r="E846" s="4" t="str">
        <f t="shared" si="82"/>
        <v/>
      </c>
      <c r="F846" s="4" t="str">
        <f t="shared" si="83"/>
        <v/>
      </c>
    </row>
    <row r="847" spans="1:6" x14ac:dyDescent="0.15">
      <c r="A847" s="2" t="str">
        <f t="shared" si="78"/>
        <v/>
      </c>
      <c r="B847" s="3" t="str">
        <f t="shared" si="79"/>
        <v/>
      </c>
      <c r="C847" s="4" t="str">
        <f t="shared" si="80"/>
        <v/>
      </c>
      <c r="D847" s="4" t="str">
        <f t="shared" si="81"/>
        <v/>
      </c>
      <c r="E847" s="4" t="str">
        <f t="shared" si="82"/>
        <v/>
      </c>
      <c r="F847" s="4" t="str">
        <f t="shared" si="83"/>
        <v/>
      </c>
    </row>
    <row r="848" spans="1:6" x14ac:dyDescent="0.15">
      <c r="A848" s="2" t="str">
        <f t="shared" si="78"/>
        <v/>
      </c>
      <c r="B848" s="3" t="str">
        <f t="shared" si="79"/>
        <v/>
      </c>
      <c r="C848" s="4" t="str">
        <f t="shared" si="80"/>
        <v/>
      </c>
      <c r="D848" s="4" t="str">
        <f t="shared" si="81"/>
        <v/>
      </c>
      <c r="E848" s="4" t="str">
        <f t="shared" si="82"/>
        <v/>
      </c>
      <c r="F848" s="4" t="str">
        <f t="shared" si="83"/>
        <v/>
      </c>
    </row>
    <row r="849" spans="1:6" x14ac:dyDescent="0.15">
      <c r="A849" s="2" t="str">
        <f t="shared" si="78"/>
        <v/>
      </c>
      <c r="B849" s="3" t="str">
        <f t="shared" si="79"/>
        <v/>
      </c>
      <c r="C849" s="4" t="str">
        <f t="shared" si="80"/>
        <v/>
      </c>
      <c r="D849" s="4" t="str">
        <f t="shared" si="81"/>
        <v/>
      </c>
      <c r="E849" s="4" t="str">
        <f t="shared" si="82"/>
        <v/>
      </c>
      <c r="F849" s="4" t="str">
        <f t="shared" si="83"/>
        <v/>
      </c>
    </row>
    <row r="850" spans="1:6" x14ac:dyDescent="0.15">
      <c r="A850" s="2" t="str">
        <f t="shared" si="78"/>
        <v/>
      </c>
      <c r="B850" s="3" t="str">
        <f t="shared" si="79"/>
        <v/>
      </c>
      <c r="C850" s="4" t="str">
        <f t="shared" si="80"/>
        <v/>
      </c>
      <c r="D850" s="4" t="str">
        <f t="shared" si="81"/>
        <v/>
      </c>
      <c r="E850" s="4" t="str">
        <f t="shared" si="82"/>
        <v/>
      </c>
      <c r="F850" s="4" t="str">
        <f t="shared" si="83"/>
        <v/>
      </c>
    </row>
    <row r="851" spans="1:6" x14ac:dyDescent="0.15">
      <c r="A851" s="2" t="str">
        <f t="shared" si="78"/>
        <v/>
      </c>
      <c r="B851" s="3" t="str">
        <f t="shared" si="79"/>
        <v/>
      </c>
      <c r="C851" s="4" t="str">
        <f t="shared" si="80"/>
        <v/>
      </c>
      <c r="D851" s="4" t="str">
        <f t="shared" si="81"/>
        <v/>
      </c>
      <c r="E851" s="4" t="str">
        <f t="shared" si="82"/>
        <v/>
      </c>
      <c r="F851" s="4" t="str">
        <f t="shared" si="83"/>
        <v/>
      </c>
    </row>
    <row r="852" spans="1:6" x14ac:dyDescent="0.15">
      <c r="A852" s="2" t="str">
        <f t="shared" si="78"/>
        <v/>
      </c>
      <c r="B852" s="3" t="str">
        <f t="shared" si="79"/>
        <v/>
      </c>
      <c r="C852" s="4" t="str">
        <f t="shared" si="80"/>
        <v/>
      </c>
      <c r="D852" s="4" t="str">
        <f t="shared" si="81"/>
        <v/>
      </c>
      <c r="E852" s="4" t="str">
        <f t="shared" si="82"/>
        <v/>
      </c>
      <c r="F852" s="4" t="str">
        <f t="shared" si="83"/>
        <v/>
      </c>
    </row>
    <row r="853" spans="1:6" x14ac:dyDescent="0.15">
      <c r="A853" s="2" t="str">
        <f t="shared" si="78"/>
        <v/>
      </c>
      <c r="B853" s="3" t="str">
        <f t="shared" si="79"/>
        <v/>
      </c>
      <c r="C853" s="4" t="str">
        <f t="shared" si="80"/>
        <v/>
      </c>
      <c r="D853" s="4" t="str">
        <f t="shared" si="81"/>
        <v/>
      </c>
      <c r="E853" s="4" t="str">
        <f t="shared" si="82"/>
        <v/>
      </c>
      <c r="F853" s="4" t="str">
        <f t="shared" si="83"/>
        <v/>
      </c>
    </row>
    <row r="854" spans="1:6" x14ac:dyDescent="0.15">
      <c r="A854" s="2" t="str">
        <f t="shared" si="78"/>
        <v/>
      </c>
      <c r="B854" s="3" t="str">
        <f t="shared" si="79"/>
        <v/>
      </c>
      <c r="C854" s="4" t="str">
        <f t="shared" si="80"/>
        <v/>
      </c>
      <c r="D854" s="4" t="str">
        <f t="shared" si="81"/>
        <v/>
      </c>
      <c r="E854" s="4" t="str">
        <f t="shared" si="82"/>
        <v/>
      </c>
      <c r="F854" s="4" t="str">
        <f t="shared" si="83"/>
        <v/>
      </c>
    </row>
    <row r="855" spans="1:6" x14ac:dyDescent="0.15">
      <c r="A855" s="2" t="str">
        <f t="shared" si="78"/>
        <v/>
      </c>
      <c r="B855" s="3" t="str">
        <f t="shared" si="79"/>
        <v/>
      </c>
      <c r="C855" s="4" t="str">
        <f t="shared" si="80"/>
        <v/>
      </c>
      <c r="D855" s="4" t="str">
        <f t="shared" si="81"/>
        <v/>
      </c>
      <c r="E855" s="4" t="str">
        <f t="shared" si="82"/>
        <v/>
      </c>
      <c r="F855" s="4" t="str">
        <f t="shared" si="83"/>
        <v/>
      </c>
    </row>
    <row r="856" spans="1:6" x14ac:dyDescent="0.15">
      <c r="A856" s="2" t="str">
        <f t="shared" si="78"/>
        <v/>
      </c>
      <c r="B856" s="3" t="str">
        <f t="shared" si="79"/>
        <v/>
      </c>
      <c r="C856" s="4" t="str">
        <f t="shared" si="80"/>
        <v/>
      </c>
      <c r="D856" s="4" t="str">
        <f t="shared" si="81"/>
        <v/>
      </c>
      <c r="E856" s="4" t="str">
        <f t="shared" si="82"/>
        <v/>
      </c>
      <c r="F856" s="4" t="str">
        <f t="shared" si="83"/>
        <v/>
      </c>
    </row>
    <row r="857" spans="1:6" x14ac:dyDescent="0.15">
      <c r="A857" s="2" t="str">
        <f t="shared" si="78"/>
        <v/>
      </c>
      <c r="B857" s="3" t="str">
        <f t="shared" si="79"/>
        <v/>
      </c>
      <c r="C857" s="4" t="str">
        <f t="shared" si="80"/>
        <v/>
      </c>
      <c r="D857" s="4" t="str">
        <f t="shared" si="81"/>
        <v/>
      </c>
      <c r="E857" s="4" t="str">
        <f t="shared" si="82"/>
        <v/>
      </c>
      <c r="F857" s="4" t="str">
        <f t="shared" si="83"/>
        <v/>
      </c>
    </row>
    <row r="858" spans="1:6" x14ac:dyDescent="0.15">
      <c r="A858" s="2" t="str">
        <f t="shared" si="78"/>
        <v/>
      </c>
      <c r="B858" s="3" t="str">
        <f t="shared" si="79"/>
        <v/>
      </c>
      <c r="C858" s="4" t="str">
        <f t="shared" si="80"/>
        <v/>
      </c>
      <c r="D858" s="4" t="str">
        <f t="shared" si="81"/>
        <v/>
      </c>
      <c r="E858" s="4" t="str">
        <f t="shared" si="82"/>
        <v/>
      </c>
      <c r="F858" s="4" t="str">
        <f t="shared" si="83"/>
        <v/>
      </c>
    </row>
    <row r="859" spans="1:6" x14ac:dyDescent="0.15">
      <c r="A859" s="2" t="str">
        <f t="shared" si="78"/>
        <v/>
      </c>
      <c r="B859" s="3" t="str">
        <f t="shared" si="79"/>
        <v/>
      </c>
      <c r="C859" s="4" t="str">
        <f t="shared" si="80"/>
        <v/>
      </c>
      <c r="D859" s="4" t="str">
        <f t="shared" si="81"/>
        <v/>
      </c>
      <c r="E859" s="4" t="str">
        <f t="shared" si="82"/>
        <v/>
      </c>
      <c r="F859" s="4" t="str">
        <f t="shared" si="83"/>
        <v/>
      </c>
    </row>
    <row r="860" spans="1:6" x14ac:dyDescent="0.15">
      <c r="A860" s="2" t="str">
        <f t="shared" si="78"/>
        <v/>
      </c>
      <c r="B860" s="3" t="str">
        <f t="shared" si="79"/>
        <v/>
      </c>
      <c r="C860" s="4" t="str">
        <f t="shared" si="80"/>
        <v/>
      </c>
      <c r="D860" s="4" t="str">
        <f t="shared" si="81"/>
        <v/>
      </c>
      <c r="E860" s="4" t="str">
        <f t="shared" si="82"/>
        <v/>
      </c>
      <c r="F860" s="4" t="str">
        <f t="shared" si="83"/>
        <v/>
      </c>
    </row>
    <row r="861" spans="1:6" x14ac:dyDescent="0.15">
      <c r="A861" s="2" t="str">
        <f t="shared" si="78"/>
        <v/>
      </c>
      <c r="B861" s="3" t="str">
        <f t="shared" si="79"/>
        <v/>
      </c>
      <c r="C861" s="4" t="str">
        <f t="shared" si="80"/>
        <v/>
      </c>
      <c r="D861" s="4" t="str">
        <f t="shared" si="81"/>
        <v/>
      </c>
      <c r="E861" s="4" t="str">
        <f t="shared" si="82"/>
        <v/>
      </c>
      <c r="F861" s="4" t="str">
        <f t="shared" si="83"/>
        <v/>
      </c>
    </row>
    <row r="862" spans="1:6" x14ac:dyDescent="0.15">
      <c r="A862" s="2" t="str">
        <f t="shared" si="78"/>
        <v/>
      </c>
      <c r="B862" s="3" t="str">
        <f t="shared" si="79"/>
        <v/>
      </c>
      <c r="C862" s="4" t="str">
        <f t="shared" si="80"/>
        <v/>
      </c>
      <c r="D862" s="4" t="str">
        <f t="shared" si="81"/>
        <v/>
      </c>
      <c r="E862" s="4" t="str">
        <f t="shared" si="82"/>
        <v/>
      </c>
      <c r="F862" s="4" t="str">
        <f t="shared" si="83"/>
        <v/>
      </c>
    </row>
    <row r="863" spans="1:6" x14ac:dyDescent="0.15">
      <c r="A863" s="2" t="str">
        <f t="shared" si="78"/>
        <v/>
      </c>
      <c r="B863" s="3" t="str">
        <f t="shared" si="79"/>
        <v/>
      </c>
      <c r="C863" s="4" t="str">
        <f t="shared" si="80"/>
        <v/>
      </c>
      <c r="D863" s="4" t="str">
        <f t="shared" si="81"/>
        <v/>
      </c>
      <c r="E863" s="4" t="str">
        <f t="shared" si="82"/>
        <v/>
      </c>
      <c r="F863" s="4" t="str">
        <f t="shared" si="83"/>
        <v/>
      </c>
    </row>
    <row r="864" spans="1:6" x14ac:dyDescent="0.15">
      <c r="A864" s="2" t="str">
        <f t="shared" si="78"/>
        <v/>
      </c>
      <c r="B864" s="3" t="str">
        <f t="shared" si="79"/>
        <v/>
      </c>
      <c r="C864" s="4" t="str">
        <f t="shared" si="80"/>
        <v/>
      </c>
      <c r="D864" s="4" t="str">
        <f t="shared" si="81"/>
        <v/>
      </c>
      <c r="E864" s="4" t="str">
        <f t="shared" si="82"/>
        <v/>
      </c>
      <c r="F864" s="4" t="str">
        <f t="shared" si="83"/>
        <v/>
      </c>
    </row>
    <row r="865" spans="1:6" x14ac:dyDescent="0.15">
      <c r="A865" s="2" t="str">
        <f t="shared" si="78"/>
        <v/>
      </c>
      <c r="B865" s="3" t="str">
        <f t="shared" si="79"/>
        <v/>
      </c>
      <c r="C865" s="4" t="str">
        <f t="shared" si="80"/>
        <v/>
      </c>
      <c r="D865" s="4" t="str">
        <f t="shared" si="81"/>
        <v/>
      </c>
      <c r="E865" s="4" t="str">
        <f t="shared" si="82"/>
        <v/>
      </c>
      <c r="F865" s="4" t="str">
        <f t="shared" si="83"/>
        <v/>
      </c>
    </row>
    <row r="866" spans="1:6" x14ac:dyDescent="0.15">
      <c r="A866" s="2" t="str">
        <f t="shared" si="78"/>
        <v/>
      </c>
      <c r="B866" s="3" t="str">
        <f t="shared" si="79"/>
        <v/>
      </c>
      <c r="C866" s="4" t="str">
        <f t="shared" si="80"/>
        <v/>
      </c>
      <c r="D866" s="4" t="str">
        <f t="shared" si="81"/>
        <v/>
      </c>
      <c r="E866" s="4" t="str">
        <f t="shared" si="82"/>
        <v/>
      </c>
      <c r="F866" s="4" t="str">
        <f t="shared" si="83"/>
        <v/>
      </c>
    </row>
    <row r="867" spans="1:6" x14ac:dyDescent="0.15">
      <c r="A867" s="2" t="str">
        <f t="shared" si="78"/>
        <v/>
      </c>
      <c r="B867" s="3" t="str">
        <f t="shared" si="79"/>
        <v/>
      </c>
      <c r="C867" s="4" t="str">
        <f t="shared" si="80"/>
        <v/>
      </c>
      <c r="D867" s="4" t="str">
        <f t="shared" si="81"/>
        <v/>
      </c>
      <c r="E867" s="4" t="str">
        <f t="shared" si="82"/>
        <v/>
      </c>
      <c r="F867" s="4" t="str">
        <f t="shared" si="83"/>
        <v/>
      </c>
    </row>
    <row r="868" spans="1:6" x14ac:dyDescent="0.15">
      <c r="A868" s="2" t="str">
        <f t="shared" si="78"/>
        <v/>
      </c>
      <c r="B868" s="3" t="str">
        <f t="shared" si="79"/>
        <v/>
      </c>
      <c r="C868" s="4" t="str">
        <f t="shared" si="80"/>
        <v/>
      </c>
      <c r="D868" s="4" t="str">
        <f t="shared" si="81"/>
        <v/>
      </c>
      <c r="E868" s="4" t="str">
        <f t="shared" si="82"/>
        <v/>
      </c>
      <c r="F868" s="4" t="str">
        <f t="shared" si="83"/>
        <v/>
      </c>
    </row>
    <row r="869" spans="1:6" x14ac:dyDescent="0.15">
      <c r="A869" s="2" t="str">
        <f t="shared" si="78"/>
        <v/>
      </c>
      <c r="B869" s="3" t="str">
        <f t="shared" si="79"/>
        <v/>
      </c>
      <c r="C869" s="4" t="str">
        <f t="shared" si="80"/>
        <v/>
      </c>
      <c r="D869" s="4" t="str">
        <f t="shared" si="81"/>
        <v/>
      </c>
      <c r="E869" s="4" t="str">
        <f t="shared" si="82"/>
        <v/>
      </c>
      <c r="F869" s="4" t="str">
        <f t="shared" si="83"/>
        <v/>
      </c>
    </row>
    <row r="870" spans="1:6" x14ac:dyDescent="0.15">
      <c r="A870" s="2" t="str">
        <f t="shared" si="78"/>
        <v/>
      </c>
      <c r="B870" s="3" t="str">
        <f t="shared" si="79"/>
        <v/>
      </c>
      <c r="C870" s="4" t="str">
        <f t="shared" si="80"/>
        <v/>
      </c>
      <c r="D870" s="4" t="str">
        <f t="shared" si="81"/>
        <v/>
      </c>
      <c r="E870" s="4" t="str">
        <f t="shared" si="82"/>
        <v/>
      </c>
      <c r="F870" s="4" t="str">
        <f t="shared" si="83"/>
        <v/>
      </c>
    </row>
    <row r="871" spans="1:6" x14ac:dyDescent="0.15">
      <c r="A871" s="2" t="str">
        <f t="shared" si="78"/>
        <v/>
      </c>
      <c r="B871" s="3" t="str">
        <f t="shared" si="79"/>
        <v/>
      </c>
      <c r="C871" s="4" t="str">
        <f t="shared" si="80"/>
        <v/>
      </c>
      <c r="D871" s="4" t="str">
        <f t="shared" si="81"/>
        <v/>
      </c>
      <c r="E871" s="4" t="str">
        <f t="shared" si="82"/>
        <v/>
      </c>
      <c r="F871" s="4" t="str">
        <f t="shared" si="83"/>
        <v/>
      </c>
    </row>
    <row r="872" spans="1:6" x14ac:dyDescent="0.15">
      <c r="A872" s="2" t="str">
        <f t="shared" si="78"/>
        <v/>
      </c>
      <c r="B872" s="3" t="str">
        <f t="shared" si="79"/>
        <v/>
      </c>
      <c r="C872" s="4" t="str">
        <f t="shared" si="80"/>
        <v/>
      </c>
      <c r="D872" s="4" t="str">
        <f t="shared" si="81"/>
        <v/>
      </c>
      <c r="E872" s="4" t="str">
        <f t="shared" si="82"/>
        <v/>
      </c>
      <c r="F872" s="4" t="str">
        <f t="shared" si="83"/>
        <v/>
      </c>
    </row>
    <row r="873" spans="1:6" x14ac:dyDescent="0.15">
      <c r="A873" s="2" t="str">
        <f t="shared" si="78"/>
        <v/>
      </c>
      <c r="B873" s="3" t="str">
        <f t="shared" si="79"/>
        <v/>
      </c>
      <c r="C873" s="4" t="str">
        <f t="shared" si="80"/>
        <v/>
      </c>
      <c r="D873" s="4" t="str">
        <f t="shared" si="81"/>
        <v/>
      </c>
      <c r="E873" s="4" t="str">
        <f t="shared" si="82"/>
        <v/>
      </c>
      <c r="F873" s="4" t="str">
        <f t="shared" si="83"/>
        <v/>
      </c>
    </row>
    <row r="874" spans="1:6" x14ac:dyDescent="0.15">
      <c r="A874" s="2" t="str">
        <f t="shared" si="78"/>
        <v/>
      </c>
      <c r="B874" s="3" t="str">
        <f t="shared" si="79"/>
        <v/>
      </c>
      <c r="C874" s="4" t="str">
        <f t="shared" si="80"/>
        <v/>
      </c>
      <c r="D874" s="4" t="str">
        <f t="shared" si="81"/>
        <v/>
      </c>
      <c r="E874" s="4" t="str">
        <f t="shared" si="82"/>
        <v/>
      </c>
      <c r="F874" s="4" t="str">
        <f t="shared" si="83"/>
        <v/>
      </c>
    </row>
    <row r="875" spans="1:6" x14ac:dyDescent="0.15">
      <c r="A875" s="2" t="str">
        <f t="shared" si="78"/>
        <v/>
      </c>
      <c r="B875" s="3" t="str">
        <f t="shared" si="79"/>
        <v/>
      </c>
      <c r="C875" s="4" t="str">
        <f t="shared" si="80"/>
        <v/>
      </c>
      <c r="D875" s="4" t="str">
        <f t="shared" si="81"/>
        <v/>
      </c>
      <c r="E875" s="4" t="str">
        <f t="shared" si="82"/>
        <v/>
      </c>
      <c r="F875" s="4" t="str">
        <f t="shared" si="83"/>
        <v/>
      </c>
    </row>
    <row r="876" spans="1:6" x14ac:dyDescent="0.15">
      <c r="A876" s="2" t="str">
        <f t="shared" si="78"/>
        <v/>
      </c>
      <c r="B876" s="3" t="str">
        <f t="shared" si="79"/>
        <v/>
      </c>
      <c r="C876" s="4" t="str">
        <f t="shared" si="80"/>
        <v/>
      </c>
      <c r="D876" s="4" t="str">
        <f t="shared" si="81"/>
        <v/>
      </c>
      <c r="E876" s="4" t="str">
        <f t="shared" si="82"/>
        <v/>
      </c>
      <c r="F876" s="4" t="str">
        <f t="shared" si="83"/>
        <v/>
      </c>
    </row>
    <row r="877" spans="1:6" x14ac:dyDescent="0.15">
      <c r="A877" s="2" t="str">
        <f t="shared" si="78"/>
        <v/>
      </c>
      <c r="B877" s="3" t="str">
        <f t="shared" si="79"/>
        <v/>
      </c>
      <c r="C877" s="4" t="str">
        <f t="shared" si="80"/>
        <v/>
      </c>
      <c r="D877" s="4" t="str">
        <f t="shared" si="81"/>
        <v/>
      </c>
      <c r="E877" s="4" t="str">
        <f t="shared" si="82"/>
        <v/>
      </c>
      <c r="F877" s="4" t="str">
        <f t="shared" si="83"/>
        <v/>
      </c>
    </row>
    <row r="878" spans="1:6" x14ac:dyDescent="0.15">
      <c r="A878" s="2" t="str">
        <f t="shared" si="78"/>
        <v/>
      </c>
      <c r="B878" s="3" t="str">
        <f t="shared" si="79"/>
        <v/>
      </c>
      <c r="C878" s="4" t="str">
        <f t="shared" si="80"/>
        <v/>
      </c>
      <c r="D878" s="4" t="str">
        <f t="shared" si="81"/>
        <v/>
      </c>
      <c r="E878" s="4" t="str">
        <f t="shared" si="82"/>
        <v/>
      </c>
      <c r="F878" s="4" t="str">
        <f t="shared" si="83"/>
        <v/>
      </c>
    </row>
    <row r="879" spans="1:6" x14ac:dyDescent="0.15">
      <c r="A879" s="2" t="str">
        <f t="shared" si="78"/>
        <v/>
      </c>
      <c r="B879" s="3" t="str">
        <f t="shared" si="79"/>
        <v/>
      </c>
      <c r="C879" s="4" t="str">
        <f t="shared" si="80"/>
        <v/>
      </c>
      <c r="D879" s="4" t="str">
        <f t="shared" si="81"/>
        <v/>
      </c>
      <c r="E879" s="4" t="str">
        <f t="shared" si="82"/>
        <v/>
      </c>
      <c r="F879" s="4" t="str">
        <f t="shared" si="83"/>
        <v/>
      </c>
    </row>
    <row r="880" spans="1:6" x14ac:dyDescent="0.15">
      <c r="A880" s="2" t="str">
        <f t="shared" si="78"/>
        <v/>
      </c>
      <c r="B880" s="3" t="str">
        <f t="shared" si="79"/>
        <v/>
      </c>
      <c r="C880" s="4" t="str">
        <f t="shared" si="80"/>
        <v/>
      </c>
      <c r="D880" s="4" t="str">
        <f t="shared" si="81"/>
        <v/>
      </c>
      <c r="E880" s="4" t="str">
        <f t="shared" si="82"/>
        <v/>
      </c>
      <c r="F880" s="4" t="str">
        <f t="shared" si="83"/>
        <v/>
      </c>
    </row>
    <row r="881" spans="1:6" x14ac:dyDescent="0.15">
      <c r="A881" s="2" t="str">
        <f t="shared" si="78"/>
        <v/>
      </c>
      <c r="B881" s="3" t="str">
        <f t="shared" si="79"/>
        <v/>
      </c>
      <c r="C881" s="4" t="str">
        <f t="shared" si="80"/>
        <v/>
      </c>
      <c r="D881" s="4" t="str">
        <f t="shared" si="81"/>
        <v/>
      </c>
      <c r="E881" s="4" t="str">
        <f t="shared" si="82"/>
        <v/>
      </c>
      <c r="F881" s="4" t="str">
        <f t="shared" si="83"/>
        <v/>
      </c>
    </row>
    <row r="882" spans="1:6" x14ac:dyDescent="0.15">
      <c r="A882" s="2" t="str">
        <f t="shared" si="78"/>
        <v/>
      </c>
      <c r="B882" s="3" t="str">
        <f t="shared" si="79"/>
        <v/>
      </c>
      <c r="C882" s="4" t="str">
        <f t="shared" si="80"/>
        <v/>
      </c>
      <c r="D882" s="4" t="str">
        <f t="shared" si="81"/>
        <v/>
      </c>
      <c r="E882" s="4" t="str">
        <f t="shared" si="82"/>
        <v/>
      </c>
      <c r="F882" s="4" t="str">
        <f t="shared" si="83"/>
        <v/>
      </c>
    </row>
    <row r="883" spans="1:6" x14ac:dyDescent="0.15">
      <c r="A883" s="2" t="str">
        <f t="shared" si="78"/>
        <v/>
      </c>
      <c r="B883" s="3" t="str">
        <f t="shared" si="79"/>
        <v/>
      </c>
      <c r="C883" s="4" t="str">
        <f t="shared" si="80"/>
        <v/>
      </c>
      <c r="D883" s="4" t="str">
        <f t="shared" si="81"/>
        <v/>
      </c>
      <c r="E883" s="4" t="str">
        <f t="shared" si="82"/>
        <v/>
      </c>
      <c r="F883" s="4" t="str">
        <f t="shared" si="83"/>
        <v/>
      </c>
    </row>
    <row r="884" spans="1:6" x14ac:dyDescent="0.15">
      <c r="A884" s="2" t="str">
        <f t="shared" si="78"/>
        <v/>
      </c>
      <c r="B884" s="3" t="str">
        <f t="shared" si="79"/>
        <v/>
      </c>
      <c r="C884" s="4" t="str">
        <f t="shared" si="80"/>
        <v/>
      </c>
      <c r="D884" s="4" t="str">
        <f t="shared" si="81"/>
        <v/>
      </c>
      <c r="E884" s="4" t="str">
        <f t="shared" si="82"/>
        <v/>
      </c>
      <c r="F884" s="4" t="str">
        <f t="shared" si="83"/>
        <v/>
      </c>
    </row>
    <row r="885" spans="1:6" x14ac:dyDescent="0.15">
      <c r="A885" s="2" t="str">
        <f t="shared" si="78"/>
        <v/>
      </c>
      <c r="B885" s="3" t="str">
        <f t="shared" si="79"/>
        <v/>
      </c>
      <c r="C885" s="4" t="str">
        <f t="shared" si="80"/>
        <v/>
      </c>
      <c r="D885" s="4" t="str">
        <f t="shared" si="81"/>
        <v/>
      </c>
      <c r="E885" s="4" t="str">
        <f t="shared" si="82"/>
        <v/>
      </c>
      <c r="F885" s="4" t="str">
        <f t="shared" si="83"/>
        <v/>
      </c>
    </row>
    <row r="886" spans="1:6" x14ac:dyDescent="0.15">
      <c r="A886" s="2" t="str">
        <f t="shared" si="78"/>
        <v/>
      </c>
      <c r="B886" s="3" t="str">
        <f t="shared" si="79"/>
        <v/>
      </c>
      <c r="C886" s="4" t="str">
        <f t="shared" si="80"/>
        <v/>
      </c>
      <c r="D886" s="4" t="str">
        <f t="shared" si="81"/>
        <v/>
      </c>
      <c r="E886" s="4" t="str">
        <f t="shared" si="82"/>
        <v/>
      </c>
      <c r="F886" s="4" t="str">
        <f t="shared" si="83"/>
        <v/>
      </c>
    </row>
    <row r="887" spans="1:6" x14ac:dyDescent="0.15">
      <c r="A887" s="2" t="str">
        <f t="shared" si="78"/>
        <v/>
      </c>
      <c r="B887" s="3" t="str">
        <f t="shared" si="79"/>
        <v/>
      </c>
      <c r="C887" s="4" t="str">
        <f t="shared" si="80"/>
        <v/>
      </c>
      <c r="D887" s="4" t="str">
        <f t="shared" si="81"/>
        <v/>
      </c>
      <c r="E887" s="4" t="str">
        <f t="shared" si="82"/>
        <v/>
      </c>
      <c r="F887" s="4" t="str">
        <f t="shared" si="83"/>
        <v/>
      </c>
    </row>
    <row r="888" spans="1:6" x14ac:dyDescent="0.15">
      <c r="A888" s="2" t="str">
        <f t="shared" si="78"/>
        <v/>
      </c>
      <c r="B888" s="3" t="str">
        <f t="shared" si="79"/>
        <v/>
      </c>
      <c r="C888" s="4" t="str">
        <f t="shared" si="80"/>
        <v/>
      </c>
      <c r="D888" s="4" t="str">
        <f t="shared" si="81"/>
        <v/>
      </c>
      <c r="E888" s="4" t="str">
        <f t="shared" si="82"/>
        <v/>
      </c>
      <c r="F888" s="4" t="str">
        <f t="shared" si="83"/>
        <v/>
      </c>
    </row>
    <row r="889" spans="1:6" x14ac:dyDescent="0.15">
      <c r="A889" s="2" t="str">
        <f t="shared" si="78"/>
        <v/>
      </c>
      <c r="B889" s="3" t="str">
        <f t="shared" si="79"/>
        <v/>
      </c>
      <c r="C889" s="4" t="str">
        <f t="shared" si="80"/>
        <v/>
      </c>
      <c r="D889" s="4" t="str">
        <f t="shared" si="81"/>
        <v/>
      </c>
      <c r="E889" s="4" t="str">
        <f t="shared" si="82"/>
        <v/>
      </c>
      <c r="F889" s="4" t="str">
        <f t="shared" si="83"/>
        <v/>
      </c>
    </row>
    <row r="890" spans="1:6" x14ac:dyDescent="0.15">
      <c r="A890" s="2" t="str">
        <f t="shared" si="78"/>
        <v/>
      </c>
      <c r="B890" s="3" t="str">
        <f t="shared" si="79"/>
        <v/>
      </c>
      <c r="C890" s="4" t="str">
        <f t="shared" si="80"/>
        <v/>
      </c>
      <c r="D890" s="4" t="str">
        <f t="shared" si="81"/>
        <v/>
      </c>
      <c r="E890" s="4" t="str">
        <f t="shared" si="82"/>
        <v/>
      </c>
      <c r="F890" s="4" t="str">
        <f t="shared" si="83"/>
        <v/>
      </c>
    </row>
    <row r="891" spans="1:6" x14ac:dyDescent="0.15">
      <c r="A891" s="2" t="str">
        <f t="shared" si="78"/>
        <v/>
      </c>
      <c r="B891" s="3" t="str">
        <f t="shared" si="79"/>
        <v/>
      </c>
      <c r="C891" s="4" t="str">
        <f t="shared" si="80"/>
        <v/>
      </c>
      <c r="D891" s="4" t="str">
        <f t="shared" si="81"/>
        <v/>
      </c>
      <c r="E891" s="4" t="str">
        <f t="shared" si="82"/>
        <v/>
      </c>
      <c r="F891" s="4" t="str">
        <f t="shared" si="83"/>
        <v/>
      </c>
    </row>
    <row r="892" spans="1:6" x14ac:dyDescent="0.15">
      <c r="A892" s="2" t="str">
        <f t="shared" si="78"/>
        <v/>
      </c>
      <c r="B892" s="3" t="str">
        <f t="shared" si="79"/>
        <v/>
      </c>
      <c r="C892" s="4" t="str">
        <f t="shared" si="80"/>
        <v/>
      </c>
      <c r="D892" s="4" t="str">
        <f t="shared" si="81"/>
        <v/>
      </c>
      <c r="E892" s="4" t="str">
        <f t="shared" si="82"/>
        <v/>
      </c>
      <c r="F892" s="4" t="str">
        <f t="shared" si="83"/>
        <v/>
      </c>
    </row>
    <row r="893" spans="1:6" x14ac:dyDescent="0.15">
      <c r="A893" s="2" t="str">
        <f t="shared" si="78"/>
        <v/>
      </c>
      <c r="B893" s="3" t="str">
        <f t="shared" si="79"/>
        <v/>
      </c>
      <c r="C893" s="4" t="str">
        <f t="shared" si="80"/>
        <v/>
      </c>
      <c r="D893" s="4" t="str">
        <f t="shared" si="81"/>
        <v/>
      </c>
      <c r="E893" s="4" t="str">
        <f t="shared" si="82"/>
        <v/>
      </c>
      <c r="F893" s="4" t="str">
        <f t="shared" si="83"/>
        <v/>
      </c>
    </row>
    <row r="894" spans="1:6" x14ac:dyDescent="0.15">
      <c r="A894" s="2" t="str">
        <f t="shared" si="78"/>
        <v/>
      </c>
      <c r="B894" s="3" t="str">
        <f t="shared" si="79"/>
        <v/>
      </c>
      <c r="C894" s="4" t="str">
        <f t="shared" si="80"/>
        <v/>
      </c>
      <c r="D894" s="4" t="str">
        <f t="shared" si="81"/>
        <v/>
      </c>
      <c r="E894" s="4" t="str">
        <f t="shared" si="82"/>
        <v/>
      </c>
      <c r="F894" s="4" t="str">
        <f t="shared" si="83"/>
        <v/>
      </c>
    </row>
    <row r="895" spans="1:6" x14ac:dyDescent="0.15">
      <c r="A895" s="2" t="str">
        <f t="shared" si="78"/>
        <v/>
      </c>
      <c r="B895" s="3" t="str">
        <f t="shared" si="79"/>
        <v/>
      </c>
      <c r="C895" s="4" t="str">
        <f t="shared" si="80"/>
        <v/>
      </c>
      <c r="D895" s="4" t="str">
        <f t="shared" si="81"/>
        <v/>
      </c>
      <c r="E895" s="4" t="str">
        <f t="shared" si="82"/>
        <v/>
      </c>
      <c r="F895" s="4" t="str">
        <f t="shared" si="83"/>
        <v/>
      </c>
    </row>
    <row r="896" spans="1:6" x14ac:dyDescent="0.15">
      <c r="A896" s="2" t="str">
        <f t="shared" si="78"/>
        <v/>
      </c>
      <c r="B896" s="3" t="str">
        <f t="shared" si="79"/>
        <v/>
      </c>
      <c r="C896" s="4" t="str">
        <f t="shared" si="80"/>
        <v/>
      </c>
      <c r="D896" s="4" t="str">
        <f t="shared" si="81"/>
        <v/>
      </c>
      <c r="E896" s="4" t="str">
        <f t="shared" si="82"/>
        <v/>
      </c>
      <c r="F896" s="4" t="str">
        <f t="shared" si="83"/>
        <v/>
      </c>
    </row>
    <row r="897" spans="1:6" x14ac:dyDescent="0.15">
      <c r="A897" s="2" t="str">
        <f t="shared" si="78"/>
        <v/>
      </c>
      <c r="B897" s="3" t="str">
        <f t="shared" si="79"/>
        <v/>
      </c>
      <c r="C897" s="4" t="str">
        <f t="shared" si="80"/>
        <v/>
      </c>
      <c r="D897" s="4" t="str">
        <f t="shared" si="81"/>
        <v/>
      </c>
      <c r="E897" s="4" t="str">
        <f t="shared" si="82"/>
        <v/>
      </c>
      <c r="F897" s="4" t="str">
        <f t="shared" si="83"/>
        <v/>
      </c>
    </row>
    <row r="898" spans="1:6" x14ac:dyDescent="0.15">
      <c r="A898" s="2" t="str">
        <f t="shared" si="78"/>
        <v/>
      </c>
      <c r="B898" s="3" t="str">
        <f t="shared" si="79"/>
        <v/>
      </c>
      <c r="C898" s="4" t="str">
        <f t="shared" si="80"/>
        <v/>
      </c>
      <c r="D898" s="4" t="str">
        <f t="shared" si="81"/>
        <v/>
      </c>
      <c r="E898" s="4" t="str">
        <f t="shared" si="82"/>
        <v/>
      </c>
      <c r="F898" s="4" t="str">
        <f t="shared" si="83"/>
        <v/>
      </c>
    </row>
    <row r="899" spans="1:6" x14ac:dyDescent="0.15">
      <c r="A899" s="2" t="str">
        <f t="shared" si="78"/>
        <v/>
      </c>
      <c r="B899" s="3" t="str">
        <f t="shared" si="79"/>
        <v/>
      </c>
      <c r="C899" s="4" t="str">
        <f t="shared" si="80"/>
        <v/>
      </c>
      <c r="D899" s="4" t="str">
        <f t="shared" si="81"/>
        <v/>
      </c>
      <c r="E899" s="4" t="str">
        <f t="shared" si="82"/>
        <v/>
      </c>
      <c r="F899" s="4" t="str">
        <f t="shared" si="83"/>
        <v/>
      </c>
    </row>
    <row r="900" spans="1:6" x14ac:dyDescent="0.15">
      <c r="A900" s="2" t="str">
        <f t="shared" ref="A900:A963" si="84">IF(F899="","",IF(OR(A899&gt;=nper,ROUND(F899,2)&lt;=0),"",A899+1))</f>
        <v/>
      </c>
      <c r="B900" s="3" t="str">
        <f t="shared" ref="B900:B963" si="85">IF(A900="","",IF(periods_per_year=26,IF(A900=1,fpdate,B899+14),IF(periods_per_year=52,IF(A900=1,fpdate,B899+7),DATE(YEAR(fpdate),MONTH(fpdate)+(A900-1)*months_per_period,IF(periods_per_year=24,IF((1-MOD(A900,2))=1,DAY(fpdate)+14,DAY(fpdate)),DAY(fpdate))))))</f>
        <v/>
      </c>
      <c r="C900" s="4" t="str">
        <f t="shared" ref="C900:C963" si="86">IF(A900="","",IF(A900=nper,F899+D900,MIN(F899+D900,C899)))</f>
        <v/>
      </c>
      <c r="D900" s="4" t="str">
        <f t="shared" ref="D900:D963" si="87">IF(A900="","",ROUND(rate*F899,2))</f>
        <v/>
      </c>
      <c r="E900" s="4" t="str">
        <f t="shared" ref="E900:E963" si="88">IF(A900="","",C900-D900)</f>
        <v/>
      </c>
      <c r="F900" s="4" t="str">
        <f t="shared" ref="F900:F963" si="89">IF(A900="","",F899-E900)</f>
        <v/>
      </c>
    </row>
    <row r="901" spans="1:6" x14ac:dyDescent="0.15">
      <c r="A901" s="2" t="str">
        <f t="shared" si="84"/>
        <v/>
      </c>
      <c r="B901" s="3" t="str">
        <f t="shared" si="85"/>
        <v/>
      </c>
      <c r="C901" s="4" t="str">
        <f t="shared" si="86"/>
        <v/>
      </c>
      <c r="D901" s="4" t="str">
        <f t="shared" si="87"/>
        <v/>
      </c>
      <c r="E901" s="4" t="str">
        <f t="shared" si="88"/>
        <v/>
      </c>
      <c r="F901" s="4" t="str">
        <f t="shared" si="89"/>
        <v/>
      </c>
    </row>
    <row r="902" spans="1:6" x14ac:dyDescent="0.15">
      <c r="A902" s="2" t="str">
        <f t="shared" si="84"/>
        <v/>
      </c>
      <c r="B902" s="3" t="str">
        <f t="shared" si="85"/>
        <v/>
      </c>
      <c r="C902" s="4" t="str">
        <f t="shared" si="86"/>
        <v/>
      </c>
      <c r="D902" s="4" t="str">
        <f t="shared" si="87"/>
        <v/>
      </c>
      <c r="E902" s="4" t="str">
        <f t="shared" si="88"/>
        <v/>
      </c>
      <c r="F902" s="4" t="str">
        <f t="shared" si="89"/>
        <v/>
      </c>
    </row>
    <row r="903" spans="1:6" x14ac:dyDescent="0.15">
      <c r="A903" s="2" t="str">
        <f t="shared" si="84"/>
        <v/>
      </c>
      <c r="B903" s="3" t="str">
        <f t="shared" si="85"/>
        <v/>
      </c>
      <c r="C903" s="4" t="str">
        <f t="shared" si="86"/>
        <v/>
      </c>
      <c r="D903" s="4" t="str">
        <f t="shared" si="87"/>
        <v/>
      </c>
      <c r="E903" s="4" t="str">
        <f t="shared" si="88"/>
        <v/>
      </c>
      <c r="F903" s="4" t="str">
        <f t="shared" si="89"/>
        <v/>
      </c>
    </row>
    <row r="904" spans="1:6" x14ac:dyDescent="0.15">
      <c r="A904" s="2" t="str">
        <f t="shared" si="84"/>
        <v/>
      </c>
      <c r="B904" s="3" t="str">
        <f t="shared" si="85"/>
        <v/>
      </c>
      <c r="C904" s="4" t="str">
        <f t="shared" si="86"/>
        <v/>
      </c>
      <c r="D904" s="4" t="str">
        <f t="shared" si="87"/>
        <v/>
      </c>
      <c r="E904" s="4" t="str">
        <f t="shared" si="88"/>
        <v/>
      </c>
      <c r="F904" s="4" t="str">
        <f t="shared" si="89"/>
        <v/>
      </c>
    </row>
    <row r="905" spans="1:6" x14ac:dyDescent="0.15">
      <c r="A905" s="2" t="str">
        <f t="shared" si="84"/>
        <v/>
      </c>
      <c r="B905" s="3" t="str">
        <f t="shared" si="85"/>
        <v/>
      </c>
      <c r="C905" s="4" t="str">
        <f t="shared" si="86"/>
        <v/>
      </c>
      <c r="D905" s="4" t="str">
        <f t="shared" si="87"/>
        <v/>
      </c>
      <c r="E905" s="4" t="str">
        <f t="shared" si="88"/>
        <v/>
      </c>
      <c r="F905" s="4" t="str">
        <f t="shared" si="89"/>
        <v/>
      </c>
    </row>
    <row r="906" spans="1:6" x14ac:dyDescent="0.15">
      <c r="A906" s="2" t="str">
        <f t="shared" si="84"/>
        <v/>
      </c>
      <c r="B906" s="3" t="str">
        <f t="shared" si="85"/>
        <v/>
      </c>
      <c r="C906" s="4" t="str">
        <f t="shared" si="86"/>
        <v/>
      </c>
      <c r="D906" s="4" t="str">
        <f t="shared" si="87"/>
        <v/>
      </c>
      <c r="E906" s="4" t="str">
        <f t="shared" si="88"/>
        <v/>
      </c>
      <c r="F906" s="4" t="str">
        <f t="shared" si="89"/>
        <v/>
      </c>
    </row>
    <row r="907" spans="1:6" x14ac:dyDescent="0.15">
      <c r="A907" s="2" t="str">
        <f t="shared" si="84"/>
        <v/>
      </c>
      <c r="B907" s="3" t="str">
        <f t="shared" si="85"/>
        <v/>
      </c>
      <c r="C907" s="4" t="str">
        <f t="shared" si="86"/>
        <v/>
      </c>
      <c r="D907" s="4" t="str">
        <f t="shared" si="87"/>
        <v/>
      </c>
      <c r="E907" s="4" t="str">
        <f t="shared" si="88"/>
        <v/>
      </c>
      <c r="F907" s="4" t="str">
        <f t="shared" si="89"/>
        <v/>
      </c>
    </row>
    <row r="908" spans="1:6" x14ac:dyDescent="0.15">
      <c r="A908" s="2" t="str">
        <f t="shared" si="84"/>
        <v/>
      </c>
      <c r="B908" s="3" t="str">
        <f t="shared" si="85"/>
        <v/>
      </c>
      <c r="C908" s="4" t="str">
        <f t="shared" si="86"/>
        <v/>
      </c>
      <c r="D908" s="4" t="str">
        <f t="shared" si="87"/>
        <v/>
      </c>
      <c r="E908" s="4" t="str">
        <f t="shared" si="88"/>
        <v/>
      </c>
      <c r="F908" s="4" t="str">
        <f t="shared" si="89"/>
        <v/>
      </c>
    </row>
    <row r="909" spans="1:6" x14ac:dyDescent="0.15">
      <c r="A909" s="2" t="str">
        <f t="shared" si="84"/>
        <v/>
      </c>
      <c r="B909" s="3" t="str">
        <f t="shared" si="85"/>
        <v/>
      </c>
      <c r="C909" s="4" t="str">
        <f t="shared" si="86"/>
        <v/>
      </c>
      <c r="D909" s="4" t="str">
        <f t="shared" si="87"/>
        <v/>
      </c>
      <c r="E909" s="4" t="str">
        <f t="shared" si="88"/>
        <v/>
      </c>
      <c r="F909" s="4" t="str">
        <f t="shared" si="89"/>
        <v/>
      </c>
    </row>
    <row r="910" spans="1:6" x14ac:dyDescent="0.15">
      <c r="A910" s="2" t="str">
        <f t="shared" si="84"/>
        <v/>
      </c>
      <c r="B910" s="3" t="str">
        <f t="shared" si="85"/>
        <v/>
      </c>
      <c r="C910" s="4" t="str">
        <f t="shared" si="86"/>
        <v/>
      </c>
      <c r="D910" s="4" t="str">
        <f t="shared" si="87"/>
        <v/>
      </c>
      <c r="E910" s="4" t="str">
        <f t="shared" si="88"/>
        <v/>
      </c>
      <c r="F910" s="4" t="str">
        <f t="shared" si="89"/>
        <v/>
      </c>
    </row>
    <row r="911" spans="1:6" x14ac:dyDescent="0.15">
      <c r="A911" s="2" t="str">
        <f t="shared" si="84"/>
        <v/>
      </c>
      <c r="B911" s="3" t="str">
        <f t="shared" si="85"/>
        <v/>
      </c>
      <c r="C911" s="4" t="str">
        <f t="shared" si="86"/>
        <v/>
      </c>
      <c r="D911" s="4" t="str">
        <f t="shared" si="87"/>
        <v/>
      </c>
      <c r="E911" s="4" t="str">
        <f t="shared" si="88"/>
        <v/>
      </c>
      <c r="F911" s="4" t="str">
        <f t="shared" si="89"/>
        <v/>
      </c>
    </row>
    <row r="912" spans="1:6" x14ac:dyDescent="0.15">
      <c r="A912" s="2" t="str">
        <f t="shared" si="84"/>
        <v/>
      </c>
      <c r="B912" s="3" t="str">
        <f t="shared" si="85"/>
        <v/>
      </c>
      <c r="C912" s="4" t="str">
        <f t="shared" si="86"/>
        <v/>
      </c>
      <c r="D912" s="4" t="str">
        <f t="shared" si="87"/>
        <v/>
      </c>
      <c r="E912" s="4" t="str">
        <f t="shared" si="88"/>
        <v/>
      </c>
      <c r="F912" s="4" t="str">
        <f t="shared" si="89"/>
        <v/>
      </c>
    </row>
    <row r="913" spans="1:6" x14ac:dyDescent="0.15">
      <c r="A913" s="2" t="str">
        <f t="shared" si="84"/>
        <v/>
      </c>
      <c r="B913" s="3" t="str">
        <f t="shared" si="85"/>
        <v/>
      </c>
      <c r="C913" s="4" t="str">
        <f t="shared" si="86"/>
        <v/>
      </c>
      <c r="D913" s="4" t="str">
        <f t="shared" si="87"/>
        <v/>
      </c>
      <c r="E913" s="4" t="str">
        <f t="shared" si="88"/>
        <v/>
      </c>
      <c r="F913" s="4" t="str">
        <f t="shared" si="89"/>
        <v/>
      </c>
    </row>
    <row r="914" spans="1:6" x14ac:dyDescent="0.15">
      <c r="A914" s="2" t="str">
        <f t="shared" si="84"/>
        <v/>
      </c>
      <c r="B914" s="3" t="str">
        <f t="shared" si="85"/>
        <v/>
      </c>
      <c r="C914" s="4" t="str">
        <f t="shared" si="86"/>
        <v/>
      </c>
      <c r="D914" s="4" t="str">
        <f t="shared" si="87"/>
        <v/>
      </c>
      <c r="E914" s="4" t="str">
        <f t="shared" si="88"/>
        <v/>
      </c>
      <c r="F914" s="4" t="str">
        <f t="shared" si="89"/>
        <v/>
      </c>
    </row>
    <row r="915" spans="1:6" x14ac:dyDescent="0.15">
      <c r="A915" s="2" t="str">
        <f t="shared" si="84"/>
        <v/>
      </c>
      <c r="B915" s="3" t="str">
        <f t="shared" si="85"/>
        <v/>
      </c>
      <c r="C915" s="4" t="str">
        <f t="shared" si="86"/>
        <v/>
      </c>
      <c r="D915" s="4" t="str">
        <f t="shared" si="87"/>
        <v/>
      </c>
      <c r="E915" s="4" t="str">
        <f t="shared" si="88"/>
        <v/>
      </c>
      <c r="F915" s="4" t="str">
        <f t="shared" si="89"/>
        <v/>
      </c>
    </row>
    <row r="916" spans="1:6" x14ac:dyDescent="0.15">
      <c r="A916" s="2" t="str">
        <f t="shared" si="84"/>
        <v/>
      </c>
      <c r="B916" s="3" t="str">
        <f t="shared" si="85"/>
        <v/>
      </c>
      <c r="C916" s="4" t="str">
        <f t="shared" si="86"/>
        <v/>
      </c>
      <c r="D916" s="4" t="str">
        <f t="shared" si="87"/>
        <v/>
      </c>
      <c r="E916" s="4" t="str">
        <f t="shared" si="88"/>
        <v/>
      </c>
      <c r="F916" s="4" t="str">
        <f t="shared" si="89"/>
        <v/>
      </c>
    </row>
    <row r="917" spans="1:6" x14ac:dyDescent="0.15">
      <c r="A917" s="2" t="str">
        <f t="shared" si="84"/>
        <v/>
      </c>
      <c r="B917" s="3" t="str">
        <f t="shared" si="85"/>
        <v/>
      </c>
      <c r="C917" s="4" t="str">
        <f t="shared" si="86"/>
        <v/>
      </c>
      <c r="D917" s="4" t="str">
        <f t="shared" si="87"/>
        <v/>
      </c>
      <c r="E917" s="4" t="str">
        <f t="shared" si="88"/>
        <v/>
      </c>
      <c r="F917" s="4" t="str">
        <f t="shared" si="89"/>
        <v/>
      </c>
    </row>
    <row r="918" spans="1:6" x14ac:dyDescent="0.15">
      <c r="A918" s="2" t="str">
        <f t="shared" si="84"/>
        <v/>
      </c>
      <c r="B918" s="3" t="str">
        <f t="shared" si="85"/>
        <v/>
      </c>
      <c r="C918" s="4" t="str">
        <f t="shared" si="86"/>
        <v/>
      </c>
      <c r="D918" s="4" t="str">
        <f t="shared" si="87"/>
        <v/>
      </c>
      <c r="E918" s="4" t="str">
        <f t="shared" si="88"/>
        <v/>
      </c>
      <c r="F918" s="4" t="str">
        <f t="shared" si="89"/>
        <v/>
      </c>
    </row>
    <row r="919" spans="1:6" x14ac:dyDescent="0.15">
      <c r="A919" s="2" t="str">
        <f t="shared" si="84"/>
        <v/>
      </c>
      <c r="B919" s="3" t="str">
        <f t="shared" si="85"/>
        <v/>
      </c>
      <c r="C919" s="4" t="str">
        <f t="shared" si="86"/>
        <v/>
      </c>
      <c r="D919" s="4" t="str">
        <f t="shared" si="87"/>
        <v/>
      </c>
      <c r="E919" s="4" t="str">
        <f t="shared" si="88"/>
        <v/>
      </c>
      <c r="F919" s="4" t="str">
        <f t="shared" si="89"/>
        <v/>
      </c>
    </row>
    <row r="920" spans="1:6" x14ac:dyDescent="0.15">
      <c r="A920" s="2" t="str">
        <f t="shared" si="84"/>
        <v/>
      </c>
      <c r="B920" s="3" t="str">
        <f t="shared" si="85"/>
        <v/>
      </c>
      <c r="C920" s="4" t="str">
        <f t="shared" si="86"/>
        <v/>
      </c>
      <c r="D920" s="4" t="str">
        <f t="shared" si="87"/>
        <v/>
      </c>
      <c r="E920" s="4" t="str">
        <f t="shared" si="88"/>
        <v/>
      </c>
      <c r="F920" s="4" t="str">
        <f t="shared" si="89"/>
        <v/>
      </c>
    </row>
    <row r="921" spans="1:6" x14ac:dyDescent="0.15">
      <c r="A921" s="2" t="str">
        <f t="shared" si="84"/>
        <v/>
      </c>
      <c r="B921" s="3" t="str">
        <f t="shared" si="85"/>
        <v/>
      </c>
      <c r="C921" s="4" t="str">
        <f t="shared" si="86"/>
        <v/>
      </c>
      <c r="D921" s="4" t="str">
        <f t="shared" si="87"/>
        <v/>
      </c>
      <c r="E921" s="4" t="str">
        <f t="shared" si="88"/>
        <v/>
      </c>
      <c r="F921" s="4" t="str">
        <f t="shared" si="89"/>
        <v/>
      </c>
    </row>
    <row r="922" spans="1:6" x14ac:dyDescent="0.15">
      <c r="A922" s="2" t="str">
        <f t="shared" si="84"/>
        <v/>
      </c>
      <c r="B922" s="3" t="str">
        <f t="shared" si="85"/>
        <v/>
      </c>
      <c r="C922" s="4" t="str">
        <f t="shared" si="86"/>
        <v/>
      </c>
      <c r="D922" s="4" t="str">
        <f t="shared" si="87"/>
        <v/>
      </c>
      <c r="E922" s="4" t="str">
        <f t="shared" si="88"/>
        <v/>
      </c>
      <c r="F922" s="4" t="str">
        <f t="shared" si="89"/>
        <v/>
      </c>
    </row>
    <row r="923" spans="1:6" x14ac:dyDescent="0.15">
      <c r="A923" s="2" t="str">
        <f t="shared" si="84"/>
        <v/>
      </c>
      <c r="B923" s="3" t="str">
        <f t="shared" si="85"/>
        <v/>
      </c>
      <c r="C923" s="4" t="str">
        <f t="shared" si="86"/>
        <v/>
      </c>
      <c r="D923" s="4" t="str">
        <f t="shared" si="87"/>
        <v/>
      </c>
      <c r="E923" s="4" t="str">
        <f t="shared" si="88"/>
        <v/>
      </c>
      <c r="F923" s="4" t="str">
        <f t="shared" si="89"/>
        <v/>
      </c>
    </row>
    <row r="924" spans="1:6" x14ac:dyDescent="0.15">
      <c r="A924" s="2" t="str">
        <f t="shared" si="84"/>
        <v/>
      </c>
      <c r="B924" s="3" t="str">
        <f t="shared" si="85"/>
        <v/>
      </c>
      <c r="C924" s="4" t="str">
        <f t="shared" si="86"/>
        <v/>
      </c>
      <c r="D924" s="4" t="str">
        <f t="shared" si="87"/>
        <v/>
      </c>
      <c r="E924" s="4" t="str">
        <f t="shared" si="88"/>
        <v/>
      </c>
      <c r="F924" s="4" t="str">
        <f t="shared" si="89"/>
        <v/>
      </c>
    </row>
    <row r="925" spans="1:6" x14ac:dyDescent="0.15">
      <c r="A925" s="2" t="str">
        <f t="shared" si="84"/>
        <v/>
      </c>
      <c r="B925" s="3" t="str">
        <f t="shared" si="85"/>
        <v/>
      </c>
      <c r="C925" s="4" t="str">
        <f t="shared" si="86"/>
        <v/>
      </c>
      <c r="D925" s="4" t="str">
        <f t="shared" si="87"/>
        <v/>
      </c>
      <c r="E925" s="4" t="str">
        <f t="shared" si="88"/>
        <v/>
      </c>
      <c r="F925" s="4" t="str">
        <f t="shared" si="89"/>
        <v/>
      </c>
    </row>
    <row r="926" spans="1:6" x14ac:dyDescent="0.15">
      <c r="A926" s="2" t="str">
        <f t="shared" si="84"/>
        <v/>
      </c>
      <c r="B926" s="3" t="str">
        <f t="shared" si="85"/>
        <v/>
      </c>
      <c r="C926" s="4" t="str">
        <f t="shared" si="86"/>
        <v/>
      </c>
      <c r="D926" s="4" t="str">
        <f t="shared" si="87"/>
        <v/>
      </c>
      <c r="E926" s="4" t="str">
        <f t="shared" si="88"/>
        <v/>
      </c>
      <c r="F926" s="4" t="str">
        <f t="shared" si="89"/>
        <v/>
      </c>
    </row>
    <row r="927" spans="1:6" x14ac:dyDescent="0.15">
      <c r="A927" s="2" t="str">
        <f t="shared" si="84"/>
        <v/>
      </c>
      <c r="B927" s="3" t="str">
        <f t="shared" si="85"/>
        <v/>
      </c>
      <c r="C927" s="4" t="str">
        <f t="shared" si="86"/>
        <v/>
      </c>
      <c r="D927" s="4" t="str">
        <f t="shared" si="87"/>
        <v/>
      </c>
      <c r="E927" s="4" t="str">
        <f t="shared" si="88"/>
        <v/>
      </c>
      <c r="F927" s="4" t="str">
        <f t="shared" si="89"/>
        <v/>
      </c>
    </row>
    <row r="928" spans="1:6" x14ac:dyDescent="0.15">
      <c r="A928" s="2" t="str">
        <f t="shared" si="84"/>
        <v/>
      </c>
      <c r="B928" s="3" t="str">
        <f t="shared" si="85"/>
        <v/>
      </c>
      <c r="C928" s="4" t="str">
        <f t="shared" si="86"/>
        <v/>
      </c>
      <c r="D928" s="4" t="str">
        <f t="shared" si="87"/>
        <v/>
      </c>
      <c r="E928" s="4" t="str">
        <f t="shared" si="88"/>
        <v/>
      </c>
      <c r="F928" s="4" t="str">
        <f t="shared" si="89"/>
        <v/>
      </c>
    </row>
    <row r="929" spans="1:6" x14ac:dyDescent="0.15">
      <c r="A929" s="2" t="str">
        <f t="shared" si="84"/>
        <v/>
      </c>
      <c r="B929" s="3" t="str">
        <f t="shared" si="85"/>
        <v/>
      </c>
      <c r="C929" s="4" t="str">
        <f t="shared" si="86"/>
        <v/>
      </c>
      <c r="D929" s="4" t="str">
        <f t="shared" si="87"/>
        <v/>
      </c>
      <c r="E929" s="4" t="str">
        <f t="shared" si="88"/>
        <v/>
      </c>
      <c r="F929" s="4" t="str">
        <f t="shared" si="89"/>
        <v/>
      </c>
    </row>
    <row r="930" spans="1:6" x14ac:dyDescent="0.15">
      <c r="A930" s="2" t="str">
        <f t="shared" si="84"/>
        <v/>
      </c>
      <c r="B930" s="3" t="str">
        <f t="shared" si="85"/>
        <v/>
      </c>
      <c r="C930" s="4" t="str">
        <f t="shared" si="86"/>
        <v/>
      </c>
      <c r="D930" s="4" t="str">
        <f t="shared" si="87"/>
        <v/>
      </c>
      <c r="E930" s="4" t="str">
        <f t="shared" si="88"/>
        <v/>
      </c>
      <c r="F930" s="4" t="str">
        <f t="shared" si="89"/>
        <v/>
      </c>
    </row>
    <row r="931" spans="1:6" x14ac:dyDescent="0.15">
      <c r="A931" s="2" t="str">
        <f t="shared" si="84"/>
        <v/>
      </c>
      <c r="B931" s="3" t="str">
        <f t="shared" si="85"/>
        <v/>
      </c>
      <c r="C931" s="4" t="str">
        <f t="shared" si="86"/>
        <v/>
      </c>
      <c r="D931" s="4" t="str">
        <f t="shared" si="87"/>
        <v/>
      </c>
      <c r="E931" s="4" t="str">
        <f t="shared" si="88"/>
        <v/>
      </c>
      <c r="F931" s="4" t="str">
        <f t="shared" si="89"/>
        <v/>
      </c>
    </row>
    <row r="932" spans="1:6" x14ac:dyDescent="0.15">
      <c r="A932" s="2" t="str">
        <f t="shared" si="84"/>
        <v/>
      </c>
      <c r="B932" s="3" t="str">
        <f t="shared" si="85"/>
        <v/>
      </c>
      <c r="C932" s="4" t="str">
        <f t="shared" si="86"/>
        <v/>
      </c>
      <c r="D932" s="4" t="str">
        <f t="shared" si="87"/>
        <v/>
      </c>
      <c r="E932" s="4" t="str">
        <f t="shared" si="88"/>
        <v/>
      </c>
      <c r="F932" s="4" t="str">
        <f t="shared" si="89"/>
        <v/>
      </c>
    </row>
    <row r="933" spans="1:6" x14ac:dyDescent="0.15">
      <c r="A933" s="2" t="str">
        <f t="shared" si="84"/>
        <v/>
      </c>
      <c r="B933" s="3" t="str">
        <f t="shared" si="85"/>
        <v/>
      </c>
      <c r="C933" s="4" t="str">
        <f t="shared" si="86"/>
        <v/>
      </c>
      <c r="D933" s="4" t="str">
        <f t="shared" si="87"/>
        <v/>
      </c>
      <c r="E933" s="4" t="str">
        <f t="shared" si="88"/>
        <v/>
      </c>
      <c r="F933" s="4" t="str">
        <f t="shared" si="89"/>
        <v/>
      </c>
    </row>
    <row r="934" spans="1:6" x14ac:dyDescent="0.15">
      <c r="A934" s="2" t="str">
        <f t="shared" si="84"/>
        <v/>
      </c>
      <c r="B934" s="3" t="str">
        <f t="shared" si="85"/>
        <v/>
      </c>
      <c r="C934" s="4" t="str">
        <f t="shared" si="86"/>
        <v/>
      </c>
      <c r="D934" s="4" t="str">
        <f t="shared" si="87"/>
        <v/>
      </c>
      <c r="E934" s="4" t="str">
        <f t="shared" si="88"/>
        <v/>
      </c>
      <c r="F934" s="4" t="str">
        <f t="shared" si="89"/>
        <v/>
      </c>
    </row>
    <row r="935" spans="1:6" x14ac:dyDescent="0.15">
      <c r="A935" s="2" t="str">
        <f t="shared" si="84"/>
        <v/>
      </c>
      <c r="B935" s="3" t="str">
        <f t="shared" si="85"/>
        <v/>
      </c>
      <c r="C935" s="4" t="str">
        <f t="shared" si="86"/>
        <v/>
      </c>
      <c r="D935" s="4" t="str">
        <f t="shared" si="87"/>
        <v/>
      </c>
      <c r="E935" s="4" t="str">
        <f t="shared" si="88"/>
        <v/>
      </c>
      <c r="F935" s="4" t="str">
        <f t="shared" si="89"/>
        <v/>
      </c>
    </row>
    <row r="936" spans="1:6" x14ac:dyDescent="0.15">
      <c r="A936" s="2" t="str">
        <f t="shared" si="84"/>
        <v/>
      </c>
      <c r="B936" s="3" t="str">
        <f t="shared" si="85"/>
        <v/>
      </c>
      <c r="C936" s="4" t="str">
        <f t="shared" si="86"/>
        <v/>
      </c>
      <c r="D936" s="4" t="str">
        <f t="shared" si="87"/>
        <v/>
      </c>
      <c r="E936" s="4" t="str">
        <f t="shared" si="88"/>
        <v/>
      </c>
      <c r="F936" s="4" t="str">
        <f t="shared" si="89"/>
        <v/>
      </c>
    </row>
    <row r="937" spans="1:6" x14ac:dyDescent="0.15">
      <c r="A937" s="2" t="str">
        <f t="shared" si="84"/>
        <v/>
      </c>
      <c r="B937" s="3" t="str">
        <f t="shared" si="85"/>
        <v/>
      </c>
      <c r="C937" s="4" t="str">
        <f t="shared" si="86"/>
        <v/>
      </c>
      <c r="D937" s="4" t="str">
        <f t="shared" si="87"/>
        <v/>
      </c>
      <c r="E937" s="4" t="str">
        <f t="shared" si="88"/>
        <v/>
      </c>
      <c r="F937" s="4" t="str">
        <f t="shared" si="89"/>
        <v/>
      </c>
    </row>
    <row r="938" spans="1:6" x14ac:dyDescent="0.15">
      <c r="A938" s="2" t="str">
        <f t="shared" si="84"/>
        <v/>
      </c>
      <c r="B938" s="3" t="str">
        <f t="shared" si="85"/>
        <v/>
      </c>
      <c r="C938" s="4" t="str">
        <f t="shared" si="86"/>
        <v/>
      </c>
      <c r="D938" s="4" t="str">
        <f t="shared" si="87"/>
        <v/>
      </c>
      <c r="E938" s="4" t="str">
        <f t="shared" si="88"/>
        <v/>
      </c>
      <c r="F938" s="4" t="str">
        <f t="shared" si="89"/>
        <v/>
      </c>
    </row>
    <row r="939" spans="1:6" x14ac:dyDescent="0.15">
      <c r="A939" s="2" t="str">
        <f t="shared" si="84"/>
        <v/>
      </c>
      <c r="B939" s="3" t="str">
        <f t="shared" si="85"/>
        <v/>
      </c>
      <c r="C939" s="4" t="str">
        <f t="shared" si="86"/>
        <v/>
      </c>
      <c r="D939" s="4" t="str">
        <f t="shared" si="87"/>
        <v/>
      </c>
      <c r="E939" s="4" t="str">
        <f t="shared" si="88"/>
        <v/>
      </c>
      <c r="F939" s="4" t="str">
        <f t="shared" si="89"/>
        <v/>
      </c>
    </row>
    <row r="940" spans="1:6" x14ac:dyDescent="0.15">
      <c r="A940" s="2" t="str">
        <f t="shared" si="84"/>
        <v/>
      </c>
      <c r="B940" s="3" t="str">
        <f t="shared" si="85"/>
        <v/>
      </c>
      <c r="C940" s="4" t="str">
        <f t="shared" si="86"/>
        <v/>
      </c>
      <c r="D940" s="4" t="str">
        <f t="shared" si="87"/>
        <v/>
      </c>
      <c r="E940" s="4" t="str">
        <f t="shared" si="88"/>
        <v/>
      </c>
      <c r="F940" s="4" t="str">
        <f t="shared" si="89"/>
        <v/>
      </c>
    </row>
    <row r="941" spans="1:6" x14ac:dyDescent="0.15">
      <c r="A941" s="2" t="str">
        <f t="shared" si="84"/>
        <v/>
      </c>
      <c r="B941" s="3" t="str">
        <f t="shared" si="85"/>
        <v/>
      </c>
      <c r="C941" s="4" t="str">
        <f t="shared" si="86"/>
        <v/>
      </c>
      <c r="D941" s="4" t="str">
        <f t="shared" si="87"/>
        <v/>
      </c>
      <c r="E941" s="4" t="str">
        <f t="shared" si="88"/>
        <v/>
      </c>
      <c r="F941" s="4" t="str">
        <f t="shared" si="89"/>
        <v/>
      </c>
    </row>
    <row r="942" spans="1:6" x14ac:dyDescent="0.15">
      <c r="A942" s="2" t="str">
        <f t="shared" si="84"/>
        <v/>
      </c>
      <c r="B942" s="3" t="str">
        <f t="shared" si="85"/>
        <v/>
      </c>
      <c r="C942" s="4" t="str">
        <f t="shared" si="86"/>
        <v/>
      </c>
      <c r="D942" s="4" t="str">
        <f t="shared" si="87"/>
        <v/>
      </c>
      <c r="E942" s="4" t="str">
        <f t="shared" si="88"/>
        <v/>
      </c>
      <c r="F942" s="4" t="str">
        <f t="shared" si="89"/>
        <v/>
      </c>
    </row>
    <row r="943" spans="1:6" x14ac:dyDescent="0.15">
      <c r="A943" s="2" t="str">
        <f t="shared" si="84"/>
        <v/>
      </c>
      <c r="B943" s="3" t="str">
        <f t="shared" si="85"/>
        <v/>
      </c>
      <c r="C943" s="4" t="str">
        <f t="shared" si="86"/>
        <v/>
      </c>
      <c r="D943" s="4" t="str">
        <f t="shared" si="87"/>
        <v/>
      </c>
      <c r="E943" s="4" t="str">
        <f t="shared" si="88"/>
        <v/>
      </c>
      <c r="F943" s="4" t="str">
        <f t="shared" si="89"/>
        <v/>
      </c>
    </row>
    <row r="944" spans="1:6" x14ac:dyDescent="0.15">
      <c r="A944" s="2" t="str">
        <f t="shared" si="84"/>
        <v/>
      </c>
      <c r="B944" s="3" t="str">
        <f t="shared" si="85"/>
        <v/>
      </c>
      <c r="C944" s="4" t="str">
        <f t="shared" si="86"/>
        <v/>
      </c>
      <c r="D944" s="4" t="str">
        <f t="shared" si="87"/>
        <v/>
      </c>
      <c r="E944" s="4" t="str">
        <f t="shared" si="88"/>
        <v/>
      </c>
      <c r="F944" s="4" t="str">
        <f t="shared" si="89"/>
        <v/>
      </c>
    </row>
    <row r="945" spans="1:6" x14ac:dyDescent="0.15">
      <c r="A945" s="2" t="str">
        <f t="shared" si="84"/>
        <v/>
      </c>
      <c r="B945" s="3" t="str">
        <f t="shared" si="85"/>
        <v/>
      </c>
      <c r="C945" s="4" t="str">
        <f t="shared" si="86"/>
        <v/>
      </c>
      <c r="D945" s="4" t="str">
        <f t="shared" si="87"/>
        <v/>
      </c>
      <c r="E945" s="4" t="str">
        <f t="shared" si="88"/>
        <v/>
      </c>
      <c r="F945" s="4" t="str">
        <f t="shared" si="89"/>
        <v/>
      </c>
    </row>
    <row r="946" spans="1:6" x14ac:dyDescent="0.15">
      <c r="A946" s="2" t="str">
        <f t="shared" si="84"/>
        <v/>
      </c>
      <c r="B946" s="3" t="str">
        <f t="shared" si="85"/>
        <v/>
      </c>
      <c r="C946" s="4" t="str">
        <f t="shared" si="86"/>
        <v/>
      </c>
      <c r="D946" s="4" t="str">
        <f t="shared" si="87"/>
        <v/>
      </c>
      <c r="E946" s="4" t="str">
        <f t="shared" si="88"/>
        <v/>
      </c>
      <c r="F946" s="4" t="str">
        <f t="shared" si="89"/>
        <v/>
      </c>
    </row>
    <row r="947" spans="1:6" x14ac:dyDescent="0.15">
      <c r="A947" s="2" t="str">
        <f t="shared" si="84"/>
        <v/>
      </c>
      <c r="B947" s="3" t="str">
        <f t="shared" si="85"/>
        <v/>
      </c>
      <c r="C947" s="4" t="str">
        <f t="shared" si="86"/>
        <v/>
      </c>
      <c r="D947" s="4" t="str">
        <f t="shared" si="87"/>
        <v/>
      </c>
      <c r="E947" s="4" t="str">
        <f t="shared" si="88"/>
        <v/>
      </c>
      <c r="F947" s="4" t="str">
        <f t="shared" si="89"/>
        <v/>
      </c>
    </row>
    <row r="948" spans="1:6" x14ac:dyDescent="0.15">
      <c r="A948" s="2" t="str">
        <f t="shared" si="84"/>
        <v/>
      </c>
      <c r="B948" s="3" t="str">
        <f t="shared" si="85"/>
        <v/>
      </c>
      <c r="C948" s="4" t="str">
        <f t="shared" si="86"/>
        <v/>
      </c>
      <c r="D948" s="4" t="str">
        <f t="shared" si="87"/>
        <v/>
      </c>
      <c r="E948" s="4" t="str">
        <f t="shared" si="88"/>
        <v/>
      </c>
      <c r="F948" s="4" t="str">
        <f t="shared" si="89"/>
        <v/>
      </c>
    </row>
    <row r="949" spans="1:6" x14ac:dyDescent="0.15">
      <c r="A949" s="2" t="str">
        <f t="shared" si="84"/>
        <v/>
      </c>
      <c r="B949" s="3" t="str">
        <f t="shared" si="85"/>
        <v/>
      </c>
      <c r="C949" s="4" t="str">
        <f t="shared" si="86"/>
        <v/>
      </c>
      <c r="D949" s="4" t="str">
        <f t="shared" si="87"/>
        <v/>
      </c>
      <c r="E949" s="4" t="str">
        <f t="shared" si="88"/>
        <v/>
      </c>
      <c r="F949" s="4" t="str">
        <f t="shared" si="89"/>
        <v/>
      </c>
    </row>
    <row r="950" spans="1:6" x14ac:dyDescent="0.15">
      <c r="A950" s="2" t="str">
        <f t="shared" si="84"/>
        <v/>
      </c>
      <c r="B950" s="3" t="str">
        <f t="shared" si="85"/>
        <v/>
      </c>
      <c r="C950" s="4" t="str">
        <f t="shared" si="86"/>
        <v/>
      </c>
      <c r="D950" s="4" t="str">
        <f t="shared" si="87"/>
        <v/>
      </c>
      <c r="E950" s="4" t="str">
        <f t="shared" si="88"/>
        <v/>
      </c>
      <c r="F950" s="4" t="str">
        <f t="shared" si="89"/>
        <v/>
      </c>
    </row>
    <row r="951" spans="1:6" x14ac:dyDescent="0.15">
      <c r="A951" s="2" t="str">
        <f t="shared" si="84"/>
        <v/>
      </c>
      <c r="B951" s="3" t="str">
        <f t="shared" si="85"/>
        <v/>
      </c>
      <c r="C951" s="4" t="str">
        <f t="shared" si="86"/>
        <v/>
      </c>
      <c r="D951" s="4" t="str">
        <f t="shared" si="87"/>
        <v/>
      </c>
      <c r="E951" s="4" t="str">
        <f t="shared" si="88"/>
        <v/>
      </c>
      <c r="F951" s="4" t="str">
        <f t="shared" si="89"/>
        <v/>
      </c>
    </row>
    <row r="952" spans="1:6" x14ac:dyDescent="0.15">
      <c r="A952" s="2" t="str">
        <f t="shared" si="84"/>
        <v/>
      </c>
      <c r="B952" s="3" t="str">
        <f t="shared" si="85"/>
        <v/>
      </c>
      <c r="C952" s="4" t="str">
        <f t="shared" si="86"/>
        <v/>
      </c>
      <c r="D952" s="4" t="str">
        <f t="shared" si="87"/>
        <v/>
      </c>
      <c r="E952" s="4" t="str">
        <f t="shared" si="88"/>
        <v/>
      </c>
      <c r="F952" s="4" t="str">
        <f t="shared" si="89"/>
        <v/>
      </c>
    </row>
    <row r="953" spans="1:6" x14ac:dyDescent="0.15">
      <c r="A953" s="2" t="str">
        <f t="shared" si="84"/>
        <v/>
      </c>
      <c r="B953" s="3" t="str">
        <f t="shared" si="85"/>
        <v/>
      </c>
      <c r="C953" s="4" t="str">
        <f t="shared" si="86"/>
        <v/>
      </c>
      <c r="D953" s="4" t="str">
        <f t="shared" si="87"/>
        <v/>
      </c>
      <c r="E953" s="4" t="str">
        <f t="shared" si="88"/>
        <v/>
      </c>
      <c r="F953" s="4" t="str">
        <f t="shared" si="89"/>
        <v/>
      </c>
    </row>
    <row r="954" spans="1:6" x14ac:dyDescent="0.15">
      <c r="A954" s="2" t="str">
        <f t="shared" si="84"/>
        <v/>
      </c>
      <c r="B954" s="3" t="str">
        <f t="shared" si="85"/>
        <v/>
      </c>
      <c r="C954" s="4" t="str">
        <f t="shared" si="86"/>
        <v/>
      </c>
      <c r="D954" s="4" t="str">
        <f t="shared" si="87"/>
        <v/>
      </c>
      <c r="E954" s="4" t="str">
        <f t="shared" si="88"/>
        <v/>
      </c>
      <c r="F954" s="4" t="str">
        <f t="shared" si="89"/>
        <v/>
      </c>
    </row>
    <row r="955" spans="1:6" x14ac:dyDescent="0.15">
      <c r="A955" s="2" t="str">
        <f t="shared" si="84"/>
        <v/>
      </c>
      <c r="B955" s="3" t="str">
        <f t="shared" si="85"/>
        <v/>
      </c>
      <c r="C955" s="4" t="str">
        <f t="shared" si="86"/>
        <v/>
      </c>
      <c r="D955" s="4" t="str">
        <f t="shared" si="87"/>
        <v/>
      </c>
      <c r="E955" s="4" t="str">
        <f t="shared" si="88"/>
        <v/>
      </c>
      <c r="F955" s="4" t="str">
        <f t="shared" si="89"/>
        <v/>
      </c>
    </row>
    <row r="956" spans="1:6" x14ac:dyDescent="0.15">
      <c r="A956" s="2" t="str">
        <f t="shared" si="84"/>
        <v/>
      </c>
      <c r="B956" s="3" t="str">
        <f t="shared" si="85"/>
        <v/>
      </c>
      <c r="C956" s="4" t="str">
        <f t="shared" si="86"/>
        <v/>
      </c>
      <c r="D956" s="4" t="str">
        <f t="shared" si="87"/>
        <v/>
      </c>
      <c r="E956" s="4" t="str">
        <f t="shared" si="88"/>
        <v/>
      </c>
      <c r="F956" s="4" t="str">
        <f t="shared" si="89"/>
        <v/>
      </c>
    </row>
    <row r="957" spans="1:6" x14ac:dyDescent="0.15">
      <c r="A957" s="2" t="str">
        <f t="shared" si="84"/>
        <v/>
      </c>
      <c r="B957" s="3" t="str">
        <f t="shared" si="85"/>
        <v/>
      </c>
      <c r="C957" s="4" t="str">
        <f t="shared" si="86"/>
        <v/>
      </c>
      <c r="D957" s="4" t="str">
        <f t="shared" si="87"/>
        <v/>
      </c>
      <c r="E957" s="4" t="str">
        <f t="shared" si="88"/>
        <v/>
      </c>
      <c r="F957" s="4" t="str">
        <f t="shared" si="89"/>
        <v/>
      </c>
    </row>
    <row r="958" spans="1:6" x14ac:dyDescent="0.15">
      <c r="A958" s="2" t="str">
        <f t="shared" si="84"/>
        <v/>
      </c>
      <c r="B958" s="3" t="str">
        <f t="shared" si="85"/>
        <v/>
      </c>
      <c r="C958" s="4" t="str">
        <f t="shared" si="86"/>
        <v/>
      </c>
      <c r="D958" s="4" t="str">
        <f t="shared" si="87"/>
        <v/>
      </c>
      <c r="E958" s="4" t="str">
        <f t="shared" si="88"/>
        <v/>
      </c>
      <c r="F958" s="4" t="str">
        <f t="shared" si="89"/>
        <v/>
      </c>
    </row>
    <row r="959" spans="1:6" x14ac:dyDescent="0.15">
      <c r="A959" s="2" t="str">
        <f t="shared" si="84"/>
        <v/>
      </c>
      <c r="B959" s="3" t="str">
        <f t="shared" si="85"/>
        <v/>
      </c>
      <c r="C959" s="4" t="str">
        <f t="shared" si="86"/>
        <v/>
      </c>
      <c r="D959" s="4" t="str">
        <f t="shared" si="87"/>
        <v/>
      </c>
      <c r="E959" s="4" t="str">
        <f t="shared" si="88"/>
        <v/>
      </c>
      <c r="F959" s="4" t="str">
        <f t="shared" si="89"/>
        <v/>
      </c>
    </row>
    <row r="960" spans="1:6" x14ac:dyDescent="0.15">
      <c r="A960" s="2" t="str">
        <f t="shared" si="84"/>
        <v/>
      </c>
      <c r="B960" s="3" t="str">
        <f t="shared" si="85"/>
        <v/>
      </c>
      <c r="C960" s="4" t="str">
        <f t="shared" si="86"/>
        <v/>
      </c>
      <c r="D960" s="4" t="str">
        <f t="shared" si="87"/>
        <v/>
      </c>
      <c r="E960" s="4" t="str">
        <f t="shared" si="88"/>
        <v/>
      </c>
      <c r="F960" s="4" t="str">
        <f t="shared" si="89"/>
        <v/>
      </c>
    </row>
    <row r="961" spans="1:6" x14ac:dyDescent="0.15">
      <c r="A961" s="2" t="str">
        <f t="shared" si="84"/>
        <v/>
      </c>
      <c r="B961" s="3" t="str">
        <f t="shared" si="85"/>
        <v/>
      </c>
      <c r="C961" s="4" t="str">
        <f t="shared" si="86"/>
        <v/>
      </c>
      <c r="D961" s="4" t="str">
        <f t="shared" si="87"/>
        <v/>
      </c>
      <c r="E961" s="4" t="str">
        <f t="shared" si="88"/>
        <v/>
      </c>
      <c r="F961" s="4" t="str">
        <f t="shared" si="89"/>
        <v/>
      </c>
    </row>
    <row r="962" spans="1:6" x14ac:dyDescent="0.15">
      <c r="A962" s="2" t="str">
        <f t="shared" si="84"/>
        <v/>
      </c>
      <c r="B962" s="3" t="str">
        <f t="shared" si="85"/>
        <v/>
      </c>
      <c r="C962" s="4" t="str">
        <f t="shared" si="86"/>
        <v/>
      </c>
      <c r="D962" s="4" t="str">
        <f t="shared" si="87"/>
        <v/>
      </c>
      <c r="E962" s="4" t="str">
        <f t="shared" si="88"/>
        <v/>
      </c>
      <c r="F962" s="4" t="str">
        <f t="shared" si="89"/>
        <v/>
      </c>
    </row>
    <row r="963" spans="1:6" x14ac:dyDescent="0.15">
      <c r="A963" s="2" t="str">
        <f t="shared" si="84"/>
        <v/>
      </c>
      <c r="B963" s="3" t="str">
        <f t="shared" si="85"/>
        <v/>
      </c>
      <c r="C963" s="4" t="str">
        <f t="shared" si="86"/>
        <v/>
      </c>
      <c r="D963" s="4" t="str">
        <f t="shared" si="87"/>
        <v/>
      </c>
      <c r="E963" s="4" t="str">
        <f t="shared" si="88"/>
        <v/>
      </c>
      <c r="F963" s="4" t="str">
        <f t="shared" si="89"/>
        <v/>
      </c>
    </row>
    <row r="964" spans="1:6" x14ac:dyDescent="0.15">
      <c r="A964" s="2" t="str">
        <f t="shared" ref="A964:A1027" si="90">IF(F963="","",IF(OR(A963&gt;=nper,ROUND(F963,2)&lt;=0),"",A963+1))</f>
        <v/>
      </c>
      <c r="B964" s="3" t="str">
        <f t="shared" ref="B964:B1027" si="91">IF(A964="","",IF(periods_per_year=26,IF(A964=1,fpdate,B963+14),IF(periods_per_year=52,IF(A964=1,fpdate,B963+7),DATE(YEAR(fpdate),MONTH(fpdate)+(A964-1)*months_per_period,IF(periods_per_year=24,IF((1-MOD(A964,2))=1,DAY(fpdate)+14,DAY(fpdate)),DAY(fpdate))))))</f>
        <v/>
      </c>
      <c r="C964" s="4" t="str">
        <f t="shared" ref="C964:C1027" si="92">IF(A964="","",IF(A964=nper,F963+D964,MIN(F963+D964,C963)))</f>
        <v/>
      </c>
      <c r="D964" s="4" t="str">
        <f t="shared" ref="D964:D1027" si="93">IF(A964="","",ROUND(rate*F963,2))</f>
        <v/>
      </c>
      <c r="E964" s="4" t="str">
        <f t="shared" ref="E964:E1027" si="94">IF(A964="","",C964-D964)</f>
        <v/>
      </c>
      <c r="F964" s="4" t="str">
        <f t="shared" ref="F964:F1027" si="95">IF(A964="","",F963-E964)</f>
        <v/>
      </c>
    </row>
    <row r="965" spans="1:6" x14ac:dyDescent="0.15">
      <c r="A965" s="2" t="str">
        <f t="shared" si="90"/>
        <v/>
      </c>
      <c r="B965" s="3" t="str">
        <f t="shared" si="91"/>
        <v/>
      </c>
      <c r="C965" s="4" t="str">
        <f t="shared" si="92"/>
        <v/>
      </c>
      <c r="D965" s="4" t="str">
        <f t="shared" si="93"/>
        <v/>
      </c>
      <c r="E965" s="4" t="str">
        <f t="shared" si="94"/>
        <v/>
      </c>
      <c r="F965" s="4" t="str">
        <f t="shared" si="95"/>
        <v/>
      </c>
    </row>
    <row r="966" spans="1:6" x14ac:dyDescent="0.15">
      <c r="A966" s="2" t="str">
        <f t="shared" si="90"/>
        <v/>
      </c>
      <c r="B966" s="3" t="str">
        <f t="shared" si="91"/>
        <v/>
      </c>
      <c r="C966" s="4" t="str">
        <f t="shared" si="92"/>
        <v/>
      </c>
      <c r="D966" s="4" t="str">
        <f t="shared" si="93"/>
        <v/>
      </c>
      <c r="E966" s="4" t="str">
        <f t="shared" si="94"/>
        <v/>
      </c>
      <c r="F966" s="4" t="str">
        <f t="shared" si="95"/>
        <v/>
      </c>
    </row>
    <row r="967" spans="1:6" x14ac:dyDescent="0.15">
      <c r="A967" s="2" t="str">
        <f t="shared" si="90"/>
        <v/>
      </c>
      <c r="B967" s="3" t="str">
        <f t="shared" si="91"/>
        <v/>
      </c>
      <c r="C967" s="4" t="str">
        <f t="shared" si="92"/>
        <v/>
      </c>
      <c r="D967" s="4" t="str">
        <f t="shared" si="93"/>
        <v/>
      </c>
      <c r="E967" s="4" t="str">
        <f t="shared" si="94"/>
        <v/>
      </c>
      <c r="F967" s="4" t="str">
        <f t="shared" si="95"/>
        <v/>
      </c>
    </row>
    <row r="968" spans="1:6" x14ac:dyDescent="0.15">
      <c r="A968" s="2" t="str">
        <f t="shared" si="90"/>
        <v/>
      </c>
      <c r="B968" s="3" t="str">
        <f t="shared" si="91"/>
        <v/>
      </c>
      <c r="C968" s="4" t="str">
        <f t="shared" si="92"/>
        <v/>
      </c>
      <c r="D968" s="4" t="str">
        <f t="shared" si="93"/>
        <v/>
      </c>
      <c r="E968" s="4" t="str">
        <f t="shared" si="94"/>
        <v/>
      </c>
      <c r="F968" s="4" t="str">
        <f t="shared" si="95"/>
        <v/>
      </c>
    </row>
    <row r="969" spans="1:6" x14ac:dyDescent="0.15">
      <c r="A969" s="2" t="str">
        <f t="shared" si="90"/>
        <v/>
      </c>
      <c r="B969" s="3" t="str">
        <f t="shared" si="91"/>
        <v/>
      </c>
      <c r="C969" s="4" t="str">
        <f t="shared" si="92"/>
        <v/>
      </c>
      <c r="D969" s="4" t="str">
        <f t="shared" si="93"/>
        <v/>
      </c>
      <c r="E969" s="4" t="str">
        <f t="shared" si="94"/>
        <v/>
      </c>
      <c r="F969" s="4" t="str">
        <f t="shared" si="95"/>
        <v/>
      </c>
    </row>
    <row r="970" spans="1:6" x14ac:dyDescent="0.15">
      <c r="A970" s="2" t="str">
        <f t="shared" si="90"/>
        <v/>
      </c>
      <c r="B970" s="3" t="str">
        <f t="shared" si="91"/>
        <v/>
      </c>
      <c r="C970" s="4" t="str">
        <f t="shared" si="92"/>
        <v/>
      </c>
      <c r="D970" s="4" t="str">
        <f t="shared" si="93"/>
        <v/>
      </c>
      <c r="E970" s="4" t="str">
        <f t="shared" si="94"/>
        <v/>
      </c>
      <c r="F970" s="4" t="str">
        <f t="shared" si="95"/>
        <v/>
      </c>
    </row>
    <row r="971" spans="1:6" x14ac:dyDescent="0.15">
      <c r="A971" s="2" t="str">
        <f t="shared" si="90"/>
        <v/>
      </c>
      <c r="B971" s="3" t="str">
        <f t="shared" si="91"/>
        <v/>
      </c>
      <c r="C971" s="4" t="str">
        <f t="shared" si="92"/>
        <v/>
      </c>
      <c r="D971" s="4" t="str">
        <f t="shared" si="93"/>
        <v/>
      </c>
      <c r="E971" s="4" t="str">
        <f t="shared" si="94"/>
        <v/>
      </c>
      <c r="F971" s="4" t="str">
        <f t="shared" si="95"/>
        <v/>
      </c>
    </row>
    <row r="972" spans="1:6" x14ac:dyDescent="0.15">
      <c r="A972" s="2" t="str">
        <f t="shared" si="90"/>
        <v/>
      </c>
      <c r="B972" s="3" t="str">
        <f t="shared" si="91"/>
        <v/>
      </c>
      <c r="C972" s="4" t="str">
        <f t="shared" si="92"/>
        <v/>
      </c>
      <c r="D972" s="4" t="str">
        <f t="shared" si="93"/>
        <v/>
      </c>
      <c r="E972" s="4" t="str">
        <f t="shared" si="94"/>
        <v/>
      </c>
      <c r="F972" s="4" t="str">
        <f t="shared" si="95"/>
        <v/>
      </c>
    </row>
    <row r="973" spans="1:6" x14ac:dyDescent="0.15">
      <c r="A973" s="2" t="str">
        <f t="shared" si="90"/>
        <v/>
      </c>
      <c r="B973" s="3" t="str">
        <f t="shared" si="91"/>
        <v/>
      </c>
      <c r="C973" s="4" t="str">
        <f t="shared" si="92"/>
        <v/>
      </c>
      <c r="D973" s="4" t="str">
        <f t="shared" si="93"/>
        <v/>
      </c>
      <c r="E973" s="4" t="str">
        <f t="shared" si="94"/>
        <v/>
      </c>
      <c r="F973" s="4" t="str">
        <f t="shared" si="95"/>
        <v/>
      </c>
    </row>
    <row r="974" spans="1:6" x14ac:dyDescent="0.15">
      <c r="A974" s="2" t="str">
        <f t="shared" si="90"/>
        <v/>
      </c>
      <c r="B974" s="3" t="str">
        <f t="shared" si="91"/>
        <v/>
      </c>
      <c r="C974" s="4" t="str">
        <f t="shared" si="92"/>
        <v/>
      </c>
      <c r="D974" s="4" t="str">
        <f t="shared" si="93"/>
        <v/>
      </c>
      <c r="E974" s="4" t="str">
        <f t="shared" si="94"/>
        <v/>
      </c>
      <c r="F974" s="4" t="str">
        <f t="shared" si="95"/>
        <v/>
      </c>
    </row>
    <row r="975" spans="1:6" x14ac:dyDescent="0.15">
      <c r="A975" s="2" t="str">
        <f t="shared" si="90"/>
        <v/>
      </c>
      <c r="B975" s="3" t="str">
        <f t="shared" si="91"/>
        <v/>
      </c>
      <c r="C975" s="4" t="str">
        <f t="shared" si="92"/>
        <v/>
      </c>
      <c r="D975" s="4" t="str">
        <f t="shared" si="93"/>
        <v/>
      </c>
      <c r="E975" s="4" t="str">
        <f t="shared" si="94"/>
        <v/>
      </c>
      <c r="F975" s="4" t="str">
        <f t="shared" si="95"/>
        <v/>
      </c>
    </row>
    <row r="976" spans="1:6" x14ac:dyDescent="0.15">
      <c r="A976" s="2" t="str">
        <f t="shared" si="90"/>
        <v/>
      </c>
      <c r="B976" s="3" t="str">
        <f t="shared" si="91"/>
        <v/>
      </c>
      <c r="C976" s="4" t="str">
        <f t="shared" si="92"/>
        <v/>
      </c>
      <c r="D976" s="4" t="str">
        <f t="shared" si="93"/>
        <v/>
      </c>
      <c r="E976" s="4" t="str">
        <f t="shared" si="94"/>
        <v/>
      </c>
      <c r="F976" s="4" t="str">
        <f t="shared" si="95"/>
        <v/>
      </c>
    </row>
    <row r="977" spans="1:6" x14ac:dyDescent="0.15">
      <c r="A977" s="2" t="str">
        <f t="shared" si="90"/>
        <v/>
      </c>
      <c r="B977" s="3" t="str">
        <f t="shared" si="91"/>
        <v/>
      </c>
      <c r="C977" s="4" t="str">
        <f t="shared" si="92"/>
        <v/>
      </c>
      <c r="D977" s="4" t="str">
        <f t="shared" si="93"/>
        <v/>
      </c>
      <c r="E977" s="4" t="str">
        <f t="shared" si="94"/>
        <v/>
      </c>
      <c r="F977" s="4" t="str">
        <f t="shared" si="95"/>
        <v/>
      </c>
    </row>
    <row r="978" spans="1:6" x14ac:dyDescent="0.15">
      <c r="A978" s="2" t="str">
        <f t="shared" si="90"/>
        <v/>
      </c>
      <c r="B978" s="3" t="str">
        <f t="shared" si="91"/>
        <v/>
      </c>
      <c r="C978" s="4" t="str">
        <f t="shared" si="92"/>
        <v/>
      </c>
      <c r="D978" s="4" t="str">
        <f t="shared" si="93"/>
        <v/>
      </c>
      <c r="E978" s="4" t="str">
        <f t="shared" si="94"/>
        <v/>
      </c>
      <c r="F978" s="4" t="str">
        <f t="shared" si="95"/>
        <v/>
      </c>
    </row>
    <row r="979" spans="1:6" x14ac:dyDescent="0.15">
      <c r="A979" s="2" t="str">
        <f t="shared" si="90"/>
        <v/>
      </c>
      <c r="B979" s="3" t="str">
        <f t="shared" si="91"/>
        <v/>
      </c>
      <c r="C979" s="4" t="str">
        <f t="shared" si="92"/>
        <v/>
      </c>
      <c r="D979" s="4" t="str">
        <f t="shared" si="93"/>
        <v/>
      </c>
      <c r="E979" s="4" t="str">
        <f t="shared" si="94"/>
        <v/>
      </c>
      <c r="F979" s="4" t="str">
        <f t="shared" si="95"/>
        <v/>
      </c>
    </row>
    <row r="980" spans="1:6" x14ac:dyDescent="0.15">
      <c r="A980" s="2" t="str">
        <f t="shared" si="90"/>
        <v/>
      </c>
      <c r="B980" s="3" t="str">
        <f t="shared" si="91"/>
        <v/>
      </c>
      <c r="C980" s="4" t="str">
        <f t="shared" si="92"/>
        <v/>
      </c>
      <c r="D980" s="4" t="str">
        <f t="shared" si="93"/>
        <v/>
      </c>
      <c r="E980" s="4" t="str">
        <f t="shared" si="94"/>
        <v/>
      </c>
      <c r="F980" s="4" t="str">
        <f t="shared" si="95"/>
        <v/>
      </c>
    </row>
    <row r="981" spans="1:6" x14ac:dyDescent="0.15">
      <c r="A981" s="2" t="str">
        <f t="shared" si="90"/>
        <v/>
      </c>
      <c r="B981" s="3" t="str">
        <f t="shared" si="91"/>
        <v/>
      </c>
      <c r="C981" s="4" t="str">
        <f t="shared" si="92"/>
        <v/>
      </c>
      <c r="D981" s="4" t="str">
        <f t="shared" si="93"/>
        <v/>
      </c>
      <c r="E981" s="4" t="str">
        <f t="shared" si="94"/>
        <v/>
      </c>
      <c r="F981" s="4" t="str">
        <f t="shared" si="95"/>
        <v/>
      </c>
    </row>
    <row r="982" spans="1:6" x14ac:dyDescent="0.15">
      <c r="A982" s="2" t="str">
        <f t="shared" si="90"/>
        <v/>
      </c>
      <c r="B982" s="3" t="str">
        <f t="shared" si="91"/>
        <v/>
      </c>
      <c r="C982" s="4" t="str">
        <f t="shared" si="92"/>
        <v/>
      </c>
      <c r="D982" s="4" t="str">
        <f t="shared" si="93"/>
        <v/>
      </c>
      <c r="E982" s="4" t="str">
        <f t="shared" si="94"/>
        <v/>
      </c>
      <c r="F982" s="4" t="str">
        <f t="shared" si="95"/>
        <v/>
      </c>
    </row>
    <row r="983" spans="1:6" x14ac:dyDescent="0.15">
      <c r="A983" s="2" t="str">
        <f t="shared" si="90"/>
        <v/>
      </c>
      <c r="B983" s="3" t="str">
        <f t="shared" si="91"/>
        <v/>
      </c>
      <c r="C983" s="4" t="str">
        <f t="shared" si="92"/>
        <v/>
      </c>
      <c r="D983" s="4" t="str">
        <f t="shared" si="93"/>
        <v/>
      </c>
      <c r="E983" s="4" t="str">
        <f t="shared" si="94"/>
        <v/>
      </c>
      <c r="F983" s="4" t="str">
        <f t="shared" si="95"/>
        <v/>
      </c>
    </row>
    <row r="984" spans="1:6" x14ac:dyDescent="0.15">
      <c r="A984" s="2" t="str">
        <f t="shared" si="90"/>
        <v/>
      </c>
      <c r="B984" s="3" t="str">
        <f t="shared" si="91"/>
        <v/>
      </c>
      <c r="C984" s="4" t="str">
        <f t="shared" si="92"/>
        <v/>
      </c>
      <c r="D984" s="4" t="str">
        <f t="shared" si="93"/>
        <v/>
      </c>
      <c r="E984" s="4" t="str">
        <f t="shared" si="94"/>
        <v/>
      </c>
      <c r="F984" s="4" t="str">
        <f t="shared" si="95"/>
        <v/>
      </c>
    </row>
    <row r="985" spans="1:6" x14ac:dyDescent="0.15">
      <c r="A985" s="2" t="str">
        <f t="shared" si="90"/>
        <v/>
      </c>
      <c r="B985" s="3" t="str">
        <f t="shared" si="91"/>
        <v/>
      </c>
      <c r="C985" s="4" t="str">
        <f t="shared" si="92"/>
        <v/>
      </c>
      <c r="D985" s="4" t="str">
        <f t="shared" si="93"/>
        <v/>
      </c>
      <c r="E985" s="4" t="str">
        <f t="shared" si="94"/>
        <v/>
      </c>
      <c r="F985" s="4" t="str">
        <f t="shared" si="95"/>
        <v/>
      </c>
    </row>
    <row r="986" spans="1:6" x14ac:dyDescent="0.15">
      <c r="A986" s="2" t="str">
        <f t="shared" si="90"/>
        <v/>
      </c>
      <c r="B986" s="3" t="str">
        <f t="shared" si="91"/>
        <v/>
      </c>
      <c r="C986" s="4" t="str">
        <f t="shared" si="92"/>
        <v/>
      </c>
      <c r="D986" s="4" t="str">
        <f t="shared" si="93"/>
        <v/>
      </c>
      <c r="E986" s="4" t="str">
        <f t="shared" si="94"/>
        <v/>
      </c>
      <c r="F986" s="4" t="str">
        <f t="shared" si="95"/>
        <v/>
      </c>
    </row>
    <row r="987" spans="1:6" x14ac:dyDescent="0.15">
      <c r="A987" s="2" t="str">
        <f t="shared" si="90"/>
        <v/>
      </c>
      <c r="B987" s="3" t="str">
        <f t="shared" si="91"/>
        <v/>
      </c>
      <c r="C987" s="4" t="str">
        <f t="shared" si="92"/>
        <v/>
      </c>
      <c r="D987" s="4" t="str">
        <f t="shared" si="93"/>
        <v/>
      </c>
      <c r="E987" s="4" t="str">
        <f t="shared" si="94"/>
        <v/>
      </c>
      <c r="F987" s="4" t="str">
        <f t="shared" si="95"/>
        <v/>
      </c>
    </row>
    <row r="988" spans="1:6" x14ac:dyDescent="0.15">
      <c r="A988" s="2" t="str">
        <f t="shared" si="90"/>
        <v/>
      </c>
      <c r="B988" s="3" t="str">
        <f t="shared" si="91"/>
        <v/>
      </c>
      <c r="C988" s="4" t="str">
        <f t="shared" si="92"/>
        <v/>
      </c>
      <c r="D988" s="4" t="str">
        <f t="shared" si="93"/>
        <v/>
      </c>
      <c r="E988" s="4" t="str">
        <f t="shared" si="94"/>
        <v/>
      </c>
      <c r="F988" s="4" t="str">
        <f t="shared" si="95"/>
        <v/>
      </c>
    </row>
    <row r="989" spans="1:6" x14ac:dyDescent="0.15">
      <c r="A989" s="2" t="str">
        <f t="shared" si="90"/>
        <v/>
      </c>
      <c r="B989" s="3" t="str">
        <f t="shared" si="91"/>
        <v/>
      </c>
      <c r="C989" s="4" t="str">
        <f t="shared" si="92"/>
        <v/>
      </c>
      <c r="D989" s="4" t="str">
        <f t="shared" si="93"/>
        <v/>
      </c>
      <c r="E989" s="4" t="str">
        <f t="shared" si="94"/>
        <v/>
      </c>
      <c r="F989" s="4" t="str">
        <f t="shared" si="95"/>
        <v/>
      </c>
    </row>
    <row r="990" spans="1:6" x14ac:dyDescent="0.15">
      <c r="A990" s="2" t="str">
        <f t="shared" si="90"/>
        <v/>
      </c>
      <c r="B990" s="3" t="str">
        <f t="shared" si="91"/>
        <v/>
      </c>
      <c r="C990" s="4" t="str">
        <f t="shared" si="92"/>
        <v/>
      </c>
      <c r="D990" s="4" t="str">
        <f t="shared" si="93"/>
        <v/>
      </c>
      <c r="E990" s="4" t="str">
        <f t="shared" si="94"/>
        <v/>
      </c>
      <c r="F990" s="4" t="str">
        <f t="shared" si="95"/>
        <v/>
      </c>
    </row>
    <row r="991" spans="1:6" x14ac:dyDescent="0.15">
      <c r="A991" s="2" t="str">
        <f t="shared" si="90"/>
        <v/>
      </c>
      <c r="B991" s="3" t="str">
        <f t="shared" si="91"/>
        <v/>
      </c>
      <c r="C991" s="4" t="str">
        <f t="shared" si="92"/>
        <v/>
      </c>
      <c r="D991" s="4" t="str">
        <f t="shared" si="93"/>
        <v/>
      </c>
      <c r="E991" s="4" t="str">
        <f t="shared" si="94"/>
        <v/>
      </c>
      <c r="F991" s="4" t="str">
        <f t="shared" si="95"/>
        <v/>
      </c>
    </row>
    <row r="992" spans="1:6" x14ac:dyDescent="0.15">
      <c r="A992" s="2" t="str">
        <f t="shared" si="90"/>
        <v/>
      </c>
      <c r="B992" s="3" t="str">
        <f t="shared" si="91"/>
        <v/>
      </c>
      <c r="C992" s="4" t="str">
        <f t="shared" si="92"/>
        <v/>
      </c>
      <c r="D992" s="4" t="str">
        <f t="shared" si="93"/>
        <v/>
      </c>
      <c r="E992" s="4" t="str">
        <f t="shared" si="94"/>
        <v/>
      </c>
      <c r="F992" s="4" t="str">
        <f t="shared" si="95"/>
        <v/>
      </c>
    </row>
    <row r="993" spans="1:6" x14ac:dyDescent="0.15">
      <c r="A993" s="2" t="str">
        <f t="shared" si="90"/>
        <v/>
      </c>
      <c r="B993" s="3" t="str">
        <f t="shared" si="91"/>
        <v/>
      </c>
      <c r="C993" s="4" t="str">
        <f t="shared" si="92"/>
        <v/>
      </c>
      <c r="D993" s="4" t="str">
        <f t="shared" si="93"/>
        <v/>
      </c>
      <c r="E993" s="4" t="str">
        <f t="shared" si="94"/>
        <v/>
      </c>
      <c r="F993" s="4" t="str">
        <f t="shared" si="95"/>
        <v/>
      </c>
    </row>
    <row r="994" spans="1:6" x14ac:dyDescent="0.15">
      <c r="A994" s="2" t="str">
        <f t="shared" si="90"/>
        <v/>
      </c>
      <c r="B994" s="3" t="str">
        <f t="shared" si="91"/>
        <v/>
      </c>
      <c r="C994" s="4" t="str">
        <f t="shared" si="92"/>
        <v/>
      </c>
      <c r="D994" s="4" t="str">
        <f t="shared" si="93"/>
        <v/>
      </c>
      <c r="E994" s="4" t="str">
        <f t="shared" si="94"/>
        <v/>
      </c>
      <c r="F994" s="4" t="str">
        <f t="shared" si="95"/>
        <v/>
      </c>
    </row>
    <row r="995" spans="1:6" x14ac:dyDescent="0.15">
      <c r="A995" s="2" t="str">
        <f t="shared" si="90"/>
        <v/>
      </c>
      <c r="B995" s="3" t="str">
        <f t="shared" si="91"/>
        <v/>
      </c>
      <c r="C995" s="4" t="str">
        <f t="shared" si="92"/>
        <v/>
      </c>
      <c r="D995" s="4" t="str">
        <f t="shared" si="93"/>
        <v/>
      </c>
      <c r="E995" s="4" t="str">
        <f t="shared" si="94"/>
        <v/>
      </c>
      <c r="F995" s="4" t="str">
        <f t="shared" si="95"/>
        <v/>
      </c>
    </row>
    <row r="996" spans="1:6" x14ac:dyDescent="0.15">
      <c r="A996" s="2" t="str">
        <f t="shared" si="90"/>
        <v/>
      </c>
      <c r="B996" s="3" t="str">
        <f t="shared" si="91"/>
        <v/>
      </c>
      <c r="C996" s="4" t="str">
        <f t="shared" si="92"/>
        <v/>
      </c>
      <c r="D996" s="4" t="str">
        <f t="shared" si="93"/>
        <v/>
      </c>
      <c r="E996" s="4" t="str">
        <f t="shared" si="94"/>
        <v/>
      </c>
      <c r="F996" s="4" t="str">
        <f t="shared" si="95"/>
        <v/>
      </c>
    </row>
    <row r="997" spans="1:6" x14ac:dyDescent="0.15">
      <c r="A997" s="2" t="str">
        <f t="shared" si="90"/>
        <v/>
      </c>
      <c r="B997" s="3" t="str">
        <f t="shared" si="91"/>
        <v/>
      </c>
      <c r="C997" s="4" t="str">
        <f t="shared" si="92"/>
        <v/>
      </c>
      <c r="D997" s="4" t="str">
        <f t="shared" si="93"/>
        <v/>
      </c>
      <c r="E997" s="4" t="str">
        <f t="shared" si="94"/>
        <v/>
      </c>
      <c r="F997" s="4" t="str">
        <f t="shared" si="95"/>
        <v/>
      </c>
    </row>
    <row r="998" spans="1:6" x14ac:dyDescent="0.15">
      <c r="A998" s="2" t="str">
        <f t="shared" si="90"/>
        <v/>
      </c>
      <c r="B998" s="3" t="str">
        <f t="shared" si="91"/>
        <v/>
      </c>
      <c r="C998" s="4" t="str">
        <f t="shared" si="92"/>
        <v/>
      </c>
      <c r="D998" s="4" t="str">
        <f t="shared" si="93"/>
        <v/>
      </c>
      <c r="E998" s="4" t="str">
        <f t="shared" si="94"/>
        <v/>
      </c>
      <c r="F998" s="4" t="str">
        <f t="shared" si="95"/>
        <v/>
      </c>
    </row>
    <row r="999" spans="1:6" x14ac:dyDescent="0.15">
      <c r="A999" s="2" t="str">
        <f t="shared" si="90"/>
        <v/>
      </c>
      <c r="B999" s="3" t="str">
        <f t="shared" si="91"/>
        <v/>
      </c>
      <c r="C999" s="4" t="str">
        <f t="shared" si="92"/>
        <v/>
      </c>
      <c r="D999" s="4" t="str">
        <f t="shared" si="93"/>
        <v/>
      </c>
      <c r="E999" s="4" t="str">
        <f t="shared" si="94"/>
        <v/>
      </c>
      <c r="F999" s="4" t="str">
        <f t="shared" si="95"/>
        <v/>
      </c>
    </row>
    <row r="1000" spans="1:6" x14ac:dyDescent="0.15">
      <c r="A1000" s="2" t="str">
        <f t="shared" si="90"/>
        <v/>
      </c>
      <c r="B1000" s="3" t="str">
        <f t="shared" si="91"/>
        <v/>
      </c>
      <c r="C1000" s="4" t="str">
        <f t="shared" si="92"/>
        <v/>
      </c>
      <c r="D1000" s="4" t="str">
        <f t="shared" si="93"/>
        <v/>
      </c>
      <c r="E1000" s="4" t="str">
        <f t="shared" si="94"/>
        <v/>
      </c>
      <c r="F1000" s="4" t="str">
        <f t="shared" si="95"/>
        <v/>
      </c>
    </row>
    <row r="1001" spans="1:6" x14ac:dyDescent="0.15">
      <c r="A1001" s="2" t="str">
        <f t="shared" si="90"/>
        <v/>
      </c>
      <c r="B1001" s="3" t="str">
        <f t="shared" si="91"/>
        <v/>
      </c>
      <c r="C1001" s="4" t="str">
        <f t="shared" si="92"/>
        <v/>
      </c>
      <c r="D1001" s="4" t="str">
        <f t="shared" si="93"/>
        <v/>
      </c>
      <c r="E1001" s="4" t="str">
        <f t="shared" si="94"/>
        <v/>
      </c>
      <c r="F1001" s="4" t="str">
        <f t="shared" si="95"/>
        <v/>
      </c>
    </row>
    <row r="1002" spans="1:6" x14ac:dyDescent="0.15">
      <c r="A1002" s="2" t="str">
        <f t="shared" si="90"/>
        <v/>
      </c>
      <c r="B1002" s="3" t="str">
        <f t="shared" si="91"/>
        <v/>
      </c>
      <c r="C1002" s="4" t="str">
        <f t="shared" si="92"/>
        <v/>
      </c>
      <c r="D1002" s="4" t="str">
        <f t="shared" si="93"/>
        <v/>
      </c>
      <c r="E1002" s="4" t="str">
        <f t="shared" si="94"/>
        <v/>
      </c>
      <c r="F1002" s="4" t="str">
        <f t="shared" si="95"/>
        <v/>
      </c>
    </row>
    <row r="1003" spans="1:6" x14ac:dyDescent="0.15">
      <c r="A1003" s="2" t="str">
        <f t="shared" si="90"/>
        <v/>
      </c>
      <c r="B1003" s="3" t="str">
        <f t="shared" si="91"/>
        <v/>
      </c>
      <c r="C1003" s="4" t="str">
        <f t="shared" si="92"/>
        <v/>
      </c>
      <c r="D1003" s="4" t="str">
        <f t="shared" si="93"/>
        <v/>
      </c>
      <c r="E1003" s="4" t="str">
        <f t="shared" si="94"/>
        <v/>
      </c>
      <c r="F1003" s="4" t="str">
        <f t="shared" si="95"/>
        <v/>
      </c>
    </row>
    <row r="1004" spans="1:6" x14ac:dyDescent="0.15">
      <c r="A1004" s="2" t="str">
        <f t="shared" si="90"/>
        <v/>
      </c>
      <c r="B1004" s="3" t="str">
        <f t="shared" si="91"/>
        <v/>
      </c>
      <c r="C1004" s="4" t="str">
        <f t="shared" si="92"/>
        <v/>
      </c>
      <c r="D1004" s="4" t="str">
        <f t="shared" si="93"/>
        <v/>
      </c>
      <c r="E1004" s="4" t="str">
        <f t="shared" si="94"/>
        <v/>
      </c>
      <c r="F1004" s="4" t="str">
        <f t="shared" si="95"/>
        <v/>
      </c>
    </row>
    <row r="1005" spans="1:6" x14ac:dyDescent="0.15">
      <c r="A1005" s="2" t="str">
        <f t="shared" si="90"/>
        <v/>
      </c>
      <c r="B1005" s="3" t="str">
        <f t="shared" si="91"/>
        <v/>
      </c>
      <c r="C1005" s="4" t="str">
        <f t="shared" si="92"/>
        <v/>
      </c>
      <c r="D1005" s="4" t="str">
        <f t="shared" si="93"/>
        <v/>
      </c>
      <c r="E1005" s="4" t="str">
        <f t="shared" si="94"/>
        <v/>
      </c>
      <c r="F1005" s="4" t="str">
        <f t="shared" si="95"/>
        <v/>
      </c>
    </row>
    <row r="1006" spans="1:6" x14ac:dyDescent="0.15">
      <c r="A1006" s="2" t="str">
        <f t="shared" si="90"/>
        <v/>
      </c>
      <c r="B1006" s="3" t="str">
        <f t="shared" si="91"/>
        <v/>
      </c>
      <c r="C1006" s="4" t="str">
        <f t="shared" si="92"/>
        <v/>
      </c>
      <c r="D1006" s="4" t="str">
        <f t="shared" si="93"/>
        <v/>
      </c>
      <c r="E1006" s="4" t="str">
        <f t="shared" si="94"/>
        <v/>
      </c>
      <c r="F1006" s="4" t="str">
        <f t="shared" si="95"/>
        <v/>
      </c>
    </row>
    <row r="1007" spans="1:6" x14ac:dyDescent="0.15">
      <c r="A1007" s="2" t="str">
        <f t="shared" si="90"/>
        <v/>
      </c>
      <c r="B1007" s="3" t="str">
        <f t="shared" si="91"/>
        <v/>
      </c>
      <c r="C1007" s="4" t="str">
        <f t="shared" si="92"/>
        <v/>
      </c>
      <c r="D1007" s="4" t="str">
        <f t="shared" si="93"/>
        <v/>
      </c>
      <c r="E1007" s="4" t="str">
        <f t="shared" si="94"/>
        <v/>
      </c>
      <c r="F1007" s="4" t="str">
        <f t="shared" si="95"/>
        <v/>
      </c>
    </row>
    <row r="1008" spans="1:6" x14ac:dyDescent="0.15">
      <c r="A1008" s="2" t="str">
        <f t="shared" si="90"/>
        <v/>
      </c>
      <c r="B1008" s="3" t="str">
        <f t="shared" si="91"/>
        <v/>
      </c>
      <c r="C1008" s="4" t="str">
        <f t="shared" si="92"/>
        <v/>
      </c>
      <c r="D1008" s="4" t="str">
        <f t="shared" si="93"/>
        <v/>
      </c>
      <c r="E1008" s="4" t="str">
        <f t="shared" si="94"/>
        <v/>
      </c>
      <c r="F1008" s="4" t="str">
        <f t="shared" si="95"/>
        <v/>
      </c>
    </row>
    <row r="1009" spans="1:6" x14ac:dyDescent="0.15">
      <c r="A1009" s="2" t="str">
        <f t="shared" si="90"/>
        <v/>
      </c>
      <c r="B1009" s="3" t="str">
        <f t="shared" si="91"/>
        <v/>
      </c>
      <c r="C1009" s="4" t="str">
        <f t="shared" si="92"/>
        <v/>
      </c>
      <c r="D1009" s="4" t="str">
        <f t="shared" si="93"/>
        <v/>
      </c>
      <c r="E1009" s="4" t="str">
        <f t="shared" si="94"/>
        <v/>
      </c>
      <c r="F1009" s="4" t="str">
        <f t="shared" si="95"/>
        <v/>
      </c>
    </row>
    <row r="1010" spans="1:6" x14ac:dyDescent="0.15">
      <c r="A1010" s="2" t="str">
        <f t="shared" si="90"/>
        <v/>
      </c>
      <c r="B1010" s="3" t="str">
        <f t="shared" si="91"/>
        <v/>
      </c>
      <c r="C1010" s="4" t="str">
        <f t="shared" si="92"/>
        <v/>
      </c>
      <c r="D1010" s="4" t="str">
        <f t="shared" si="93"/>
        <v/>
      </c>
      <c r="E1010" s="4" t="str">
        <f t="shared" si="94"/>
        <v/>
      </c>
      <c r="F1010" s="4" t="str">
        <f t="shared" si="95"/>
        <v/>
      </c>
    </row>
    <row r="1011" spans="1:6" x14ac:dyDescent="0.15">
      <c r="A1011" s="2" t="str">
        <f t="shared" si="90"/>
        <v/>
      </c>
      <c r="B1011" s="3" t="str">
        <f t="shared" si="91"/>
        <v/>
      </c>
      <c r="C1011" s="4" t="str">
        <f t="shared" si="92"/>
        <v/>
      </c>
      <c r="D1011" s="4" t="str">
        <f t="shared" si="93"/>
        <v/>
      </c>
      <c r="E1011" s="4" t="str">
        <f t="shared" si="94"/>
        <v/>
      </c>
      <c r="F1011" s="4" t="str">
        <f t="shared" si="95"/>
        <v/>
      </c>
    </row>
    <row r="1012" spans="1:6" x14ac:dyDescent="0.15">
      <c r="A1012" s="2" t="str">
        <f t="shared" si="90"/>
        <v/>
      </c>
      <c r="B1012" s="3" t="str">
        <f t="shared" si="91"/>
        <v/>
      </c>
      <c r="C1012" s="4" t="str">
        <f t="shared" si="92"/>
        <v/>
      </c>
      <c r="D1012" s="4" t="str">
        <f t="shared" si="93"/>
        <v/>
      </c>
      <c r="E1012" s="4" t="str">
        <f t="shared" si="94"/>
        <v/>
      </c>
      <c r="F1012" s="4" t="str">
        <f t="shared" si="95"/>
        <v/>
      </c>
    </row>
    <row r="1013" spans="1:6" x14ac:dyDescent="0.15">
      <c r="A1013" s="2" t="str">
        <f t="shared" si="90"/>
        <v/>
      </c>
      <c r="B1013" s="3" t="str">
        <f t="shared" si="91"/>
        <v/>
      </c>
      <c r="C1013" s="4" t="str">
        <f t="shared" si="92"/>
        <v/>
      </c>
      <c r="D1013" s="4" t="str">
        <f t="shared" si="93"/>
        <v/>
      </c>
      <c r="E1013" s="4" t="str">
        <f t="shared" si="94"/>
        <v/>
      </c>
      <c r="F1013" s="4" t="str">
        <f t="shared" si="95"/>
        <v/>
      </c>
    </row>
    <row r="1014" spans="1:6" x14ac:dyDescent="0.15">
      <c r="A1014" s="2" t="str">
        <f t="shared" si="90"/>
        <v/>
      </c>
      <c r="B1014" s="3" t="str">
        <f t="shared" si="91"/>
        <v/>
      </c>
      <c r="C1014" s="4" t="str">
        <f t="shared" si="92"/>
        <v/>
      </c>
      <c r="D1014" s="4" t="str">
        <f t="shared" si="93"/>
        <v/>
      </c>
      <c r="E1014" s="4" t="str">
        <f t="shared" si="94"/>
        <v/>
      </c>
      <c r="F1014" s="4" t="str">
        <f t="shared" si="95"/>
        <v/>
      </c>
    </row>
    <row r="1015" spans="1:6" x14ac:dyDescent="0.15">
      <c r="A1015" s="2" t="str">
        <f t="shared" si="90"/>
        <v/>
      </c>
      <c r="B1015" s="3" t="str">
        <f t="shared" si="91"/>
        <v/>
      </c>
      <c r="C1015" s="4" t="str">
        <f t="shared" si="92"/>
        <v/>
      </c>
      <c r="D1015" s="4" t="str">
        <f t="shared" si="93"/>
        <v/>
      </c>
      <c r="E1015" s="4" t="str">
        <f t="shared" si="94"/>
        <v/>
      </c>
      <c r="F1015" s="4" t="str">
        <f t="shared" si="95"/>
        <v/>
      </c>
    </row>
    <row r="1016" spans="1:6" x14ac:dyDescent="0.15">
      <c r="A1016" s="2" t="str">
        <f t="shared" si="90"/>
        <v/>
      </c>
      <c r="B1016" s="3" t="str">
        <f t="shared" si="91"/>
        <v/>
      </c>
      <c r="C1016" s="4" t="str">
        <f t="shared" si="92"/>
        <v/>
      </c>
      <c r="D1016" s="4" t="str">
        <f t="shared" si="93"/>
        <v/>
      </c>
      <c r="E1016" s="4" t="str">
        <f t="shared" si="94"/>
        <v/>
      </c>
      <c r="F1016" s="4" t="str">
        <f t="shared" si="95"/>
        <v/>
      </c>
    </row>
    <row r="1017" spans="1:6" x14ac:dyDescent="0.15">
      <c r="A1017" s="2" t="str">
        <f t="shared" si="90"/>
        <v/>
      </c>
      <c r="B1017" s="3" t="str">
        <f t="shared" si="91"/>
        <v/>
      </c>
      <c r="C1017" s="4" t="str">
        <f t="shared" si="92"/>
        <v/>
      </c>
      <c r="D1017" s="4" t="str">
        <f t="shared" si="93"/>
        <v/>
      </c>
      <c r="E1017" s="4" t="str">
        <f t="shared" si="94"/>
        <v/>
      </c>
      <c r="F1017" s="4" t="str">
        <f t="shared" si="95"/>
        <v/>
      </c>
    </row>
    <row r="1018" spans="1:6" x14ac:dyDescent="0.15">
      <c r="A1018" s="2" t="str">
        <f t="shared" si="90"/>
        <v/>
      </c>
      <c r="B1018" s="3" t="str">
        <f t="shared" si="91"/>
        <v/>
      </c>
      <c r="C1018" s="4" t="str">
        <f t="shared" si="92"/>
        <v/>
      </c>
      <c r="D1018" s="4" t="str">
        <f t="shared" si="93"/>
        <v/>
      </c>
      <c r="E1018" s="4" t="str">
        <f t="shared" si="94"/>
        <v/>
      </c>
      <c r="F1018" s="4" t="str">
        <f t="shared" si="95"/>
        <v/>
      </c>
    </row>
    <row r="1019" spans="1:6" x14ac:dyDescent="0.15">
      <c r="A1019" s="2" t="str">
        <f t="shared" si="90"/>
        <v/>
      </c>
      <c r="B1019" s="3" t="str">
        <f t="shared" si="91"/>
        <v/>
      </c>
      <c r="C1019" s="4" t="str">
        <f t="shared" si="92"/>
        <v/>
      </c>
      <c r="D1019" s="4" t="str">
        <f t="shared" si="93"/>
        <v/>
      </c>
      <c r="E1019" s="4" t="str">
        <f t="shared" si="94"/>
        <v/>
      </c>
      <c r="F1019" s="4" t="str">
        <f t="shared" si="95"/>
        <v/>
      </c>
    </row>
    <row r="1020" spans="1:6" x14ac:dyDescent="0.15">
      <c r="A1020" s="2" t="str">
        <f t="shared" si="90"/>
        <v/>
      </c>
      <c r="B1020" s="3" t="str">
        <f t="shared" si="91"/>
        <v/>
      </c>
      <c r="C1020" s="4" t="str">
        <f t="shared" si="92"/>
        <v/>
      </c>
      <c r="D1020" s="4" t="str">
        <f t="shared" si="93"/>
        <v/>
      </c>
      <c r="E1020" s="4" t="str">
        <f t="shared" si="94"/>
        <v/>
      </c>
      <c r="F1020" s="4" t="str">
        <f t="shared" si="95"/>
        <v/>
      </c>
    </row>
    <row r="1021" spans="1:6" x14ac:dyDescent="0.15">
      <c r="A1021" s="2" t="str">
        <f t="shared" si="90"/>
        <v/>
      </c>
      <c r="B1021" s="3" t="str">
        <f t="shared" si="91"/>
        <v/>
      </c>
      <c r="C1021" s="4" t="str">
        <f t="shared" si="92"/>
        <v/>
      </c>
      <c r="D1021" s="4" t="str">
        <f t="shared" si="93"/>
        <v/>
      </c>
      <c r="E1021" s="4" t="str">
        <f t="shared" si="94"/>
        <v/>
      </c>
      <c r="F1021" s="4" t="str">
        <f t="shared" si="95"/>
        <v/>
      </c>
    </row>
    <row r="1022" spans="1:6" x14ac:dyDescent="0.15">
      <c r="A1022" s="2" t="str">
        <f t="shared" si="90"/>
        <v/>
      </c>
      <c r="B1022" s="3" t="str">
        <f t="shared" si="91"/>
        <v/>
      </c>
      <c r="C1022" s="4" t="str">
        <f t="shared" si="92"/>
        <v/>
      </c>
      <c r="D1022" s="4" t="str">
        <f t="shared" si="93"/>
        <v/>
      </c>
      <c r="E1022" s="4" t="str">
        <f t="shared" si="94"/>
        <v/>
      </c>
      <c r="F1022" s="4" t="str">
        <f t="shared" si="95"/>
        <v/>
      </c>
    </row>
    <row r="1023" spans="1:6" x14ac:dyDescent="0.15">
      <c r="A1023" s="2" t="str">
        <f t="shared" si="90"/>
        <v/>
      </c>
      <c r="B1023" s="3" t="str">
        <f t="shared" si="91"/>
        <v/>
      </c>
      <c r="C1023" s="4" t="str">
        <f t="shared" si="92"/>
        <v/>
      </c>
      <c r="D1023" s="4" t="str">
        <f t="shared" si="93"/>
        <v/>
      </c>
      <c r="E1023" s="4" t="str">
        <f t="shared" si="94"/>
        <v/>
      </c>
      <c r="F1023" s="4" t="str">
        <f t="shared" si="95"/>
        <v/>
      </c>
    </row>
    <row r="1024" spans="1:6" x14ac:dyDescent="0.15">
      <c r="A1024" s="2" t="str">
        <f t="shared" si="90"/>
        <v/>
      </c>
      <c r="B1024" s="3" t="str">
        <f t="shared" si="91"/>
        <v/>
      </c>
      <c r="C1024" s="4" t="str">
        <f t="shared" si="92"/>
        <v/>
      </c>
      <c r="D1024" s="4" t="str">
        <f t="shared" si="93"/>
        <v/>
      </c>
      <c r="E1024" s="4" t="str">
        <f t="shared" si="94"/>
        <v/>
      </c>
      <c r="F1024" s="4" t="str">
        <f t="shared" si="95"/>
        <v/>
      </c>
    </row>
    <row r="1025" spans="1:6" x14ac:dyDescent="0.15">
      <c r="A1025" s="2" t="str">
        <f t="shared" si="90"/>
        <v/>
      </c>
      <c r="B1025" s="3" t="str">
        <f t="shared" si="91"/>
        <v/>
      </c>
      <c r="C1025" s="4" t="str">
        <f t="shared" si="92"/>
        <v/>
      </c>
      <c r="D1025" s="4" t="str">
        <f t="shared" si="93"/>
        <v/>
      </c>
      <c r="E1025" s="4" t="str">
        <f t="shared" si="94"/>
        <v/>
      </c>
      <c r="F1025" s="4" t="str">
        <f t="shared" si="95"/>
        <v/>
      </c>
    </row>
    <row r="1026" spans="1:6" x14ac:dyDescent="0.15">
      <c r="A1026" s="2" t="str">
        <f t="shared" si="90"/>
        <v/>
      </c>
      <c r="B1026" s="3" t="str">
        <f t="shared" si="91"/>
        <v/>
      </c>
      <c r="C1026" s="4" t="str">
        <f t="shared" si="92"/>
        <v/>
      </c>
      <c r="D1026" s="4" t="str">
        <f t="shared" si="93"/>
        <v/>
      </c>
      <c r="E1026" s="4" t="str">
        <f t="shared" si="94"/>
        <v/>
      </c>
      <c r="F1026" s="4" t="str">
        <f t="shared" si="95"/>
        <v/>
      </c>
    </row>
    <row r="1027" spans="1:6" x14ac:dyDescent="0.15">
      <c r="A1027" s="2" t="str">
        <f t="shared" si="90"/>
        <v/>
      </c>
      <c r="B1027" s="3" t="str">
        <f t="shared" si="91"/>
        <v/>
      </c>
      <c r="C1027" s="4" t="str">
        <f t="shared" si="92"/>
        <v/>
      </c>
      <c r="D1027" s="4" t="str">
        <f t="shared" si="93"/>
        <v/>
      </c>
      <c r="E1027" s="4" t="str">
        <f t="shared" si="94"/>
        <v/>
      </c>
      <c r="F1027" s="4" t="str">
        <f t="shared" si="95"/>
        <v/>
      </c>
    </row>
    <row r="1028" spans="1:6" x14ac:dyDescent="0.15">
      <c r="A1028" s="2" t="str">
        <f t="shared" ref="A1028:A1091" si="96">IF(F1027="","",IF(OR(A1027&gt;=nper,ROUND(F1027,2)&lt;=0),"",A1027+1))</f>
        <v/>
      </c>
      <c r="B1028" s="3" t="str">
        <f t="shared" ref="B1028:B1091" si="97">IF(A1028="","",IF(periods_per_year=26,IF(A1028=1,fpdate,B1027+14),IF(periods_per_year=52,IF(A1028=1,fpdate,B1027+7),DATE(YEAR(fpdate),MONTH(fpdate)+(A1028-1)*months_per_period,IF(periods_per_year=24,IF((1-MOD(A1028,2))=1,DAY(fpdate)+14,DAY(fpdate)),DAY(fpdate))))))</f>
        <v/>
      </c>
      <c r="C1028" s="4" t="str">
        <f t="shared" ref="C1028:C1091" si="98">IF(A1028="","",IF(A1028=nper,F1027+D1028,MIN(F1027+D1028,C1027)))</f>
        <v/>
      </c>
      <c r="D1028" s="4" t="str">
        <f t="shared" ref="D1028:D1091" si="99">IF(A1028="","",ROUND(rate*F1027,2))</f>
        <v/>
      </c>
      <c r="E1028" s="4" t="str">
        <f t="shared" ref="E1028:E1091" si="100">IF(A1028="","",C1028-D1028)</f>
        <v/>
      </c>
      <c r="F1028" s="4" t="str">
        <f t="shared" ref="F1028:F1091" si="101">IF(A1028="","",F1027-E1028)</f>
        <v/>
      </c>
    </row>
    <row r="1029" spans="1:6" x14ac:dyDescent="0.15">
      <c r="A1029" s="2" t="str">
        <f t="shared" si="96"/>
        <v/>
      </c>
      <c r="B1029" s="3" t="str">
        <f t="shared" si="97"/>
        <v/>
      </c>
      <c r="C1029" s="4" t="str">
        <f t="shared" si="98"/>
        <v/>
      </c>
      <c r="D1029" s="4" t="str">
        <f t="shared" si="99"/>
        <v/>
      </c>
      <c r="E1029" s="4" t="str">
        <f t="shared" si="100"/>
        <v/>
      </c>
      <c r="F1029" s="4" t="str">
        <f t="shared" si="101"/>
        <v/>
      </c>
    </row>
    <row r="1030" spans="1:6" x14ac:dyDescent="0.15">
      <c r="A1030" s="2" t="str">
        <f t="shared" si="96"/>
        <v/>
      </c>
      <c r="B1030" s="3" t="str">
        <f t="shared" si="97"/>
        <v/>
      </c>
      <c r="C1030" s="4" t="str">
        <f t="shared" si="98"/>
        <v/>
      </c>
      <c r="D1030" s="4" t="str">
        <f t="shared" si="99"/>
        <v/>
      </c>
      <c r="E1030" s="4" t="str">
        <f t="shared" si="100"/>
        <v/>
      </c>
      <c r="F1030" s="4" t="str">
        <f t="shared" si="101"/>
        <v/>
      </c>
    </row>
    <row r="1031" spans="1:6" x14ac:dyDescent="0.15">
      <c r="A1031" s="2" t="str">
        <f t="shared" si="96"/>
        <v/>
      </c>
      <c r="B1031" s="3" t="str">
        <f t="shared" si="97"/>
        <v/>
      </c>
      <c r="C1031" s="4" t="str">
        <f t="shared" si="98"/>
        <v/>
      </c>
      <c r="D1031" s="4" t="str">
        <f t="shared" si="99"/>
        <v/>
      </c>
      <c r="E1031" s="4" t="str">
        <f t="shared" si="100"/>
        <v/>
      </c>
      <c r="F1031" s="4" t="str">
        <f t="shared" si="101"/>
        <v/>
      </c>
    </row>
    <row r="1032" spans="1:6" x14ac:dyDescent="0.15">
      <c r="A1032" s="2" t="str">
        <f t="shared" si="96"/>
        <v/>
      </c>
      <c r="B1032" s="3" t="str">
        <f t="shared" si="97"/>
        <v/>
      </c>
      <c r="C1032" s="4" t="str">
        <f t="shared" si="98"/>
        <v/>
      </c>
      <c r="D1032" s="4" t="str">
        <f t="shared" si="99"/>
        <v/>
      </c>
      <c r="E1032" s="4" t="str">
        <f t="shared" si="100"/>
        <v/>
      </c>
      <c r="F1032" s="4" t="str">
        <f t="shared" si="101"/>
        <v/>
      </c>
    </row>
    <row r="1033" spans="1:6" x14ac:dyDescent="0.15">
      <c r="A1033" s="2" t="str">
        <f t="shared" si="96"/>
        <v/>
      </c>
      <c r="B1033" s="3" t="str">
        <f t="shared" si="97"/>
        <v/>
      </c>
      <c r="C1033" s="4" t="str">
        <f t="shared" si="98"/>
        <v/>
      </c>
      <c r="D1033" s="4" t="str">
        <f t="shared" si="99"/>
        <v/>
      </c>
      <c r="E1033" s="4" t="str">
        <f t="shared" si="100"/>
        <v/>
      </c>
      <c r="F1033" s="4" t="str">
        <f t="shared" si="101"/>
        <v/>
      </c>
    </row>
    <row r="1034" spans="1:6" x14ac:dyDescent="0.15">
      <c r="A1034" s="2" t="str">
        <f t="shared" si="96"/>
        <v/>
      </c>
      <c r="B1034" s="3" t="str">
        <f t="shared" si="97"/>
        <v/>
      </c>
      <c r="C1034" s="4" t="str">
        <f t="shared" si="98"/>
        <v/>
      </c>
      <c r="D1034" s="4" t="str">
        <f t="shared" si="99"/>
        <v/>
      </c>
      <c r="E1034" s="4" t="str">
        <f t="shared" si="100"/>
        <v/>
      </c>
      <c r="F1034" s="4" t="str">
        <f t="shared" si="101"/>
        <v/>
      </c>
    </row>
    <row r="1035" spans="1:6" x14ac:dyDescent="0.15">
      <c r="A1035" s="2" t="str">
        <f t="shared" si="96"/>
        <v/>
      </c>
      <c r="B1035" s="3" t="str">
        <f t="shared" si="97"/>
        <v/>
      </c>
      <c r="C1035" s="4" t="str">
        <f t="shared" si="98"/>
        <v/>
      </c>
      <c r="D1035" s="4" t="str">
        <f t="shared" si="99"/>
        <v/>
      </c>
      <c r="E1035" s="4" t="str">
        <f t="shared" si="100"/>
        <v/>
      </c>
      <c r="F1035" s="4" t="str">
        <f t="shared" si="101"/>
        <v/>
      </c>
    </row>
    <row r="1036" spans="1:6" x14ac:dyDescent="0.15">
      <c r="A1036" s="2" t="str">
        <f t="shared" si="96"/>
        <v/>
      </c>
      <c r="B1036" s="3" t="str">
        <f t="shared" si="97"/>
        <v/>
      </c>
      <c r="C1036" s="4" t="str">
        <f t="shared" si="98"/>
        <v/>
      </c>
      <c r="D1036" s="4" t="str">
        <f t="shared" si="99"/>
        <v/>
      </c>
      <c r="E1036" s="4" t="str">
        <f t="shared" si="100"/>
        <v/>
      </c>
      <c r="F1036" s="4" t="str">
        <f t="shared" si="101"/>
        <v/>
      </c>
    </row>
    <row r="1037" spans="1:6" x14ac:dyDescent="0.15">
      <c r="A1037" s="2" t="str">
        <f t="shared" si="96"/>
        <v/>
      </c>
      <c r="B1037" s="3" t="str">
        <f t="shared" si="97"/>
        <v/>
      </c>
      <c r="C1037" s="4" t="str">
        <f t="shared" si="98"/>
        <v/>
      </c>
      <c r="D1037" s="4" t="str">
        <f t="shared" si="99"/>
        <v/>
      </c>
      <c r="E1037" s="4" t="str">
        <f t="shared" si="100"/>
        <v/>
      </c>
      <c r="F1037" s="4" t="str">
        <f t="shared" si="101"/>
        <v/>
      </c>
    </row>
    <row r="1038" spans="1:6" x14ac:dyDescent="0.15">
      <c r="A1038" s="2" t="str">
        <f t="shared" si="96"/>
        <v/>
      </c>
      <c r="B1038" s="3" t="str">
        <f t="shared" si="97"/>
        <v/>
      </c>
      <c r="C1038" s="4" t="str">
        <f t="shared" si="98"/>
        <v/>
      </c>
      <c r="D1038" s="4" t="str">
        <f t="shared" si="99"/>
        <v/>
      </c>
      <c r="E1038" s="4" t="str">
        <f t="shared" si="100"/>
        <v/>
      </c>
      <c r="F1038" s="4" t="str">
        <f t="shared" si="101"/>
        <v/>
      </c>
    </row>
    <row r="1039" spans="1:6" x14ac:dyDescent="0.15">
      <c r="A1039" s="2" t="str">
        <f t="shared" si="96"/>
        <v/>
      </c>
      <c r="B1039" s="3" t="str">
        <f t="shared" si="97"/>
        <v/>
      </c>
      <c r="C1039" s="4" t="str">
        <f t="shared" si="98"/>
        <v/>
      </c>
      <c r="D1039" s="4" t="str">
        <f t="shared" si="99"/>
        <v/>
      </c>
      <c r="E1039" s="4" t="str">
        <f t="shared" si="100"/>
        <v/>
      </c>
      <c r="F1039" s="4" t="str">
        <f t="shared" si="101"/>
        <v/>
      </c>
    </row>
    <row r="1040" spans="1:6" x14ac:dyDescent="0.15">
      <c r="A1040" s="2" t="str">
        <f t="shared" si="96"/>
        <v/>
      </c>
      <c r="B1040" s="3" t="str">
        <f t="shared" si="97"/>
        <v/>
      </c>
      <c r="C1040" s="4" t="str">
        <f t="shared" si="98"/>
        <v/>
      </c>
      <c r="D1040" s="4" t="str">
        <f t="shared" si="99"/>
        <v/>
      </c>
      <c r="E1040" s="4" t="str">
        <f t="shared" si="100"/>
        <v/>
      </c>
      <c r="F1040" s="4" t="str">
        <f t="shared" si="101"/>
        <v/>
      </c>
    </row>
    <row r="1041" spans="1:6" x14ac:dyDescent="0.15">
      <c r="A1041" s="2" t="str">
        <f t="shared" si="96"/>
        <v/>
      </c>
      <c r="B1041" s="3" t="str">
        <f t="shared" si="97"/>
        <v/>
      </c>
      <c r="C1041" s="4" t="str">
        <f t="shared" si="98"/>
        <v/>
      </c>
      <c r="D1041" s="4" t="str">
        <f t="shared" si="99"/>
        <v/>
      </c>
      <c r="E1041" s="4" t="str">
        <f t="shared" si="100"/>
        <v/>
      </c>
      <c r="F1041" s="4" t="str">
        <f t="shared" si="101"/>
        <v/>
      </c>
    </row>
    <row r="1042" spans="1:6" x14ac:dyDescent="0.15">
      <c r="A1042" s="2" t="str">
        <f t="shared" si="96"/>
        <v/>
      </c>
      <c r="B1042" s="3" t="str">
        <f t="shared" si="97"/>
        <v/>
      </c>
      <c r="C1042" s="4" t="str">
        <f t="shared" si="98"/>
        <v/>
      </c>
      <c r="D1042" s="4" t="str">
        <f t="shared" si="99"/>
        <v/>
      </c>
      <c r="E1042" s="4" t="str">
        <f t="shared" si="100"/>
        <v/>
      </c>
      <c r="F1042" s="4" t="str">
        <f t="shared" si="101"/>
        <v/>
      </c>
    </row>
    <row r="1043" spans="1:6" x14ac:dyDescent="0.15">
      <c r="A1043" s="2" t="str">
        <f t="shared" si="96"/>
        <v/>
      </c>
      <c r="B1043" s="3" t="str">
        <f t="shared" si="97"/>
        <v/>
      </c>
      <c r="C1043" s="4" t="str">
        <f t="shared" si="98"/>
        <v/>
      </c>
      <c r="D1043" s="4" t="str">
        <f t="shared" si="99"/>
        <v/>
      </c>
      <c r="E1043" s="4" t="str">
        <f t="shared" si="100"/>
        <v/>
      </c>
      <c r="F1043" s="4" t="str">
        <f t="shared" si="101"/>
        <v/>
      </c>
    </row>
    <row r="1044" spans="1:6" x14ac:dyDescent="0.15">
      <c r="A1044" s="2" t="str">
        <f t="shared" si="96"/>
        <v/>
      </c>
      <c r="B1044" s="3" t="str">
        <f t="shared" si="97"/>
        <v/>
      </c>
      <c r="C1044" s="4" t="str">
        <f t="shared" si="98"/>
        <v/>
      </c>
      <c r="D1044" s="4" t="str">
        <f t="shared" si="99"/>
        <v/>
      </c>
      <c r="E1044" s="4" t="str">
        <f t="shared" si="100"/>
        <v/>
      </c>
      <c r="F1044" s="4" t="str">
        <f t="shared" si="101"/>
        <v/>
      </c>
    </row>
    <row r="1045" spans="1:6" x14ac:dyDescent="0.15">
      <c r="A1045" s="2" t="str">
        <f t="shared" si="96"/>
        <v/>
      </c>
      <c r="B1045" s="3" t="str">
        <f t="shared" si="97"/>
        <v/>
      </c>
      <c r="C1045" s="4" t="str">
        <f t="shared" si="98"/>
        <v/>
      </c>
      <c r="D1045" s="4" t="str">
        <f t="shared" si="99"/>
        <v/>
      </c>
      <c r="E1045" s="4" t="str">
        <f t="shared" si="100"/>
        <v/>
      </c>
      <c r="F1045" s="4" t="str">
        <f t="shared" si="101"/>
        <v/>
      </c>
    </row>
    <row r="1046" spans="1:6" x14ac:dyDescent="0.15">
      <c r="A1046" s="2" t="str">
        <f t="shared" si="96"/>
        <v/>
      </c>
      <c r="B1046" s="3" t="str">
        <f t="shared" si="97"/>
        <v/>
      </c>
      <c r="C1046" s="4" t="str">
        <f t="shared" si="98"/>
        <v/>
      </c>
      <c r="D1046" s="4" t="str">
        <f t="shared" si="99"/>
        <v/>
      </c>
      <c r="E1046" s="4" t="str">
        <f t="shared" si="100"/>
        <v/>
      </c>
      <c r="F1046" s="4" t="str">
        <f t="shared" si="101"/>
        <v/>
      </c>
    </row>
    <row r="1047" spans="1:6" x14ac:dyDescent="0.15">
      <c r="A1047" s="2" t="str">
        <f t="shared" si="96"/>
        <v/>
      </c>
      <c r="B1047" s="3" t="str">
        <f t="shared" si="97"/>
        <v/>
      </c>
      <c r="C1047" s="4" t="str">
        <f t="shared" si="98"/>
        <v/>
      </c>
      <c r="D1047" s="4" t="str">
        <f t="shared" si="99"/>
        <v/>
      </c>
      <c r="E1047" s="4" t="str">
        <f t="shared" si="100"/>
        <v/>
      </c>
      <c r="F1047" s="4" t="str">
        <f t="shared" si="101"/>
        <v/>
      </c>
    </row>
    <row r="1048" spans="1:6" x14ac:dyDescent="0.15">
      <c r="A1048" s="2" t="str">
        <f t="shared" si="96"/>
        <v/>
      </c>
      <c r="B1048" s="3" t="str">
        <f t="shared" si="97"/>
        <v/>
      </c>
      <c r="C1048" s="4" t="str">
        <f t="shared" si="98"/>
        <v/>
      </c>
      <c r="D1048" s="4" t="str">
        <f t="shared" si="99"/>
        <v/>
      </c>
      <c r="E1048" s="4" t="str">
        <f t="shared" si="100"/>
        <v/>
      </c>
      <c r="F1048" s="4" t="str">
        <f t="shared" si="101"/>
        <v/>
      </c>
    </row>
    <row r="1049" spans="1:6" x14ac:dyDescent="0.15">
      <c r="A1049" s="2" t="str">
        <f t="shared" si="96"/>
        <v/>
      </c>
      <c r="B1049" s="3" t="str">
        <f t="shared" si="97"/>
        <v/>
      </c>
      <c r="C1049" s="4" t="str">
        <f t="shared" si="98"/>
        <v/>
      </c>
      <c r="D1049" s="4" t="str">
        <f t="shared" si="99"/>
        <v/>
      </c>
      <c r="E1049" s="4" t="str">
        <f t="shared" si="100"/>
        <v/>
      </c>
      <c r="F1049" s="4" t="str">
        <f t="shared" si="101"/>
        <v/>
      </c>
    </row>
    <row r="1050" spans="1:6" x14ac:dyDescent="0.15">
      <c r="A1050" s="2" t="str">
        <f t="shared" si="96"/>
        <v/>
      </c>
      <c r="B1050" s="3" t="str">
        <f t="shared" si="97"/>
        <v/>
      </c>
      <c r="C1050" s="4" t="str">
        <f t="shared" si="98"/>
        <v/>
      </c>
      <c r="D1050" s="4" t="str">
        <f t="shared" si="99"/>
        <v/>
      </c>
      <c r="E1050" s="4" t="str">
        <f t="shared" si="100"/>
        <v/>
      </c>
      <c r="F1050" s="4" t="str">
        <f t="shared" si="101"/>
        <v/>
      </c>
    </row>
    <row r="1051" spans="1:6" x14ac:dyDescent="0.15">
      <c r="A1051" s="2" t="str">
        <f t="shared" si="96"/>
        <v/>
      </c>
      <c r="B1051" s="3" t="str">
        <f t="shared" si="97"/>
        <v/>
      </c>
      <c r="C1051" s="4" t="str">
        <f t="shared" si="98"/>
        <v/>
      </c>
      <c r="D1051" s="4" t="str">
        <f t="shared" si="99"/>
        <v/>
      </c>
      <c r="E1051" s="4" t="str">
        <f t="shared" si="100"/>
        <v/>
      </c>
      <c r="F1051" s="4" t="str">
        <f t="shared" si="101"/>
        <v/>
      </c>
    </row>
    <row r="1052" spans="1:6" x14ac:dyDescent="0.15">
      <c r="A1052" s="2" t="str">
        <f t="shared" si="96"/>
        <v/>
      </c>
      <c r="B1052" s="3" t="str">
        <f t="shared" si="97"/>
        <v/>
      </c>
      <c r="C1052" s="4" t="str">
        <f t="shared" si="98"/>
        <v/>
      </c>
      <c r="D1052" s="4" t="str">
        <f t="shared" si="99"/>
        <v/>
      </c>
      <c r="E1052" s="4" t="str">
        <f t="shared" si="100"/>
        <v/>
      </c>
      <c r="F1052" s="4" t="str">
        <f t="shared" si="101"/>
        <v/>
      </c>
    </row>
    <row r="1053" spans="1:6" x14ac:dyDescent="0.15">
      <c r="A1053" s="2" t="str">
        <f t="shared" si="96"/>
        <v/>
      </c>
      <c r="B1053" s="3" t="str">
        <f t="shared" si="97"/>
        <v/>
      </c>
      <c r="C1053" s="4" t="str">
        <f t="shared" si="98"/>
        <v/>
      </c>
      <c r="D1053" s="4" t="str">
        <f t="shared" si="99"/>
        <v/>
      </c>
      <c r="E1053" s="4" t="str">
        <f t="shared" si="100"/>
        <v/>
      </c>
      <c r="F1053" s="4" t="str">
        <f t="shared" si="101"/>
        <v/>
      </c>
    </row>
    <row r="1054" spans="1:6" x14ac:dyDescent="0.15">
      <c r="A1054" s="2" t="str">
        <f t="shared" si="96"/>
        <v/>
      </c>
      <c r="B1054" s="3" t="str">
        <f t="shared" si="97"/>
        <v/>
      </c>
      <c r="C1054" s="4" t="str">
        <f t="shared" si="98"/>
        <v/>
      </c>
      <c r="D1054" s="4" t="str">
        <f t="shared" si="99"/>
        <v/>
      </c>
      <c r="E1054" s="4" t="str">
        <f t="shared" si="100"/>
        <v/>
      </c>
      <c r="F1054" s="4" t="str">
        <f t="shared" si="101"/>
        <v/>
      </c>
    </row>
    <row r="1055" spans="1:6" x14ac:dyDescent="0.15">
      <c r="A1055" s="2" t="str">
        <f t="shared" si="96"/>
        <v/>
      </c>
      <c r="B1055" s="3" t="str">
        <f t="shared" si="97"/>
        <v/>
      </c>
      <c r="C1055" s="4" t="str">
        <f t="shared" si="98"/>
        <v/>
      </c>
      <c r="D1055" s="4" t="str">
        <f t="shared" si="99"/>
        <v/>
      </c>
      <c r="E1055" s="4" t="str">
        <f t="shared" si="100"/>
        <v/>
      </c>
      <c r="F1055" s="4" t="str">
        <f t="shared" si="101"/>
        <v/>
      </c>
    </row>
    <row r="1056" spans="1:6" x14ac:dyDescent="0.15">
      <c r="A1056" s="2" t="str">
        <f t="shared" si="96"/>
        <v/>
      </c>
      <c r="B1056" s="3" t="str">
        <f t="shared" si="97"/>
        <v/>
      </c>
      <c r="C1056" s="4" t="str">
        <f t="shared" si="98"/>
        <v/>
      </c>
      <c r="D1056" s="4" t="str">
        <f t="shared" si="99"/>
        <v/>
      </c>
      <c r="E1056" s="4" t="str">
        <f t="shared" si="100"/>
        <v/>
      </c>
      <c r="F1056" s="4" t="str">
        <f t="shared" si="101"/>
        <v/>
      </c>
    </row>
    <row r="1057" spans="1:6" x14ac:dyDescent="0.15">
      <c r="A1057" s="2" t="str">
        <f t="shared" si="96"/>
        <v/>
      </c>
      <c r="B1057" s="3" t="str">
        <f t="shared" si="97"/>
        <v/>
      </c>
      <c r="C1057" s="4" t="str">
        <f t="shared" si="98"/>
        <v/>
      </c>
      <c r="D1057" s="4" t="str">
        <f t="shared" si="99"/>
        <v/>
      </c>
      <c r="E1057" s="4" t="str">
        <f t="shared" si="100"/>
        <v/>
      </c>
      <c r="F1057" s="4" t="str">
        <f t="shared" si="101"/>
        <v/>
      </c>
    </row>
    <row r="1058" spans="1:6" x14ac:dyDescent="0.15">
      <c r="A1058" s="2" t="str">
        <f t="shared" si="96"/>
        <v/>
      </c>
      <c r="B1058" s="3" t="str">
        <f t="shared" si="97"/>
        <v/>
      </c>
      <c r="C1058" s="4" t="str">
        <f t="shared" si="98"/>
        <v/>
      </c>
      <c r="D1058" s="4" t="str">
        <f t="shared" si="99"/>
        <v/>
      </c>
      <c r="E1058" s="4" t="str">
        <f t="shared" si="100"/>
        <v/>
      </c>
      <c r="F1058" s="4" t="str">
        <f t="shared" si="101"/>
        <v/>
      </c>
    </row>
    <row r="1059" spans="1:6" x14ac:dyDescent="0.15">
      <c r="A1059" s="2" t="str">
        <f t="shared" si="96"/>
        <v/>
      </c>
      <c r="B1059" s="3" t="str">
        <f t="shared" si="97"/>
        <v/>
      </c>
      <c r="C1059" s="4" t="str">
        <f t="shared" si="98"/>
        <v/>
      </c>
      <c r="D1059" s="4" t="str">
        <f t="shared" si="99"/>
        <v/>
      </c>
      <c r="E1059" s="4" t="str">
        <f t="shared" si="100"/>
        <v/>
      </c>
      <c r="F1059" s="4" t="str">
        <f t="shared" si="101"/>
        <v/>
      </c>
    </row>
    <row r="1060" spans="1:6" x14ac:dyDescent="0.15">
      <c r="A1060" s="2" t="str">
        <f t="shared" si="96"/>
        <v/>
      </c>
      <c r="B1060" s="3" t="str">
        <f t="shared" si="97"/>
        <v/>
      </c>
      <c r="C1060" s="4" t="str">
        <f t="shared" si="98"/>
        <v/>
      </c>
      <c r="D1060" s="4" t="str">
        <f t="shared" si="99"/>
        <v/>
      </c>
      <c r="E1060" s="4" t="str">
        <f t="shared" si="100"/>
        <v/>
      </c>
      <c r="F1060" s="4" t="str">
        <f t="shared" si="101"/>
        <v/>
      </c>
    </row>
    <row r="1061" spans="1:6" x14ac:dyDescent="0.15">
      <c r="A1061" s="2" t="str">
        <f t="shared" si="96"/>
        <v/>
      </c>
      <c r="B1061" s="3" t="str">
        <f t="shared" si="97"/>
        <v/>
      </c>
      <c r="C1061" s="4" t="str">
        <f t="shared" si="98"/>
        <v/>
      </c>
      <c r="D1061" s="4" t="str">
        <f t="shared" si="99"/>
        <v/>
      </c>
      <c r="E1061" s="4" t="str">
        <f t="shared" si="100"/>
        <v/>
      </c>
      <c r="F1061" s="4" t="str">
        <f t="shared" si="101"/>
        <v/>
      </c>
    </row>
    <row r="1062" spans="1:6" x14ac:dyDescent="0.15">
      <c r="A1062" s="2" t="str">
        <f t="shared" si="96"/>
        <v/>
      </c>
      <c r="B1062" s="3" t="str">
        <f t="shared" si="97"/>
        <v/>
      </c>
      <c r="C1062" s="4" t="str">
        <f t="shared" si="98"/>
        <v/>
      </c>
      <c r="D1062" s="4" t="str">
        <f t="shared" si="99"/>
        <v/>
      </c>
      <c r="E1062" s="4" t="str">
        <f t="shared" si="100"/>
        <v/>
      </c>
      <c r="F1062" s="4" t="str">
        <f t="shared" si="101"/>
        <v/>
      </c>
    </row>
    <row r="1063" spans="1:6" x14ac:dyDescent="0.15">
      <c r="A1063" s="2" t="str">
        <f t="shared" si="96"/>
        <v/>
      </c>
      <c r="B1063" s="3" t="str">
        <f t="shared" si="97"/>
        <v/>
      </c>
      <c r="C1063" s="4" t="str">
        <f t="shared" si="98"/>
        <v/>
      </c>
      <c r="D1063" s="4" t="str">
        <f t="shared" si="99"/>
        <v/>
      </c>
      <c r="E1063" s="4" t="str">
        <f t="shared" si="100"/>
        <v/>
      </c>
      <c r="F1063" s="4" t="str">
        <f t="shared" si="101"/>
        <v/>
      </c>
    </row>
    <row r="1064" spans="1:6" x14ac:dyDescent="0.15">
      <c r="A1064" s="2" t="str">
        <f t="shared" si="96"/>
        <v/>
      </c>
      <c r="B1064" s="3" t="str">
        <f t="shared" si="97"/>
        <v/>
      </c>
      <c r="C1064" s="4" t="str">
        <f t="shared" si="98"/>
        <v/>
      </c>
      <c r="D1064" s="4" t="str">
        <f t="shared" si="99"/>
        <v/>
      </c>
      <c r="E1064" s="4" t="str">
        <f t="shared" si="100"/>
        <v/>
      </c>
      <c r="F1064" s="4" t="str">
        <f t="shared" si="101"/>
        <v/>
      </c>
    </row>
    <row r="1065" spans="1:6" x14ac:dyDescent="0.15">
      <c r="A1065" s="2" t="str">
        <f t="shared" si="96"/>
        <v/>
      </c>
      <c r="B1065" s="3" t="str">
        <f t="shared" si="97"/>
        <v/>
      </c>
      <c r="C1065" s="4" t="str">
        <f t="shared" si="98"/>
        <v/>
      </c>
      <c r="D1065" s="4" t="str">
        <f t="shared" si="99"/>
        <v/>
      </c>
      <c r="E1065" s="4" t="str">
        <f t="shared" si="100"/>
        <v/>
      </c>
      <c r="F1065" s="4" t="str">
        <f t="shared" si="101"/>
        <v/>
      </c>
    </row>
    <row r="1066" spans="1:6" x14ac:dyDescent="0.15">
      <c r="A1066" s="2" t="str">
        <f t="shared" si="96"/>
        <v/>
      </c>
      <c r="B1066" s="3" t="str">
        <f t="shared" si="97"/>
        <v/>
      </c>
      <c r="C1066" s="4" t="str">
        <f t="shared" si="98"/>
        <v/>
      </c>
      <c r="D1066" s="4" t="str">
        <f t="shared" si="99"/>
        <v/>
      </c>
      <c r="E1066" s="4" t="str">
        <f t="shared" si="100"/>
        <v/>
      </c>
      <c r="F1066" s="4" t="str">
        <f t="shared" si="101"/>
        <v/>
      </c>
    </row>
    <row r="1067" spans="1:6" x14ac:dyDescent="0.15">
      <c r="A1067" s="2" t="str">
        <f t="shared" si="96"/>
        <v/>
      </c>
      <c r="B1067" s="3" t="str">
        <f t="shared" si="97"/>
        <v/>
      </c>
      <c r="C1067" s="4" t="str">
        <f t="shared" si="98"/>
        <v/>
      </c>
      <c r="D1067" s="4" t="str">
        <f t="shared" si="99"/>
        <v/>
      </c>
      <c r="E1067" s="4" t="str">
        <f t="shared" si="100"/>
        <v/>
      </c>
      <c r="F1067" s="4" t="str">
        <f t="shared" si="101"/>
        <v/>
      </c>
    </row>
    <row r="1068" spans="1:6" x14ac:dyDescent="0.15">
      <c r="A1068" s="2" t="str">
        <f t="shared" si="96"/>
        <v/>
      </c>
      <c r="B1068" s="3" t="str">
        <f t="shared" si="97"/>
        <v/>
      </c>
      <c r="C1068" s="4" t="str">
        <f t="shared" si="98"/>
        <v/>
      </c>
      <c r="D1068" s="4" t="str">
        <f t="shared" si="99"/>
        <v/>
      </c>
      <c r="E1068" s="4" t="str">
        <f t="shared" si="100"/>
        <v/>
      </c>
      <c r="F1068" s="4" t="str">
        <f t="shared" si="101"/>
        <v/>
      </c>
    </row>
    <row r="1069" spans="1:6" x14ac:dyDescent="0.15">
      <c r="A1069" s="2" t="str">
        <f t="shared" si="96"/>
        <v/>
      </c>
      <c r="B1069" s="3" t="str">
        <f t="shared" si="97"/>
        <v/>
      </c>
      <c r="C1069" s="4" t="str">
        <f t="shared" si="98"/>
        <v/>
      </c>
      <c r="D1069" s="4" t="str">
        <f t="shared" si="99"/>
        <v/>
      </c>
      <c r="E1069" s="4" t="str">
        <f t="shared" si="100"/>
        <v/>
      </c>
      <c r="F1069" s="4" t="str">
        <f t="shared" si="101"/>
        <v/>
      </c>
    </row>
    <row r="1070" spans="1:6" x14ac:dyDescent="0.15">
      <c r="A1070" s="2" t="str">
        <f t="shared" si="96"/>
        <v/>
      </c>
      <c r="B1070" s="3" t="str">
        <f t="shared" si="97"/>
        <v/>
      </c>
      <c r="C1070" s="4" t="str">
        <f t="shared" si="98"/>
        <v/>
      </c>
      <c r="D1070" s="4" t="str">
        <f t="shared" si="99"/>
        <v/>
      </c>
      <c r="E1070" s="4" t="str">
        <f t="shared" si="100"/>
        <v/>
      </c>
      <c r="F1070" s="4" t="str">
        <f t="shared" si="101"/>
        <v/>
      </c>
    </row>
    <row r="1071" spans="1:6" x14ac:dyDescent="0.15">
      <c r="A1071" s="2" t="str">
        <f t="shared" si="96"/>
        <v/>
      </c>
      <c r="B1071" s="3" t="str">
        <f t="shared" si="97"/>
        <v/>
      </c>
      <c r="C1071" s="4" t="str">
        <f t="shared" si="98"/>
        <v/>
      </c>
      <c r="D1071" s="4" t="str">
        <f t="shared" si="99"/>
        <v/>
      </c>
      <c r="E1071" s="4" t="str">
        <f t="shared" si="100"/>
        <v/>
      </c>
      <c r="F1071" s="4" t="str">
        <f t="shared" si="101"/>
        <v/>
      </c>
    </row>
    <row r="1072" spans="1:6" x14ac:dyDescent="0.15">
      <c r="A1072" s="2" t="str">
        <f t="shared" si="96"/>
        <v/>
      </c>
      <c r="B1072" s="3" t="str">
        <f t="shared" si="97"/>
        <v/>
      </c>
      <c r="C1072" s="4" t="str">
        <f t="shared" si="98"/>
        <v/>
      </c>
      <c r="D1072" s="4" t="str">
        <f t="shared" si="99"/>
        <v/>
      </c>
      <c r="E1072" s="4" t="str">
        <f t="shared" si="100"/>
        <v/>
      </c>
      <c r="F1072" s="4" t="str">
        <f t="shared" si="101"/>
        <v/>
      </c>
    </row>
    <row r="1073" spans="1:6" x14ac:dyDescent="0.15">
      <c r="A1073" s="2" t="str">
        <f t="shared" si="96"/>
        <v/>
      </c>
      <c r="B1073" s="3" t="str">
        <f t="shared" si="97"/>
        <v/>
      </c>
      <c r="C1073" s="4" t="str">
        <f t="shared" si="98"/>
        <v/>
      </c>
      <c r="D1073" s="4" t="str">
        <f t="shared" si="99"/>
        <v/>
      </c>
      <c r="E1073" s="4" t="str">
        <f t="shared" si="100"/>
        <v/>
      </c>
      <c r="F1073" s="4" t="str">
        <f t="shared" si="101"/>
        <v/>
      </c>
    </row>
    <row r="1074" spans="1:6" x14ac:dyDescent="0.15">
      <c r="A1074" s="2" t="str">
        <f t="shared" si="96"/>
        <v/>
      </c>
      <c r="B1074" s="3" t="str">
        <f t="shared" si="97"/>
        <v/>
      </c>
      <c r="C1074" s="4" t="str">
        <f t="shared" si="98"/>
        <v/>
      </c>
      <c r="D1074" s="4" t="str">
        <f t="shared" si="99"/>
        <v/>
      </c>
      <c r="E1074" s="4" t="str">
        <f t="shared" si="100"/>
        <v/>
      </c>
      <c r="F1074" s="4" t="str">
        <f t="shared" si="101"/>
        <v/>
      </c>
    </row>
    <row r="1075" spans="1:6" x14ac:dyDescent="0.15">
      <c r="A1075" s="2" t="str">
        <f t="shared" si="96"/>
        <v/>
      </c>
      <c r="B1075" s="3" t="str">
        <f t="shared" si="97"/>
        <v/>
      </c>
      <c r="C1075" s="4" t="str">
        <f t="shared" si="98"/>
        <v/>
      </c>
      <c r="D1075" s="4" t="str">
        <f t="shared" si="99"/>
        <v/>
      </c>
      <c r="E1075" s="4" t="str">
        <f t="shared" si="100"/>
        <v/>
      </c>
      <c r="F1075" s="4" t="str">
        <f t="shared" si="101"/>
        <v/>
      </c>
    </row>
    <row r="1076" spans="1:6" x14ac:dyDescent="0.15">
      <c r="A1076" s="2" t="str">
        <f t="shared" si="96"/>
        <v/>
      </c>
      <c r="B1076" s="3" t="str">
        <f t="shared" si="97"/>
        <v/>
      </c>
      <c r="C1076" s="4" t="str">
        <f t="shared" si="98"/>
        <v/>
      </c>
      <c r="D1076" s="4" t="str">
        <f t="shared" si="99"/>
        <v/>
      </c>
      <c r="E1076" s="4" t="str">
        <f t="shared" si="100"/>
        <v/>
      </c>
      <c r="F1076" s="4" t="str">
        <f t="shared" si="101"/>
        <v/>
      </c>
    </row>
    <row r="1077" spans="1:6" x14ac:dyDescent="0.15">
      <c r="A1077" s="2" t="str">
        <f t="shared" si="96"/>
        <v/>
      </c>
      <c r="B1077" s="3" t="str">
        <f t="shared" si="97"/>
        <v/>
      </c>
      <c r="C1077" s="4" t="str">
        <f t="shared" si="98"/>
        <v/>
      </c>
      <c r="D1077" s="4" t="str">
        <f t="shared" si="99"/>
        <v/>
      </c>
      <c r="E1077" s="4" t="str">
        <f t="shared" si="100"/>
        <v/>
      </c>
      <c r="F1077" s="4" t="str">
        <f t="shared" si="101"/>
        <v/>
      </c>
    </row>
    <row r="1078" spans="1:6" x14ac:dyDescent="0.15">
      <c r="A1078" s="2" t="str">
        <f t="shared" si="96"/>
        <v/>
      </c>
      <c r="B1078" s="3" t="str">
        <f t="shared" si="97"/>
        <v/>
      </c>
      <c r="C1078" s="4" t="str">
        <f t="shared" si="98"/>
        <v/>
      </c>
      <c r="D1078" s="4" t="str">
        <f t="shared" si="99"/>
        <v/>
      </c>
      <c r="E1078" s="4" t="str">
        <f t="shared" si="100"/>
        <v/>
      </c>
      <c r="F1078" s="4" t="str">
        <f t="shared" si="101"/>
        <v/>
      </c>
    </row>
    <row r="1079" spans="1:6" x14ac:dyDescent="0.15">
      <c r="A1079" s="2" t="str">
        <f t="shared" si="96"/>
        <v/>
      </c>
      <c r="B1079" s="3" t="str">
        <f t="shared" si="97"/>
        <v/>
      </c>
      <c r="C1079" s="4" t="str">
        <f t="shared" si="98"/>
        <v/>
      </c>
      <c r="D1079" s="4" t="str">
        <f t="shared" si="99"/>
        <v/>
      </c>
      <c r="E1079" s="4" t="str">
        <f t="shared" si="100"/>
        <v/>
      </c>
      <c r="F1079" s="4" t="str">
        <f t="shared" si="101"/>
        <v/>
      </c>
    </row>
    <row r="1080" spans="1:6" x14ac:dyDescent="0.15">
      <c r="A1080" s="2" t="str">
        <f t="shared" si="96"/>
        <v/>
      </c>
      <c r="B1080" s="3" t="str">
        <f t="shared" si="97"/>
        <v/>
      </c>
      <c r="C1080" s="4" t="str">
        <f t="shared" si="98"/>
        <v/>
      </c>
      <c r="D1080" s="4" t="str">
        <f t="shared" si="99"/>
        <v/>
      </c>
      <c r="E1080" s="4" t="str">
        <f t="shared" si="100"/>
        <v/>
      </c>
      <c r="F1080" s="4" t="str">
        <f t="shared" si="101"/>
        <v/>
      </c>
    </row>
    <row r="1081" spans="1:6" x14ac:dyDescent="0.15">
      <c r="A1081" s="2" t="str">
        <f t="shared" si="96"/>
        <v/>
      </c>
      <c r="B1081" s="3" t="str">
        <f t="shared" si="97"/>
        <v/>
      </c>
      <c r="C1081" s="4" t="str">
        <f t="shared" si="98"/>
        <v/>
      </c>
      <c r="D1081" s="4" t="str">
        <f t="shared" si="99"/>
        <v/>
      </c>
      <c r="E1081" s="4" t="str">
        <f t="shared" si="100"/>
        <v/>
      </c>
      <c r="F1081" s="4" t="str">
        <f t="shared" si="101"/>
        <v/>
      </c>
    </row>
    <row r="1082" spans="1:6" x14ac:dyDescent="0.15">
      <c r="A1082" s="2" t="str">
        <f t="shared" si="96"/>
        <v/>
      </c>
      <c r="B1082" s="3" t="str">
        <f t="shared" si="97"/>
        <v/>
      </c>
      <c r="C1082" s="4" t="str">
        <f t="shared" si="98"/>
        <v/>
      </c>
      <c r="D1082" s="4" t="str">
        <f t="shared" si="99"/>
        <v/>
      </c>
      <c r="E1082" s="4" t="str">
        <f t="shared" si="100"/>
        <v/>
      </c>
      <c r="F1082" s="4" t="str">
        <f t="shared" si="101"/>
        <v/>
      </c>
    </row>
    <row r="1083" spans="1:6" x14ac:dyDescent="0.15">
      <c r="A1083" s="2" t="str">
        <f t="shared" si="96"/>
        <v/>
      </c>
      <c r="B1083" s="3" t="str">
        <f t="shared" si="97"/>
        <v/>
      </c>
      <c r="C1083" s="4" t="str">
        <f t="shared" si="98"/>
        <v/>
      </c>
      <c r="D1083" s="4" t="str">
        <f t="shared" si="99"/>
        <v/>
      </c>
      <c r="E1083" s="4" t="str">
        <f t="shared" si="100"/>
        <v/>
      </c>
      <c r="F1083" s="4" t="str">
        <f t="shared" si="101"/>
        <v/>
      </c>
    </row>
    <row r="1084" spans="1:6" x14ac:dyDescent="0.15">
      <c r="A1084" s="2" t="str">
        <f t="shared" si="96"/>
        <v/>
      </c>
      <c r="B1084" s="3" t="str">
        <f t="shared" si="97"/>
        <v/>
      </c>
      <c r="C1084" s="4" t="str">
        <f t="shared" si="98"/>
        <v/>
      </c>
      <c r="D1084" s="4" t="str">
        <f t="shared" si="99"/>
        <v/>
      </c>
      <c r="E1084" s="4" t="str">
        <f t="shared" si="100"/>
        <v/>
      </c>
      <c r="F1084" s="4" t="str">
        <f t="shared" si="101"/>
        <v/>
      </c>
    </row>
    <row r="1085" spans="1:6" x14ac:dyDescent="0.15">
      <c r="A1085" s="2" t="str">
        <f t="shared" si="96"/>
        <v/>
      </c>
      <c r="B1085" s="3" t="str">
        <f t="shared" si="97"/>
        <v/>
      </c>
      <c r="C1085" s="4" t="str">
        <f t="shared" si="98"/>
        <v/>
      </c>
      <c r="D1085" s="4" t="str">
        <f t="shared" si="99"/>
        <v/>
      </c>
      <c r="E1085" s="4" t="str">
        <f t="shared" si="100"/>
        <v/>
      </c>
      <c r="F1085" s="4" t="str">
        <f t="shared" si="101"/>
        <v/>
      </c>
    </row>
    <row r="1086" spans="1:6" x14ac:dyDescent="0.15">
      <c r="A1086" s="2" t="str">
        <f t="shared" si="96"/>
        <v/>
      </c>
      <c r="B1086" s="3" t="str">
        <f t="shared" si="97"/>
        <v/>
      </c>
      <c r="C1086" s="4" t="str">
        <f t="shared" si="98"/>
        <v/>
      </c>
      <c r="D1086" s="4" t="str">
        <f t="shared" si="99"/>
        <v/>
      </c>
      <c r="E1086" s="4" t="str">
        <f t="shared" si="100"/>
        <v/>
      </c>
      <c r="F1086" s="4" t="str">
        <f t="shared" si="101"/>
        <v/>
      </c>
    </row>
    <row r="1087" spans="1:6" x14ac:dyDescent="0.15">
      <c r="A1087" s="2" t="str">
        <f t="shared" si="96"/>
        <v/>
      </c>
      <c r="B1087" s="3" t="str">
        <f t="shared" si="97"/>
        <v/>
      </c>
      <c r="C1087" s="4" t="str">
        <f t="shared" si="98"/>
        <v/>
      </c>
      <c r="D1087" s="4" t="str">
        <f t="shared" si="99"/>
        <v/>
      </c>
      <c r="E1087" s="4" t="str">
        <f t="shared" si="100"/>
        <v/>
      </c>
      <c r="F1087" s="4" t="str">
        <f t="shared" si="101"/>
        <v/>
      </c>
    </row>
    <row r="1088" spans="1:6" x14ac:dyDescent="0.15">
      <c r="A1088" s="2" t="str">
        <f t="shared" si="96"/>
        <v/>
      </c>
      <c r="B1088" s="3" t="str">
        <f t="shared" si="97"/>
        <v/>
      </c>
      <c r="C1088" s="4" t="str">
        <f t="shared" si="98"/>
        <v/>
      </c>
      <c r="D1088" s="4" t="str">
        <f t="shared" si="99"/>
        <v/>
      </c>
      <c r="E1088" s="4" t="str">
        <f t="shared" si="100"/>
        <v/>
      </c>
      <c r="F1088" s="4" t="str">
        <f t="shared" si="101"/>
        <v/>
      </c>
    </row>
    <row r="1089" spans="1:6" x14ac:dyDescent="0.15">
      <c r="A1089" s="2" t="str">
        <f t="shared" si="96"/>
        <v/>
      </c>
      <c r="B1089" s="3" t="str">
        <f t="shared" si="97"/>
        <v/>
      </c>
      <c r="C1089" s="4" t="str">
        <f t="shared" si="98"/>
        <v/>
      </c>
      <c r="D1089" s="4" t="str">
        <f t="shared" si="99"/>
        <v/>
      </c>
      <c r="E1089" s="4" t="str">
        <f t="shared" si="100"/>
        <v/>
      </c>
      <c r="F1089" s="4" t="str">
        <f t="shared" si="101"/>
        <v/>
      </c>
    </row>
    <row r="1090" spans="1:6" x14ac:dyDescent="0.15">
      <c r="A1090" s="2" t="str">
        <f t="shared" si="96"/>
        <v/>
      </c>
      <c r="B1090" s="3" t="str">
        <f t="shared" si="97"/>
        <v/>
      </c>
      <c r="C1090" s="4" t="str">
        <f t="shared" si="98"/>
        <v/>
      </c>
      <c r="D1090" s="4" t="str">
        <f t="shared" si="99"/>
        <v/>
      </c>
      <c r="E1090" s="4" t="str">
        <f t="shared" si="100"/>
        <v/>
      </c>
      <c r="F1090" s="4" t="str">
        <f t="shared" si="101"/>
        <v/>
      </c>
    </row>
    <row r="1091" spans="1:6" x14ac:dyDescent="0.15">
      <c r="A1091" s="2" t="str">
        <f t="shared" si="96"/>
        <v/>
      </c>
      <c r="B1091" s="3" t="str">
        <f t="shared" si="97"/>
        <v/>
      </c>
      <c r="C1091" s="4" t="str">
        <f t="shared" si="98"/>
        <v/>
      </c>
      <c r="D1091" s="4" t="str">
        <f t="shared" si="99"/>
        <v/>
      </c>
      <c r="E1091" s="4" t="str">
        <f t="shared" si="100"/>
        <v/>
      </c>
      <c r="F1091" s="4" t="str">
        <f t="shared" si="101"/>
        <v/>
      </c>
    </row>
    <row r="1092" spans="1:6" x14ac:dyDescent="0.15">
      <c r="A1092" s="2" t="str">
        <f t="shared" ref="A1092:A1155" si="102">IF(F1091="","",IF(OR(A1091&gt;=nper,ROUND(F1091,2)&lt;=0),"",A1091+1))</f>
        <v/>
      </c>
      <c r="B1092" s="3" t="str">
        <f t="shared" ref="B1092:B1155" si="103">IF(A1092="","",IF(periods_per_year=26,IF(A1092=1,fpdate,B1091+14),IF(periods_per_year=52,IF(A1092=1,fpdate,B1091+7),DATE(YEAR(fpdate),MONTH(fpdate)+(A1092-1)*months_per_period,IF(periods_per_year=24,IF((1-MOD(A1092,2))=1,DAY(fpdate)+14,DAY(fpdate)),DAY(fpdate))))))</f>
        <v/>
      </c>
      <c r="C1092" s="4" t="str">
        <f t="shared" ref="C1092:C1155" si="104">IF(A1092="","",IF(A1092=nper,F1091+D1092,MIN(F1091+D1092,C1091)))</f>
        <v/>
      </c>
      <c r="D1092" s="4" t="str">
        <f t="shared" ref="D1092:D1155" si="105">IF(A1092="","",ROUND(rate*F1091,2))</f>
        <v/>
      </c>
      <c r="E1092" s="4" t="str">
        <f t="shared" ref="E1092:E1155" si="106">IF(A1092="","",C1092-D1092)</f>
        <v/>
      </c>
      <c r="F1092" s="4" t="str">
        <f t="shared" ref="F1092:F1155" si="107">IF(A1092="","",F1091-E1092)</f>
        <v/>
      </c>
    </row>
    <row r="1093" spans="1:6" x14ac:dyDescent="0.15">
      <c r="A1093" s="2" t="str">
        <f t="shared" si="102"/>
        <v/>
      </c>
      <c r="B1093" s="3" t="str">
        <f t="shared" si="103"/>
        <v/>
      </c>
      <c r="C1093" s="4" t="str">
        <f t="shared" si="104"/>
        <v/>
      </c>
      <c r="D1093" s="4" t="str">
        <f t="shared" si="105"/>
        <v/>
      </c>
      <c r="E1093" s="4" t="str">
        <f t="shared" si="106"/>
        <v/>
      </c>
      <c r="F1093" s="4" t="str">
        <f t="shared" si="107"/>
        <v/>
      </c>
    </row>
    <row r="1094" spans="1:6" x14ac:dyDescent="0.15">
      <c r="A1094" s="2" t="str">
        <f t="shared" si="102"/>
        <v/>
      </c>
      <c r="B1094" s="3" t="str">
        <f t="shared" si="103"/>
        <v/>
      </c>
      <c r="C1094" s="4" t="str">
        <f t="shared" si="104"/>
        <v/>
      </c>
      <c r="D1094" s="4" t="str">
        <f t="shared" si="105"/>
        <v/>
      </c>
      <c r="E1094" s="4" t="str">
        <f t="shared" si="106"/>
        <v/>
      </c>
      <c r="F1094" s="4" t="str">
        <f t="shared" si="107"/>
        <v/>
      </c>
    </row>
    <row r="1095" spans="1:6" x14ac:dyDescent="0.15">
      <c r="A1095" s="2" t="str">
        <f t="shared" si="102"/>
        <v/>
      </c>
      <c r="B1095" s="3" t="str">
        <f t="shared" si="103"/>
        <v/>
      </c>
      <c r="C1095" s="4" t="str">
        <f t="shared" si="104"/>
        <v/>
      </c>
      <c r="D1095" s="4" t="str">
        <f t="shared" si="105"/>
        <v/>
      </c>
      <c r="E1095" s="4" t="str">
        <f t="shared" si="106"/>
        <v/>
      </c>
      <c r="F1095" s="4" t="str">
        <f t="shared" si="107"/>
        <v/>
      </c>
    </row>
    <row r="1096" spans="1:6" x14ac:dyDescent="0.15">
      <c r="A1096" s="2" t="str">
        <f t="shared" si="102"/>
        <v/>
      </c>
      <c r="B1096" s="3" t="str">
        <f t="shared" si="103"/>
        <v/>
      </c>
      <c r="C1096" s="4" t="str">
        <f t="shared" si="104"/>
        <v/>
      </c>
      <c r="D1096" s="4" t="str">
        <f t="shared" si="105"/>
        <v/>
      </c>
      <c r="E1096" s="4" t="str">
        <f t="shared" si="106"/>
        <v/>
      </c>
      <c r="F1096" s="4" t="str">
        <f t="shared" si="107"/>
        <v/>
      </c>
    </row>
    <row r="1097" spans="1:6" x14ac:dyDescent="0.15">
      <c r="A1097" s="2" t="str">
        <f t="shared" si="102"/>
        <v/>
      </c>
      <c r="B1097" s="3" t="str">
        <f t="shared" si="103"/>
        <v/>
      </c>
      <c r="C1097" s="4" t="str">
        <f t="shared" si="104"/>
        <v/>
      </c>
      <c r="D1097" s="4" t="str">
        <f t="shared" si="105"/>
        <v/>
      </c>
      <c r="E1097" s="4" t="str">
        <f t="shared" si="106"/>
        <v/>
      </c>
      <c r="F1097" s="4" t="str">
        <f t="shared" si="107"/>
        <v/>
      </c>
    </row>
    <row r="1098" spans="1:6" x14ac:dyDescent="0.15">
      <c r="A1098" s="2" t="str">
        <f t="shared" si="102"/>
        <v/>
      </c>
      <c r="B1098" s="3" t="str">
        <f t="shared" si="103"/>
        <v/>
      </c>
      <c r="C1098" s="4" t="str">
        <f t="shared" si="104"/>
        <v/>
      </c>
      <c r="D1098" s="4" t="str">
        <f t="shared" si="105"/>
        <v/>
      </c>
      <c r="E1098" s="4" t="str">
        <f t="shared" si="106"/>
        <v/>
      </c>
      <c r="F1098" s="4" t="str">
        <f t="shared" si="107"/>
        <v/>
      </c>
    </row>
    <row r="1099" spans="1:6" x14ac:dyDescent="0.15">
      <c r="A1099" s="2" t="str">
        <f t="shared" si="102"/>
        <v/>
      </c>
      <c r="B1099" s="3" t="str">
        <f t="shared" si="103"/>
        <v/>
      </c>
      <c r="C1099" s="4" t="str">
        <f t="shared" si="104"/>
        <v/>
      </c>
      <c r="D1099" s="4" t="str">
        <f t="shared" si="105"/>
        <v/>
      </c>
      <c r="E1099" s="4" t="str">
        <f t="shared" si="106"/>
        <v/>
      </c>
      <c r="F1099" s="4" t="str">
        <f t="shared" si="107"/>
        <v/>
      </c>
    </row>
    <row r="1100" spans="1:6" x14ac:dyDescent="0.15">
      <c r="A1100" s="2" t="str">
        <f t="shared" si="102"/>
        <v/>
      </c>
      <c r="B1100" s="3" t="str">
        <f t="shared" si="103"/>
        <v/>
      </c>
      <c r="C1100" s="4" t="str">
        <f t="shared" si="104"/>
        <v/>
      </c>
      <c r="D1100" s="4" t="str">
        <f t="shared" si="105"/>
        <v/>
      </c>
      <c r="E1100" s="4" t="str">
        <f t="shared" si="106"/>
        <v/>
      </c>
      <c r="F1100" s="4" t="str">
        <f t="shared" si="107"/>
        <v/>
      </c>
    </row>
    <row r="1101" spans="1:6" x14ac:dyDescent="0.15">
      <c r="A1101" s="2" t="str">
        <f t="shared" si="102"/>
        <v/>
      </c>
      <c r="B1101" s="3" t="str">
        <f t="shared" si="103"/>
        <v/>
      </c>
      <c r="C1101" s="4" t="str">
        <f t="shared" si="104"/>
        <v/>
      </c>
      <c r="D1101" s="4" t="str">
        <f t="shared" si="105"/>
        <v/>
      </c>
      <c r="E1101" s="4" t="str">
        <f t="shared" si="106"/>
        <v/>
      </c>
      <c r="F1101" s="4" t="str">
        <f t="shared" si="107"/>
        <v/>
      </c>
    </row>
    <row r="1102" spans="1:6" x14ac:dyDescent="0.15">
      <c r="A1102" s="2" t="str">
        <f t="shared" si="102"/>
        <v/>
      </c>
      <c r="B1102" s="3" t="str">
        <f t="shared" si="103"/>
        <v/>
      </c>
      <c r="C1102" s="4" t="str">
        <f t="shared" si="104"/>
        <v/>
      </c>
      <c r="D1102" s="4" t="str">
        <f t="shared" si="105"/>
        <v/>
      </c>
      <c r="E1102" s="4" t="str">
        <f t="shared" si="106"/>
        <v/>
      </c>
      <c r="F1102" s="4" t="str">
        <f t="shared" si="107"/>
        <v/>
      </c>
    </row>
    <row r="1103" spans="1:6" x14ac:dyDescent="0.15">
      <c r="A1103" s="2" t="str">
        <f t="shared" si="102"/>
        <v/>
      </c>
      <c r="B1103" s="3" t="str">
        <f t="shared" si="103"/>
        <v/>
      </c>
      <c r="C1103" s="4" t="str">
        <f t="shared" si="104"/>
        <v/>
      </c>
      <c r="D1103" s="4" t="str">
        <f t="shared" si="105"/>
        <v/>
      </c>
      <c r="E1103" s="4" t="str">
        <f t="shared" si="106"/>
        <v/>
      </c>
      <c r="F1103" s="4" t="str">
        <f t="shared" si="107"/>
        <v/>
      </c>
    </row>
    <row r="1104" spans="1:6" x14ac:dyDescent="0.15">
      <c r="A1104" s="2" t="str">
        <f t="shared" si="102"/>
        <v/>
      </c>
      <c r="B1104" s="3" t="str">
        <f t="shared" si="103"/>
        <v/>
      </c>
      <c r="C1104" s="4" t="str">
        <f t="shared" si="104"/>
        <v/>
      </c>
      <c r="D1104" s="4" t="str">
        <f t="shared" si="105"/>
        <v/>
      </c>
      <c r="E1104" s="4" t="str">
        <f t="shared" si="106"/>
        <v/>
      </c>
      <c r="F1104" s="4" t="str">
        <f t="shared" si="107"/>
        <v/>
      </c>
    </row>
    <row r="1105" spans="1:6" x14ac:dyDescent="0.15">
      <c r="A1105" s="2" t="str">
        <f t="shared" si="102"/>
        <v/>
      </c>
      <c r="B1105" s="3" t="str">
        <f t="shared" si="103"/>
        <v/>
      </c>
      <c r="C1105" s="4" t="str">
        <f t="shared" si="104"/>
        <v/>
      </c>
      <c r="D1105" s="4" t="str">
        <f t="shared" si="105"/>
        <v/>
      </c>
      <c r="E1105" s="4" t="str">
        <f t="shared" si="106"/>
        <v/>
      </c>
      <c r="F1105" s="4" t="str">
        <f t="shared" si="107"/>
        <v/>
      </c>
    </row>
    <row r="1106" spans="1:6" x14ac:dyDescent="0.15">
      <c r="A1106" s="2" t="str">
        <f t="shared" si="102"/>
        <v/>
      </c>
      <c r="B1106" s="3" t="str">
        <f t="shared" si="103"/>
        <v/>
      </c>
      <c r="C1106" s="4" t="str">
        <f t="shared" si="104"/>
        <v/>
      </c>
      <c r="D1106" s="4" t="str">
        <f t="shared" si="105"/>
        <v/>
      </c>
      <c r="E1106" s="4" t="str">
        <f t="shared" si="106"/>
        <v/>
      </c>
      <c r="F1106" s="4" t="str">
        <f t="shared" si="107"/>
        <v/>
      </c>
    </row>
    <row r="1107" spans="1:6" x14ac:dyDescent="0.15">
      <c r="A1107" s="2" t="str">
        <f t="shared" si="102"/>
        <v/>
      </c>
      <c r="B1107" s="3" t="str">
        <f t="shared" si="103"/>
        <v/>
      </c>
      <c r="C1107" s="4" t="str">
        <f t="shared" si="104"/>
        <v/>
      </c>
      <c r="D1107" s="4" t="str">
        <f t="shared" si="105"/>
        <v/>
      </c>
      <c r="E1107" s="4" t="str">
        <f t="shared" si="106"/>
        <v/>
      </c>
      <c r="F1107" s="4" t="str">
        <f t="shared" si="107"/>
        <v/>
      </c>
    </row>
    <row r="1108" spans="1:6" x14ac:dyDescent="0.15">
      <c r="A1108" s="2" t="str">
        <f t="shared" si="102"/>
        <v/>
      </c>
      <c r="B1108" s="3" t="str">
        <f t="shared" si="103"/>
        <v/>
      </c>
      <c r="C1108" s="4" t="str">
        <f t="shared" si="104"/>
        <v/>
      </c>
      <c r="D1108" s="4" t="str">
        <f t="shared" si="105"/>
        <v/>
      </c>
      <c r="E1108" s="4" t="str">
        <f t="shared" si="106"/>
        <v/>
      </c>
      <c r="F1108" s="4" t="str">
        <f t="shared" si="107"/>
        <v/>
      </c>
    </row>
    <row r="1109" spans="1:6" x14ac:dyDescent="0.15">
      <c r="A1109" s="2" t="str">
        <f t="shared" si="102"/>
        <v/>
      </c>
      <c r="B1109" s="3" t="str">
        <f t="shared" si="103"/>
        <v/>
      </c>
      <c r="C1109" s="4" t="str">
        <f t="shared" si="104"/>
        <v/>
      </c>
      <c r="D1109" s="4" t="str">
        <f t="shared" si="105"/>
        <v/>
      </c>
      <c r="E1109" s="4" t="str">
        <f t="shared" si="106"/>
        <v/>
      </c>
      <c r="F1109" s="4" t="str">
        <f t="shared" si="107"/>
        <v/>
      </c>
    </row>
    <row r="1110" spans="1:6" x14ac:dyDescent="0.15">
      <c r="A1110" s="2" t="str">
        <f t="shared" si="102"/>
        <v/>
      </c>
      <c r="B1110" s="3" t="str">
        <f t="shared" si="103"/>
        <v/>
      </c>
      <c r="C1110" s="4" t="str">
        <f t="shared" si="104"/>
        <v/>
      </c>
      <c r="D1110" s="4" t="str">
        <f t="shared" si="105"/>
        <v/>
      </c>
      <c r="E1110" s="4" t="str">
        <f t="shared" si="106"/>
        <v/>
      </c>
      <c r="F1110" s="4" t="str">
        <f t="shared" si="107"/>
        <v/>
      </c>
    </row>
    <row r="1111" spans="1:6" x14ac:dyDescent="0.15">
      <c r="A1111" s="2" t="str">
        <f t="shared" si="102"/>
        <v/>
      </c>
      <c r="B1111" s="3" t="str">
        <f t="shared" si="103"/>
        <v/>
      </c>
      <c r="C1111" s="4" t="str">
        <f t="shared" si="104"/>
        <v/>
      </c>
      <c r="D1111" s="4" t="str">
        <f t="shared" si="105"/>
        <v/>
      </c>
      <c r="E1111" s="4" t="str">
        <f t="shared" si="106"/>
        <v/>
      </c>
      <c r="F1111" s="4" t="str">
        <f t="shared" si="107"/>
        <v/>
      </c>
    </row>
    <row r="1112" spans="1:6" x14ac:dyDescent="0.15">
      <c r="A1112" s="2" t="str">
        <f t="shared" si="102"/>
        <v/>
      </c>
      <c r="B1112" s="3" t="str">
        <f t="shared" si="103"/>
        <v/>
      </c>
      <c r="C1112" s="4" t="str">
        <f t="shared" si="104"/>
        <v/>
      </c>
      <c r="D1112" s="4" t="str">
        <f t="shared" si="105"/>
        <v/>
      </c>
      <c r="E1112" s="4" t="str">
        <f t="shared" si="106"/>
        <v/>
      </c>
      <c r="F1112" s="4" t="str">
        <f t="shared" si="107"/>
        <v/>
      </c>
    </row>
    <row r="1113" spans="1:6" x14ac:dyDescent="0.15">
      <c r="A1113" s="2" t="str">
        <f t="shared" si="102"/>
        <v/>
      </c>
      <c r="B1113" s="3" t="str">
        <f t="shared" si="103"/>
        <v/>
      </c>
      <c r="C1113" s="4" t="str">
        <f t="shared" si="104"/>
        <v/>
      </c>
      <c r="D1113" s="4" t="str">
        <f t="shared" si="105"/>
        <v/>
      </c>
      <c r="E1113" s="4" t="str">
        <f t="shared" si="106"/>
        <v/>
      </c>
      <c r="F1113" s="4" t="str">
        <f t="shared" si="107"/>
        <v/>
      </c>
    </row>
    <row r="1114" spans="1:6" x14ac:dyDescent="0.15">
      <c r="A1114" s="2" t="str">
        <f t="shared" si="102"/>
        <v/>
      </c>
      <c r="B1114" s="3" t="str">
        <f t="shared" si="103"/>
        <v/>
      </c>
      <c r="C1114" s="4" t="str">
        <f t="shared" si="104"/>
        <v/>
      </c>
      <c r="D1114" s="4" t="str">
        <f t="shared" si="105"/>
        <v/>
      </c>
      <c r="E1114" s="4" t="str">
        <f t="shared" si="106"/>
        <v/>
      </c>
      <c r="F1114" s="4" t="str">
        <f t="shared" si="107"/>
        <v/>
      </c>
    </row>
    <row r="1115" spans="1:6" x14ac:dyDescent="0.15">
      <c r="A1115" s="2" t="str">
        <f t="shared" si="102"/>
        <v/>
      </c>
      <c r="B1115" s="3" t="str">
        <f t="shared" si="103"/>
        <v/>
      </c>
      <c r="C1115" s="4" t="str">
        <f t="shared" si="104"/>
        <v/>
      </c>
      <c r="D1115" s="4" t="str">
        <f t="shared" si="105"/>
        <v/>
      </c>
      <c r="E1115" s="4" t="str">
        <f t="shared" si="106"/>
        <v/>
      </c>
      <c r="F1115" s="4" t="str">
        <f t="shared" si="107"/>
        <v/>
      </c>
    </row>
    <row r="1116" spans="1:6" x14ac:dyDescent="0.15">
      <c r="A1116" s="2" t="str">
        <f t="shared" si="102"/>
        <v/>
      </c>
      <c r="B1116" s="3" t="str">
        <f t="shared" si="103"/>
        <v/>
      </c>
      <c r="C1116" s="4" t="str">
        <f t="shared" si="104"/>
        <v/>
      </c>
      <c r="D1116" s="4" t="str">
        <f t="shared" si="105"/>
        <v/>
      </c>
      <c r="E1116" s="4" t="str">
        <f t="shared" si="106"/>
        <v/>
      </c>
      <c r="F1116" s="4" t="str">
        <f t="shared" si="107"/>
        <v/>
      </c>
    </row>
    <row r="1117" spans="1:6" x14ac:dyDescent="0.15">
      <c r="A1117" s="2" t="str">
        <f t="shared" si="102"/>
        <v/>
      </c>
      <c r="B1117" s="3" t="str">
        <f t="shared" si="103"/>
        <v/>
      </c>
      <c r="C1117" s="4" t="str">
        <f t="shared" si="104"/>
        <v/>
      </c>
      <c r="D1117" s="4" t="str">
        <f t="shared" si="105"/>
        <v/>
      </c>
      <c r="E1117" s="4" t="str">
        <f t="shared" si="106"/>
        <v/>
      </c>
      <c r="F1117" s="4" t="str">
        <f t="shared" si="107"/>
        <v/>
      </c>
    </row>
    <row r="1118" spans="1:6" x14ac:dyDescent="0.15">
      <c r="A1118" s="2" t="str">
        <f t="shared" si="102"/>
        <v/>
      </c>
      <c r="B1118" s="3" t="str">
        <f t="shared" si="103"/>
        <v/>
      </c>
      <c r="C1118" s="4" t="str">
        <f t="shared" si="104"/>
        <v/>
      </c>
      <c r="D1118" s="4" t="str">
        <f t="shared" si="105"/>
        <v/>
      </c>
      <c r="E1118" s="4" t="str">
        <f t="shared" si="106"/>
        <v/>
      </c>
      <c r="F1118" s="4" t="str">
        <f t="shared" si="107"/>
        <v/>
      </c>
    </row>
    <row r="1119" spans="1:6" x14ac:dyDescent="0.15">
      <c r="A1119" s="2" t="str">
        <f t="shared" si="102"/>
        <v/>
      </c>
      <c r="B1119" s="3" t="str">
        <f t="shared" si="103"/>
        <v/>
      </c>
      <c r="C1119" s="4" t="str">
        <f t="shared" si="104"/>
        <v/>
      </c>
      <c r="D1119" s="4" t="str">
        <f t="shared" si="105"/>
        <v/>
      </c>
      <c r="E1119" s="4" t="str">
        <f t="shared" si="106"/>
        <v/>
      </c>
      <c r="F1119" s="4" t="str">
        <f t="shared" si="107"/>
        <v/>
      </c>
    </row>
    <row r="1120" spans="1:6" x14ac:dyDescent="0.15">
      <c r="A1120" s="2" t="str">
        <f t="shared" si="102"/>
        <v/>
      </c>
      <c r="B1120" s="3" t="str">
        <f t="shared" si="103"/>
        <v/>
      </c>
      <c r="C1120" s="4" t="str">
        <f t="shared" si="104"/>
        <v/>
      </c>
      <c r="D1120" s="4" t="str">
        <f t="shared" si="105"/>
        <v/>
      </c>
      <c r="E1120" s="4" t="str">
        <f t="shared" si="106"/>
        <v/>
      </c>
      <c r="F1120" s="4" t="str">
        <f t="shared" si="107"/>
        <v/>
      </c>
    </row>
    <row r="1121" spans="1:6" x14ac:dyDescent="0.15">
      <c r="A1121" s="2" t="str">
        <f t="shared" si="102"/>
        <v/>
      </c>
      <c r="B1121" s="3" t="str">
        <f t="shared" si="103"/>
        <v/>
      </c>
      <c r="C1121" s="4" t="str">
        <f t="shared" si="104"/>
        <v/>
      </c>
      <c r="D1121" s="4" t="str">
        <f t="shared" si="105"/>
        <v/>
      </c>
      <c r="E1121" s="4" t="str">
        <f t="shared" si="106"/>
        <v/>
      </c>
      <c r="F1121" s="4" t="str">
        <f t="shared" si="107"/>
        <v/>
      </c>
    </row>
    <row r="1122" spans="1:6" x14ac:dyDescent="0.15">
      <c r="A1122" s="2" t="str">
        <f t="shared" si="102"/>
        <v/>
      </c>
      <c r="B1122" s="3" t="str">
        <f t="shared" si="103"/>
        <v/>
      </c>
      <c r="C1122" s="4" t="str">
        <f t="shared" si="104"/>
        <v/>
      </c>
      <c r="D1122" s="4" t="str">
        <f t="shared" si="105"/>
        <v/>
      </c>
      <c r="E1122" s="4" t="str">
        <f t="shared" si="106"/>
        <v/>
      </c>
      <c r="F1122" s="4" t="str">
        <f t="shared" si="107"/>
        <v/>
      </c>
    </row>
    <row r="1123" spans="1:6" x14ac:dyDescent="0.15">
      <c r="A1123" s="2" t="str">
        <f t="shared" si="102"/>
        <v/>
      </c>
      <c r="B1123" s="3" t="str">
        <f t="shared" si="103"/>
        <v/>
      </c>
      <c r="C1123" s="4" t="str">
        <f t="shared" si="104"/>
        <v/>
      </c>
      <c r="D1123" s="4" t="str">
        <f t="shared" si="105"/>
        <v/>
      </c>
      <c r="E1123" s="4" t="str">
        <f t="shared" si="106"/>
        <v/>
      </c>
      <c r="F1123" s="4" t="str">
        <f t="shared" si="107"/>
        <v/>
      </c>
    </row>
    <row r="1124" spans="1:6" x14ac:dyDescent="0.15">
      <c r="A1124" s="2" t="str">
        <f t="shared" si="102"/>
        <v/>
      </c>
      <c r="B1124" s="3" t="str">
        <f t="shared" si="103"/>
        <v/>
      </c>
      <c r="C1124" s="4" t="str">
        <f t="shared" si="104"/>
        <v/>
      </c>
      <c r="D1124" s="4" t="str">
        <f t="shared" si="105"/>
        <v/>
      </c>
      <c r="E1124" s="4" t="str">
        <f t="shared" si="106"/>
        <v/>
      </c>
      <c r="F1124" s="4" t="str">
        <f t="shared" si="107"/>
        <v/>
      </c>
    </row>
    <row r="1125" spans="1:6" x14ac:dyDescent="0.15">
      <c r="A1125" s="2" t="str">
        <f t="shared" si="102"/>
        <v/>
      </c>
      <c r="B1125" s="3" t="str">
        <f t="shared" si="103"/>
        <v/>
      </c>
      <c r="C1125" s="4" t="str">
        <f t="shared" si="104"/>
        <v/>
      </c>
      <c r="D1125" s="4" t="str">
        <f t="shared" si="105"/>
        <v/>
      </c>
      <c r="E1125" s="4" t="str">
        <f t="shared" si="106"/>
        <v/>
      </c>
      <c r="F1125" s="4" t="str">
        <f t="shared" si="107"/>
        <v/>
      </c>
    </row>
    <row r="1126" spans="1:6" x14ac:dyDescent="0.15">
      <c r="A1126" s="2" t="str">
        <f t="shared" si="102"/>
        <v/>
      </c>
      <c r="B1126" s="3" t="str">
        <f t="shared" si="103"/>
        <v/>
      </c>
      <c r="C1126" s="4" t="str">
        <f t="shared" si="104"/>
        <v/>
      </c>
      <c r="D1126" s="4" t="str">
        <f t="shared" si="105"/>
        <v/>
      </c>
      <c r="E1126" s="4" t="str">
        <f t="shared" si="106"/>
        <v/>
      </c>
      <c r="F1126" s="4" t="str">
        <f t="shared" si="107"/>
        <v/>
      </c>
    </row>
    <row r="1127" spans="1:6" x14ac:dyDescent="0.15">
      <c r="A1127" s="2" t="str">
        <f t="shared" si="102"/>
        <v/>
      </c>
      <c r="B1127" s="3" t="str">
        <f t="shared" si="103"/>
        <v/>
      </c>
      <c r="C1127" s="4" t="str">
        <f t="shared" si="104"/>
        <v/>
      </c>
      <c r="D1127" s="4" t="str">
        <f t="shared" si="105"/>
        <v/>
      </c>
      <c r="E1127" s="4" t="str">
        <f t="shared" si="106"/>
        <v/>
      </c>
      <c r="F1127" s="4" t="str">
        <f t="shared" si="107"/>
        <v/>
      </c>
    </row>
    <row r="1128" spans="1:6" x14ac:dyDescent="0.15">
      <c r="A1128" s="2" t="str">
        <f t="shared" si="102"/>
        <v/>
      </c>
      <c r="B1128" s="3" t="str">
        <f t="shared" si="103"/>
        <v/>
      </c>
      <c r="C1128" s="4" t="str">
        <f t="shared" si="104"/>
        <v/>
      </c>
      <c r="D1128" s="4" t="str">
        <f t="shared" si="105"/>
        <v/>
      </c>
      <c r="E1128" s="4" t="str">
        <f t="shared" si="106"/>
        <v/>
      </c>
      <c r="F1128" s="4" t="str">
        <f t="shared" si="107"/>
        <v/>
      </c>
    </row>
    <row r="1129" spans="1:6" x14ac:dyDescent="0.15">
      <c r="A1129" s="2" t="str">
        <f t="shared" si="102"/>
        <v/>
      </c>
      <c r="B1129" s="3" t="str">
        <f t="shared" si="103"/>
        <v/>
      </c>
      <c r="C1129" s="4" t="str">
        <f t="shared" si="104"/>
        <v/>
      </c>
      <c r="D1129" s="4" t="str">
        <f t="shared" si="105"/>
        <v/>
      </c>
      <c r="E1129" s="4" t="str">
        <f t="shared" si="106"/>
        <v/>
      </c>
      <c r="F1129" s="4" t="str">
        <f t="shared" si="107"/>
        <v/>
      </c>
    </row>
    <row r="1130" spans="1:6" x14ac:dyDescent="0.15">
      <c r="A1130" s="2" t="str">
        <f t="shared" si="102"/>
        <v/>
      </c>
      <c r="B1130" s="3" t="str">
        <f t="shared" si="103"/>
        <v/>
      </c>
      <c r="C1130" s="4" t="str">
        <f t="shared" si="104"/>
        <v/>
      </c>
      <c r="D1130" s="4" t="str">
        <f t="shared" si="105"/>
        <v/>
      </c>
      <c r="E1130" s="4" t="str">
        <f t="shared" si="106"/>
        <v/>
      </c>
      <c r="F1130" s="4" t="str">
        <f t="shared" si="107"/>
        <v/>
      </c>
    </row>
    <row r="1131" spans="1:6" x14ac:dyDescent="0.15">
      <c r="A1131" s="2" t="str">
        <f t="shared" si="102"/>
        <v/>
      </c>
      <c r="B1131" s="3" t="str">
        <f t="shared" si="103"/>
        <v/>
      </c>
      <c r="C1131" s="4" t="str">
        <f t="shared" si="104"/>
        <v/>
      </c>
      <c r="D1131" s="4" t="str">
        <f t="shared" si="105"/>
        <v/>
      </c>
      <c r="E1131" s="4" t="str">
        <f t="shared" si="106"/>
        <v/>
      </c>
      <c r="F1131" s="4" t="str">
        <f t="shared" si="107"/>
        <v/>
      </c>
    </row>
    <row r="1132" spans="1:6" x14ac:dyDescent="0.15">
      <c r="A1132" s="2" t="str">
        <f t="shared" si="102"/>
        <v/>
      </c>
      <c r="B1132" s="3" t="str">
        <f t="shared" si="103"/>
        <v/>
      </c>
      <c r="C1132" s="4" t="str">
        <f t="shared" si="104"/>
        <v/>
      </c>
      <c r="D1132" s="4" t="str">
        <f t="shared" si="105"/>
        <v/>
      </c>
      <c r="E1132" s="4" t="str">
        <f t="shared" si="106"/>
        <v/>
      </c>
      <c r="F1132" s="4" t="str">
        <f t="shared" si="107"/>
        <v/>
      </c>
    </row>
    <row r="1133" spans="1:6" x14ac:dyDescent="0.15">
      <c r="A1133" s="2" t="str">
        <f t="shared" si="102"/>
        <v/>
      </c>
      <c r="B1133" s="3" t="str">
        <f t="shared" si="103"/>
        <v/>
      </c>
      <c r="C1133" s="4" t="str">
        <f t="shared" si="104"/>
        <v/>
      </c>
      <c r="D1133" s="4" t="str">
        <f t="shared" si="105"/>
        <v/>
      </c>
      <c r="E1133" s="4" t="str">
        <f t="shared" si="106"/>
        <v/>
      </c>
      <c r="F1133" s="4" t="str">
        <f t="shared" si="107"/>
        <v/>
      </c>
    </row>
    <row r="1134" spans="1:6" x14ac:dyDescent="0.15">
      <c r="A1134" s="2" t="str">
        <f t="shared" si="102"/>
        <v/>
      </c>
      <c r="B1134" s="3" t="str">
        <f t="shared" si="103"/>
        <v/>
      </c>
      <c r="C1134" s="4" t="str">
        <f t="shared" si="104"/>
        <v/>
      </c>
      <c r="D1134" s="4" t="str">
        <f t="shared" si="105"/>
        <v/>
      </c>
      <c r="E1134" s="4" t="str">
        <f t="shared" si="106"/>
        <v/>
      </c>
      <c r="F1134" s="4" t="str">
        <f t="shared" si="107"/>
        <v/>
      </c>
    </row>
    <row r="1135" spans="1:6" x14ac:dyDescent="0.15">
      <c r="A1135" s="2" t="str">
        <f t="shared" si="102"/>
        <v/>
      </c>
      <c r="B1135" s="3" t="str">
        <f t="shared" si="103"/>
        <v/>
      </c>
      <c r="C1135" s="4" t="str">
        <f t="shared" si="104"/>
        <v/>
      </c>
      <c r="D1135" s="4" t="str">
        <f t="shared" si="105"/>
        <v/>
      </c>
      <c r="E1135" s="4" t="str">
        <f t="shared" si="106"/>
        <v/>
      </c>
      <c r="F1135" s="4" t="str">
        <f t="shared" si="107"/>
        <v/>
      </c>
    </row>
    <row r="1136" spans="1:6" x14ac:dyDescent="0.15">
      <c r="A1136" s="2" t="str">
        <f t="shared" si="102"/>
        <v/>
      </c>
      <c r="B1136" s="3" t="str">
        <f t="shared" si="103"/>
        <v/>
      </c>
      <c r="C1136" s="4" t="str">
        <f t="shared" si="104"/>
        <v/>
      </c>
      <c r="D1136" s="4" t="str">
        <f t="shared" si="105"/>
        <v/>
      </c>
      <c r="E1136" s="4" t="str">
        <f t="shared" si="106"/>
        <v/>
      </c>
      <c r="F1136" s="4" t="str">
        <f t="shared" si="107"/>
        <v/>
      </c>
    </row>
    <row r="1137" spans="1:6" x14ac:dyDescent="0.15">
      <c r="A1137" s="2" t="str">
        <f t="shared" si="102"/>
        <v/>
      </c>
      <c r="B1137" s="3" t="str">
        <f t="shared" si="103"/>
        <v/>
      </c>
      <c r="C1137" s="4" t="str">
        <f t="shared" si="104"/>
        <v/>
      </c>
      <c r="D1137" s="4" t="str">
        <f t="shared" si="105"/>
        <v/>
      </c>
      <c r="E1137" s="4" t="str">
        <f t="shared" si="106"/>
        <v/>
      </c>
      <c r="F1137" s="4" t="str">
        <f t="shared" si="107"/>
        <v/>
      </c>
    </row>
    <row r="1138" spans="1:6" x14ac:dyDescent="0.15">
      <c r="A1138" s="2" t="str">
        <f t="shared" si="102"/>
        <v/>
      </c>
      <c r="B1138" s="3" t="str">
        <f t="shared" si="103"/>
        <v/>
      </c>
      <c r="C1138" s="4" t="str">
        <f t="shared" si="104"/>
        <v/>
      </c>
      <c r="D1138" s="4" t="str">
        <f t="shared" si="105"/>
        <v/>
      </c>
      <c r="E1138" s="4" t="str">
        <f t="shared" si="106"/>
        <v/>
      </c>
      <c r="F1138" s="4" t="str">
        <f t="shared" si="107"/>
        <v/>
      </c>
    </row>
    <row r="1139" spans="1:6" x14ac:dyDescent="0.15">
      <c r="A1139" s="2" t="str">
        <f t="shared" si="102"/>
        <v/>
      </c>
      <c r="B1139" s="3" t="str">
        <f t="shared" si="103"/>
        <v/>
      </c>
      <c r="C1139" s="4" t="str">
        <f t="shared" si="104"/>
        <v/>
      </c>
      <c r="D1139" s="4" t="str">
        <f t="shared" si="105"/>
        <v/>
      </c>
      <c r="E1139" s="4" t="str">
        <f t="shared" si="106"/>
        <v/>
      </c>
      <c r="F1139" s="4" t="str">
        <f t="shared" si="107"/>
        <v/>
      </c>
    </row>
    <row r="1140" spans="1:6" x14ac:dyDescent="0.15">
      <c r="A1140" s="2" t="str">
        <f t="shared" si="102"/>
        <v/>
      </c>
      <c r="B1140" s="3" t="str">
        <f t="shared" si="103"/>
        <v/>
      </c>
      <c r="C1140" s="4" t="str">
        <f t="shared" si="104"/>
        <v/>
      </c>
      <c r="D1140" s="4" t="str">
        <f t="shared" si="105"/>
        <v/>
      </c>
      <c r="E1140" s="4" t="str">
        <f t="shared" si="106"/>
        <v/>
      </c>
      <c r="F1140" s="4" t="str">
        <f t="shared" si="107"/>
        <v/>
      </c>
    </row>
    <row r="1141" spans="1:6" x14ac:dyDescent="0.15">
      <c r="A1141" s="2" t="str">
        <f t="shared" si="102"/>
        <v/>
      </c>
      <c r="B1141" s="3" t="str">
        <f t="shared" si="103"/>
        <v/>
      </c>
      <c r="C1141" s="4" t="str">
        <f t="shared" si="104"/>
        <v/>
      </c>
      <c r="D1141" s="4" t="str">
        <f t="shared" si="105"/>
        <v/>
      </c>
      <c r="E1141" s="4" t="str">
        <f t="shared" si="106"/>
        <v/>
      </c>
      <c r="F1141" s="4" t="str">
        <f t="shared" si="107"/>
        <v/>
      </c>
    </row>
    <row r="1142" spans="1:6" x14ac:dyDescent="0.15">
      <c r="A1142" s="2" t="str">
        <f t="shared" si="102"/>
        <v/>
      </c>
      <c r="B1142" s="3" t="str">
        <f t="shared" si="103"/>
        <v/>
      </c>
      <c r="C1142" s="4" t="str">
        <f t="shared" si="104"/>
        <v/>
      </c>
      <c r="D1142" s="4" t="str">
        <f t="shared" si="105"/>
        <v/>
      </c>
      <c r="E1142" s="4" t="str">
        <f t="shared" si="106"/>
        <v/>
      </c>
      <c r="F1142" s="4" t="str">
        <f t="shared" si="107"/>
        <v/>
      </c>
    </row>
    <row r="1143" spans="1:6" x14ac:dyDescent="0.15">
      <c r="A1143" s="2" t="str">
        <f t="shared" si="102"/>
        <v/>
      </c>
      <c r="B1143" s="3" t="str">
        <f t="shared" si="103"/>
        <v/>
      </c>
      <c r="C1143" s="4" t="str">
        <f t="shared" si="104"/>
        <v/>
      </c>
      <c r="D1143" s="4" t="str">
        <f t="shared" si="105"/>
        <v/>
      </c>
      <c r="E1143" s="4" t="str">
        <f t="shared" si="106"/>
        <v/>
      </c>
      <c r="F1143" s="4" t="str">
        <f t="shared" si="107"/>
        <v/>
      </c>
    </row>
    <row r="1144" spans="1:6" x14ac:dyDescent="0.15">
      <c r="A1144" s="2" t="str">
        <f t="shared" si="102"/>
        <v/>
      </c>
      <c r="B1144" s="3" t="str">
        <f t="shared" si="103"/>
        <v/>
      </c>
      <c r="C1144" s="4" t="str">
        <f t="shared" si="104"/>
        <v/>
      </c>
      <c r="D1144" s="4" t="str">
        <f t="shared" si="105"/>
        <v/>
      </c>
      <c r="E1144" s="4" t="str">
        <f t="shared" si="106"/>
        <v/>
      </c>
      <c r="F1144" s="4" t="str">
        <f t="shared" si="107"/>
        <v/>
      </c>
    </row>
    <row r="1145" spans="1:6" x14ac:dyDescent="0.15">
      <c r="A1145" s="2" t="str">
        <f t="shared" si="102"/>
        <v/>
      </c>
      <c r="B1145" s="3" t="str">
        <f t="shared" si="103"/>
        <v/>
      </c>
      <c r="C1145" s="4" t="str">
        <f t="shared" si="104"/>
        <v/>
      </c>
      <c r="D1145" s="4" t="str">
        <f t="shared" si="105"/>
        <v/>
      </c>
      <c r="E1145" s="4" t="str">
        <f t="shared" si="106"/>
        <v/>
      </c>
      <c r="F1145" s="4" t="str">
        <f t="shared" si="107"/>
        <v/>
      </c>
    </row>
    <row r="1146" spans="1:6" x14ac:dyDescent="0.15">
      <c r="A1146" s="2" t="str">
        <f t="shared" si="102"/>
        <v/>
      </c>
      <c r="B1146" s="3" t="str">
        <f t="shared" si="103"/>
        <v/>
      </c>
      <c r="C1146" s="4" t="str">
        <f t="shared" si="104"/>
        <v/>
      </c>
      <c r="D1146" s="4" t="str">
        <f t="shared" si="105"/>
        <v/>
      </c>
      <c r="E1146" s="4" t="str">
        <f t="shared" si="106"/>
        <v/>
      </c>
      <c r="F1146" s="4" t="str">
        <f t="shared" si="107"/>
        <v/>
      </c>
    </row>
    <row r="1147" spans="1:6" x14ac:dyDescent="0.15">
      <c r="A1147" s="2" t="str">
        <f t="shared" si="102"/>
        <v/>
      </c>
      <c r="B1147" s="3" t="str">
        <f t="shared" si="103"/>
        <v/>
      </c>
      <c r="C1147" s="4" t="str">
        <f t="shared" si="104"/>
        <v/>
      </c>
      <c r="D1147" s="4" t="str">
        <f t="shared" si="105"/>
        <v/>
      </c>
      <c r="E1147" s="4" t="str">
        <f t="shared" si="106"/>
        <v/>
      </c>
      <c r="F1147" s="4" t="str">
        <f t="shared" si="107"/>
        <v/>
      </c>
    </row>
    <row r="1148" spans="1:6" x14ac:dyDescent="0.15">
      <c r="A1148" s="2" t="str">
        <f t="shared" si="102"/>
        <v/>
      </c>
      <c r="B1148" s="3" t="str">
        <f t="shared" si="103"/>
        <v/>
      </c>
      <c r="C1148" s="4" t="str">
        <f t="shared" si="104"/>
        <v/>
      </c>
      <c r="D1148" s="4" t="str">
        <f t="shared" si="105"/>
        <v/>
      </c>
      <c r="E1148" s="4" t="str">
        <f t="shared" si="106"/>
        <v/>
      </c>
      <c r="F1148" s="4" t="str">
        <f t="shared" si="107"/>
        <v/>
      </c>
    </row>
    <row r="1149" spans="1:6" x14ac:dyDescent="0.15">
      <c r="A1149" s="2" t="str">
        <f t="shared" si="102"/>
        <v/>
      </c>
      <c r="B1149" s="3" t="str">
        <f t="shared" si="103"/>
        <v/>
      </c>
      <c r="C1149" s="4" t="str">
        <f t="shared" si="104"/>
        <v/>
      </c>
      <c r="D1149" s="4" t="str">
        <f t="shared" si="105"/>
        <v/>
      </c>
      <c r="E1149" s="4" t="str">
        <f t="shared" si="106"/>
        <v/>
      </c>
      <c r="F1149" s="4" t="str">
        <f t="shared" si="107"/>
        <v/>
      </c>
    </row>
    <row r="1150" spans="1:6" x14ac:dyDescent="0.15">
      <c r="A1150" s="2" t="str">
        <f t="shared" si="102"/>
        <v/>
      </c>
      <c r="B1150" s="3" t="str">
        <f t="shared" si="103"/>
        <v/>
      </c>
      <c r="C1150" s="4" t="str">
        <f t="shared" si="104"/>
        <v/>
      </c>
      <c r="D1150" s="4" t="str">
        <f t="shared" si="105"/>
        <v/>
      </c>
      <c r="E1150" s="4" t="str">
        <f t="shared" si="106"/>
        <v/>
      </c>
      <c r="F1150" s="4" t="str">
        <f t="shared" si="107"/>
        <v/>
      </c>
    </row>
    <row r="1151" spans="1:6" x14ac:dyDescent="0.15">
      <c r="A1151" s="2" t="str">
        <f t="shared" si="102"/>
        <v/>
      </c>
      <c r="B1151" s="3" t="str">
        <f t="shared" si="103"/>
        <v/>
      </c>
      <c r="C1151" s="4" t="str">
        <f t="shared" si="104"/>
        <v/>
      </c>
      <c r="D1151" s="4" t="str">
        <f t="shared" si="105"/>
        <v/>
      </c>
      <c r="E1151" s="4" t="str">
        <f t="shared" si="106"/>
        <v/>
      </c>
      <c r="F1151" s="4" t="str">
        <f t="shared" si="107"/>
        <v/>
      </c>
    </row>
    <row r="1152" spans="1:6" x14ac:dyDescent="0.15">
      <c r="A1152" s="2" t="str">
        <f t="shared" si="102"/>
        <v/>
      </c>
      <c r="B1152" s="3" t="str">
        <f t="shared" si="103"/>
        <v/>
      </c>
      <c r="C1152" s="4" t="str">
        <f t="shared" si="104"/>
        <v/>
      </c>
      <c r="D1152" s="4" t="str">
        <f t="shared" si="105"/>
        <v/>
      </c>
      <c r="E1152" s="4" t="str">
        <f t="shared" si="106"/>
        <v/>
      </c>
      <c r="F1152" s="4" t="str">
        <f t="shared" si="107"/>
        <v/>
      </c>
    </row>
    <row r="1153" spans="1:6" x14ac:dyDescent="0.15">
      <c r="A1153" s="2" t="str">
        <f t="shared" si="102"/>
        <v/>
      </c>
      <c r="B1153" s="3" t="str">
        <f t="shared" si="103"/>
        <v/>
      </c>
      <c r="C1153" s="4" t="str">
        <f t="shared" si="104"/>
        <v/>
      </c>
      <c r="D1153" s="4" t="str">
        <f t="shared" si="105"/>
        <v/>
      </c>
      <c r="E1153" s="4" t="str">
        <f t="shared" si="106"/>
        <v/>
      </c>
      <c r="F1153" s="4" t="str">
        <f t="shared" si="107"/>
        <v/>
      </c>
    </row>
    <row r="1154" spans="1:6" x14ac:dyDescent="0.15">
      <c r="A1154" s="2" t="str">
        <f t="shared" si="102"/>
        <v/>
      </c>
      <c r="B1154" s="3" t="str">
        <f t="shared" si="103"/>
        <v/>
      </c>
      <c r="C1154" s="4" t="str">
        <f t="shared" si="104"/>
        <v/>
      </c>
      <c r="D1154" s="4" t="str">
        <f t="shared" si="105"/>
        <v/>
      </c>
      <c r="E1154" s="4" t="str">
        <f t="shared" si="106"/>
        <v/>
      </c>
      <c r="F1154" s="4" t="str">
        <f t="shared" si="107"/>
        <v/>
      </c>
    </row>
    <row r="1155" spans="1:6" x14ac:dyDescent="0.15">
      <c r="A1155" s="2" t="str">
        <f t="shared" si="102"/>
        <v/>
      </c>
      <c r="B1155" s="3" t="str">
        <f t="shared" si="103"/>
        <v/>
      </c>
      <c r="C1155" s="4" t="str">
        <f t="shared" si="104"/>
        <v/>
      </c>
      <c r="D1155" s="4" t="str">
        <f t="shared" si="105"/>
        <v/>
      </c>
      <c r="E1155" s="4" t="str">
        <f t="shared" si="106"/>
        <v/>
      </c>
      <c r="F1155" s="4" t="str">
        <f t="shared" si="107"/>
        <v/>
      </c>
    </row>
    <row r="1156" spans="1:6" x14ac:dyDescent="0.15">
      <c r="A1156" s="2" t="str">
        <f t="shared" ref="A1156:A1219" si="108">IF(F1155="","",IF(OR(A1155&gt;=nper,ROUND(F1155,2)&lt;=0),"",A1155+1))</f>
        <v/>
      </c>
      <c r="B1156" s="3" t="str">
        <f t="shared" ref="B1156:B1219" si="109">IF(A1156="","",IF(periods_per_year=26,IF(A1156=1,fpdate,B1155+14),IF(periods_per_year=52,IF(A1156=1,fpdate,B1155+7),DATE(YEAR(fpdate),MONTH(fpdate)+(A1156-1)*months_per_period,IF(periods_per_year=24,IF((1-MOD(A1156,2))=1,DAY(fpdate)+14,DAY(fpdate)),DAY(fpdate))))))</f>
        <v/>
      </c>
      <c r="C1156" s="4" t="str">
        <f t="shared" ref="C1156:C1219" si="110">IF(A1156="","",IF(A1156=nper,F1155+D1156,MIN(F1155+D1156,C1155)))</f>
        <v/>
      </c>
      <c r="D1156" s="4" t="str">
        <f t="shared" ref="D1156:D1219" si="111">IF(A1156="","",ROUND(rate*F1155,2))</f>
        <v/>
      </c>
      <c r="E1156" s="4" t="str">
        <f t="shared" ref="E1156:E1219" si="112">IF(A1156="","",C1156-D1156)</f>
        <v/>
      </c>
      <c r="F1156" s="4" t="str">
        <f t="shared" ref="F1156:F1219" si="113">IF(A1156="","",F1155-E1156)</f>
        <v/>
      </c>
    </row>
    <row r="1157" spans="1:6" x14ac:dyDescent="0.15">
      <c r="A1157" s="2" t="str">
        <f t="shared" si="108"/>
        <v/>
      </c>
      <c r="B1157" s="3" t="str">
        <f t="shared" si="109"/>
        <v/>
      </c>
      <c r="C1157" s="4" t="str">
        <f t="shared" si="110"/>
        <v/>
      </c>
      <c r="D1157" s="4" t="str">
        <f t="shared" si="111"/>
        <v/>
      </c>
      <c r="E1157" s="4" t="str">
        <f t="shared" si="112"/>
        <v/>
      </c>
      <c r="F1157" s="4" t="str">
        <f t="shared" si="113"/>
        <v/>
      </c>
    </row>
    <row r="1158" spans="1:6" x14ac:dyDescent="0.15">
      <c r="A1158" s="2" t="str">
        <f t="shared" si="108"/>
        <v/>
      </c>
      <c r="B1158" s="3" t="str">
        <f t="shared" si="109"/>
        <v/>
      </c>
      <c r="C1158" s="4" t="str">
        <f t="shared" si="110"/>
        <v/>
      </c>
      <c r="D1158" s="4" t="str">
        <f t="shared" si="111"/>
        <v/>
      </c>
      <c r="E1158" s="4" t="str">
        <f t="shared" si="112"/>
        <v/>
      </c>
      <c r="F1158" s="4" t="str">
        <f t="shared" si="113"/>
        <v/>
      </c>
    </row>
    <row r="1159" spans="1:6" x14ac:dyDescent="0.15">
      <c r="A1159" s="2" t="str">
        <f t="shared" si="108"/>
        <v/>
      </c>
      <c r="B1159" s="3" t="str">
        <f t="shared" si="109"/>
        <v/>
      </c>
      <c r="C1159" s="4" t="str">
        <f t="shared" si="110"/>
        <v/>
      </c>
      <c r="D1159" s="4" t="str">
        <f t="shared" si="111"/>
        <v/>
      </c>
      <c r="E1159" s="4" t="str">
        <f t="shared" si="112"/>
        <v/>
      </c>
      <c r="F1159" s="4" t="str">
        <f t="shared" si="113"/>
        <v/>
      </c>
    </row>
    <row r="1160" spans="1:6" x14ac:dyDescent="0.15">
      <c r="A1160" s="2" t="str">
        <f t="shared" si="108"/>
        <v/>
      </c>
      <c r="B1160" s="3" t="str">
        <f t="shared" si="109"/>
        <v/>
      </c>
      <c r="C1160" s="4" t="str">
        <f t="shared" si="110"/>
        <v/>
      </c>
      <c r="D1160" s="4" t="str">
        <f t="shared" si="111"/>
        <v/>
      </c>
      <c r="E1160" s="4" t="str">
        <f t="shared" si="112"/>
        <v/>
      </c>
      <c r="F1160" s="4" t="str">
        <f t="shared" si="113"/>
        <v/>
      </c>
    </row>
    <row r="1161" spans="1:6" x14ac:dyDescent="0.15">
      <c r="A1161" s="2" t="str">
        <f t="shared" si="108"/>
        <v/>
      </c>
      <c r="B1161" s="3" t="str">
        <f t="shared" si="109"/>
        <v/>
      </c>
      <c r="C1161" s="4" t="str">
        <f t="shared" si="110"/>
        <v/>
      </c>
      <c r="D1161" s="4" t="str">
        <f t="shared" si="111"/>
        <v/>
      </c>
      <c r="E1161" s="4" t="str">
        <f t="shared" si="112"/>
        <v/>
      </c>
      <c r="F1161" s="4" t="str">
        <f t="shared" si="113"/>
        <v/>
      </c>
    </row>
    <row r="1162" spans="1:6" x14ac:dyDescent="0.15">
      <c r="A1162" s="2" t="str">
        <f t="shared" si="108"/>
        <v/>
      </c>
      <c r="B1162" s="3" t="str">
        <f t="shared" si="109"/>
        <v/>
      </c>
      <c r="C1162" s="4" t="str">
        <f t="shared" si="110"/>
        <v/>
      </c>
      <c r="D1162" s="4" t="str">
        <f t="shared" si="111"/>
        <v/>
      </c>
      <c r="E1162" s="4" t="str">
        <f t="shared" si="112"/>
        <v/>
      </c>
      <c r="F1162" s="4" t="str">
        <f t="shared" si="113"/>
        <v/>
      </c>
    </row>
    <row r="1163" spans="1:6" x14ac:dyDescent="0.15">
      <c r="A1163" s="2" t="str">
        <f t="shared" si="108"/>
        <v/>
      </c>
      <c r="B1163" s="3" t="str">
        <f t="shared" si="109"/>
        <v/>
      </c>
      <c r="C1163" s="4" t="str">
        <f t="shared" si="110"/>
        <v/>
      </c>
      <c r="D1163" s="4" t="str">
        <f t="shared" si="111"/>
        <v/>
      </c>
      <c r="E1163" s="4" t="str">
        <f t="shared" si="112"/>
        <v/>
      </c>
      <c r="F1163" s="4" t="str">
        <f t="shared" si="113"/>
        <v/>
      </c>
    </row>
    <row r="1164" spans="1:6" x14ac:dyDescent="0.15">
      <c r="A1164" s="2" t="str">
        <f t="shared" si="108"/>
        <v/>
      </c>
      <c r="B1164" s="3" t="str">
        <f t="shared" si="109"/>
        <v/>
      </c>
      <c r="C1164" s="4" t="str">
        <f t="shared" si="110"/>
        <v/>
      </c>
      <c r="D1164" s="4" t="str">
        <f t="shared" si="111"/>
        <v/>
      </c>
      <c r="E1164" s="4" t="str">
        <f t="shared" si="112"/>
        <v/>
      </c>
      <c r="F1164" s="4" t="str">
        <f t="shared" si="113"/>
        <v/>
      </c>
    </row>
    <row r="1165" spans="1:6" x14ac:dyDescent="0.15">
      <c r="A1165" s="2" t="str">
        <f t="shared" si="108"/>
        <v/>
      </c>
      <c r="B1165" s="3" t="str">
        <f t="shared" si="109"/>
        <v/>
      </c>
      <c r="C1165" s="4" t="str">
        <f t="shared" si="110"/>
        <v/>
      </c>
      <c r="D1165" s="4" t="str">
        <f t="shared" si="111"/>
        <v/>
      </c>
      <c r="E1165" s="4" t="str">
        <f t="shared" si="112"/>
        <v/>
      </c>
      <c r="F1165" s="4" t="str">
        <f t="shared" si="113"/>
        <v/>
      </c>
    </row>
    <row r="1166" spans="1:6" x14ac:dyDescent="0.15">
      <c r="A1166" s="2" t="str">
        <f t="shared" si="108"/>
        <v/>
      </c>
      <c r="B1166" s="3" t="str">
        <f t="shared" si="109"/>
        <v/>
      </c>
      <c r="C1166" s="4" t="str">
        <f t="shared" si="110"/>
        <v/>
      </c>
      <c r="D1166" s="4" t="str">
        <f t="shared" si="111"/>
        <v/>
      </c>
      <c r="E1166" s="4" t="str">
        <f t="shared" si="112"/>
        <v/>
      </c>
      <c r="F1166" s="4" t="str">
        <f t="shared" si="113"/>
        <v/>
      </c>
    </row>
    <row r="1167" spans="1:6" x14ac:dyDescent="0.15">
      <c r="A1167" s="2" t="str">
        <f t="shared" si="108"/>
        <v/>
      </c>
      <c r="B1167" s="3" t="str">
        <f t="shared" si="109"/>
        <v/>
      </c>
      <c r="C1167" s="4" t="str">
        <f t="shared" si="110"/>
        <v/>
      </c>
      <c r="D1167" s="4" t="str">
        <f t="shared" si="111"/>
        <v/>
      </c>
      <c r="E1167" s="4" t="str">
        <f t="shared" si="112"/>
        <v/>
      </c>
      <c r="F1167" s="4" t="str">
        <f t="shared" si="113"/>
        <v/>
      </c>
    </row>
    <row r="1168" spans="1:6" x14ac:dyDescent="0.15">
      <c r="A1168" s="2" t="str">
        <f t="shared" si="108"/>
        <v/>
      </c>
      <c r="B1168" s="3" t="str">
        <f t="shared" si="109"/>
        <v/>
      </c>
      <c r="C1168" s="4" t="str">
        <f t="shared" si="110"/>
        <v/>
      </c>
      <c r="D1168" s="4" t="str">
        <f t="shared" si="111"/>
        <v/>
      </c>
      <c r="E1168" s="4" t="str">
        <f t="shared" si="112"/>
        <v/>
      </c>
      <c r="F1168" s="4" t="str">
        <f t="shared" si="113"/>
        <v/>
      </c>
    </row>
    <row r="1169" spans="1:6" x14ac:dyDescent="0.15">
      <c r="A1169" s="2" t="str">
        <f t="shared" si="108"/>
        <v/>
      </c>
      <c r="B1169" s="3" t="str">
        <f t="shared" si="109"/>
        <v/>
      </c>
      <c r="C1169" s="4" t="str">
        <f t="shared" si="110"/>
        <v/>
      </c>
      <c r="D1169" s="4" t="str">
        <f t="shared" si="111"/>
        <v/>
      </c>
      <c r="E1169" s="4" t="str">
        <f t="shared" si="112"/>
        <v/>
      </c>
      <c r="F1169" s="4" t="str">
        <f t="shared" si="113"/>
        <v/>
      </c>
    </row>
    <row r="1170" spans="1:6" x14ac:dyDescent="0.15">
      <c r="A1170" s="2" t="str">
        <f t="shared" si="108"/>
        <v/>
      </c>
      <c r="B1170" s="3" t="str">
        <f t="shared" si="109"/>
        <v/>
      </c>
      <c r="C1170" s="4" t="str">
        <f t="shared" si="110"/>
        <v/>
      </c>
      <c r="D1170" s="4" t="str">
        <f t="shared" si="111"/>
        <v/>
      </c>
      <c r="E1170" s="4" t="str">
        <f t="shared" si="112"/>
        <v/>
      </c>
      <c r="F1170" s="4" t="str">
        <f t="shared" si="113"/>
        <v/>
      </c>
    </row>
    <row r="1171" spans="1:6" x14ac:dyDescent="0.15">
      <c r="A1171" s="2" t="str">
        <f t="shared" si="108"/>
        <v/>
      </c>
      <c r="B1171" s="3" t="str">
        <f t="shared" si="109"/>
        <v/>
      </c>
      <c r="C1171" s="4" t="str">
        <f t="shared" si="110"/>
        <v/>
      </c>
      <c r="D1171" s="4" t="str">
        <f t="shared" si="111"/>
        <v/>
      </c>
      <c r="E1171" s="4" t="str">
        <f t="shared" si="112"/>
        <v/>
      </c>
      <c r="F1171" s="4" t="str">
        <f t="shared" si="113"/>
        <v/>
      </c>
    </row>
    <row r="1172" spans="1:6" x14ac:dyDescent="0.15">
      <c r="A1172" s="2" t="str">
        <f t="shared" si="108"/>
        <v/>
      </c>
      <c r="B1172" s="3" t="str">
        <f t="shared" si="109"/>
        <v/>
      </c>
      <c r="C1172" s="4" t="str">
        <f t="shared" si="110"/>
        <v/>
      </c>
      <c r="D1172" s="4" t="str">
        <f t="shared" si="111"/>
        <v/>
      </c>
      <c r="E1172" s="4" t="str">
        <f t="shared" si="112"/>
        <v/>
      </c>
      <c r="F1172" s="4" t="str">
        <f t="shared" si="113"/>
        <v/>
      </c>
    </row>
    <row r="1173" spans="1:6" x14ac:dyDescent="0.15">
      <c r="A1173" s="2" t="str">
        <f t="shared" si="108"/>
        <v/>
      </c>
      <c r="B1173" s="3" t="str">
        <f t="shared" si="109"/>
        <v/>
      </c>
      <c r="C1173" s="4" t="str">
        <f t="shared" si="110"/>
        <v/>
      </c>
      <c r="D1173" s="4" t="str">
        <f t="shared" si="111"/>
        <v/>
      </c>
      <c r="E1173" s="4" t="str">
        <f t="shared" si="112"/>
        <v/>
      </c>
      <c r="F1173" s="4" t="str">
        <f t="shared" si="113"/>
        <v/>
      </c>
    </row>
    <row r="1174" spans="1:6" x14ac:dyDescent="0.15">
      <c r="A1174" s="2" t="str">
        <f t="shared" si="108"/>
        <v/>
      </c>
      <c r="B1174" s="3" t="str">
        <f t="shared" si="109"/>
        <v/>
      </c>
      <c r="C1174" s="4" t="str">
        <f t="shared" si="110"/>
        <v/>
      </c>
      <c r="D1174" s="4" t="str">
        <f t="shared" si="111"/>
        <v/>
      </c>
      <c r="E1174" s="4" t="str">
        <f t="shared" si="112"/>
        <v/>
      </c>
      <c r="F1174" s="4" t="str">
        <f t="shared" si="113"/>
        <v/>
      </c>
    </row>
    <row r="1175" spans="1:6" x14ac:dyDescent="0.15">
      <c r="A1175" s="2" t="str">
        <f t="shared" si="108"/>
        <v/>
      </c>
      <c r="B1175" s="3" t="str">
        <f t="shared" si="109"/>
        <v/>
      </c>
      <c r="C1175" s="4" t="str">
        <f t="shared" si="110"/>
        <v/>
      </c>
      <c r="D1175" s="4" t="str">
        <f t="shared" si="111"/>
        <v/>
      </c>
      <c r="E1175" s="4" t="str">
        <f t="shared" si="112"/>
        <v/>
      </c>
      <c r="F1175" s="4" t="str">
        <f t="shared" si="113"/>
        <v/>
      </c>
    </row>
    <row r="1176" spans="1:6" x14ac:dyDescent="0.15">
      <c r="A1176" s="2" t="str">
        <f t="shared" si="108"/>
        <v/>
      </c>
      <c r="B1176" s="3" t="str">
        <f t="shared" si="109"/>
        <v/>
      </c>
      <c r="C1176" s="4" t="str">
        <f t="shared" si="110"/>
        <v/>
      </c>
      <c r="D1176" s="4" t="str">
        <f t="shared" si="111"/>
        <v/>
      </c>
      <c r="E1176" s="4" t="str">
        <f t="shared" si="112"/>
        <v/>
      </c>
      <c r="F1176" s="4" t="str">
        <f t="shared" si="113"/>
        <v/>
      </c>
    </row>
    <row r="1177" spans="1:6" x14ac:dyDescent="0.15">
      <c r="A1177" s="2" t="str">
        <f t="shared" si="108"/>
        <v/>
      </c>
      <c r="B1177" s="3" t="str">
        <f t="shared" si="109"/>
        <v/>
      </c>
      <c r="C1177" s="4" t="str">
        <f t="shared" si="110"/>
        <v/>
      </c>
      <c r="D1177" s="4" t="str">
        <f t="shared" si="111"/>
        <v/>
      </c>
      <c r="E1177" s="4" t="str">
        <f t="shared" si="112"/>
        <v/>
      </c>
      <c r="F1177" s="4" t="str">
        <f t="shared" si="113"/>
        <v/>
      </c>
    </row>
    <row r="1178" spans="1:6" x14ac:dyDescent="0.15">
      <c r="A1178" s="2" t="str">
        <f t="shared" si="108"/>
        <v/>
      </c>
      <c r="B1178" s="3" t="str">
        <f t="shared" si="109"/>
        <v/>
      </c>
      <c r="C1178" s="4" t="str">
        <f t="shared" si="110"/>
        <v/>
      </c>
      <c r="D1178" s="4" t="str">
        <f t="shared" si="111"/>
        <v/>
      </c>
      <c r="E1178" s="4" t="str">
        <f t="shared" si="112"/>
        <v/>
      </c>
      <c r="F1178" s="4" t="str">
        <f t="shared" si="113"/>
        <v/>
      </c>
    </row>
    <row r="1179" spans="1:6" x14ac:dyDescent="0.15">
      <c r="A1179" s="2" t="str">
        <f t="shared" si="108"/>
        <v/>
      </c>
      <c r="B1179" s="3" t="str">
        <f t="shared" si="109"/>
        <v/>
      </c>
      <c r="C1179" s="4" t="str">
        <f t="shared" si="110"/>
        <v/>
      </c>
      <c r="D1179" s="4" t="str">
        <f t="shared" si="111"/>
        <v/>
      </c>
      <c r="E1179" s="4" t="str">
        <f t="shared" si="112"/>
        <v/>
      </c>
      <c r="F1179" s="4" t="str">
        <f t="shared" si="113"/>
        <v/>
      </c>
    </row>
    <row r="1180" spans="1:6" x14ac:dyDescent="0.15">
      <c r="A1180" s="2" t="str">
        <f t="shared" si="108"/>
        <v/>
      </c>
      <c r="B1180" s="3" t="str">
        <f t="shared" si="109"/>
        <v/>
      </c>
      <c r="C1180" s="4" t="str">
        <f t="shared" si="110"/>
        <v/>
      </c>
      <c r="D1180" s="4" t="str">
        <f t="shared" si="111"/>
        <v/>
      </c>
      <c r="E1180" s="4" t="str">
        <f t="shared" si="112"/>
        <v/>
      </c>
      <c r="F1180" s="4" t="str">
        <f t="shared" si="113"/>
        <v/>
      </c>
    </row>
    <row r="1181" spans="1:6" x14ac:dyDescent="0.15">
      <c r="A1181" s="2" t="str">
        <f t="shared" si="108"/>
        <v/>
      </c>
      <c r="B1181" s="3" t="str">
        <f t="shared" si="109"/>
        <v/>
      </c>
      <c r="C1181" s="4" t="str">
        <f t="shared" si="110"/>
        <v/>
      </c>
      <c r="D1181" s="4" t="str">
        <f t="shared" si="111"/>
        <v/>
      </c>
      <c r="E1181" s="4" t="str">
        <f t="shared" si="112"/>
        <v/>
      </c>
      <c r="F1181" s="4" t="str">
        <f t="shared" si="113"/>
        <v/>
      </c>
    </row>
    <row r="1182" spans="1:6" x14ac:dyDescent="0.15">
      <c r="A1182" s="2" t="str">
        <f t="shared" si="108"/>
        <v/>
      </c>
      <c r="B1182" s="3" t="str">
        <f t="shared" si="109"/>
        <v/>
      </c>
      <c r="C1182" s="4" t="str">
        <f t="shared" si="110"/>
        <v/>
      </c>
      <c r="D1182" s="4" t="str">
        <f t="shared" si="111"/>
        <v/>
      </c>
      <c r="E1182" s="4" t="str">
        <f t="shared" si="112"/>
        <v/>
      </c>
      <c r="F1182" s="4" t="str">
        <f t="shared" si="113"/>
        <v/>
      </c>
    </row>
    <row r="1183" spans="1:6" x14ac:dyDescent="0.15">
      <c r="A1183" s="2" t="str">
        <f t="shared" si="108"/>
        <v/>
      </c>
      <c r="B1183" s="3" t="str">
        <f t="shared" si="109"/>
        <v/>
      </c>
      <c r="C1183" s="4" t="str">
        <f t="shared" si="110"/>
        <v/>
      </c>
      <c r="D1183" s="4" t="str">
        <f t="shared" si="111"/>
        <v/>
      </c>
      <c r="E1183" s="4" t="str">
        <f t="shared" si="112"/>
        <v/>
      </c>
      <c r="F1183" s="4" t="str">
        <f t="shared" si="113"/>
        <v/>
      </c>
    </row>
    <row r="1184" spans="1:6" x14ac:dyDescent="0.15">
      <c r="A1184" s="2" t="str">
        <f t="shared" si="108"/>
        <v/>
      </c>
      <c r="B1184" s="3" t="str">
        <f t="shared" si="109"/>
        <v/>
      </c>
      <c r="C1184" s="4" t="str">
        <f t="shared" si="110"/>
        <v/>
      </c>
      <c r="D1184" s="4" t="str">
        <f t="shared" si="111"/>
        <v/>
      </c>
      <c r="E1184" s="4" t="str">
        <f t="shared" si="112"/>
        <v/>
      </c>
      <c r="F1184" s="4" t="str">
        <f t="shared" si="113"/>
        <v/>
      </c>
    </row>
    <row r="1185" spans="1:6" x14ac:dyDescent="0.15">
      <c r="A1185" s="2" t="str">
        <f t="shared" si="108"/>
        <v/>
      </c>
      <c r="B1185" s="3" t="str">
        <f t="shared" si="109"/>
        <v/>
      </c>
      <c r="C1185" s="4" t="str">
        <f t="shared" si="110"/>
        <v/>
      </c>
      <c r="D1185" s="4" t="str">
        <f t="shared" si="111"/>
        <v/>
      </c>
      <c r="E1185" s="4" t="str">
        <f t="shared" si="112"/>
        <v/>
      </c>
      <c r="F1185" s="4" t="str">
        <f t="shared" si="113"/>
        <v/>
      </c>
    </row>
    <row r="1186" spans="1:6" x14ac:dyDescent="0.15">
      <c r="A1186" s="2" t="str">
        <f t="shared" si="108"/>
        <v/>
      </c>
      <c r="B1186" s="3" t="str">
        <f t="shared" si="109"/>
        <v/>
      </c>
      <c r="C1186" s="4" t="str">
        <f t="shared" si="110"/>
        <v/>
      </c>
      <c r="D1186" s="4" t="str">
        <f t="shared" si="111"/>
        <v/>
      </c>
      <c r="E1186" s="4" t="str">
        <f t="shared" si="112"/>
        <v/>
      </c>
      <c r="F1186" s="4" t="str">
        <f t="shared" si="113"/>
        <v/>
      </c>
    </row>
    <row r="1187" spans="1:6" x14ac:dyDescent="0.15">
      <c r="A1187" s="2" t="str">
        <f t="shared" si="108"/>
        <v/>
      </c>
      <c r="B1187" s="3" t="str">
        <f t="shared" si="109"/>
        <v/>
      </c>
      <c r="C1187" s="4" t="str">
        <f t="shared" si="110"/>
        <v/>
      </c>
      <c r="D1187" s="4" t="str">
        <f t="shared" si="111"/>
        <v/>
      </c>
      <c r="E1187" s="4" t="str">
        <f t="shared" si="112"/>
        <v/>
      </c>
      <c r="F1187" s="4" t="str">
        <f t="shared" si="113"/>
        <v/>
      </c>
    </row>
    <row r="1188" spans="1:6" x14ac:dyDescent="0.15">
      <c r="A1188" s="2" t="str">
        <f t="shared" si="108"/>
        <v/>
      </c>
      <c r="B1188" s="3" t="str">
        <f t="shared" si="109"/>
        <v/>
      </c>
      <c r="C1188" s="4" t="str">
        <f t="shared" si="110"/>
        <v/>
      </c>
      <c r="D1188" s="4" t="str">
        <f t="shared" si="111"/>
        <v/>
      </c>
      <c r="E1188" s="4" t="str">
        <f t="shared" si="112"/>
        <v/>
      </c>
      <c r="F1188" s="4" t="str">
        <f t="shared" si="113"/>
        <v/>
      </c>
    </row>
    <row r="1189" spans="1:6" x14ac:dyDescent="0.15">
      <c r="A1189" s="2" t="str">
        <f t="shared" si="108"/>
        <v/>
      </c>
      <c r="B1189" s="3" t="str">
        <f t="shared" si="109"/>
        <v/>
      </c>
      <c r="C1189" s="4" t="str">
        <f t="shared" si="110"/>
        <v/>
      </c>
      <c r="D1189" s="4" t="str">
        <f t="shared" si="111"/>
        <v/>
      </c>
      <c r="E1189" s="4" t="str">
        <f t="shared" si="112"/>
        <v/>
      </c>
      <c r="F1189" s="4" t="str">
        <f t="shared" si="113"/>
        <v/>
      </c>
    </row>
    <row r="1190" spans="1:6" x14ac:dyDescent="0.15">
      <c r="A1190" s="2" t="str">
        <f t="shared" si="108"/>
        <v/>
      </c>
      <c r="B1190" s="3" t="str">
        <f t="shared" si="109"/>
        <v/>
      </c>
      <c r="C1190" s="4" t="str">
        <f t="shared" si="110"/>
        <v/>
      </c>
      <c r="D1190" s="4" t="str">
        <f t="shared" si="111"/>
        <v/>
      </c>
      <c r="E1190" s="4" t="str">
        <f t="shared" si="112"/>
        <v/>
      </c>
      <c r="F1190" s="4" t="str">
        <f t="shared" si="113"/>
        <v/>
      </c>
    </row>
    <row r="1191" spans="1:6" x14ac:dyDescent="0.15">
      <c r="A1191" s="2" t="str">
        <f t="shared" si="108"/>
        <v/>
      </c>
      <c r="B1191" s="3" t="str">
        <f t="shared" si="109"/>
        <v/>
      </c>
      <c r="C1191" s="4" t="str">
        <f t="shared" si="110"/>
        <v/>
      </c>
      <c r="D1191" s="4" t="str">
        <f t="shared" si="111"/>
        <v/>
      </c>
      <c r="E1191" s="4" t="str">
        <f t="shared" si="112"/>
        <v/>
      </c>
      <c r="F1191" s="4" t="str">
        <f t="shared" si="113"/>
        <v/>
      </c>
    </row>
    <row r="1192" spans="1:6" x14ac:dyDescent="0.15">
      <c r="A1192" s="2" t="str">
        <f t="shared" si="108"/>
        <v/>
      </c>
      <c r="B1192" s="3" t="str">
        <f t="shared" si="109"/>
        <v/>
      </c>
      <c r="C1192" s="4" t="str">
        <f t="shared" si="110"/>
        <v/>
      </c>
      <c r="D1192" s="4" t="str">
        <f t="shared" si="111"/>
        <v/>
      </c>
      <c r="E1192" s="4" t="str">
        <f t="shared" si="112"/>
        <v/>
      </c>
      <c r="F1192" s="4" t="str">
        <f t="shared" si="113"/>
        <v/>
      </c>
    </row>
    <row r="1193" spans="1:6" x14ac:dyDescent="0.15">
      <c r="A1193" s="2" t="str">
        <f t="shared" si="108"/>
        <v/>
      </c>
      <c r="B1193" s="3" t="str">
        <f t="shared" si="109"/>
        <v/>
      </c>
      <c r="C1193" s="4" t="str">
        <f t="shared" si="110"/>
        <v/>
      </c>
      <c r="D1193" s="4" t="str">
        <f t="shared" si="111"/>
        <v/>
      </c>
      <c r="E1193" s="4" t="str">
        <f t="shared" si="112"/>
        <v/>
      </c>
      <c r="F1193" s="4" t="str">
        <f t="shared" si="113"/>
        <v/>
      </c>
    </row>
    <row r="1194" spans="1:6" x14ac:dyDescent="0.15">
      <c r="A1194" s="2" t="str">
        <f t="shared" si="108"/>
        <v/>
      </c>
      <c r="B1194" s="3" t="str">
        <f t="shared" si="109"/>
        <v/>
      </c>
      <c r="C1194" s="4" t="str">
        <f t="shared" si="110"/>
        <v/>
      </c>
      <c r="D1194" s="4" t="str">
        <f t="shared" si="111"/>
        <v/>
      </c>
      <c r="E1194" s="4" t="str">
        <f t="shared" si="112"/>
        <v/>
      </c>
      <c r="F1194" s="4" t="str">
        <f t="shared" si="113"/>
        <v/>
      </c>
    </row>
    <row r="1195" spans="1:6" x14ac:dyDescent="0.15">
      <c r="A1195" s="2" t="str">
        <f t="shared" si="108"/>
        <v/>
      </c>
      <c r="B1195" s="3" t="str">
        <f t="shared" si="109"/>
        <v/>
      </c>
      <c r="C1195" s="4" t="str">
        <f t="shared" si="110"/>
        <v/>
      </c>
      <c r="D1195" s="4" t="str">
        <f t="shared" si="111"/>
        <v/>
      </c>
      <c r="E1195" s="4" t="str">
        <f t="shared" si="112"/>
        <v/>
      </c>
      <c r="F1195" s="4" t="str">
        <f t="shared" si="113"/>
        <v/>
      </c>
    </row>
    <row r="1196" spans="1:6" x14ac:dyDescent="0.15">
      <c r="A1196" s="2" t="str">
        <f t="shared" si="108"/>
        <v/>
      </c>
      <c r="B1196" s="3" t="str">
        <f t="shared" si="109"/>
        <v/>
      </c>
      <c r="C1196" s="4" t="str">
        <f t="shared" si="110"/>
        <v/>
      </c>
      <c r="D1196" s="4" t="str">
        <f t="shared" si="111"/>
        <v/>
      </c>
      <c r="E1196" s="4" t="str">
        <f t="shared" si="112"/>
        <v/>
      </c>
      <c r="F1196" s="4" t="str">
        <f t="shared" si="113"/>
        <v/>
      </c>
    </row>
    <row r="1197" spans="1:6" x14ac:dyDescent="0.15">
      <c r="A1197" s="2" t="str">
        <f t="shared" si="108"/>
        <v/>
      </c>
      <c r="B1197" s="3" t="str">
        <f t="shared" si="109"/>
        <v/>
      </c>
      <c r="C1197" s="4" t="str">
        <f t="shared" si="110"/>
        <v/>
      </c>
      <c r="D1197" s="4" t="str">
        <f t="shared" si="111"/>
        <v/>
      </c>
      <c r="E1197" s="4" t="str">
        <f t="shared" si="112"/>
        <v/>
      </c>
      <c r="F1197" s="4" t="str">
        <f t="shared" si="113"/>
        <v/>
      </c>
    </row>
    <row r="1198" spans="1:6" x14ac:dyDescent="0.15">
      <c r="A1198" s="2" t="str">
        <f t="shared" si="108"/>
        <v/>
      </c>
      <c r="B1198" s="3" t="str">
        <f t="shared" si="109"/>
        <v/>
      </c>
      <c r="C1198" s="4" t="str">
        <f t="shared" si="110"/>
        <v/>
      </c>
      <c r="D1198" s="4" t="str">
        <f t="shared" si="111"/>
        <v/>
      </c>
      <c r="E1198" s="4" t="str">
        <f t="shared" si="112"/>
        <v/>
      </c>
      <c r="F1198" s="4" t="str">
        <f t="shared" si="113"/>
        <v/>
      </c>
    </row>
    <row r="1199" spans="1:6" x14ac:dyDescent="0.15">
      <c r="A1199" s="2" t="str">
        <f t="shared" si="108"/>
        <v/>
      </c>
      <c r="B1199" s="3" t="str">
        <f t="shared" si="109"/>
        <v/>
      </c>
      <c r="C1199" s="4" t="str">
        <f t="shared" si="110"/>
        <v/>
      </c>
      <c r="D1199" s="4" t="str">
        <f t="shared" si="111"/>
        <v/>
      </c>
      <c r="E1199" s="4" t="str">
        <f t="shared" si="112"/>
        <v/>
      </c>
      <c r="F1199" s="4" t="str">
        <f t="shared" si="113"/>
        <v/>
      </c>
    </row>
    <row r="1200" spans="1:6" x14ac:dyDescent="0.15">
      <c r="A1200" s="2" t="str">
        <f t="shared" si="108"/>
        <v/>
      </c>
      <c r="B1200" s="3" t="str">
        <f t="shared" si="109"/>
        <v/>
      </c>
      <c r="C1200" s="4" t="str">
        <f t="shared" si="110"/>
        <v/>
      </c>
      <c r="D1200" s="4" t="str">
        <f t="shared" si="111"/>
        <v/>
      </c>
      <c r="E1200" s="4" t="str">
        <f t="shared" si="112"/>
        <v/>
      </c>
      <c r="F1200" s="4" t="str">
        <f t="shared" si="113"/>
        <v/>
      </c>
    </row>
    <row r="1201" spans="1:6" x14ac:dyDescent="0.15">
      <c r="A1201" s="2" t="str">
        <f t="shared" si="108"/>
        <v/>
      </c>
      <c r="B1201" s="3" t="str">
        <f t="shared" si="109"/>
        <v/>
      </c>
      <c r="C1201" s="4" t="str">
        <f t="shared" si="110"/>
        <v/>
      </c>
      <c r="D1201" s="4" t="str">
        <f t="shared" si="111"/>
        <v/>
      </c>
      <c r="E1201" s="4" t="str">
        <f t="shared" si="112"/>
        <v/>
      </c>
      <c r="F1201" s="4" t="str">
        <f t="shared" si="113"/>
        <v/>
      </c>
    </row>
    <row r="1202" spans="1:6" x14ac:dyDescent="0.15">
      <c r="A1202" s="2" t="str">
        <f t="shared" si="108"/>
        <v/>
      </c>
      <c r="B1202" s="3" t="str">
        <f t="shared" si="109"/>
        <v/>
      </c>
      <c r="C1202" s="4" t="str">
        <f t="shared" si="110"/>
        <v/>
      </c>
      <c r="D1202" s="4" t="str">
        <f t="shared" si="111"/>
        <v/>
      </c>
      <c r="E1202" s="4" t="str">
        <f t="shared" si="112"/>
        <v/>
      </c>
      <c r="F1202" s="4" t="str">
        <f t="shared" si="113"/>
        <v/>
      </c>
    </row>
    <row r="1203" spans="1:6" x14ac:dyDescent="0.15">
      <c r="A1203" s="2" t="str">
        <f t="shared" si="108"/>
        <v/>
      </c>
      <c r="B1203" s="3" t="str">
        <f t="shared" si="109"/>
        <v/>
      </c>
      <c r="C1203" s="4" t="str">
        <f t="shared" si="110"/>
        <v/>
      </c>
      <c r="D1203" s="4" t="str">
        <f t="shared" si="111"/>
        <v/>
      </c>
      <c r="E1203" s="4" t="str">
        <f t="shared" si="112"/>
        <v/>
      </c>
      <c r="F1203" s="4" t="str">
        <f t="shared" si="113"/>
        <v/>
      </c>
    </row>
    <row r="1204" spans="1:6" x14ac:dyDescent="0.15">
      <c r="A1204" s="2" t="str">
        <f t="shared" si="108"/>
        <v/>
      </c>
      <c r="B1204" s="3" t="str">
        <f t="shared" si="109"/>
        <v/>
      </c>
      <c r="C1204" s="4" t="str">
        <f t="shared" si="110"/>
        <v/>
      </c>
      <c r="D1204" s="4" t="str">
        <f t="shared" si="111"/>
        <v/>
      </c>
      <c r="E1204" s="4" t="str">
        <f t="shared" si="112"/>
        <v/>
      </c>
      <c r="F1204" s="4" t="str">
        <f t="shared" si="113"/>
        <v/>
      </c>
    </row>
    <row r="1205" spans="1:6" x14ac:dyDescent="0.15">
      <c r="A1205" s="2" t="str">
        <f t="shared" si="108"/>
        <v/>
      </c>
      <c r="B1205" s="3" t="str">
        <f t="shared" si="109"/>
        <v/>
      </c>
      <c r="C1205" s="4" t="str">
        <f t="shared" si="110"/>
        <v/>
      </c>
      <c r="D1205" s="4" t="str">
        <f t="shared" si="111"/>
        <v/>
      </c>
      <c r="E1205" s="4" t="str">
        <f t="shared" si="112"/>
        <v/>
      </c>
      <c r="F1205" s="4" t="str">
        <f t="shared" si="113"/>
        <v/>
      </c>
    </row>
    <row r="1206" spans="1:6" x14ac:dyDescent="0.15">
      <c r="A1206" s="2" t="str">
        <f t="shared" si="108"/>
        <v/>
      </c>
      <c r="B1206" s="3" t="str">
        <f t="shared" si="109"/>
        <v/>
      </c>
      <c r="C1206" s="4" t="str">
        <f t="shared" si="110"/>
        <v/>
      </c>
      <c r="D1206" s="4" t="str">
        <f t="shared" si="111"/>
        <v/>
      </c>
      <c r="E1206" s="4" t="str">
        <f t="shared" si="112"/>
        <v/>
      </c>
      <c r="F1206" s="4" t="str">
        <f t="shared" si="113"/>
        <v/>
      </c>
    </row>
    <row r="1207" spans="1:6" x14ac:dyDescent="0.15">
      <c r="A1207" s="2" t="str">
        <f t="shared" si="108"/>
        <v/>
      </c>
      <c r="B1207" s="3" t="str">
        <f t="shared" si="109"/>
        <v/>
      </c>
      <c r="C1207" s="4" t="str">
        <f t="shared" si="110"/>
        <v/>
      </c>
      <c r="D1207" s="4" t="str">
        <f t="shared" si="111"/>
        <v/>
      </c>
      <c r="E1207" s="4" t="str">
        <f t="shared" si="112"/>
        <v/>
      </c>
      <c r="F1207" s="4" t="str">
        <f t="shared" si="113"/>
        <v/>
      </c>
    </row>
    <row r="1208" spans="1:6" x14ac:dyDescent="0.15">
      <c r="A1208" s="2" t="str">
        <f t="shared" si="108"/>
        <v/>
      </c>
      <c r="B1208" s="3" t="str">
        <f t="shared" si="109"/>
        <v/>
      </c>
      <c r="C1208" s="4" t="str">
        <f t="shared" si="110"/>
        <v/>
      </c>
      <c r="D1208" s="4" t="str">
        <f t="shared" si="111"/>
        <v/>
      </c>
      <c r="E1208" s="4" t="str">
        <f t="shared" si="112"/>
        <v/>
      </c>
      <c r="F1208" s="4" t="str">
        <f t="shared" si="113"/>
        <v/>
      </c>
    </row>
    <row r="1209" spans="1:6" x14ac:dyDescent="0.15">
      <c r="A1209" s="2" t="str">
        <f t="shared" si="108"/>
        <v/>
      </c>
      <c r="B1209" s="3" t="str">
        <f t="shared" si="109"/>
        <v/>
      </c>
      <c r="C1209" s="4" t="str">
        <f t="shared" si="110"/>
        <v/>
      </c>
      <c r="D1209" s="4" t="str">
        <f t="shared" si="111"/>
        <v/>
      </c>
      <c r="E1209" s="4" t="str">
        <f t="shared" si="112"/>
        <v/>
      </c>
      <c r="F1209" s="4" t="str">
        <f t="shared" si="113"/>
        <v/>
      </c>
    </row>
    <row r="1210" spans="1:6" x14ac:dyDescent="0.15">
      <c r="A1210" s="2" t="str">
        <f t="shared" si="108"/>
        <v/>
      </c>
      <c r="B1210" s="3" t="str">
        <f t="shared" si="109"/>
        <v/>
      </c>
      <c r="C1210" s="4" t="str">
        <f t="shared" si="110"/>
        <v/>
      </c>
      <c r="D1210" s="4" t="str">
        <f t="shared" si="111"/>
        <v/>
      </c>
      <c r="E1210" s="4" t="str">
        <f t="shared" si="112"/>
        <v/>
      </c>
      <c r="F1210" s="4" t="str">
        <f t="shared" si="113"/>
        <v/>
      </c>
    </row>
    <row r="1211" spans="1:6" x14ac:dyDescent="0.15">
      <c r="A1211" s="2" t="str">
        <f t="shared" si="108"/>
        <v/>
      </c>
      <c r="B1211" s="3" t="str">
        <f t="shared" si="109"/>
        <v/>
      </c>
      <c r="C1211" s="4" t="str">
        <f t="shared" si="110"/>
        <v/>
      </c>
      <c r="D1211" s="4" t="str">
        <f t="shared" si="111"/>
        <v/>
      </c>
      <c r="E1211" s="4" t="str">
        <f t="shared" si="112"/>
        <v/>
      </c>
      <c r="F1211" s="4" t="str">
        <f t="shared" si="113"/>
        <v/>
      </c>
    </row>
    <row r="1212" spans="1:6" x14ac:dyDescent="0.15">
      <c r="A1212" s="2" t="str">
        <f t="shared" si="108"/>
        <v/>
      </c>
      <c r="B1212" s="3" t="str">
        <f t="shared" si="109"/>
        <v/>
      </c>
      <c r="C1212" s="4" t="str">
        <f t="shared" si="110"/>
        <v/>
      </c>
      <c r="D1212" s="4" t="str">
        <f t="shared" si="111"/>
        <v/>
      </c>
      <c r="E1212" s="4" t="str">
        <f t="shared" si="112"/>
        <v/>
      </c>
      <c r="F1212" s="4" t="str">
        <f t="shared" si="113"/>
        <v/>
      </c>
    </row>
    <row r="1213" spans="1:6" x14ac:dyDescent="0.15">
      <c r="A1213" s="2" t="str">
        <f t="shared" si="108"/>
        <v/>
      </c>
      <c r="B1213" s="3" t="str">
        <f t="shared" si="109"/>
        <v/>
      </c>
      <c r="C1213" s="4" t="str">
        <f t="shared" si="110"/>
        <v/>
      </c>
      <c r="D1213" s="4" t="str">
        <f t="shared" si="111"/>
        <v/>
      </c>
      <c r="E1213" s="4" t="str">
        <f t="shared" si="112"/>
        <v/>
      </c>
      <c r="F1213" s="4" t="str">
        <f t="shared" si="113"/>
        <v/>
      </c>
    </row>
    <row r="1214" spans="1:6" x14ac:dyDescent="0.15">
      <c r="A1214" s="2" t="str">
        <f t="shared" si="108"/>
        <v/>
      </c>
      <c r="B1214" s="3" t="str">
        <f t="shared" si="109"/>
        <v/>
      </c>
      <c r="C1214" s="4" t="str">
        <f t="shared" si="110"/>
        <v/>
      </c>
      <c r="D1214" s="4" t="str">
        <f t="shared" si="111"/>
        <v/>
      </c>
      <c r="E1214" s="4" t="str">
        <f t="shared" si="112"/>
        <v/>
      </c>
      <c r="F1214" s="4" t="str">
        <f t="shared" si="113"/>
        <v/>
      </c>
    </row>
    <row r="1215" spans="1:6" x14ac:dyDescent="0.15">
      <c r="A1215" s="2" t="str">
        <f t="shared" si="108"/>
        <v/>
      </c>
      <c r="B1215" s="3" t="str">
        <f t="shared" si="109"/>
        <v/>
      </c>
      <c r="C1215" s="4" t="str">
        <f t="shared" si="110"/>
        <v/>
      </c>
      <c r="D1215" s="4" t="str">
        <f t="shared" si="111"/>
        <v/>
      </c>
      <c r="E1215" s="4" t="str">
        <f t="shared" si="112"/>
        <v/>
      </c>
      <c r="F1215" s="4" t="str">
        <f t="shared" si="113"/>
        <v/>
      </c>
    </row>
    <row r="1216" spans="1:6" x14ac:dyDescent="0.15">
      <c r="A1216" s="2" t="str">
        <f t="shared" si="108"/>
        <v/>
      </c>
      <c r="B1216" s="3" t="str">
        <f t="shared" si="109"/>
        <v/>
      </c>
      <c r="C1216" s="4" t="str">
        <f t="shared" si="110"/>
        <v/>
      </c>
      <c r="D1216" s="4" t="str">
        <f t="shared" si="111"/>
        <v/>
      </c>
      <c r="E1216" s="4" t="str">
        <f t="shared" si="112"/>
        <v/>
      </c>
      <c r="F1216" s="4" t="str">
        <f t="shared" si="113"/>
        <v/>
      </c>
    </row>
    <row r="1217" spans="1:6" x14ac:dyDescent="0.15">
      <c r="A1217" s="2" t="str">
        <f t="shared" si="108"/>
        <v/>
      </c>
      <c r="B1217" s="3" t="str">
        <f t="shared" si="109"/>
        <v/>
      </c>
      <c r="C1217" s="4" t="str">
        <f t="shared" si="110"/>
        <v/>
      </c>
      <c r="D1217" s="4" t="str">
        <f t="shared" si="111"/>
        <v/>
      </c>
      <c r="E1217" s="4" t="str">
        <f t="shared" si="112"/>
        <v/>
      </c>
      <c r="F1217" s="4" t="str">
        <f t="shared" si="113"/>
        <v/>
      </c>
    </row>
    <row r="1218" spans="1:6" x14ac:dyDescent="0.15">
      <c r="A1218" s="2" t="str">
        <f t="shared" si="108"/>
        <v/>
      </c>
      <c r="B1218" s="3" t="str">
        <f t="shared" si="109"/>
        <v/>
      </c>
      <c r="C1218" s="4" t="str">
        <f t="shared" si="110"/>
        <v/>
      </c>
      <c r="D1218" s="4" t="str">
        <f t="shared" si="111"/>
        <v/>
      </c>
      <c r="E1218" s="4" t="str">
        <f t="shared" si="112"/>
        <v/>
      </c>
      <c r="F1218" s="4" t="str">
        <f t="shared" si="113"/>
        <v/>
      </c>
    </row>
    <row r="1219" spans="1:6" x14ac:dyDescent="0.15">
      <c r="A1219" s="2" t="str">
        <f t="shared" si="108"/>
        <v/>
      </c>
      <c r="B1219" s="3" t="str">
        <f t="shared" si="109"/>
        <v/>
      </c>
      <c r="C1219" s="4" t="str">
        <f t="shared" si="110"/>
        <v/>
      </c>
      <c r="D1219" s="4" t="str">
        <f t="shared" si="111"/>
        <v/>
      </c>
      <c r="E1219" s="4" t="str">
        <f t="shared" si="112"/>
        <v/>
      </c>
      <c r="F1219" s="4" t="str">
        <f t="shared" si="113"/>
        <v/>
      </c>
    </row>
    <row r="1220" spans="1:6" x14ac:dyDescent="0.15">
      <c r="A1220" s="2" t="str">
        <f t="shared" ref="A1220:A1283" si="114">IF(F1219="","",IF(OR(A1219&gt;=nper,ROUND(F1219,2)&lt;=0),"",A1219+1))</f>
        <v/>
      </c>
      <c r="B1220" s="3" t="str">
        <f t="shared" ref="B1220:B1283" si="115">IF(A1220="","",IF(periods_per_year=26,IF(A1220=1,fpdate,B1219+14),IF(periods_per_year=52,IF(A1220=1,fpdate,B1219+7),DATE(YEAR(fpdate),MONTH(fpdate)+(A1220-1)*months_per_period,IF(periods_per_year=24,IF((1-MOD(A1220,2))=1,DAY(fpdate)+14,DAY(fpdate)),DAY(fpdate))))))</f>
        <v/>
      </c>
      <c r="C1220" s="4" t="str">
        <f t="shared" ref="C1220:C1283" si="116">IF(A1220="","",IF(A1220=nper,F1219+D1220,MIN(F1219+D1220,C1219)))</f>
        <v/>
      </c>
      <c r="D1220" s="4" t="str">
        <f t="shared" ref="D1220:D1283" si="117">IF(A1220="","",ROUND(rate*F1219,2))</f>
        <v/>
      </c>
      <c r="E1220" s="4" t="str">
        <f t="shared" ref="E1220:E1283" si="118">IF(A1220="","",C1220-D1220)</f>
        <v/>
      </c>
      <c r="F1220" s="4" t="str">
        <f t="shared" ref="F1220:F1283" si="119">IF(A1220="","",F1219-E1220)</f>
        <v/>
      </c>
    </row>
    <row r="1221" spans="1:6" x14ac:dyDescent="0.15">
      <c r="A1221" s="2" t="str">
        <f t="shared" si="114"/>
        <v/>
      </c>
      <c r="B1221" s="3" t="str">
        <f t="shared" si="115"/>
        <v/>
      </c>
      <c r="C1221" s="4" t="str">
        <f t="shared" si="116"/>
        <v/>
      </c>
      <c r="D1221" s="4" t="str">
        <f t="shared" si="117"/>
        <v/>
      </c>
      <c r="E1221" s="4" t="str">
        <f t="shared" si="118"/>
        <v/>
      </c>
      <c r="F1221" s="4" t="str">
        <f t="shared" si="119"/>
        <v/>
      </c>
    </row>
    <row r="1222" spans="1:6" x14ac:dyDescent="0.15">
      <c r="A1222" s="2" t="str">
        <f t="shared" si="114"/>
        <v/>
      </c>
      <c r="B1222" s="3" t="str">
        <f t="shared" si="115"/>
        <v/>
      </c>
      <c r="C1222" s="4" t="str">
        <f t="shared" si="116"/>
        <v/>
      </c>
      <c r="D1222" s="4" t="str">
        <f t="shared" si="117"/>
        <v/>
      </c>
      <c r="E1222" s="4" t="str">
        <f t="shared" si="118"/>
        <v/>
      </c>
      <c r="F1222" s="4" t="str">
        <f t="shared" si="119"/>
        <v/>
      </c>
    </row>
    <row r="1223" spans="1:6" x14ac:dyDescent="0.15">
      <c r="A1223" s="2" t="str">
        <f t="shared" si="114"/>
        <v/>
      </c>
      <c r="B1223" s="3" t="str">
        <f t="shared" si="115"/>
        <v/>
      </c>
      <c r="C1223" s="4" t="str">
        <f t="shared" si="116"/>
        <v/>
      </c>
      <c r="D1223" s="4" t="str">
        <f t="shared" si="117"/>
        <v/>
      </c>
      <c r="E1223" s="4" t="str">
        <f t="shared" si="118"/>
        <v/>
      </c>
      <c r="F1223" s="4" t="str">
        <f t="shared" si="119"/>
        <v/>
      </c>
    </row>
    <row r="1224" spans="1:6" x14ac:dyDescent="0.15">
      <c r="A1224" s="2" t="str">
        <f t="shared" si="114"/>
        <v/>
      </c>
      <c r="B1224" s="3" t="str">
        <f t="shared" si="115"/>
        <v/>
      </c>
      <c r="C1224" s="4" t="str">
        <f t="shared" si="116"/>
        <v/>
      </c>
      <c r="D1224" s="4" t="str">
        <f t="shared" si="117"/>
        <v/>
      </c>
      <c r="E1224" s="4" t="str">
        <f t="shared" si="118"/>
        <v/>
      </c>
      <c r="F1224" s="4" t="str">
        <f t="shared" si="119"/>
        <v/>
      </c>
    </row>
    <row r="1225" spans="1:6" x14ac:dyDescent="0.15">
      <c r="A1225" s="2" t="str">
        <f t="shared" si="114"/>
        <v/>
      </c>
      <c r="B1225" s="3" t="str">
        <f t="shared" si="115"/>
        <v/>
      </c>
      <c r="C1225" s="4" t="str">
        <f t="shared" si="116"/>
        <v/>
      </c>
      <c r="D1225" s="4" t="str">
        <f t="shared" si="117"/>
        <v/>
      </c>
      <c r="E1225" s="4" t="str">
        <f t="shared" si="118"/>
        <v/>
      </c>
      <c r="F1225" s="4" t="str">
        <f t="shared" si="119"/>
        <v/>
      </c>
    </row>
    <row r="1226" spans="1:6" x14ac:dyDescent="0.15">
      <c r="A1226" s="2" t="str">
        <f t="shared" si="114"/>
        <v/>
      </c>
      <c r="B1226" s="3" t="str">
        <f t="shared" si="115"/>
        <v/>
      </c>
      <c r="C1226" s="4" t="str">
        <f t="shared" si="116"/>
        <v/>
      </c>
      <c r="D1226" s="4" t="str">
        <f t="shared" si="117"/>
        <v/>
      </c>
      <c r="E1226" s="4" t="str">
        <f t="shared" si="118"/>
        <v/>
      </c>
      <c r="F1226" s="4" t="str">
        <f t="shared" si="119"/>
        <v/>
      </c>
    </row>
    <row r="1227" spans="1:6" x14ac:dyDescent="0.15">
      <c r="A1227" s="2" t="str">
        <f t="shared" si="114"/>
        <v/>
      </c>
      <c r="B1227" s="3" t="str">
        <f t="shared" si="115"/>
        <v/>
      </c>
      <c r="C1227" s="4" t="str">
        <f t="shared" si="116"/>
        <v/>
      </c>
      <c r="D1227" s="4" t="str">
        <f t="shared" si="117"/>
        <v/>
      </c>
      <c r="E1227" s="4" t="str">
        <f t="shared" si="118"/>
        <v/>
      </c>
      <c r="F1227" s="4" t="str">
        <f t="shared" si="119"/>
        <v/>
      </c>
    </row>
    <row r="1228" spans="1:6" x14ac:dyDescent="0.15">
      <c r="A1228" s="2" t="str">
        <f t="shared" si="114"/>
        <v/>
      </c>
      <c r="B1228" s="3" t="str">
        <f t="shared" si="115"/>
        <v/>
      </c>
      <c r="C1228" s="4" t="str">
        <f t="shared" si="116"/>
        <v/>
      </c>
      <c r="D1228" s="4" t="str">
        <f t="shared" si="117"/>
        <v/>
      </c>
      <c r="E1228" s="4" t="str">
        <f t="shared" si="118"/>
        <v/>
      </c>
      <c r="F1228" s="4" t="str">
        <f t="shared" si="119"/>
        <v/>
      </c>
    </row>
    <row r="1229" spans="1:6" x14ac:dyDescent="0.15">
      <c r="A1229" s="2" t="str">
        <f t="shared" si="114"/>
        <v/>
      </c>
      <c r="B1229" s="3" t="str">
        <f t="shared" si="115"/>
        <v/>
      </c>
      <c r="C1229" s="4" t="str">
        <f t="shared" si="116"/>
        <v/>
      </c>
      <c r="D1229" s="4" t="str">
        <f t="shared" si="117"/>
        <v/>
      </c>
      <c r="E1229" s="4" t="str">
        <f t="shared" si="118"/>
        <v/>
      </c>
      <c r="F1229" s="4" t="str">
        <f t="shared" si="119"/>
        <v/>
      </c>
    </row>
    <row r="1230" spans="1:6" x14ac:dyDescent="0.15">
      <c r="A1230" s="2" t="str">
        <f t="shared" si="114"/>
        <v/>
      </c>
      <c r="B1230" s="3" t="str">
        <f t="shared" si="115"/>
        <v/>
      </c>
      <c r="C1230" s="4" t="str">
        <f t="shared" si="116"/>
        <v/>
      </c>
      <c r="D1230" s="4" t="str">
        <f t="shared" si="117"/>
        <v/>
      </c>
      <c r="E1230" s="4" t="str">
        <f t="shared" si="118"/>
        <v/>
      </c>
      <c r="F1230" s="4" t="str">
        <f t="shared" si="119"/>
        <v/>
      </c>
    </row>
    <row r="1231" spans="1:6" x14ac:dyDescent="0.15">
      <c r="A1231" s="2" t="str">
        <f t="shared" si="114"/>
        <v/>
      </c>
      <c r="B1231" s="3" t="str">
        <f t="shared" si="115"/>
        <v/>
      </c>
      <c r="C1231" s="4" t="str">
        <f t="shared" si="116"/>
        <v/>
      </c>
      <c r="D1231" s="4" t="str">
        <f t="shared" si="117"/>
        <v/>
      </c>
      <c r="E1231" s="4" t="str">
        <f t="shared" si="118"/>
        <v/>
      </c>
      <c r="F1231" s="4" t="str">
        <f t="shared" si="119"/>
        <v/>
      </c>
    </row>
    <row r="1232" spans="1:6" x14ac:dyDescent="0.15">
      <c r="A1232" s="2" t="str">
        <f t="shared" si="114"/>
        <v/>
      </c>
      <c r="B1232" s="3" t="str">
        <f t="shared" si="115"/>
        <v/>
      </c>
      <c r="C1232" s="4" t="str">
        <f t="shared" si="116"/>
        <v/>
      </c>
      <c r="D1232" s="4" t="str">
        <f t="shared" si="117"/>
        <v/>
      </c>
      <c r="E1232" s="4" t="str">
        <f t="shared" si="118"/>
        <v/>
      </c>
      <c r="F1232" s="4" t="str">
        <f t="shared" si="119"/>
        <v/>
      </c>
    </row>
    <row r="1233" spans="1:6" x14ac:dyDescent="0.15">
      <c r="A1233" s="2" t="str">
        <f t="shared" si="114"/>
        <v/>
      </c>
      <c r="B1233" s="3" t="str">
        <f t="shared" si="115"/>
        <v/>
      </c>
      <c r="C1233" s="4" t="str">
        <f t="shared" si="116"/>
        <v/>
      </c>
      <c r="D1233" s="4" t="str">
        <f t="shared" si="117"/>
        <v/>
      </c>
      <c r="E1233" s="4" t="str">
        <f t="shared" si="118"/>
        <v/>
      </c>
      <c r="F1233" s="4" t="str">
        <f t="shared" si="119"/>
        <v/>
      </c>
    </row>
    <row r="1234" spans="1:6" x14ac:dyDescent="0.15">
      <c r="A1234" s="2" t="str">
        <f t="shared" si="114"/>
        <v/>
      </c>
      <c r="B1234" s="3" t="str">
        <f t="shared" si="115"/>
        <v/>
      </c>
      <c r="C1234" s="4" t="str">
        <f t="shared" si="116"/>
        <v/>
      </c>
      <c r="D1234" s="4" t="str">
        <f t="shared" si="117"/>
        <v/>
      </c>
      <c r="E1234" s="4" t="str">
        <f t="shared" si="118"/>
        <v/>
      </c>
      <c r="F1234" s="4" t="str">
        <f t="shared" si="119"/>
        <v/>
      </c>
    </row>
    <row r="1235" spans="1:6" x14ac:dyDescent="0.15">
      <c r="A1235" s="2" t="str">
        <f t="shared" si="114"/>
        <v/>
      </c>
      <c r="B1235" s="3" t="str">
        <f t="shared" si="115"/>
        <v/>
      </c>
      <c r="C1235" s="4" t="str">
        <f t="shared" si="116"/>
        <v/>
      </c>
      <c r="D1235" s="4" t="str">
        <f t="shared" si="117"/>
        <v/>
      </c>
      <c r="E1235" s="4" t="str">
        <f t="shared" si="118"/>
        <v/>
      </c>
      <c r="F1235" s="4" t="str">
        <f t="shared" si="119"/>
        <v/>
      </c>
    </row>
    <row r="1236" spans="1:6" x14ac:dyDescent="0.15">
      <c r="A1236" s="2" t="str">
        <f t="shared" si="114"/>
        <v/>
      </c>
      <c r="B1236" s="3" t="str">
        <f t="shared" si="115"/>
        <v/>
      </c>
      <c r="C1236" s="4" t="str">
        <f t="shared" si="116"/>
        <v/>
      </c>
      <c r="D1236" s="4" t="str">
        <f t="shared" si="117"/>
        <v/>
      </c>
      <c r="E1236" s="4" t="str">
        <f t="shared" si="118"/>
        <v/>
      </c>
      <c r="F1236" s="4" t="str">
        <f t="shared" si="119"/>
        <v/>
      </c>
    </row>
    <row r="1237" spans="1:6" x14ac:dyDescent="0.15">
      <c r="A1237" s="2" t="str">
        <f t="shared" si="114"/>
        <v/>
      </c>
      <c r="B1237" s="3" t="str">
        <f t="shared" si="115"/>
        <v/>
      </c>
      <c r="C1237" s="4" t="str">
        <f t="shared" si="116"/>
        <v/>
      </c>
      <c r="D1237" s="4" t="str">
        <f t="shared" si="117"/>
        <v/>
      </c>
      <c r="E1237" s="4" t="str">
        <f t="shared" si="118"/>
        <v/>
      </c>
      <c r="F1237" s="4" t="str">
        <f t="shared" si="119"/>
        <v/>
      </c>
    </row>
    <row r="1238" spans="1:6" x14ac:dyDescent="0.15">
      <c r="A1238" s="2" t="str">
        <f t="shared" si="114"/>
        <v/>
      </c>
      <c r="B1238" s="3" t="str">
        <f t="shared" si="115"/>
        <v/>
      </c>
      <c r="C1238" s="4" t="str">
        <f t="shared" si="116"/>
        <v/>
      </c>
      <c r="D1238" s="4" t="str">
        <f t="shared" si="117"/>
        <v/>
      </c>
      <c r="E1238" s="4" t="str">
        <f t="shared" si="118"/>
        <v/>
      </c>
      <c r="F1238" s="4" t="str">
        <f t="shared" si="119"/>
        <v/>
      </c>
    </row>
    <row r="1239" spans="1:6" x14ac:dyDescent="0.15">
      <c r="A1239" s="2" t="str">
        <f t="shared" si="114"/>
        <v/>
      </c>
      <c r="B1239" s="3" t="str">
        <f t="shared" si="115"/>
        <v/>
      </c>
      <c r="C1239" s="4" t="str">
        <f t="shared" si="116"/>
        <v/>
      </c>
      <c r="D1239" s="4" t="str">
        <f t="shared" si="117"/>
        <v/>
      </c>
      <c r="E1239" s="4" t="str">
        <f t="shared" si="118"/>
        <v/>
      </c>
      <c r="F1239" s="4" t="str">
        <f t="shared" si="119"/>
        <v/>
      </c>
    </row>
    <row r="1240" spans="1:6" x14ac:dyDescent="0.15">
      <c r="A1240" s="2" t="str">
        <f t="shared" si="114"/>
        <v/>
      </c>
      <c r="B1240" s="3" t="str">
        <f t="shared" si="115"/>
        <v/>
      </c>
      <c r="C1240" s="4" t="str">
        <f t="shared" si="116"/>
        <v/>
      </c>
      <c r="D1240" s="4" t="str">
        <f t="shared" si="117"/>
        <v/>
      </c>
      <c r="E1240" s="4" t="str">
        <f t="shared" si="118"/>
        <v/>
      </c>
      <c r="F1240" s="4" t="str">
        <f t="shared" si="119"/>
        <v/>
      </c>
    </row>
    <row r="1241" spans="1:6" x14ac:dyDescent="0.15">
      <c r="A1241" s="2" t="str">
        <f t="shared" si="114"/>
        <v/>
      </c>
      <c r="B1241" s="3" t="str">
        <f t="shared" si="115"/>
        <v/>
      </c>
      <c r="C1241" s="4" t="str">
        <f t="shared" si="116"/>
        <v/>
      </c>
      <c r="D1241" s="4" t="str">
        <f t="shared" si="117"/>
        <v/>
      </c>
      <c r="E1241" s="4" t="str">
        <f t="shared" si="118"/>
        <v/>
      </c>
      <c r="F1241" s="4" t="str">
        <f t="shared" si="119"/>
        <v/>
      </c>
    </row>
    <row r="1242" spans="1:6" x14ac:dyDescent="0.15">
      <c r="A1242" s="2" t="str">
        <f t="shared" si="114"/>
        <v/>
      </c>
      <c r="B1242" s="3" t="str">
        <f t="shared" si="115"/>
        <v/>
      </c>
      <c r="C1242" s="4" t="str">
        <f t="shared" si="116"/>
        <v/>
      </c>
      <c r="D1242" s="4" t="str">
        <f t="shared" si="117"/>
        <v/>
      </c>
      <c r="E1242" s="4" t="str">
        <f t="shared" si="118"/>
        <v/>
      </c>
      <c r="F1242" s="4" t="str">
        <f t="shared" si="119"/>
        <v/>
      </c>
    </row>
    <row r="1243" spans="1:6" x14ac:dyDescent="0.15">
      <c r="A1243" s="2" t="str">
        <f t="shared" si="114"/>
        <v/>
      </c>
      <c r="B1243" s="3" t="str">
        <f t="shared" si="115"/>
        <v/>
      </c>
      <c r="C1243" s="4" t="str">
        <f t="shared" si="116"/>
        <v/>
      </c>
      <c r="D1243" s="4" t="str">
        <f t="shared" si="117"/>
        <v/>
      </c>
      <c r="E1243" s="4" t="str">
        <f t="shared" si="118"/>
        <v/>
      </c>
      <c r="F1243" s="4" t="str">
        <f t="shared" si="119"/>
        <v/>
      </c>
    </row>
    <row r="1244" spans="1:6" x14ac:dyDescent="0.15">
      <c r="A1244" s="2" t="str">
        <f t="shared" si="114"/>
        <v/>
      </c>
      <c r="B1244" s="3" t="str">
        <f t="shared" si="115"/>
        <v/>
      </c>
      <c r="C1244" s="4" t="str">
        <f t="shared" si="116"/>
        <v/>
      </c>
      <c r="D1244" s="4" t="str">
        <f t="shared" si="117"/>
        <v/>
      </c>
      <c r="E1244" s="4" t="str">
        <f t="shared" si="118"/>
        <v/>
      </c>
      <c r="F1244" s="4" t="str">
        <f t="shared" si="119"/>
        <v/>
      </c>
    </row>
    <row r="1245" spans="1:6" x14ac:dyDescent="0.15">
      <c r="A1245" s="2" t="str">
        <f t="shared" si="114"/>
        <v/>
      </c>
      <c r="B1245" s="3" t="str">
        <f t="shared" si="115"/>
        <v/>
      </c>
      <c r="C1245" s="4" t="str">
        <f t="shared" si="116"/>
        <v/>
      </c>
      <c r="D1245" s="4" t="str">
        <f t="shared" si="117"/>
        <v/>
      </c>
      <c r="E1245" s="4" t="str">
        <f t="shared" si="118"/>
        <v/>
      </c>
      <c r="F1245" s="4" t="str">
        <f t="shared" si="119"/>
        <v/>
      </c>
    </row>
    <row r="1246" spans="1:6" x14ac:dyDescent="0.15">
      <c r="A1246" s="2" t="str">
        <f t="shared" si="114"/>
        <v/>
      </c>
      <c r="B1246" s="3" t="str">
        <f t="shared" si="115"/>
        <v/>
      </c>
      <c r="C1246" s="4" t="str">
        <f t="shared" si="116"/>
        <v/>
      </c>
      <c r="D1246" s="4" t="str">
        <f t="shared" si="117"/>
        <v/>
      </c>
      <c r="E1246" s="4" t="str">
        <f t="shared" si="118"/>
        <v/>
      </c>
      <c r="F1246" s="4" t="str">
        <f t="shared" si="119"/>
        <v/>
      </c>
    </row>
    <row r="1247" spans="1:6" x14ac:dyDescent="0.15">
      <c r="A1247" s="2" t="str">
        <f t="shared" si="114"/>
        <v/>
      </c>
      <c r="B1247" s="3" t="str">
        <f t="shared" si="115"/>
        <v/>
      </c>
      <c r="C1247" s="4" t="str">
        <f t="shared" si="116"/>
        <v/>
      </c>
      <c r="D1247" s="4" t="str">
        <f t="shared" si="117"/>
        <v/>
      </c>
      <c r="E1247" s="4" t="str">
        <f t="shared" si="118"/>
        <v/>
      </c>
      <c r="F1247" s="4" t="str">
        <f t="shared" si="119"/>
        <v/>
      </c>
    </row>
    <row r="1248" spans="1:6" x14ac:dyDescent="0.15">
      <c r="A1248" s="2" t="str">
        <f t="shared" si="114"/>
        <v/>
      </c>
      <c r="B1248" s="3" t="str">
        <f t="shared" si="115"/>
        <v/>
      </c>
      <c r="C1248" s="4" t="str">
        <f t="shared" si="116"/>
        <v/>
      </c>
      <c r="D1248" s="4" t="str">
        <f t="shared" si="117"/>
        <v/>
      </c>
      <c r="E1248" s="4" t="str">
        <f t="shared" si="118"/>
        <v/>
      </c>
      <c r="F1248" s="4" t="str">
        <f t="shared" si="119"/>
        <v/>
      </c>
    </row>
    <row r="1249" spans="1:6" x14ac:dyDescent="0.15">
      <c r="A1249" s="2" t="str">
        <f t="shared" si="114"/>
        <v/>
      </c>
      <c r="B1249" s="3" t="str">
        <f t="shared" si="115"/>
        <v/>
      </c>
      <c r="C1249" s="4" t="str">
        <f t="shared" si="116"/>
        <v/>
      </c>
      <c r="D1249" s="4" t="str">
        <f t="shared" si="117"/>
        <v/>
      </c>
      <c r="E1249" s="4" t="str">
        <f t="shared" si="118"/>
        <v/>
      </c>
      <c r="F1249" s="4" t="str">
        <f t="shared" si="119"/>
        <v/>
      </c>
    </row>
    <row r="1250" spans="1:6" x14ac:dyDescent="0.15">
      <c r="A1250" s="2" t="str">
        <f t="shared" si="114"/>
        <v/>
      </c>
      <c r="B1250" s="3" t="str">
        <f t="shared" si="115"/>
        <v/>
      </c>
      <c r="C1250" s="4" t="str">
        <f t="shared" si="116"/>
        <v/>
      </c>
      <c r="D1250" s="4" t="str">
        <f t="shared" si="117"/>
        <v/>
      </c>
      <c r="E1250" s="4" t="str">
        <f t="shared" si="118"/>
        <v/>
      </c>
      <c r="F1250" s="4" t="str">
        <f t="shared" si="119"/>
        <v/>
      </c>
    </row>
    <row r="1251" spans="1:6" x14ac:dyDescent="0.15">
      <c r="A1251" s="2" t="str">
        <f t="shared" si="114"/>
        <v/>
      </c>
      <c r="B1251" s="3" t="str">
        <f t="shared" si="115"/>
        <v/>
      </c>
      <c r="C1251" s="4" t="str">
        <f t="shared" si="116"/>
        <v/>
      </c>
      <c r="D1251" s="4" t="str">
        <f t="shared" si="117"/>
        <v/>
      </c>
      <c r="E1251" s="4" t="str">
        <f t="shared" si="118"/>
        <v/>
      </c>
      <c r="F1251" s="4" t="str">
        <f t="shared" si="119"/>
        <v/>
      </c>
    </row>
    <row r="1252" spans="1:6" x14ac:dyDescent="0.15">
      <c r="A1252" s="2" t="str">
        <f t="shared" si="114"/>
        <v/>
      </c>
      <c r="B1252" s="3" t="str">
        <f t="shared" si="115"/>
        <v/>
      </c>
      <c r="C1252" s="4" t="str">
        <f t="shared" si="116"/>
        <v/>
      </c>
      <c r="D1252" s="4" t="str">
        <f t="shared" si="117"/>
        <v/>
      </c>
      <c r="E1252" s="4" t="str">
        <f t="shared" si="118"/>
        <v/>
      </c>
      <c r="F1252" s="4" t="str">
        <f t="shared" si="119"/>
        <v/>
      </c>
    </row>
    <row r="1253" spans="1:6" x14ac:dyDescent="0.15">
      <c r="A1253" s="2" t="str">
        <f t="shared" si="114"/>
        <v/>
      </c>
      <c r="B1253" s="3" t="str">
        <f t="shared" si="115"/>
        <v/>
      </c>
      <c r="C1253" s="4" t="str">
        <f t="shared" si="116"/>
        <v/>
      </c>
      <c r="D1253" s="4" t="str">
        <f t="shared" si="117"/>
        <v/>
      </c>
      <c r="E1253" s="4" t="str">
        <f t="shared" si="118"/>
        <v/>
      </c>
      <c r="F1253" s="4" t="str">
        <f t="shared" si="119"/>
        <v/>
      </c>
    </row>
    <row r="1254" spans="1:6" x14ac:dyDescent="0.15">
      <c r="A1254" s="2" t="str">
        <f t="shared" si="114"/>
        <v/>
      </c>
      <c r="B1254" s="3" t="str">
        <f t="shared" si="115"/>
        <v/>
      </c>
      <c r="C1254" s="4" t="str">
        <f t="shared" si="116"/>
        <v/>
      </c>
      <c r="D1254" s="4" t="str">
        <f t="shared" si="117"/>
        <v/>
      </c>
      <c r="E1254" s="4" t="str">
        <f t="shared" si="118"/>
        <v/>
      </c>
      <c r="F1254" s="4" t="str">
        <f t="shared" si="119"/>
        <v/>
      </c>
    </row>
    <row r="1255" spans="1:6" x14ac:dyDescent="0.15">
      <c r="A1255" s="2" t="str">
        <f t="shared" si="114"/>
        <v/>
      </c>
      <c r="B1255" s="3" t="str">
        <f t="shared" si="115"/>
        <v/>
      </c>
      <c r="C1255" s="4" t="str">
        <f t="shared" si="116"/>
        <v/>
      </c>
      <c r="D1255" s="4" t="str">
        <f t="shared" si="117"/>
        <v/>
      </c>
      <c r="E1255" s="4" t="str">
        <f t="shared" si="118"/>
        <v/>
      </c>
      <c r="F1255" s="4" t="str">
        <f t="shared" si="119"/>
        <v/>
      </c>
    </row>
    <row r="1256" spans="1:6" x14ac:dyDescent="0.15">
      <c r="A1256" s="2" t="str">
        <f t="shared" si="114"/>
        <v/>
      </c>
      <c r="B1256" s="3" t="str">
        <f t="shared" si="115"/>
        <v/>
      </c>
      <c r="C1256" s="4" t="str">
        <f t="shared" si="116"/>
        <v/>
      </c>
      <c r="D1256" s="4" t="str">
        <f t="shared" si="117"/>
        <v/>
      </c>
      <c r="E1256" s="4" t="str">
        <f t="shared" si="118"/>
        <v/>
      </c>
      <c r="F1256" s="4" t="str">
        <f t="shared" si="119"/>
        <v/>
      </c>
    </row>
    <row r="1257" spans="1:6" x14ac:dyDescent="0.15">
      <c r="A1257" s="2" t="str">
        <f t="shared" si="114"/>
        <v/>
      </c>
      <c r="B1257" s="3" t="str">
        <f t="shared" si="115"/>
        <v/>
      </c>
      <c r="C1257" s="4" t="str">
        <f t="shared" si="116"/>
        <v/>
      </c>
      <c r="D1257" s="4" t="str">
        <f t="shared" si="117"/>
        <v/>
      </c>
      <c r="E1257" s="4" t="str">
        <f t="shared" si="118"/>
        <v/>
      </c>
      <c r="F1257" s="4" t="str">
        <f t="shared" si="119"/>
        <v/>
      </c>
    </row>
    <row r="1258" spans="1:6" x14ac:dyDescent="0.15">
      <c r="A1258" s="2" t="str">
        <f t="shared" si="114"/>
        <v/>
      </c>
      <c r="B1258" s="3" t="str">
        <f t="shared" si="115"/>
        <v/>
      </c>
      <c r="C1258" s="4" t="str">
        <f t="shared" si="116"/>
        <v/>
      </c>
      <c r="D1258" s="4" t="str">
        <f t="shared" si="117"/>
        <v/>
      </c>
      <c r="E1258" s="4" t="str">
        <f t="shared" si="118"/>
        <v/>
      </c>
      <c r="F1258" s="4" t="str">
        <f t="shared" si="119"/>
        <v/>
      </c>
    </row>
    <row r="1259" spans="1:6" x14ac:dyDescent="0.15">
      <c r="A1259" s="2" t="str">
        <f t="shared" si="114"/>
        <v/>
      </c>
      <c r="B1259" s="3" t="str">
        <f t="shared" si="115"/>
        <v/>
      </c>
      <c r="C1259" s="4" t="str">
        <f t="shared" si="116"/>
        <v/>
      </c>
      <c r="D1259" s="4" t="str">
        <f t="shared" si="117"/>
        <v/>
      </c>
      <c r="E1259" s="4" t="str">
        <f t="shared" si="118"/>
        <v/>
      </c>
      <c r="F1259" s="4" t="str">
        <f t="shared" si="119"/>
        <v/>
      </c>
    </row>
    <row r="1260" spans="1:6" x14ac:dyDescent="0.15">
      <c r="A1260" s="2" t="str">
        <f t="shared" si="114"/>
        <v/>
      </c>
      <c r="B1260" s="3" t="str">
        <f t="shared" si="115"/>
        <v/>
      </c>
      <c r="C1260" s="4" t="str">
        <f t="shared" si="116"/>
        <v/>
      </c>
      <c r="D1260" s="4" t="str">
        <f t="shared" si="117"/>
        <v/>
      </c>
      <c r="E1260" s="4" t="str">
        <f t="shared" si="118"/>
        <v/>
      </c>
      <c r="F1260" s="4" t="str">
        <f t="shared" si="119"/>
        <v/>
      </c>
    </row>
    <row r="1261" spans="1:6" x14ac:dyDescent="0.15">
      <c r="A1261" s="2" t="str">
        <f t="shared" si="114"/>
        <v/>
      </c>
      <c r="B1261" s="3" t="str">
        <f t="shared" si="115"/>
        <v/>
      </c>
      <c r="C1261" s="4" t="str">
        <f t="shared" si="116"/>
        <v/>
      </c>
      <c r="D1261" s="4" t="str">
        <f t="shared" si="117"/>
        <v/>
      </c>
      <c r="E1261" s="4" t="str">
        <f t="shared" si="118"/>
        <v/>
      </c>
      <c r="F1261" s="4" t="str">
        <f t="shared" si="119"/>
        <v/>
      </c>
    </row>
    <row r="1262" spans="1:6" x14ac:dyDescent="0.15">
      <c r="A1262" s="2" t="str">
        <f t="shared" si="114"/>
        <v/>
      </c>
      <c r="B1262" s="3" t="str">
        <f t="shared" si="115"/>
        <v/>
      </c>
      <c r="C1262" s="4" t="str">
        <f t="shared" si="116"/>
        <v/>
      </c>
      <c r="D1262" s="4" t="str">
        <f t="shared" si="117"/>
        <v/>
      </c>
      <c r="E1262" s="4" t="str">
        <f t="shared" si="118"/>
        <v/>
      </c>
      <c r="F1262" s="4" t="str">
        <f t="shared" si="119"/>
        <v/>
      </c>
    </row>
    <row r="1263" spans="1:6" x14ac:dyDescent="0.15">
      <c r="A1263" s="2" t="str">
        <f t="shared" si="114"/>
        <v/>
      </c>
      <c r="B1263" s="3" t="str">
        <f t="shared" si="115"/>
        <v/>
      </c>
      <c r="C1263" s="4" t="str">
        <f t="shared" si="116"/>
        <v/>
      </c>
      <c r="D1263" s="4" t="str">
        <f t="shared" si="117"/>
        <v/>
      </c>
      <c r="E1263" s="4" t="str">
        <f t="shared" si="118"/>
        <v/>
      </c>
      <c r="F1263" s="4" t="str">
        <f t="shared" si="119"/>
        <v/>
      </c>
    </row>
    <row r="1264" spans="1:6" x14ac:dyDescent="0.15">
      <c r="A1264" s="2" t="str">
        <f t="shared" si="114"/>
        <v/>
      </c>
      <c r="B1264" s="3" t="str">
        <f t="shared" si="115"/>
        <v/>
      </c>
      <c r="C1264" s="4" t="str">
        <f t="shared" si="116"/>
        <v/>
      </c>
      <c r="D1264" s="4" t="str">
        <f t="shared" si="117"/>
        <v/>
      </c>
      <c r="E1264" s="4" t="str">
        <f t="shared" si="118"/>
        <v/>
      </c>
      <c r="F1264" s="4" t="str">
        <f t="shared" si="119"/>
        <v/>
      </c>
    </row>
    <row r="1265" spans="1:6" x14ac:dyDescent="0.15">
      <c r="A1265" s="2" t="str">
        <f t="shared" si="114"/>
        <v/>
      </c>
      <c r="B1265" s="3" t="str">
        <f t="shared" si="115"/>
        <v/>
      </c>
      <c r="C1265" s="4" t="str">
        <f t="shared" si="116"/>
        <v/>
      </c>
      <c r="D1265" s="4" t="str">
        <f t="shared" si="117"/>
        <v/>
      </c>
      <c r="E1265" s="4" t="str">
        <f t="shared" si="118"/>
        <v/>
      </c>
      <c r="F1265" s="4" t="str">
        <f t="shared" si="119"/>
        <v/>
      </c>
    </row>
    <row r="1266" spans="1:6" x14ac:dyDescent="0.15">
      <c r="A1266" s="2" t="str">
        <f t="shared" si="114"/>
        <v/>
      </c>
      <c r="B1266" s="3" t="str">
        <f t="shared" si="115"/>
        <v/>
      </c>
      <c r="C1266" s="4" t="str">
        <f t="shared" si="116"/>
        <v/>
      </c>
      <c r="D1266" s="4" t="str">
        <f t="shared" si="117"/>
        <v/>
      </c>
      <c r="E1266" s="4" t="str">
        <f t="shared" si="118"/>
        <v/>
      </c>
      <c r="F1266" s="4" t="str">
        <f t="shared" si="119"/>
        <v/>
      </c>
    </row>
    <row r="1267" spans="1:6" x14ac:dyDescent="0.15">
      <c r="A1267" s="2" t="str">
        <f t="shared" si="114"/>
        <v/>
      </c>
      <c r="B1267" s="3" t="str">
        <f t="shared" si="115"/>
        <v/>
      </c>
      <c r="C1267" s="4" t="str">
        <f t="shared" si="116"/>
        <v/>
      </c>
      <c r="D1267" s="4" t="str">
        <f t="shared" si="117"/>
        <v/>
      </c>
      <c r="E1267" s="4" t="str">
        <f t="shared" si="118"/>
        <v/>
      </c>
      <c r="F1267" s="4" t="str">
        <f t="shared" si="119"/>
        <v/>
      </c>
    </row>
    <row r="1268" spans="1:6" x14ac:dyDescent="0.15">
      <c r="A1268" s="2" t="str">
        <f t="shared" si="114"/>
        <v/>
      </c>
      <c r="B1268" s="3" t="str">
        <f t="shared" si="115"/>
        <v/>
      </c>
      <c r="C1268" s="4" t="str">
        <f t="shared" si="116"/>
        <v/>
      </c>
      <c r="D1268" s="4" t="str">
        <f t="shared" si="117"/>
        <v/>
      </c>
      <c r="E1268" s="4" t="str">
        <f t="shared" si="118"/>
        <v/>
      </c>
      <c r="F1268" s="4" t="str">
        <f t="shared" si="119"/>
        <v/>
      </c>
    </row>
    <row r="1269" spans="1:6" x14ac:dyDescent="0.15">
      <c r="A1269" s="2" t="str">
        <f t="shared" si="114"/>
        <v/>
      </c>
      <c r="B1269" s="3" t="str">
        <f t="shared" si="115"/>
        <v/>
      </c>
      <c r="C1269" s="4" t="str">
        <f t="shared" si="116"/>
        <v/>
      </c>
      <c r="D1269" s="4" t="str">
        <f t="shared" si="117"/>
        <v/>
      </c>
      <c r="E1269" s="4" t="str">
        <f t="shared" si="118"/>
        <v/>
      </c>
      <c r="F1269" s="4" t="str">
        <f t="shared" si="119"/>
        <v/>
      </c>
    </row>
    <row r="1270" spans="1:6" x14ac:dyDescent="0.15">
      <c r="A1270" s="2" t="str">
        <f t="shared" si="114"/>
        <v/>
      </c>
      <c r="B1270" s="3" t="str">
        <f t="shared" si="115"/>
        <v/>
      </c>
      <c r="C1270" s="4" t="str">
        <f t="shared" si="116"/>
        <v/>
      </c>
      <c r="D1270" s="4" t="str">
        <f t="shared" si="117"/>
        <v/>
      </c>
      <c r="E1270" s="4" t="str">
        <f t="shared" si="118"/>
        <v/>
      </c>
      <c r="F1270" s="4" t="str">
        <f t="shared" si="119"/>
        <v/>
      </c>
    </row>
    <row r="1271" spans="1:6" x14ac:dyDescent="0.15">
      <c r="A1271" s="2" t="str">
        <f t="shared" si="114"/>
        <v/>
      </c>
      <c r="B1271" s="3" t="str">
        <f t="shared" si="115"/>
        <v/>
      </c>
      <c r="C1271" s="4" t="str">
        <f t="shared" si="116"/>
        <v/>
      </c>
      <c r="D1271" s="4" t="str">
        <f t="shared" si="117"/>
        <v/>
      </c>
      <c r="E1271" s="4" t="str">
        <f t="shared" si="118"/>
        <v/>
      </c>
      <c r="F1271" s="4" t="str">
        <f t="shared" si="119"/>
        <v/>
      </c>
    </row>
    <row r="1272" spans="1:6" x14ac:dyDescent="0.15">
      <c r="A1272" s="2" t="str">
        <f t="shared" si="114"/>
        <v/>
      </c>
      <c r="B1272" s="3" t="str">
        <f t="shared" si="115"/>
        <v/>
      </c>
      <c r="C1272" s="4" t="str">
        <f t="shared" si="116"/>
        <v/>
      </c>
      <c r="D1272" s="4" t="str">
        <f t="shared" si="117"/>
        <v/>
      </c>
      <c r="E1272" s="4" t="str">
        <f t="shared" si="118"/>
        <v/>
      </c>
      <c r="F1272" s="4" t="str">
        <f t="shared" si="119"/>
        <v/>
      </c>
    </row>
    <row r="1273" spans="1:6" x14ac:dyDescent="0.15">
      <c r="A1273" s="2" t="str">
        <f t="shared" si="114"/>
        <v/>
      </c>
      <c r="B1273" s="3" t="str">
        <f t="shared" si="115"/>
        <v/>
      </c>
      <c r="C1273" s="4" t="str">
        <f t="shared" si="116"/>
        <v/>
      </c>
      <c r="D1273" s="4" t="str">
        <f t="shared" si="117"/>
        <v/>
      </c>
      <c r="E1273" s="4" t="str">
        <f t="shared" si="118"/>
        <v/>
      </c>
      <c r="F1273" s="4" t="str">
        <f t="shared" si="119"/>
        <v/>
      </c>
    </row>
    <row r="1274" spans="1:6" x14ac:dyDescent="0.15">
      <c r="A1274" s="2" t="str">
        <f t="shared" si="114"/>
        <v/>
      </c>
      <c r="B1274" s="3" t="str">
        <f t="shared" si="115"/>
        <v/>
      </c>
      <c r="C1274" s="4" t="str">
        <f t="shared" si="116"/>
        <v/>
      </c>
      <c r="D1274" s="4" t="str">
        <f t="shared" si="117"/>
        <v/>
      </c>
      <c r="E1274" s="4" t="str">
        <f t="shared" si="118"/>
        <v/>
      </c>
      <c r="F1274" s="4" t="str">
        <f t="shared" si="119"/>
        <v/>
      </c>
    </row>
    <row r="1275" spans="1:6" x14ac:dyDescent="0.15">
      <c r="A1275" s="2" t="str">
        <f t="shared" si="114"/>
        <v/>
      </c>
      <c r="B1275" s="3" t="str">
        <f t="shared" si="115"/>
        <v/>
      </c>
      <c r="C1275" s="4" t="str">
        <f t="shared" si="116"/>
        <v/>
      </c>
      <c r="D1275" s="4" t="str">
        <f t="shared" si="117"/>
        <v/>
      </c>
      <c r="E1275" s="4" t="str">
        <f t="shared" si="118"/>
        <v/>
      </c>
      <c r="F1275" s="4" t="str">
        <f t="shared" si="119"/>
        <v/>
      </c>
    </row>
    <row r="1276" spans="1:6" x14ac:dyDescent="0.15">
      <c r="A1276" s="2" t="str">
        <f t="shared" si="114"/>
        <v/>
      </c>
      <c r="B1276" s="3" t="str">
        <f t="shared" si="115"/>
        <v/>
      </c>
      <c r="C1276" s="4" t="str">
        <f t="shared" si="116"/>
        <v/>
      </c>
      <c r="D1276" s="4" t="str">
        <f t="shared" si="117"/>
        <v/>
      </c>
      <c r="E1276" s="4" t="str">
        <f t="shared" si="118"/>
        <v/>
      </c>
      <c r="F1276" s="4" t="str">
        <f t="shared" si="119"/>
        <v/>
      </c>
    </row>
    <row r="1277" spans="1:6" x14ac:dyDescent="0.15">
      <c r="A1277" s="2" t="str">
        <f t="shared" si="114"/>
        <v/>
      </c>
      <c r="B1277" s="3" t="str">
        <f t="shared" si="115"/>
        <v/>
      </c>
      <c r="C1277" s="4" t="str">
        <f t="shared" si="116"/>
        <v/>
      </c>
      <c r="D1277" s="4" t="str">
        <f t="shared" si="117"/>
        <v/>
      </c>
      <c r="E1277" s="4" t="str">
        <f t="shared" si="118"/>
        <v/>
      </c>
      <c r="F1277" s="4" t="str">
        <f t="shared" si="119"/>
        <v/>
      </c>
    </row>
    <row r="1278" spans="1:6" x14ac:dyDescent="0.15">
      <c r="A1278" s="2" t="str">
        <f t="shared" si="114"/>
        <v/>
      </c>
      <c r="B1278" s="3" t="str">
        <f t="shared" si="115"/>
        <v/>
      </c>
      <c r="C1278" s="4" t="str">
        <f t="shared" si="116"/>
        <v/>
      </c>
      <c r="D1278" s="4" t="str">
        <f t="shared" si="117"/>
        <v/>
      </c>
      <c r="E1278" s="4" t="str">
        <f t="shared" si="118"/>
        <v/>
      </c>
      <c r="F1278" s="4" t="str">
        <f t="shared" si="119"/>
        <v/>
      </c>
    </row>
    <row r="1279" spans="1:6" x14ac:dyDescent="0.15">
      <c r="A1279" s="2" t="str">
        <f t="shared" si="114"/>
        <v/>
      </c>
      <c r="B1279" s="3" t="str">
        <f t="shared" si="115"/>
        <v/>
      </c>
      <c r="C1279" s="4" t="str">
        <f t="shared" si="116"/>
        <v/>
      </c>
      <c r="D1279" s="4" t="str">
        <f t="shared" si="117"/>
        <v/>
      </c>
      <c r="E1279" s="4" t="str">
        <f t="shared" si="118"/>
        <v/>
      </c>
      <c r="F1279" s="4" t="str">
        <f t="shared" si="119"/>
        <v/>
      </c>
    </row>
    <row r="1280" spans="1:6" x14ac:dyDescent="0.15">
      <c r="A1280" s="2" t="str">
        <f t="shared" si="114"/>
        <v/>
      </c>
      <c r="B1280" s="3" t="str">
        <f t="shared" si="115"/>
        <v/>
      </c>
      <c r="C1280" s="4" t="str">
        <f t="shared" si="116"/>
        <v/>
      </c>
      <c r="D1280" s="4" t="str">
        <f t="shared" si="117"/>
        <v/>
      </c>
      <c r="E1280" s="4" t="str">
        <f t="shared" si="118"/>
        <v/>
      </c>
      <c r="F1280" s="4" t="str">
        <f t="shared" si="119"/>
        <v/>
      </c>
    </row>
    <row r="1281" spans="1:6" x14ac:dyDescent="0.15">
      <c r="A1281" s="2" t="str">
        <f t="shared" si="114"/>
        <v/>
      </c>
      <c r="B1281" s="3" t="str">
        <f t="shared" si="115"/>
        <v/>
      </c>
      <c r="C1281" s="4" t="str">
        <f t="shared" si="116"/>
        <v/>
      </c>
      <c r="D1281" s="4" t="str">
        <f t="shared" si="117"/>
        <v/>
      </c>
      <c r="E1281" s="4" t="str">
        <f t="shared" si="118"/>
        <v/>
      </c>
      <c r="F1281" s="4" t="str">
        <f t="shared" si="119"/>
        <v/>
      </c>
    </row>
    <row r="1282" spans="1:6" x14ac:dyDescent="0.15">
      <c r="A1282" s="2" t="str">
        <f t="shared" si="114"/>
        <v/>
      </c>
      <c r="B1282" s="3" t="str">
        <f t="shared" si="115"/>
        <v/>
      </c>
      <c r="C1282" s="4" t="str">
        <f t="shared" si="116"/>
        <v/>
      </c>
      <c r="D1282" s="4" t="str">
        <f t="shared" si="117"/>
        <v/>
      </c>
      <c r="E1282" s="4" t="str">
        <f t="shared" si="118"/>
        <v/>
      </c>
      <c r="F1282" s="4" t="str">
        <f t="shared" si="119"/>
        <v/>
      </c>
    </row>
    <row r="1283" spans="1:6" x14ac:dyDescent="0.15">
      <c r="A1283" s="2" t="str">
        <f t="shared" si="114"/>
        <v/>
      </c>
      <c r="B1283" s="3" t="str">
        <f t="shared" si="115"/>
        <v/>
      </c>
      <c r="C1283" s="4" t="str">
        <f t="shared" si="116"/>
        <v/>
      </c>
      <c r="D1283" s="4" t="str">
        <f t="shared" si="117"/>
        <v/>
      </c>
      <c r="E1283" s="4" t="str">
        <f t="shared" si="118"/>
        <v/>
      </c>
      <c r="F1283" s="4" t="str">
        <f t="shared" si="119"/>
        <v/>
      </c>
    </row>
    <row r="1284" spans="1:6" x14ac:dyDescent="0.15">
      <c r="A1284" s="2" t="str">
        <f t="shared" ref="A1284:A1303" si="120">IF(F1283="","",IF(OR(A1283&gt;=nper,ROUND(F1283,2)&lt;=0),"",A1283+1))</f>
        <v/>
      </c>
      <c r="B1284" s="3" t="str">
        <f t="shared" ref="B1284:B1303" si="121">IF(A1284="","",IF(periods_per_year=26,IF(A1284=1,fpdate,B1283+14),IF(periods_per_year=52,IF(A1284=1,fpdate,B1283+7),DATE(YEAR(fpdate),MONTH(fpdate)+(A1284-1)*months_per_period,IF(periods_per_year=24,IF((1-MOD(A1284,2))=1,DAY(fpdate)+14,DAY(fpdate)),DAY(fpdate))))))</f>
        <v/>
      </c>
      <c r="C1284" s="4" t="str">
        <f t="shared" ref="C1284:C1303" si="122">IF(A1284="","",IF(A1284=nper,F1283+D1284,MIN(F1283+D1284,C1283)))</f>
        <v/>
      </c>
      <c r="D1284" s="4" t="str">
        <f t="shared" ref="D1284:D1303" si="123">IF(A1284="","",ROUND(rate*F1283,2))</f>
        <v/>
      </c>
      <c r="E1284" s="4" t="str">
        <f t="shared" ref="E1284:E1303" si="124">IF(A1284="","",C1284-D1284)</f>
        <v/>
      </c>
      <c r="F1284" s="4" t="str">
        <f t="shared" ref="F1284:F1303" si="125">IF(A1284="","",F1283-E1284)</f>
        <v/>
      </c>
    </row>
    <row r="1285" spans="1:6" x14ac:dyDescent="0.15">
      <c r="A1285" s="2" t="str">
        <f t="shared" si="120"/>
        <v/>
      </c>
      <c r="B1285" s="3" t="str">
        <f t="shared" si="121"/>
        <v/>
      </c>
      <c r="C1285" s="4" t="str">
        <f t="shared" si="122"/>
        <v/>
      </c>
      <c r="D1285" s="4" t="str">
        <f t="shared" si="123"/>
        <v/>
      </c>
      <c r="E1285" s="4" t="str">
        <f t="shared" si="124"/>
        <v/>
      </c>
      <c r="F1285" s="4" t="str">
        <f t="shared" si="125"/>
        <v/>
      </c>
    </row>
    <row r="1286" spans="1:6" x14ac:dyDescent="0.15">
      <c r="A1286" s="2" t="str">
        <f t="shared" si="120"/>
        <v/>
      </c>
      <c r="B1286" s="3" t="str">
        <f t="shared" si="121"/>
        <v/>
      </c>
      <c r="C1286" s="4" t="str">
        <f t="shared" si="122"/>
        <v/>
      </c>
      <c r="D1286" s="4" t="str">
        <f t="shared" si="123"/>
        <v/>
      </c>
      <c r="E1286" s="4" t="str">
        <f t="shared" si="124"/>
        <v/>
      </c>
      <c r="F1286" s="4" t="str">
        <f t="shared" si="125"/>
        <v/>
      </c>
    </row>
    <row r="1287" spans="1:6" x14ac:dyDescent="0.15">
      <c r="A1287" s="2" t="str">
        <f t="shared" si="120"/>
        <v/>
      </c>
      <c r="B1287" s="3" t="str">
        <f t="shared" si="121"/>
        <v/>
      </c>
      <c r="C1287" s="4" t="str">
        <f t="shared" si="122"/>
        <v/>
      </c>
      <c r="D1287" s="4" t="str">
        <f t="shared" si="123"/>
        <v/>
      </c>
      <c r="E1287" s="4" t="str">
        <f t="shared" si="124"/>
        <v/>
      </c>
      <c r="F1287" s="4" t="str">
        <f t="shared" si="125"/>
        <v/>
      </c>
    </row>
    <row r="1288" spans="1:6" x14ac:dyDescent="0.15">
      <c r="A1288" s="2" t="str">
        <f t="shared" si="120"/>
        <v/>
      </c>
      <c r="B1288" s="3" t="str">
        <f t="shared" si="121"/>
        <v/>
      </c>
      <c r="C1288" s="4" t="str">
        <f t="shared" si="122"/>
        <v/>
      </c>
      <c r="D1288" s="4" t="str">
        <f t="shared" si="123"/>
        <v/>
      </c>
      <c r="E1288" s="4" t="str">
        <f t="shared" si="124"/>
        <v/>
      </c>
      <c r="F1288" s="4" t="str">
        <f t="shared" si="125"/>
        <v/>
      </c>
    </row>
    <row r="1289" spans="1:6" x14ac:dyDescent="0.15">
      <c r="A1289" s="2" t="str">
        <f t="shared" si="120"/>
        <v/>
      </c>
      <c r="B1289" s="3" t="str">
        <f t="shared" si="121"/>
        <v/>
      </c>
      <c r="C1289" s="4" t="str">
        <f t="shared" si="122"/>
        <v/>
      </c>
      <c r="D1289" s="4" t="str">
        <f t="shared" si="123"/>
        <v/>
      </c>
      <c r="E1289" s="4" t="str">
        <f t="shared" si="124"/>
        <v/>
      </c>
      <c r="F1289" s="4" t="str">
        <f t="shared" si="125"/>
        <v/>
      </c>
    </row>
    <row r="1290" spans="1:6" x14ac:dyDescent="0.15">
      <c r="A1290" s="2" t="str">
        <f t="shared" si="120"/>
        <v/>
      </c>
      <c r="B1290" s="3" t="str">
        <f t="shared" si="121"/>
        <v/>
      </c>
      <c r="C1290" s="4" t="str">
        <f t="shared" si="122"/>
        <v/>
      </c>
      <c r="D1290" s="4" t="str">
        <f t="shared" si="123"/>
        <v/>
      </c>
      <c r="E1290" s="4" t="str">
        <f t="shared" si="124"/>
        <v/>
      </c>
      <c r="F1290" s="4" t="str">
        <f t="shared" si="125"/>
        <v/>
      </c>
    </row>
    <row r="1291" spans="1:6" x14ac:dyDescent="0.15">
      <c r="A1291" s="2" t="str">
        <f t="shared" si="120"/>
        <v/>
      </c>
      <c r="B1291" s="3" t="str">
        <f t="shared" si="121"/>
        <v/>
      </c>
      <c r="C1291" s="4" t="str">
        <f t="shared" si="122"/>
        <v/>
      </c>
      <c r="D1291" s="4" t="str">
        <f t="shared" si="123"/>
        <v/>
      </c>
      <c r="E1291" s="4" t="str">
        <f t="shared" si="124"/>
        <v/>
      </c>
      <c r="F1291" s="4" t="str">
        <f t="shared" si="125"/>
        <v/>
      </c>
    </row>
    <row r="1292" spans="1:6" x14ac:dyDescent="0.15">
      <c r="A1292" s="2" t="str">
        <f t="shared" si="120"/>
        <v/>
      </c>
      <c r="B1292" s="3" t="str">
        <f t="shared" si="121"/>
        <v/>
      </c>
      <c r="C1292" s="4" t="str">
        <f t="shared" si="122"/>
        <v/>
      </c>
      <c r="D1292" s="4" t="str">
        <f t="shared" si="123"/>
        <v/>
      </c>
      <c r="E1292" s="4" t="str">
        <f t="shared" si="124"/>
        <v/>
      </c>
      <c r="F1292" s="4" t="str">
        <f t="shared" si="125"/>
        <v/>
      </c>
    </row>
    <row r="1293" spans="1:6" x14ac:dyDescent="0.15">
      <c r="A1293" s="2" t="str">
        <f t="shared" si="120"/>
        <v/>
      </c>
      <c r="B1293" s="3" t="str">
        <f t="shared" si="121"/>
        <v/>
      </c>
      <c r="C1293" s="4" t="str">
        <f t="shared" si="122"/>
        <v/>
      </c>
      <c r="D1293" s="4" t="str">
        <f t="shared" si="123"/>
        <v/>
      </c>
      <c r="E1293" s="4" t="str">
        <f t="shared" si="124"/>
        <v/>
      </c>
      <c r="F1293" s="4" t="str">
        <f t="shared" si="125"/>
        <v/>
      </c>
    </row>
    <row r="1294" spans="1:6" x14ac:dyDescent="0.15">
      <c r="A1294" s="2" t="str">
        <f t="shared" si="120"/>
        <v/>
      </c>
      <c r="B1294" s="3" t="str">
        <f t="shared" si="121"/>
        <v/>
      </c>
      <c r="C1294" s="4" t="str">
        <f t="shared" si="122"/>
        <v/>
      </c>
      <c r="D1294" s="4" t="str">
        <f t="shared" si="123"/>
        <v/>
      </c>
      <c r="E1294" s="4" t="str">
        <f t="shared" si="124"/>
        <v/>
      </c>
      <c r="F1294" s="4" t="str">
        <f t="shared" si="125"/>
        <v/>
      </c>
    </row>
    <row r="1295" spans="1:6" x14ac:dyDescent="0.15">
      <c r="A1295" s="2" t="str">
        <f t="shared" si="120"/>
        <v/>
      </c>
      <c r="B1295" s="3" t="str">
        <f t="shared" si="121"/>
        <v/>
      </c>
      <c r="C1295" s="4" t="str">
        <f t="shared" si="122"/>
        <v/>
      </c>
      <c r="D1295" s="4" t="str">
        <f t="shared" si="123"/>
        <v/>
      </c>
      <c r="E1295" s="4" t="str">
        <f t="shared" si="124"/>
        <v/>
      </c>
      <c r="F1295" s="4" t="str">
        <f t="shared" si="125"/>
        <v/>
      </c>
    </row>
    <row r="1296" spans="1:6" x14ac:dyDescent="0.15">
      <c r="A1296" s="2" t="str">
        <f t="shared" si="120"/>
        <v/>
      </c>
      <c r="B1296" s="3" t="str">
        <f t="shared" si="121"/>
        <v/>
      </c>
      <c r="C1296" s="4" t="str">
        <f t="shared" si="122"/>
        <v/>
      </c>
      <c r="D1296" s="4" t="str">
        <f t="shared" si="123"/>
        <v/>
      </c>
      <c r="E1296" s="4" t="str">
        <f t="shared" si="124"/>
        <v/>
      </c>
      <c r="F1296" s="4" t="str">
        <f t="shared" si="125"/>
        <v/>
      </c>
    </row>
    <row r="1297" spans="1:6" x14ac:dyDescent="0.15">
      <c r="A1297" s="2" t="str">
        <f t="shared" si="120"/>
        <v/>
      </c>
      <c r="B1297" s="3" t="str">
        <f t="shared" si="121"/>
        <v/>
      </c>
      <c r="C1297" s="4" t="str">
        <f t="shared" si="122"/>
        <v/>
      </c>
      <c r="D1297" s="4" t="str">
        <f t="shared" si="123"/>
        <v/>
      </c>
      <c r="E1297" s="4" t="str">
        <f t="shared" si="124"/>
        <v/>
      </c>
      <c r="F1297" s="4" t="str">
        <f t="shared" si="125"/>
        <v/>
      </c>
    </row>
    <row r="1298" spans="1:6" x14ac:dyDescent="0.15">
      <c r="A1298" s="2" t="str">
        <f t="shared" si="120"/>
        <v/>
      </c>
      <c r="B1298" s="3" t="str">
        <f t="shared" si="121"/>
        <v/>
      </c>
      <c r="C1298" s="4" t="str">
        <f t="shared" si="122"/>
        <v/>
      </c>
      <c r="D1298" s="4" t="str">
        <f t="shared" si="123"/>
        <v/>
      </c>
      <c r="E1298" s="4" t="str">
        <f t="shared" si="124"/>
        <v/>
      </c>
      <c r="F1298" s="4" t="str">
        <f t="shared" si="125"/>
        <v/>
      </c>
    </row>
    <row r="1299" spans="1:6" x14ac:dyDescent="0.15">
      <c r="A1299" s="2" t="str">
        <f t="shared" si="120"/>
        <v/>
      </c>
      <c r="B1299" s="3" t="str">
        <f t="shared" si="121"/>
        <v/>
      </c>
      <c r="C1299" s="4" t="str">
        <f t="shared" si="122"/>
        <v/>
      </c>
      <c r="D1299" s="4" t="str">
        <f t="shared" si="123"/>
        <v/>
      </c>
      <c r="E1299" s="4" t="str">
        <f t="shared" si="124"/>
        <v/>
      </c>
      <c r="F1299" s="4" t="str">
        <f t="shared" si="125"/>
        <v/>
      </c>
    </row>
    <row r="1300" spans="1:6" x14ac:dyDescent="0.15">
      <c r="A1300" s="2" t="str">
        <f t="shared" si="120"/>
        <v/>
      </c>
      <c r="B1300" s="3" t="str">
        <f t="shared" si="121"/>
        <v/>
      </c>
      <c r="C1300" s="4" t="str">
        <f t="shared" si="122"/>
        <v/>
      </c>
      <c r="D1300" s="4" t="str">
        <f t="shared" si="123"/>
        <v/>
      </c>
      <c r="E1300" s="4" t="str">
        <f t="shared" si="124"/>
        <v/>
      </c>
      <c r="F1300" s="4" t="str">
        <f t="shared" si="125"/>
        <v/>
      </c>
    </row>
    <row r="1301" spans="1:6" x14ac:dyDescent="0.15">
      <c r="A1301" s="2" t="str">
        <f t="shared" si="120"/>
        <v/>
      </c>
      <c r="B1301" s="3" t="str">
        <f t="shared" si="121"/>
        <v/>
      </c>
      <c r="C1301" s="4" t="str">
        <f t="shared" si="122"/>
        <v/>
      </c>
      <c r="D1301" s="4" t="str">
        <f t="shared" si="123"/>
        <v/>
      </c>
      <c r="E1301" s="4" t="str">
        <f t="shared" si="124"/>
        <v/>
      </c>
      <c r="F1301" s="4" t="str">
        <f t="shared" si="125"/>
        <v/>
      </c>
    </row>
    <row r="1302" spans="1:6" x14ac:dyDescent="0.15">
      <c r="A1302" s="2" t="str">
        <f t="shared" si="120"/>
        <v/>
      </c>
      <c r="B1302" s="3" t="str">
        <f t="shared" si="121"/>
        <v/>
      </c>
      <c r="C1302" s="4" t="str">
        <f t="shared" si="122"/>
        <v/>
      </c>
      <c r="D1302" s="4" t="str">
        <f t="shared" si="123"/>
        <v/>
      </c>
      <c r="E1302" s="4" t="str">
        <f t="shared" si="124"/>
        <v/>
      </c>
      <c r="F1302" s="4" t="str">
        <f t="shared" si="125"/>
        <v/>
      </c>
    </row>
    <row r="1303" spans="1:6" x14ac:dyDescent="0.15">
      <c r="A1303" s="2" t="str">
        <f t="shared" si="120"/>
        <v/>
      </c>
      <c r="B1303" s="3" t="str">
        <f t="shared" si="121"/>
        <v/>
      </c>
      <c r="C1303" s="4" t="str">
        <f t="shared" si="122"/>
        <v/>
      </c>
      <c r="D1303" s="4" t="str">
        <f t="shared" si="123"/>
        <v/>
      </c>
      <c r="E1303" s="4" t="str">
        <f t="shared" si="124"/>
        <v/>
      </c>
      <c r="F1303" s="4" t="str">
        <f t="shared" si="125"/>
        <v/>
      </c>
    </row>
    <row r="1304" spans="1:6" x14ac:dyDescent="0.15">
      <c r="A1304" s="2" t="str">
        <f t="shared" ref="A1304:A1367" si="126">IF(F1303="","",IF(OR(A1303&gt;=nper,ROUND(F1303,2)&lt;=0),"",A1303+1))</f>
        <v/>
      </c>
      <c r="B1304" s="3" t="str">
        <f t="shared" ref="B1304:B1367" si="127">IF(A1304="","",IF(periods_per_year=26,IF(A1304=1,fpdate,B1303+14),IF(periods_per_year=52,IF(A1304=1,fpdate,B1303+7),DATE(YEAR(fpdate),MONTH(fpdate)+(A1304-1)*months_per_period,IF(periods_per_year=24,IF((1-MOD(A1304,2))=1,DAY(fpdate)+14,DAY(fpdate)),DAY(fpdate))))))</f>
        <v/>
      </c>
      <c r="C1304" s="4" t="str">
        <f t="shared" ref="C1304:C1367" si="128">IF(A1304="","",IF(A1304=nper,F1303+D1304,MIN(F1303+D1304,C1303)))</f>
        <v/>
      </c>
      <c r="D1304" s="4" t="str">
        <f t="shared" ref="D1304:D1367" si="129">IF(A1304="","",ROUND(rate*F1303,2))</f>
        <v/>
      </c>
      <c r="E1304" s="4" t="str">
        <f t="shared" ref="E1304:E1367" si="130">IF(A1304="","",C1304-D1304)</f>
        <v/>
      </c>
      <c r="F1304" s="4" t="str">
        <f t="shared" ref="F1304:F1367" si="131">IF(A1304="","",F1303-E1304)</f>
        <v/>
      </c>
    </row>
    <row r="1305" spans="1:6" x14ac:dyDescent="0.15">
      <c r="A1305" s="2" t="str">
        <f t="shared" si="126"/>
        <v/>
      </c>
      <c r="B1305" s="3" t="str">
        <f t="shared" si="127"/>
        <v/>
      </c>
      <c r="C1305" s="4" t="str">
        <f t="shared" si="128"/>
        <v/>
      </c>
      <c r="D1305" s="4" t="str">
        <f t="shared" si="129"/>
        <v/>
      </c>
      <c r="E1305" s="4" t="str">
        <f t="shared" si="130"/>
        <v/>
      </c>
      <c r="F1305" s="4" t="str">
        <f t="shared" si="131"/>
        <v/>
      </c>
    </row>
    <row r="1306" spans="1:6" x14ac:dyDescent="0.15">
      <c r="A1306" s="2" t="str">
        <f t="shared" si="126"/>
        <v/>
      </c>
      <c r="B1306" s="3" t="str">
        <f t="shared" si="127"/>
        <v/>
      </c>
      <c r="C1306" s="4" t="str">
        <f t="shared" si="128"/>
        <v/>
      </c>
      <c r="D1306" s="4" t="str">
        <f t="shared" si="129"/>
        <v/>
      </c>
      <c r="E1306" s="4" t="str">
        <f t="shared" si="130"/>
        <v/>
      </c>
      <c r="F1306" s="4" t="str">
        <f t="shared" si="131"/>
        <v/>
      </c>
    </row>
    <row r="1307" spans="1:6" x14ac:dyDescent="0.15">
      <c r="A1307" s="2" t="str">
        <f t="shared" si="126"/>
        <v/>
      </c>
      <c r="B1307" s="3" t="str">
        <f t="shared" si="127"/>
        <v/>
      </c>
      <c r="C1307" s="4" t="str">
        <f t="shared" si="128"/>
        <v/>
      </c>
      <c r="D1307" s="4" t="str">
        <f t="shared" si="129"/>
        <v/>
      </c>
      <c r="E1307" s="4" t="str">
        <f t="shared" si="130"/>
        <v/>
      </c>
      <c r="F1307" s="4" t="str">
        <f t="shared" si="131"/>
        <v/>
      </c>
    </row>
    <row r="1308" spans="1:6" x14ac:dyDescent="0.15">
      <c r="A1308" s="2" t="str">
        <f t="shared" si="126"/>
        <v/>
      </c>
      <c r="B1308" s="3" t="str">
        <f t="shared" si="127"/>
        <v/>
      </c>
      <c r="C1308" s="4" t="str">
        <f t="shared" si="128"/>
        <v/>
      </c>
      <c r="D1308" s="4" t="str">
        <f t="shared" si="129"/>
        <v/>
      </c>
      <c r="E1308" s="4" t="str">
        <f t="shared" si="130"/>
        <v/>
      </c>
      <c r="F1308" s="4" t="str">
        <f t="shared" si="131"/>
        <v/>
      </c>
    </row>
    <row r="1309" spans="1:6" x14ac:dyDescent="0.15">
      <c r="A1309" s="2" t="str">
        <f t="shared" si="126"/>
        <v/>
      </c>
      <c r="B1309" s="3" t="str">
        <f t="shared" si="127"/>
        <v/>
      </c>
      <c r="C1309" s="4" t="str">
        <f t="shared" si="128"/>
        <v/>
      </c>
      <c r="D1309" s="4" t="str">
        <f t="shared" si="129"/>
        <v/>
      </c>
      <c r="E1309" s="4" t="str">
        <f t="shared" si="130"/>
        <v/>
      </c>
      <c r="F1309" s="4" t="str">
        <f t="shared" si="131"/>
        <v/>
      </c>
    </row>
    <row r="1310" spans="1:6" x14ac:dyDescent="0.15">
      <c r="A1310" s="2" t="str">
        <f t="shared" si="126"/>
        <v/>
      </c>
      <c r="B1310" s="3" t="str">
        <f t="shared" si="127"/>
        <v/>
      </c>
      <c r="C1310" s="4" t="str">
        <f t="shared" si="128"/>
        <v/>
      </c>
      <c r="D1310" s="4" t="str">
        <f t="shared" si="129"/>
        <v/>
      </c>
      <c r="E1310" s="4" t="str">
        <f t="shared" si="130"/>
        <v/>
      </c>
      <c r="F1310" s="4" t="str">
        <f t="shared" si="131"/>
        <v/>
      </c>
    </row>
    <row r="1311" spans="1:6" x14ac:dyDescent="0.15">
      <c r="A1311" s="2" t="str">
        <f t="shared" si="126"/>
        <v/>
      </c>
      <c r="B1311" s="3" t="str">
        <f t="shared" si="127"/>
        <v/>
      </c>
      <c r="C1311" s="4" t="str">
        <f t="shared" si="128"/>
        <v/>
      </c>
      <c r="D1311" s="4" t="str">
        <f t="shared" si="129"/>
        <v/>
      </c>
      <c r="E1311" s="4" t="str">
        <f t="shared" si="130"/>
        <v/>
      </c>
      <c r="F1311" s="4" t="str">
        <f t="shared" si="131"/>
        <v/>
      </c>
    </row>
    <row r="1312" spans="1:6" x14ac:dyDescent="0.15">
      <c r="A1312" s="2" t="str">
        <f t="shared" si="126"/>
        <v/>
      </c>
      <c r="B1312" s="3" t="str">
        <f t="shared" si="127"/>
        <v/>
      </c>
      <c r="C1312" s="4" t="str">
        <f t="shared" si="128"/>
        <v/>
      </c>
      <c r="D1312" s="4" t="str">
        <f t="shared" si="129"/>
        <v/>
      </c>
      <c r="E1312" s="4" t="str">
        <f t="shared" si="130"/>
        <v/>
      </c>
      <c r="F1312" s="4" t="str">
        <f t="shared" si="131"/>
        <v/>
      </c>
    </row>
    <row r="1313" spans="1:6" x14ac:dyDescent="0.15">
      <c r="A1313" s="2" t="str">
        <f t="shared" si="126"/>
        <v/>
      </c>
      <c r="B1313" s="3" t="str">
        <f t="shared" si="127"/>
        <v/>
      </c>
      <c r="C1313" s="4" t="str">
        <f t="shared" si="128"/>
        <v/>
      </c>
      <c r="D1313" s="4" t="str">
        <f t="shared" si="129"/>
        <v/>
      </c>
      <c r="E1313" s="4" t="str">
        <f t="shared" si="130"/>
        <v/>
      </c>
      <c r="F1313" s="4" t="str">
        <f t="shared" si="131"/>
        <v/>
      </c>
    </row>
    <row r="1314" spans="1:6" x14ac:dyDescent="0.15">
      <c r="A1314" s="2" t="str">
        <f t="shared" si="126"/>
        <v/>
      </c>
      <c r="B1314" s="3" t="str">
        <f t="shared" si="127"/>
        <v/>
      </c>
      <c r="C1314" s="4" t="str">
        <f t="shared" si="128"/>
        <v/>
      </c>
      <c r="D1314" s="4" t="str">
        <f t="shared" si="129"/>
        <v/>
      </c>
      <c r="E1314" s="4" t="str">
        <f t="shared" si="130"/>
        <v/>
      </c>
      <c r="F1314" s="4" t="str">
        <f t="shared" si="131"/>
        <v/>
      </c>
    </row>
    <row r="1315" spans="1:6" x14ac:dyDescent="0.15">
      <c r="A1315" s="2" t="str">
        <f t="shared" si="126"/>
        <v/>
      </c>
      <c r="B1315" s="3" t="str">
        <f t="shared" si="127"/>
        <v/>
      </c>
      <c r="C1315" s="4" t="str">
        <f t="shared" si="128"/>
        <v/>
      </c>
      <c r="D1315" s="4" t="str">
        <f t="shared" si="129"/>
        <v/>
      </c>
      <c r="E1315" s="4" t="str">
        <f t="shared" si="130"/>
        <v/>
      </c>
      <c r="F1315" s="4" t="str">
        <f t="shared" si="131"/>
        <v/>
      </c>
    </row>
    <row r="1316" spans="1:6" x14ac:dyDescent="0.15">
      <c r="A1316" s="2" t="str">
        <f t="shared" si="126"/>
        <v/>
      </c>
      <c r="B1316" s="3" t="str">
        <f t="shared" si="127"/>
        <v/>
      </c>
      <c r="C1316" s="4" t="str">
        <f t="shared" si="128"/>
        <v/>
      </c>
      <c r="D1316" s="4" t="str">
        <f t="shared" si="129"/>
        <v/>
      </c>
      <c r="E1316" s="4" t="str">
        <f t="shared" si="130"/>
        <v/>
      </c>
      <c r="F1316" s="4" t="str">
        <f t="shared" si="131"/>
        <v/>
      </c>
    </row>
    <row r="1317" spans="1:6" x14ac:dyDescent="0.15">
      <c r="A1317" s="2" t="str">
        <f t="shared" si="126"/>
        <v/>
      </c>
      <c r="B1317" s="3" t="str">
        <f t="shared" si="127"/>
        <v/>
      </c>
      <c r="C1317" s="4" t="str">
        <f t="shared" si="128"/>
        <v/>
      </c>
      <c r="D1317" s="4" t="str">
        <f t="shared" si="129"/>
        <v/>
      </c>
      <c r="E1317" s="4" t="str">
        <f t="shared" si="130"/>
        <v/>
      </c>
      <c r="F1317" s="4" t="str">
        <f t="shared" si="131"/>
        <v/>
      </c>
    </row>
    <row r="1318" spans="1:6" x14ac:dyDescent="0.15">
      <c r="A1318" s="2" t="str">
        <f t="shared" si="126"/>
        <v/>
      </c>
      <c r="B1318" s="3" t="str">
        <f t="shared" si="127"/>
        <v/>
      </c>
      <c r="C1318" s="4" t="str">
        <f t="shared" si="128"/>
        <v/>
      </c>
      <c r="D1318" s="4" t="str">
        <f t="shared" si="129"/>
        <v/>
      </c>
      <c r="E1318" s="4" t="str">
        <f t="shared" si="130"/>
        <v/>
      </c>
      <c r="F1318" s="4" t="str">
        <f t="shared" si="131"/>
        <v/>
      </c>
    </row>
    <row r="1319" spans="1:6" x14ac:dyDescent="0.15">
      <c r="A1319" s="2" t="str">
        <f t="shared" si="126"/>
        <v/>
      </c>
      <c r="B1319" s="3" t="str">
        <f t="shared" si="127"/>
        <v/>
      </c>
      <c r="C1319" s="4" t="str">
        <f t="shared" si="128"/>
        <v/>
      </c>
      <c r="D1319" s="4" t="str">
        <f t="shared" si="129"/>
        <v/>
      </c>
      <c r="E1319" s="4" t="str">
        <f t="shared" si="130"/>
        <v/>
      </c>
      <c r="F1319" s="4" t="str">
        <f t="shared" si="131"/>
        <v/>
      </c>
    </row>
    <row r="1320" spans="1:6" x14ac:dyDescent="0.15">
      <c r="A1320" s="2" t="str">
        <f t="shared" si="126"/>
        <v/>
      </c>
      <c r="B1320" s="3" t="str">
        <f t="shared" si="127"/>
        <v/>
      </c>
      <c r="C1320" s="4" t="str">
        <f t="shared" si="128"/>
        <v/>
      </c>
      <c r="D1320" s="4" t="str">
        <f t="shared" si="129"/>
        <v/>
      </c>
      <c r="E1320" s="4" t="str">
        <f t="shared" si="130"/>
        <v/>
      </c>
      <c r="F1320" s="4" t="str">
        <f t="shared" si="131"/>
        <v/>
      </c>
    </row>
    <row r="1321" spans="1:6" x14ac:dyDescent="0.15">
      <c r="A1321" s="2" t="str">
        <f t="shared" si="126"/>
        <v/>
      </c>
      <c r="B1321" s="3" t="str">
        <f t="shared" si="127"/>
        <v/>
      </c>
      <c r="C1321" s="4" t="str">
        <f t="shared" si="128"/>
        <v/>
      </c>
      <c r="D1321" s="4" t="str">
        <f t="shared" si="129"/>
        <v/>
      </c>
      <c r="E1321" s="4" t="str">
        <f t="shared" si="130"/>
        <v/>
      </c>
      <c r="F1321" s="4" t="str">
        <f t="shared" si="131"/>
        <v/>
      </c>
    </row>
    <row r="1322" spans="1:6" x14ac:dyDescent="0.15">
      <c r="A1322" s="2" t="str">
        <f t="shared" si="126"/>
        <v/>
      </c>
      <c r="B1322" s="3" t="str">
        <f t="shared" si="127"/>
        <v/>
      </c>
      <c r="C1322" s="4" t="str">
        <f t="shared" si="128"/>
        <v/>
      </c>
      <c r="D1322" s="4" t="str">
        <f t="shared" si="129"/>
        <v/>
      </c>
      <c r="E1322" s="4" t="str">
        <f t="shared" si="130"/>
        <v/>
      </c>
      <c r="F1322" s="4" t="str">
        <f t="shared" si="131"/>
        <v/>
      </c>
    </row>
    <row r="1323" spans="1:6" x14ac:dyDescent="0.15">
      <c r="A1323" s="2" t="str">
        <f t="shared" si="126"/>
        <v/>
      </c>
      <c r="B1323" s="3" t="str">
        <f t="shared" si="127"/>
        <v/>
      </c>
      <c r="C1323" s="4" t="str">
        <f t="shared" si="128"/>
        <v/>
      </c>
      <c r="D1323" s="4" t="str">
        <f t="shared" si="129"/>
        <v/>
      </c>
      <c r="E1323" s="4" t="str">
        <f t="shared" si="130"/>
        <v/>
      </c>
      <c r="F1323" s="4" t="str">
        <f t="shared" si="131"/>
        <v/>
      </c>
    </row>
    <row r="1324" spans="1:6" x14ac:dyDescent="0.15">
      <c r="A1324" s="2" t="str">
        <f t="shared" si="126"/>
        <v/>
      </c>
      <c r="B1324" s="3" t="str">
        <f t="shared" si="127"/>
        <v/>
      </c>
      <c r="C1324" s="4" t="str">
        <f t="shared" si="128"/>
        <v/>
      </c>
      <c r="D1324" s="4" t="str">
        <f t="shared" si="129"/>
        <v/>
      </c>
      <c r="E1324" s="4" t="str">
        <f t="shared" si="130"/>
        <v/>
      </c>
      <c r="F1324" s="4" t="str">
        <f t="shared" si="131"/>
        <v/>
      </c>
    </row>
    <row r="1325" spans="1:6" x14ac:dyDescent="0.15">
      <c r="A1325" s="2" t="str">
        <f t="shared" si="126"/>
        <v/>
      </c>
      <c r="B1325" s="3" t="str">
        <f t="shared" si="127"/>
        <v/>
      </c>
      <c r="C1325" s="4" t="str">
        <f t="shared" si="128"/>
        <v/>
      </c>
      <c r="D1325" s="4" t="str">
        <f t="shared" si="129"/>
        <v/>
      </c>
      <c r="E1325" s="4" t="str">
        <f t="shared" si="130"/>
        <v/>
      </c>
      <c r="F1325" s="4" t="str">
        <f t="shared" si="131"/>
        <v/>
      </c>
    </row>
    <row r="1326" spans="1:6" x14ac:dyDescent="0.15">
      <c r="A1326" s="2" t="str">
        <f t="shared" si="126"/>
        <v/>
      </c>
      <c r="B1326" s="3" t="str">
        <f t="shared" si="127"/>
        <v/>
      </c>
      <c r="C1326" s="4" t="str">
        <f t="shared" si="128"/>
        <v/>
      </c>
      <c r="D1326" s="4" t="str">
        <f t="shared" si="129"/>
        <v/>
      </c>
      <c r="E1326" s="4" t="str">
        <f t="shared" si="130"/>
        <v/>
      </c>
      <c r="F1326" s="4" t="str">
        <f t="shared" si="131"/>
        <v/>
      </c>
    </row>
    <row r="1327" spans="1:6" x14ac:dyDescent="0.15">
      <c r="A1327" s="2" t="str">
        <f t="shared" si="126"/>
        <v/>
      </c>
      <c r="B1327" s="3" t="str">
        <f t="shared" si="127"/>
        <v/>
      </c>
      <c r="C1327" s="4" t="str">
        <f t="shared" si="128"/>
        <v/>
      </c>
      <c r="D1327" s="4" t="str">
        <f t="shared" si="129"/>
        <v/>
      </c>
      <c r="E1327" s="4" t="str">
        <f t="shared" si="130"/>
        <v/>
      </c>
      <c r="F1327" s="4" t="str">
        <f t="shared" si="131"/>
        <v/>
      </c>
    </row>
    <row r="1328" spans="1:6" x14ac:dyDescent="0.15">
      <c r="A1328" s="2" t="str">
        <f t="shared" si="126"/>
        <v/>
      </c>
      <c r="B1328" s="3" t="str">
        <f t="shared" si="127"/>
        <v/>
      </c>
      <c r="C1328" s="4" t="str">
        <f t="shared" si="128"/>
        <v/>
      </c>
      <c r="D1328" s="4" t="str">
        <f t="shared" si="129"/>
        <v/>
      </c>
      <c r="E1328" s="4" t="str">
        <f t="shared" si="130"/>
        <v/>
      </c>
      <c r="F1328" s="4" t="str">
        <f t="shared" si="131"/>
        <v/>
      </c>
    </row>
    <row r="1329" spans="1:6" x14ac:dyDescent="0.15">
      <c r="A1329" s="2" t="str">
        <f t="shared" si="126"/>
        <v/>
      </c>
      <c r="B1329" s="3" t="str">
        <f t="shared" si="127"/>
        <v/>
      </c>
      <c r="C1329" s="4" t="str">
        <f t="shared" si="128"/>
        <v/>
      </c>
      <c r="D1329" s="4" t="str">
        <f t="shared" si="129"/>
        <v/>
      </c>
      <c r="E1329" s="4" t="str">
        <f t="shared" si="130"/>
        <v/>
      </c>
      <c r="F1329" s="4" t="str">
        <f t="shared" si="131"/>
        <v/>
      </c>
    </row>
    <row r="1330" spans="1:6" x14ac:dyDescent="0.15">
      <c r="A1330" s="2" t="str">
        <f t="shared" si="126"/>
        <v/>
      </c>
      <c r="B1330" s="3" t="str">
        <f t="shared" si="127"/>
        <v/>
      </c>
      <c r="C1330" s="4" t="str">
        <f t="shared" si="128"/>
        <v/>
      </c>
      <c r="D1330" s="4" t="str">
        <f t="shared" si="129"/>
        <v/>
      </c>
      <c r="E1330" s="4" t="str">
        <f t="shared" si="130"/>
        <v/>
      </c>
      <c r="F1330" s="4" t="str">
        <f t="shared" si="131"/>
        <v/>
      </c>
    </row>
    <row r="1331" spans="1:6" x14ac:dyDescent="0.15">
      <c r="A1331" s="2" t="str">
        <f t="shared" si="126"/>
        <v/>
      </c>
      <c r="B1331" s="3" t="str">
        <f t="shared" si="127"/>
        <v/>
      </c>
      <c r="C1331" s="4" t="str">
        <f t="shared" si="128"/>
        <v/>
      </c>
      <c r="D1331" s="4" t="str">
        <f t="shared" si="129"/>
        <v/>
      </c>
      <c r="E1331" s="4" t="str">
        <f t="shared" si="130"/>
        <v/>
      </c>
      <c r="F1331" s="4" t="str">
        <f t="shared" si="131"/>
        <v/>
      </c>
    </row>
    <row r="1332" spans="1:6" x14ac:dyDescent="0.15">
      <c r="A1332" s="2" t="str">
        <f t="shared" si="126"/>
        <v/>
      </c>
      <c r="B1332" s="3" t="str">
        <f t="shared" si="127"/>
        <v/>
      </c>
      <c r="C1332" s="4" t="str">
        <f t="shared" si="128"/>
        <v/>
      </c>
      <c r="D1332" s="4" t="str">
        <f t="shared" si="129"/>
        <v/>
      </c>
      <c r="E1332" s="4" t="str">
        <f t="shared" si="130"/>
        <v/>
      </c>
      <c r="F1332" s="4" t="str">
        <f t="shared" si="131"/>
        <v/>
      </c>
    </row>
    <row r="1333" spans="1:6" x14ac:dyDescent="0.15">
      <c r="A1333" s="2" t="str">
        <f t="shared" si="126"/>
        <v/>
      </c>
      <c r="B1333" s="3" t="str">
        <f t="shared" si="127"/>
        <v/>
      </c>
      <c r="C1333" s="4" t="str">
        <f t="shared" si="128"/>
        <v/>
      </c>
      <c r="D1333" s="4" t="str">
        <f t="shared" si="129"/>
        <v/>
      </c>
      <c r="E1333" s="4" t="str">
        <f t="shared" si="130"/>
        <v/>
      </c>
      <c r="F1333" s="4" t="str">
        <f t="shared" si="131"/>
        <v/>
      </c>
    </row>
    <row r="1334" spans="1:6" x14ac:dyDescent="0.15">
      <c r="A1334" s="2" t="str">
        <f t="shared" si="126"/>
        <v/>
      </c>
      <c r="B1334" s="3" t="str">
        <f t="shared" si="127"/>
        <v/>
      </c>
      <c r="C1334" s="4" t="str">
        <f t="shared" si="128"/>
        <v/>
      </c>
      <c r="D1334" s="4" t="str">
        <f t="shared" si="129"/>
        <v/>
      </c>
      <c r="E1334" s="4" t="str">
        <f t="shared" si="130"/>
        <v/>
      </c>
      <c r="F1334" s="4" t="str">
        <f t="shared" si="131"/>
        <v/>
      </c>
    </row>
    <row r="1335" spans="1:6" x14ac:dyDescent="0.15">
      <c r="A1335" s="2" t="str">
        <f t="shared" si="126"/>
        <v/>
      </c>
      <c r="B1335" s="3" t="str">
        <f t="shared" si="127"/>
        <v/>
      </c>
      <c r="C1335" s="4" t="str">
        <f t="shared" si="128"/>
        <v/>
      </c>
      <c r="D1335" s="4" t="str">
        <f t="shared" si="129"/>
        <v/>
      </c>
      <c r="E1335" s="4" t="str">
        <f t="shared" si="130"/>
        <v/>
      </c>
      <c r="F1335" s="4" t="str">
        <f t="shared" si="131"/>
        <v/>
      </c>
    </row>
    <row r="1336" spans="1:6" x14ac:dyDescent="0.15">
      <c r="A1336" s="2" t="str">
        <f t="shared" si="126"/>
        <v/>
      </c>
      <c r="B1336" s="3" t="str">
        <f t="shared" si="127"/>
        <v/>
      </c>
      <c r="C1336" s="4" t="str">
        <f t="shared" si="128"/>
        <v/>
      </c>
      <c r="D1336" s="4" t="str">
        <f t="shared" si="129"/>
        <v/>
      </c>
      <c r="E1336" s="4" t="str">
        <f t="shared" si="130"/>
        <v/>
      </c>
      <c r="F1336" s="4" t="str">
        <f t="shared" si="131"/>
        <v/>
      </c>
    </row>
    <row r="1337" spans="1:6" x14ac:dyDescent="0.15">
      <c r="A1337" s="2" t="str">
        <f t="shared" si="126"/>
        <v/>
      </c>
      <c r="B1337" s="3" t="str">
        <f t="shared" si="127"/>
        <v/>
      </c>
      <c r="C1337" s="4" t="str">
        <f t="shared" si="128"/>
        <v/>
      </c>
      <c r="D1337" s="4" t="str">
        <f t="shared" si="129"/>
        <v/>
      </c>
      <c r="E1337" s="4" t="str">
        <f t="shared" si="130"/>
        <v/>
      </c>
      <c r="F1337" s="4" t="str">
        <f t="shared" si="131"/>
        <v/>
      </c>
    </row>
    <row r="1338" spans="1:6" x14ac:dyDescent="0.15">
      <c r="A1338" s="2" t="str">
        <f t="shared" si="126"/>
        <v/>
      </c>
      <c r="B1338" s="3" t="str">
        <f t="shared" si="127"/>
        <v/>
      </c>
      <c r="C1338" s="4" t="str">
        <f t="shared" si="128"/>
        <v/>
      </c>
      <c r="D1338" s="4" t="str">
        <f t="shared" si="129"/>
        <v/>
      </c>
      <c r="E1338" s="4" t="str">
        <f t="shared" si="130"/>
        <v/>
      </c>
      <c r="F1338" s="4" t="str">
        <f t="shared" si="131"/>
        <v/>
      </c>
    </row>
    <row r="1339" spans="1:6" x14ac:dyDescent="0.15">
      <c r="A1339" s="2" t="str">
        <f t="shared" si="126"/>
        <v/>
      </c>
      <c r="B1339" s="3" t="str">
        <f t="shared" si="127"/>
        <v/>
      </c>
      <c r="C1339" s="4" t="str">
        <f t="shared" si="128"/>
        <v/>
      </c>
      <c r="D1339" s="4" t="str">
        <f t="shared" si="129"/>
        <v/>
      </c>
      <c r="E1339" s="4" t="str">
        <f t="shared" si="130"/>
        <v/>
      </c>
      <c r="F1339" s="4" t="str">
        <f t="shared" si="131"/>
        <v/>
      </c>
    </row>
    <row r="1340" spans="1:6" x14ac:dyDescent="0.15">
      <c r="A1340" s="2" t="str">
        <f t="shared" si="126"/>
        <v/>
      </c>
      <c r="B1340" s="3" t="str">
        <f t="shared" si="127"/>
        <v/>
      </c>
      <c r="C1340" s="4" t="str">
        <f t="shared" si="128"/>
        <v/>
      </c>
      <c r="D1340" s="4" t="str">
        <f t="shared" si="129"/>
        <v/>
      </c>
      <c r="E1340" s="4" t="str">
        <f t="shared" si="130"/>
        <v/>
      </c>
      <c r="F1340" s="4" t="str">
        <f t="shared" si="131"/>
        <v/>
      </c>
    </row>
    <row r="1341" spans="1:6" x14ac:dyDescent="0.15">
      <c r="A1341" s="2" t="str">
        <f t="shared" si="126"/>
        <v/>
      </c>
      <c r="B1341" s="3" t="str">
        <f t="shared" si="127"/>
        <v/>
      </c>
      <c r="C1341" s="4" t="str">
        <f t="shared" si="128"/>
        <v/>
      </c>
      <c r="D1341" s="4" t="str">
        <f t="shared" si="129"/>
        <v/>
      </c>
      <c r="E1341" s="4" t="str">
        <f t="shared" si="130"/>
        <v/>
      </c>
      <c r="F1341" s="4" t="str">
        <f t="shared" si="131"/>
        <v/>
      </c>
    </row>
    <row r="1342" spans="1:6" x14ac:dyDescent="0.15">
      <c r="A1342" s="2" t="str">
        <f t="shared" si="126"/>
        <v/>
      </c>
      <c r="B1342" s="3" t="str">
        <f t="shared" si="127"/>
        <v/>
      </c>
      <c r="C1342" s="4" t="str">
        <f t="shared" si="128"/>
        <v/>
      </c>
      <c r="D1342" s="4" t="str">
        <f t="shared" si="129"/>
        <v/>
      </c>
      <c r="E1342" s="4" t="str">
        <f t="shared" si="130"/>
        <v/>
      </c>
      <c r="F1342" s="4" t="str">
        <f t="shared" si="131"/>
        <v/>
      </c>
    </row>
    <row r="1343" spans="1:6" x14ac:dyDescent="0.15">
      <c r="A1343" s="2" t="str">
        <f t="shared" si="126"/>
        <v/>
      </c>
      <c r="B1343" s="3" t="str">
        <f t="shared" si="127"/>
        <v/>
      </c>
      <c r="C1343" s="4" t="str">
        <f t="shared" si="128"/>
        <v/>
      </c>
      <c r="D1343" s="4" t="str">
        <f t="shared" si="129"/>
        <v/>
      </c>
      <c r="E1343" s="4" t="str">
        <f t="shared" si="130"/>
        <v/>
      </c>
      <c r="F1343" s="4" t="str">
        <f t="shared" si="131"/>
        <v/>
      </c>
    </row>
    <row r="1344" spans="1:6" x14ac:dyDescent="0.15">
      <c r="A1344" s="2" t="str">
        <f t="shared" si="126"/>
        <v/>
      </c>
      <c r="B1344" s="3" t="str">
        <f t="shared" si="127"/>
        <v/>
      </c>
      <c r="C1344" s="4" t="str">
        <f t="shared" si="128"/>
        <v/>
      </c>
      <c r="D1344" s="4" t="str">
        <f t="shared" si="129"/>
        <v/>
      </c>
      <c r="E1344" s="4" t="str">
        <f t="shared" si="130"/>
        <v/>
      </c>
      <c r="F1344" s="4" t="str">
        <f t="shared" si="131"/>
        <v/>
      </c>
    </row>
    <row r="1345" spans="1:6" x14ac:dyDescent="0.15">
      <c r="A1345" s="2" t="str">
        <f t="shared" si="126"/>
        <v/>
      </c>
      <c r="B1345" s="3" t="str">
        <f t="shared" si="127"/>
        <v/>
      </c>
      <c r="C1345" s="4" t="str">
        <f t="shared" si="128"/>
        <v/>
      </c>
      <c r="D1345" s="4" t="str">
        <f t="shared" si="129"/>
        <v/>
      </c>
      <c r="E1345" s="4" t="str">
        <f t="shared" si="130"/>
        <v/>
      </c>
      <c r="F1345" s="4" t="str">
        <f t="shared" si="131"/>
        <v/>
      </c>
    </row>
    <row r="1346" spans="1:6" x14ac:dyDescent="0.15">
      <c r="A1346" s="2" t="str">
        <f t="shared" si="126"/>
        <v/>
      </c>
      <c r="B1346" s="3" t="str">
        <f t="shared" si="127"/>
        <v/>
      </c>
      <c r="C1346" s="4" t="str">
        <f t="shared" si="128"/>
        <v/>
      </c>
      <c r="D1346" s="4" t="str">
        <f t="shared" si="129"/>
        <v/>
      </c>
      <c r="E1346" s="4" t="str">
        <f t="shared" si="130"/>
        <v/>
      </c>
      <c r="F1346" s="4" t="str">
        <f t="shared" si="131"/>
        <v/>
      </c>
    </row>
    <row r="1347" spans="1:6" x14ac:dyDescent="0.15">
      <c r="A1347" s="2" t="str">
        <f t="shared" si="126"/>
        <v/>
      </c>
      <c r="B1347" s="3" t="str">
        <f t="shared" si="127"/>
        <v/>
      </c>
      <c r="C1347" s="4" t="str">
        <f t="shared" si="128"/>
        <v/>
      </c>
      <c r="D1347" s="4" t="str">
        <f t="shared" si="129"/>
        <v/>
      </c>
      <c r="E1347" s="4" t="str">
        <f t="shared" si="130"/>
        <v/>
      </c>
      <c r="F1347" s="4" t="str">
        <f t="shared" si="131"/>
        <v/>
      </c>
    </row>
    <row r="1348" spans="1:6" x14ac:dyDescent="0.15">
      <c r="A1348" s="2" t="str">
        <f t="shared" si="126"/>
        <v/>
      </c>
      <c r="B1348" s="3" t="str">
        <f t="shared" si="127"/>
        <v/>
      </c>
      <c r="C1348" s="4" t="str">
        <f t="shared" si="128"/>
        <v/>
      </c>
      <c r="D1348" s="4" t="str">
        <f t="shared" si="129"/>
        <v/>
      </c>
      <c r="E1348" s="4" t="str">
        <f t="shared" si="130"/>
        <v/>
      </c>
      <c r="F1348" s="4" t="str">
        <f t="shared" si="131"/>
        <v/>
      </c>
    </row>
    <row r="1349" spans="1:6" x14ac:dyDescent="0.15">
      <c r="A1349" s="2" t="str">
        <f t="shared" si="126"/>
        <v/>
      </c>
      <c r="B1349" s="3" t="str">
        <f t="shared" si="127"/>
        <v/>
      </c>
      <c r="C1349" s="4" t="str">
        <f t="shared" si="128"/>
        <v/>
      </c>
      <c r="D1349" s="4" t="str">
        <f t="shared" si="129"/>
        <v/>
      </c>
      <c r="E1349" s="4" t="str">
        <f t="shared" si="130"/>
        <v/>
      </c>
      <c r="F1349" s="4" t="str">
        <f t="shared" si="131"/>
        <v/>
      </c>
    </row>
    <row r="1350" spans="1:6" x14ac:dyDescent="0.15">
      <c r="A1350" s="2" t="str">
        <f t="shared" si="126"/>
        <v/>
      </c>
      <c r="B1350" s="3" t="str">
        <f t="shared" si="127"/>
        <v/>
      </c>
      <c r="C1350" s="4" t="str">
        <f t="shared" si="128"/>
        <v/>
      </c>
      <c r="D1350" s="4" t="str">
        <f t="shared" si="129"/>
        <v/>
      </c>
      <c r="E1350" s="4" t="str">
        <f t="shared" si="130"/>
        <v/>
      </c>
      <c r="F1350" s="4" t="str">
        <f t="shared" si="131"/>
        <v/>
      </c>
    </row>
    <row r="1351" spans="1:6" x14ac:dyDescent="0.15">
      <c r="A1351" s="2" t="str">
        <f t="shared" si="126"/>
        <v/>
      </c>
      <c r="B1351" s="3" t="str">
        <f t="shared" si="127"/>
        <v/>
      </c>
      <c r="C1351" s="4" t="str">
        <f t="shared" si="128"/>
        <v/>
      </c>
      <c r="D1351" s="4" t="str">
        <f t="shared" si="129"/>
        <v/>
      </c>
      <c r="E1351" s="4" t="str">
        <f t="shared" si="130"/>
        <v/>
      </c>
      <c r="F1351" s="4" t="str">
        <f t="shared" si="131"/>
        <v/>
      </c>
    </row>
    <row r="1352" spans="1:6" x14ac:dyDescent="0.15">
      <c r="A1352" s="2" t="str">
        <f t="shared" si="126"/>
        <v/>
      </c>
      <c r="B1352" s="3" t="str">
        <f t="shared" si="127"/>
        <v/>
      </c>
      <c r="C1352" s="4" t="str">
        <f t="shared" si="128"/>
        <v/>
      </c>
      <c r="D1352" s="4" t="str">
        <f t="shared" si="129"/>
        <v/>
      </c>
      <c r="E1352" s="4" t="str">
        <f t="shared" si="130"/>
        <v/>
      </c>
      <c r="F1352" s="4" t="str">
        <f t="shared" si="131"/>
        <v/>
      </c>
    </row>
    <row r="1353" spans="1:6" x14ac:dyDescent="0.15">
      <c r="A1353" s="2" t="str">
        <f t="shared" si="126"/>
        <v/>
      </c>
      <c r="B1353" s="3" t="str">
        <f t="shared" si="127"/>
        <v/>
      </c>
      <c r="C1353" s="4" t="str">
        <f t="shared" si="128"/>
        <v/>
      </c>
      <c r="D1353" s="4" t="str">
        <f t="shared" si="129"/>
        <v/>
      </c>
      <c r="E1353" s="4" t="str">
        <f t="shared" si="130"/>
        <v/>
      </c>
      <c r="F1353" s="4" t="str">
        <f t="shared" si="131"/>
        <v/>
      </c>
    </row>
    <row r="1354" spans="1:6" x14ac:dyDescent="0.15">
      <c r="A1354" s="2" t="str">
        <f t="shared" si="126"/>
        <v/>
      </c>
      <c r="B1354" s="3" t="str">
        <f t="shared" si="127"/>
        <v/>
      </c>
      <c r="C1354" s="4" t="str">
        <f t="shared" si="128"/>
        <v/>
      </c>
      <c r="D1354" s="4" t="str">
        <f t="shared" si="129"/>
        <v/>
      </c>
      <c r="E1354" s="4" t="str">
        <f t="shared" si="130"/>
        <v/>
      </c>
      <c r="F1354" s="4" t="str">
        <f t="shared" si="131"/>
        <v/>
      </c>
    </row>
    <row r="1355" spans="1:6" x14ac:dyDescent="0.15">
      <c r="A1355" s="2" t="str">
        <f t="shared" si="126"/>
        <v/>
      </c>
      <c r="B1355" s="3" t="str">
        <f t="shared" si="127"/>
        <v/>
      </c>
      <c r="C1355" s="4" t="str">
        <f t="shared" si="128"/>
        <v/>
      </c>
      <c r="D1355" s="4" t="str">
        <f t="shared" si="129"/>
        <v/>
      </c>
      <c r="E1355" s="4" t="str">
        <f t="shared" si="130"/>
        <v/>
      </c>
      <c r="F1355" s="4" t="str">
        <f t="shared" si="131"/>
        <v/>
      </c>
    </row>
    <row r="1356" spans="1:6" x14ac:dyDescent="0.15">
      <c r="A1356" s="2" t="str">
        <f t="shared" si="126"/>
        <v/>
      </c>
      <c r="B1356" s="3" t="str">
        <f t="shared" si="127"/>
        <v/>
      </c>
      <c r="C1356" s="4" t="str">
        <f t="shared" si="128"/>
        <v/>
      </c>
      <c r="D1356" s="4" t="str">
        <f t="shared" si="129"/>
        <v/>
      </c>
      <c r="E1356" s="4" t="str">
        <f t="shared" si="130"/>
        <v/>
      </c>
      <c r="F1356" s="4" t="str">
        <f t="shared" si="131"/>
        <v/>
      </c>
    </row>
    <row r="1357" spans="1:6" x14ac:dyDescent="0.15">
      <c r="A1357" s="2" t="str">
        <f t="shared" si="126"/>
        <v/>
      </c>
      <c r="B1357" s="3" t="str">
        <f t="shared" si="127"/>
        <v/>
      </c>
      <c r="C1357" s="4" t="str">
        <f t="shared" si="128"/>
        <v/>
      </c>
      <c r="D1357" s="4" t="str">
        <f t="shared" si="129"/>
        <v/>
      </c>
      <c r="E1357" s="4" t="str">
        <f t="shared" si="130"/>
        <v/>
      </c>
      <c r="F1357" s="4" t="str">
        <f t="shared" si="131"/>
        <v/>
      </c>
    </row>
    <row r="1358" spans="1:6" x14ac:dyDescent="0.15">
      <c r="A1358" s="2" t="str">
        <f t="shared" si="126"/>
        <v/>
      </c>
      <c r="B1358" s="3" t="str">
        <f t="shared" si="127"/>
        <v/>
      </c>
      <c r="C1358" s="4" t="str">
        <f t="shared" si="128"/>
        <v/>
      </c>
      <c r="D1358" s="4" t="str">
        <f t="shared" si="129"/>
        <v/>
      </c>
      <c r="E1358" s="4" t="str">
        <f t="shared" si="130"/>
        <v/>
      </c>
      <c r="F1358" s="4" t="str">
        <f t="shared" si="131"/>
        <v/>
      </c>
    </row>
    <row r="1359" spans="1:6" x14ac:dyDescent="0.15">
      <c r="A1359" s="2" t="str">
        <f t="shared" si="126"/>
        <v/>
      </c>
      <c r="B1359" s="3" t="str">
        <f t="shared" si="127"/>
        <v/>
      </c>
      <c r="C1359" s="4" t="str">
        <f t="shared" si="128"/>
        <v/>
      </c>
      <c r="D1359" s="4" t="str">
        <f t="shared" si="129"/>
        <v/>
      </c>
      <c r="E1359" s="4" t="str">
        <f t="shared" si="130"/>
        <v/>
      </c>
      <c r="F1359" s="4" t="str">
        <f t="shared" si="131"/>
        <v/>
      </c>
    </row>
    <row r="1360" spans="1:6" x14ac:dyDescent="0.15">
      <c r="A1360" s="2" t="str">
        <f t="shared" si="126"/>
        <v/>
      </c>
      <c r="B1360" s="3" t="str">
        <f t="shared" si="127"/>
        <v/>
      </c>
      <c r="C1360" s="4" t="str">
        <f t="shared" si="128"/>
        <v/>
      </c>
      <c r="D1360" s="4" t="str">
        <f t="shared" si="129"/>
        <v/>
      </c>
      <c r="E1360" s="4" t="str">
        <f t="shared" si="130"/>
        <v/>
      </c>
      <c r="F1360" s="4" t="str">
        <f t="shared" si="131"/>
        <v/>
      </c>
    </row>
    <row r="1361" spans="1:6" x14ac:dyDescent="0.15">
      <c r="A1361" s="2" t="str">
        <f t="shared" si="126"/>
        <v/>
      </c>
      <c r="B1361" s="3" t="str">
        <f t="shared" si="127"/>
        <v/>
      </c>
      <c r="C1361" s="4" t="str">
        <f t="shared" si="128"/>
        <v/>
      </c>
      <c r="D1361" s="4" t="str">
        <f t="shared" si="129"/>
        <v/>
      </c>
      <c r="E1361" s="4" t="str">
        <f t="shared" si="130"/>
        <v/>
      </c>
      <c r="F1361" s="4" t="str">
        <f t="shared" si="131"/>
        <v/>
      </c>
    </row>
    <row r="1362" spans="1:6" x14ac:dyDescent="0.15">
      <c r="A1362" s="2" t="str">
        <f t="shared" si="126"/>
        <v/>
      </c>
      <c r="B1362" s="3" t="str">
        <f t="shared" si="127"/>
        <v/>
      </c>
      <c r="C1362" s="4" t="str">
        <f t="shared" si="128"/>
        <v/>
      </c>
      <c r="D1362" s="4" t="str">
        <f t="shared" si="129"/>
        <v/>
      </c>
      <c r="E1362" s="4" t="str">
        <f t="shared" si="130"/>
        <v/>
      </c>
      <c r="F1362" s="4" t="str">
        <f t="shared" si="131"/>
        <v/>
      </c>
    </row>
    <row r="1363" spans="1:6" x14ac:dyDescent="0.15">
      <c r="A1363" s="2" t="str">
        <f t="shared" si="126"/>
        <v/>
      </c>
      <c r="B1363" s="3" t="str">
        <f t="shared" si="127"/>
        <v/>
      </c>
      <c r="C1363" s="4" t="str">
        <f t="shared" si="128"/>
        <v/>
      </c>
      <c r="D1363" s="4" t="str">
        <f t="shared" si="129"/>
        <v/>
      </c>
      <c r="E1363" s="4" t="str">
        <f t="shared" si="130"/>
        <v/>
      </c>
      <c r="F1363" s="4" t="str">
        <f t="shared" si="131"/>
        <v/>
      </c>
    </row>
    <row r="1364" spans="1:6" x14ac:dyDescent="0.15">
      <c r="A1364" s="2" t="str">
        <f t="shared" si="126"/>
        <v/>
      </c>
      <c r="B1364" s="3" t="str">
        <f t="shared" si="127"/>
        <v/>
      </c>
      <c r="C1364" s="4" t="str">
        <f t="shared" si="128"/>
        <v/>
      </c>
      <c r="D1364" s="4" t="str">
        <f t="shared" si="129"/>
        <v/>
      </c>
      <c r="E1364" s="4" t="str">
        <f t="shared" si="130"/>
        <v/>
      </c>
      <c r="F1364" s="4" t="str">
        <f t="shared" si="131"/>
        <v/>
      </c>
    </row>
    <row r="1365" spans="1:6" x14ac:dyDescent="0.15">
      <c r="A1365" s="2" t="str">
        <f t="shared" si="126"/>
        <v/>
      </c>
      <c r="B1365" s="3" t="str">
        <f t="shared" si="127"/>
        <v/>
      </c>
      <c r="C1365" s="4" t="str">
        <f t="shared" si="128"/>
        <v/>
      </c>
      <c r="D1365" s="4" t="str">
        <f t="shared" si="129"/>
        <v/>
      </c>
      <c r="E1365" s="4" t="str">
        <f t="shared" si="130"/>
        <v/>
      </c>
      <c r="F1365" s="4" t="str">
        <f t="shared" si="131"/>
        <v/>
      </c>
    </row>
    <row r="1366" spans="1:6" x14ac:dyDescent="0.15">
      <c r="A1366" s="2" t="str">
        <f t="shared" si="126"/>
        <v/>
      </c>
      <c r="B1366" s="3" t="str">
        <f t="shared" si="127"/>
        <v/>
      </c>
      <c r="C1366" s="4" t="str">
        <f t="shared" si="128"/>
        <v/>
      </c>
      <c r="D1366" s="4" t="str">
        <f t="shared" si="129"/>
        <v/>
      </c>
      <c r="E1366" s="4" t="str">
        <f t="shared" si="130"/>
        <v/>
      </c>
      <c r="F1366" s="4" t="str">
        <f t="shared" si="131"/>
        <v/>
      </c>
    </row>
    <row r="1367" spans="1:6" x14ac:dyDescent="0.15">
      <c r="A1367" s="2" t="str">
        <f t="shared" si="126"/>
        <v/>
      </c>
      <c r="B1367" s="3" t="str">
        <f t="shared" si="127"/>
        <v/>
      </c>
      <c r="C1367" s="4" t="str">
        <f t="shared" si="128"/>
        <v/>
      </c>
      <c r="D1367" s="4" t="str">
        <f t="shared" si="129"/>
        <v/>
      </c>
      <c r="E1367" s="4" t="str">
        <f t="shared" si="130"/>
        <v/>
      </c>
      <c r="F1367" s="4" t="str">
        <f t="shared" si="131"/>
        <v/>
      </c>
    </row>
    <row r="1368" spans="1:6" x14ac:dyDescent="0.15">
      <c r="A1368" s="2" t="str">
        <f t="shared" ref="A1368:A1431" si="132">IF(F1367="","",IF(OR(A1367&gt;=nper,ROUND(F1367,2)&lt;=0),"",A1367+1))</f>
        <v/>
      </c>
      <c r="B1368" s="3" t="str">
        <f t="shared" ref="B1368:B1431" si="133">IF(A1368="","",IF(periods_per_year=26,IF(A1368=1,fpdate,B1367+14),IF(periods_per_year=52,IF(A1368=1,fpdate,B1367+7),DATE(YEAR(fpdate),MONTH(fpdate)+(A1368-1)*months_per_period,IF(periods_per_year=24,IF((1-MOD(A1368,2))=1,DAY(fpdate)+14,DAY(fpdate)),DAY(fpdate))))))</f>
        <v/>
      </c>
      <c r="C1368" s="4" t="str">
        <f t="shared" ref="C1368:C1431" si="134">IF(A1368="","",IF(A1368=nper,F1367+D1368,MIN(F1367+D1368,C1367)))</f>
        <v/>
      </c>
      <c r="D1368" s="4" t="str">
        <f t="shared" ref="D1368:D1431" si="135">IF(A1368="","",ROUND(rate*F1367,2))</f>
        <v/>
      </c>
      <c r="E1368" s="4" t="str">
        <f t="shared" ref="E1368:E1431" si="136">IF(A1368="","",C1368-D1368)</f>
        <v/>
      </c>
      <c r="F1368" s="4" t="str">
        <f t="shared" ref="F1368:F1431" si="137">IF(A1368="","",F1367-E1368)</f>
        <v/>
      </c>
    </row>
    <row r="1369" spans="1:6" x14ac:dyDescent="0.15">
      <c r="A1369" s="2" t="str">
        <f t="shared" si="132"/>
        <v/>
      </c>
      <c r="B1369" s="3" t="str">
        <f t="shared" si="133"/>
        <v/>
      </c>
      <c r="C1369" s="4" t="str">
        <f t="shared" si="134"/>
        <v/>
      </c>
      <c r="D1369" s="4" t="str">
        <f t="shared" si="135"/>
        <v/>
      </c>
      <c r="E1369" s="4" t="str">
        <f t="shared" si="136"/>
        <v/>
      </c>
      <c r="F1369" s="4" t="str">
        <f t="shared" si="137"/>
        <v/>
      </c>
    </row>
    <row r="1370" spans="1:6" x14ac:dyDescent="0.15">
      <c r="A1370" s="2" t="str">
        <f t="shared" si="132"/>
        <v/>
      </c>
      <c r="B1370" s="3" t="str">
        <f t="shared" si="133"/>
        <v/>
      </c>
      <c r="C1370" s="4" t="str">
        <f t="shared" si="134"/>
        <v/>
      </c>
      <c r="D1370" s="4" t="str">
        <f t="shared" si="135"/>
        <v/>
      </c>
      <c r="E1370" s="4" t="str">
        <f t="shared" si="136"/>
        <v/>
      </c>
      <c r="F1370" s="4" t="str">
        <f t="shared" si="137"/>
        <v/>
      </c>
    </row>
    <row r="1371" spans="1:6" x14ac:dyDescent="0.15">
      <c r="A1371" s="2" t="str">
        <f t="shared" si="132"/>
        <v/>
      </c>
      <c r="B1371" s="3" t="str">
        <f t="shared" si="133"/>
        <v/>
      </c>
      <c r="C1371" s="4" t="str">
        <f t="shared" si="134"/>
        <v/>
      </c>
      <c r="D1371" s="4" t="str">
        <f t="shared" si="135"/>
        <v/>
      </c>
      <c r="E1371" s="4" t="str">
        <f t="shared" si="136"/>
        <v/>
      </c>
      <c r="F1371" s="4" t="str">
        <f t="shared" si="137"/>
        <v/>
      </c>
    </row>
    <row r="1372" spans="1:6" x14ac:dyDescent="0.15">
      <c r="A1372" s="2" t="str">
        <f t="shared" si="132"/>
        <v/>
      </c>
      <c r="B1372" s="3" t="str">
        <f t="shared" si="133"/>
        <v/>
      </c>
      <c r="C1372" s="4" t="str">
        <f t="shared" si="134"/>
        <v/>
      </c>
      <c r="D1372" s="4" t="str">
        <f t="shared" si="135"/>
        <v/>
      </c>
      <c r="E1372" s="4" t="str">
        <f t="shared" si="136"/>
        <v/>
      </c>
      <c r="F1372" s="4" t="str">
        <f t="shared" si="137"/>
        <v/>
      </c>
    </row>
    <row r="1373" spans="1:6" x14ac:dyDescent="0.15">
      <c r="A1373" s="2" t="str">
        <f t="shared" si="132"/>
        <v/>
      </c>
      <c r="B1373" s="3" t="str">
        <f t="shared" si="133"/>
        <v/>
      </c>
      <c r="C1373" s="4" t="str">
        <f t="shared" si="134"/>
        <v/>
      </c>
      <c r="D1373" s="4" t="str">
        <f t="shared" si="135"/>
        <v/>
      </c>
      <c r="E1373" s="4" t="str">
        <f t="shared" si="136"/>
        <v/>
      </c>
      <c r="F1373" s="4" t="str">
        <f t="shared" si="137"/>
        <v/>
      </c>
    </row>
    <row r="1374" spans="1:6" x14ac:dyDescent="0.15">
      <c r="A1374" s="2" t="str">
        <f t="shared" si="132"/>
        <v/>
      </c>
      <c r="B1374" s="3" t="str">
        <f t="shared" si="133"/>
        <v/>
      </c>
      <c r="C1374" s="4" t="str">
        <f t="shared" si="134"/>
        <v/>
      </c>
      <c r="D1374" s="4" t="str">
        <f t="shared" si="135"/>
        <v/>
      </c>
      <c r="E1374" s="4" t="str">
        <f t="shared" si="136"/>
        <v/>
      </c>
      <c r="F1374" s="4" t="str">
        <f t="shared" si="137"/>
        <v/>
      </c>
    </row>
    <row r="1375" spans="1:6" x14ac:dyDescent="0.15">
      <c r="A1375" s="2" t="str">
        <f t="shared" si="132"/>
        <v/>
      </c>
      <c r="B1375" s="3" t="str">
        <f t="shared" si="133"/>
        <v/>
      </c>
      <c r="C1375" s="4" t="str">
        <f t="shared" si="134"/>
        <v/>
      </c>
      <c r="D1375" s="4" t="str">
        <f t="shared" si="135"/>
        <v/>
      </c>
      <c r="E1375" s="4" t="str">
        <f t="shared" si="136"/>
        <v/>
      </c>
      <c r="F1375" s="4" t="str">
        <f t="shared" si="137"/>
        <v/>
      </c>
    </row>
    <row r="1376" spans="1:6" x14ac:dyDescent="0.15">
      <c r="A1376" s="2" t="str">
        <f t="shared" si="132"/>
        <v/>
      </c>
      <c r="B1376" s="3" t="str">
        <f t="shared" si="133"/>
        <v/>
      </c>
      <c r="C1376" s="4" t="str">
        <f t="shared" si="134"/>
        <v/>
      </c>
      <c r="D1376" s="4" t="str">
        <f t="shared" si="135"/>
        <v/>
      </c>
      <c r="E1376" s="4" t="str">
        <f t="shared" si="136"/>
        <v/>
      </c>
      <c r="F1376" s="4" t="str">
        <f t="shared" si="137"/>
        <v/>
      </c>
    </row>
    <row r="1377" spans="1:6" x14ac:dyDescent="0.15">
      <c r="A1377" s="2" t="str">
        <f t="shared" si="132"/>
        <v/>
      </c>
      <c r="B1377" s="3" t="str">
        <f t="shared" si="133"/>
        <v/>
      </c>
      <c r="C1377" s="4" t="str">
        <f t="shared" si="134"/>
        <v/>
      </c>
      <c r="D1377" s="4" t="str">
        <f t="shared" si="135"/>
        <v/>
      </c>
      <c r="E1377" s="4" t="str">
        <f t="shared" si="136"/>
        <v/>
      </c>
      <c r="F1377" s="4" t="str">
        <f t="shared" si="137"/>
        <v/>
      </c>
    </row>
    <row r="1378" spans="1:6" x14ac:dyDescent="0.15">
      <c r="A1378" s="2" t="str">
        <f t="shared" si="132"/>
        <v/>
      </c>
      <c r="B1378" s="3" t="str">
        <f t="shared" si="133"/>
        <v/>
      </c>
      <c r="C1378" s="4" t="str">
        <f t="shared" si="134"/>
        <v/>
      </c>
      <c r="D1378" s="4" t="str">
        <f t="shared" si="135"/>
        <v/>
      </c>
      <c r="E1378" s="4" t="str">
        <f t="shared" si="136"/>
        <v/>
      </c>
      <c r="F1378" s="4" t="str">
        <f t="shared" si="137"/>
        <v/>
      </c>
    </row>
    <row r="1379" spans="1:6" x14ac:dyDescent="0.15">
      <c r="A1379" s="2" t="str">
        <f t="shared" si="132"/>
        <v/>
      </c>
      <c r="B1379" s="3" t="str">
        <f t="shared" si="133"/>
        <v/>
      </c>
      <c r="C1379" s="4" t="str">
        <f t="shared" si="134"/>
        <v/>
      </c>
      <c r="D1379" s="4" t="str">
        <f t="shared" si="135"/>
        <v/>
      </c>
      <c r="E1379" s="4" t="str">
        <f t="shared" si="136"/>
        <v/>
      </c>
      <c r="F1379" s="4" t="str">
        <f t="shared" si="137"/>
        <v/>
      </c>
    </row>
    <row r="1380" spans="1:6" x14ac:dyDescent="0.15">
      <c r="A1380" s="2" t="str">
        <f t="shared" si="132"/>
        <v/>
      </c>
      <c r="B1380" s="3" t="str">
        <f t="shared" si="133"/>
        <v/>
      </c>
      <c r="C1380" s="4" t="str">
        <f t="shared" si="134"/>
        <v/>
      </c>
      <c r="D1380" s="4" t="str">
        <f t="shared" si="135"/>
        <v/>
      </c>
      <c r="E1380" s="4" t="str">
        <f t="shared" si="136"/>
        <v/>
      </c>
      <c r="F1380" s="4" t="str">
        <f t="shared" si="137"/>
        <v/>
      </c>
    </row>
    <row r="1381" spans="1:6" x14ac:dyDescent="0.15">
      <c r="A1381" s="2" t="str">
        <f t="shared" si="132"/>
        <v/>
      </c>
      <c r="B1381" s="3" t="str">
        <f t="shared" si="133"/>
        <v/>
      </c>
      <c r="C1381" s="4" t="str">
        <f t="shared" si="134"/>
        <v/>
      </c>
      <c r="D1381" s="4" t="str">
        <f t="shared" si="135"/>
        <v/>
      </c>
      <c r="E1381" s="4" t="str">
        <f t="shared" si="136"/>
        <v/>
      </c>
      <c r="F1381" s="4" t="str">
        <f t="shared" si="137"/>
        <v/>
      </c>
    </row>
    <row r="1382" spans="1:6" x14ac:dyDescent="0.15">
      <c r="A1382" s="2" t="str">
        <f t="shared" si="132"/>
        <v/>
      </c>
      <c r="B1382" s="3" t="str">
        <f t="shared" si="133"/>
        <v/>
      </c>
      <c r="C1382" s="4" t="str">
        <f t="shared" si="134"/>
        <v/>
      </c>
      <c r="D1382" s="4" t="str">
        <f t="shared" si="135"/>
        <v/>
      </c>
      <c r="E1382" s="4" t="str">
        <f t="shared" si="136"/>
        <v/>
      </c>
      <c r="F1382" s="4" t="str">
        <f t="shared" si="137"/>
        <v/>
      </c>
    </row>
    <row r="1383" spans="1:6" x14ac:dyDescent="0.15">
      <c r="A1383" s="2" t="str">
        <f t="shared" si="132"/>
        <v/>
      </c>
      <c r="B1383" s="3" t="str">
        <f t="shared" si="133"/>
        <v/>
      </c>
      <c r="C1383" s="4" t="str">
        <f t="shared" si="134"/>
        <v/>
      </c>
      <c r="D1383" s="4" t="str">
        <f t="shared" si="135"/>
        <v/>
      </c>
      <c r="E1383" s="4" t="str">
        <f t="shared" si="136"/>
        <v/>
      </c>
      <c r="F1383" s="4" t="str">
        <f t="shared" si="137"/>
        <v/>
      </c>
    </row>
    <row r="1384" spans="1:6" x14ac:dyDescent="0.15">
      <c r="A1384" s="2" t="str">
        <f t="shared" si="132"/>
        <v/>
      </c>
      <c r="B1384" s="3" t="str">
        <f t="shared" si="133"/>
        <v/>
      </c>
      <c r="C1384" s="4" t="str">
        <f t="shared" si="134"/>
        <v/>
      </c>
      <c r="D1384" s="4" t="str">
        <f t="shared" si="135"/>
        <v/>
      </c>
      <c r="E1384" s="4" t="str">
        <f t="shared" si="136"/>
        <v/>
      </c>
      <c r="F1384" s="4" t="str">
        <f t="shared" si="137"/>
        <v/>
      </c>
    </row>
    <row r="1385" spans="1:6" x14ac:dyDescent="0.15">
      <c r="A1385" s="2" t="str">
        <f t="shared" si="132"/>
        <v/>
      </c>
      <c r="B1385" s="3" t="str">
        <f t="shared" si="133"/>
        <v/>
      </c>
      <c r="C1385" s="4" t="str">
        <f t="shared" si="134"/>
        <v/>
      </c>
      <c r="D1385" s="4" t="str">
        <f t="shared" si="135"/>
        <v/>
      </c>
      <c r="E1385" s="4" t="str">
        <f t="shared" si="136"/>
        <v/>
      </c>
      <c r="F1385" s="4" t="str">
        <f t="shared" si="137"/>
        <v/>
      </c>
    </row>
    <row r="1386" spans="1:6" x14ac:dyDescent="0.15">
      <c r="A1386" s="2" t="str">
        <f t="shared" si="132"/>
        <v/>
      </c>
      <c r="B1386" s="3" t="str">
        <f t="shared" si="133"/>
        <v/>
      </c>
      <c r="C1386" s="4" t="str">
        <f t="shared" si="134"/>
        <v/>
      </c>
      <c r="D1386" s="4" t="str">
        <f t="shared" si="135"/>
        <v/>
      </c>
      <c r="E1386" s="4" t="str">
        <f t="shared" si="136"/>
        <v/>
      </c>
      <c r="F1386" s="4" t="str">
        <f t="shared" si="137"/>
        <v/>
      </c>
    </row>
    <row r="1387" spans="1:6" x14ac:dyDescent="0.15">
      <c r="A1387" s="2" t="str">
        <f t="shared" si="132"/>
        <v/>
      </c>
      <c r="B1387" s="3" t="str">
        <f t="shared" si="133"/>
        <v/>
      </c>
      <c r="C1387" s="4" t="str">
        <f t="shared" si="134"/>
        <v/>
      </c>
      <c r="D1387" s="4" t="str">
        <f t="shared" si="135"/>
        <v/>
      </c>
      <c r="E1387" s="4" t="str">
        <f t="shared" si="136"/>
        <v/>
      </c>
      <c r="F1387" s="4" t="str">
        <f t="shared" si="137"/>
        <v/>
      </c>
    </row>
    <row r="1388" spans="1:6" x14ac:dyDescent="0.15">
      <c r="A1388" s="2" t="str">
        <f t="shared" si="132"/>
        <v/>
      </c>
      <c r="B1388" s="3" t="str">
        <f t="shared" si="133"/>
        <v/>
      </c>
      <c r="C1388" s="4" t="str">
        <f t="shared" si="134"/>
        <v/>
      </c>
      <c r="D1388" s="4" t="str">
        <f t="shared" si="135"/>
        <v/>
      </c>
      <c r="E1388" s="4" t="str">
        <f t="shared" si="136"/>
        <v/>
      </c>
      <c r="F1388" s="4" t="str">
        <f t="shared" si="137"/>
        <v/>
      </c>
    </row>
    <row r="1389" spans="1:6" x14ac:dyDescent="0.15">
      <c r="A1389" s="2" t="str">
        <f t="shared" si="132"/>
        <v/>
      </c>
      <c r="B1389" s="3" t="str">
        <f t="shared" si="133"/>
        <v/>
      </c>
      <c r="C1389" s="4" t="str">
        <f t="shared" si="134"/>
        <v/>
      </c>
      <c r="D1389" s="4" t="str">
        <f t="shared" si="135"/>
        <v/>
      </c>
      <c r="E1389" s="4" t="str">
        <f t="shared" si="136"/>
        <v/>
      </c>
      <c r="F1389" s="4" t="str">
        <f t="shared" si="137"/>
        <v/>
      </c>
    </row>
    <row r="1390" spans="1:6" x14ac:dyDescent="0.15">
      <c r="A1390" s="2" t="str">
        <f t="shared" si="132"/>
        <v/>
      </c>
      <c r="B1390" s="3" t="str">
        <f t="shared" si="133"/>
        <v/>
      </c>
      <c r="C1390" s="4" t="str">
        <f t="shared" si="134"/>
        <v/>
      </c>
      <c r="D1390" s="4" t="str">
        <f t="shared" si="135"/>
        <v/>
      </c>
      <c r="E1390" s="4" t="str">
        <f t="shared" si="136"/>
        <v/>
      </c>
      <c r="F1390" s="4" t="str">
        <f t="shared" si="137"/>
        <v/>
      </c>
    </row>
    <row r="1391" spans="1:6" x14ac:dyDescent="0.15">
      <c r="A1391" s="2" t="str">
        <f t="shared" si="132"/>
        <v/>
      </c>
      <c r="B1391" s="3" t="str">
        <f t="shared" si="133"/>
        <v/>
      </c>
      <c r="C1391" s="4" t="str">
        <f t="shared" si="134"/>
        <v/>
      </c>
      <c r="D1391" s="4" t="str">
        <f t="shared" si="135"/>
        <v/>
      </c>
      <c r="E1391" s="4" t="str">
        <f t="shared" si="136"/>
        <v/>
      </c>
      <c r="F1391" s="4" t="str">
        <f t="shared" si="137"/>
        <v/>
      </c>
    </row>
    <row r="1392" spans="1:6" x14ac:dyDescent="0.15">
      <c r="A1392" s="2" t="str">
        <f t="shared" si="132"/>
        <v/>
      </c>
      <c r="B1392" s="3" t="str">
        <f t="shared" si="133"/>
        <v/>
      </c>
      <c r="C1392" s="4" t="str">
        <f t="shared" si="134"/>
        <v/>
      </c>
      <c r="D1392" s="4" t="str">
        <f t="shared" si="135"/>
        <v/>
      </c>
      <c r="E1392" s="4" t="str">
        <f t="shared" si="136"/>
        <v/>
      </c>
      <c r="F1392" s="4" t="str">
        <f t="shared" si="137"/>
        <v/>
      </c>
    </row>
    <row r="1393" spans="1:6" x14ac:dyDescent="0.15">
      <c r="A1393" s="2" t="str">
        <f t="shared" si="132"/>
        <v/>
      </c>
      <c r="B1393" s="3" t="str">
        <f t="shared" si="133"/>
        <v/>
      </c>
      <c r="C1393" s="4" t="str">
        <f t="shared" si="134"/>
        <v/>
      </c>
      <c r="D1393" s="4" t="str">
        <f t="shared" si="135"/>
        <v/>
      </c>
      <c r="E1393" s="4" t="str">
        <f t="shared" si="136"/>
        <v/>
      </c>
      <c r="F1393" s="4" t="str">
        <f t="shared" si="137"/>
        <v/>
      </c>
    </row>
    <row r="1394" spans="1:6" x14ac:dyDescent="0.15">
      <c r="A1394" s="2" t="str">
        <f t="shared" si="132"/>
        <v/>
      </c>
      <c r="B1394" s="3" t="str">
        <f t="shared" si="133"/>
        <v/>
      </c>
      <c r="C1394" s="4" t="str">
        <f t="shared" si="134"/>
        <v/>
      </c>
      <c r="D1394" s="4" t="str">
        <f t="shared" si="135"/>
        <v/>
      </c>
      <c r="E1394" s="4" t="str">
        <f t="shared" si="136"/>
        <v/>
      </c>
      <c r="F1394" s="4" t="str">
        <f t="shared" si="137"/>
        <v/>
      </c>
    </row>
    <row r="1395" spans="1:6" x14ac:dyDescent="0.15">
      <c r="A1395" s="2" t="str">
        <f t="shared" si="132"/>
        <v/>
      </c>
      <c r="B1395" s="3" t="str">
        <f t="shared" si="133"/>
        <v/>
      </c>
      <c r="C1395" s="4" t="str">
        <f t="shared" si="134"/>
        <v/>
      </c>
      <c r="D1395" s="4" t="str">
        <f t="shared" si="135"/>
        <v/>
      </c>
      <c r="E1395" s="4" t="str">
        <f t="shared" si="136"/>
        <v/>
      </c>
      <c r="F1395" s="4" t="str">
        <f t="shared" si="137"/>
        <v/>
      </c>
    </row>
    <row r="1396" spans="1:6" x14ac:dyDescent="0.15">
      <c r="A1396" s="2" t="str">
        <f t="shared" si="132"/>
        <v/>
      </c>
      <c r="B1396" s="3" t="str">
        <f t="shared" si="133"/>
        <v/>
      </c>
      <c r="C1396" s="4" t="str">
        <f t="shared" si="134"/>
        <v/>
      </c>
      <c r="D1396" s="4" t="str">
        <f t="shared" si="135"/>
        <v/>
      </c>
      <c r="E1396" s="4" t="str">
        <f t="shared" si="136"/>
        <v/>
      </c>
      <c r="F1396" s="4" t="str">
        <f t="shared" si="137"/>
        <v/>
      </c>
    </row>
    <row r="1397" spans="1:6" x14ac:dyDescent="0.15">
      <c r="A1397" s="2" t="str">
        <f t="shared" si="132"/>
        <v/>
      </c>
      <c r="B1397" s="3" t="str">
        <f t="shared" si="133"/>
        <v/>
      </c>
      <c r="C1397" s="4" t="str">
        <f t="shared" si="134"/>
        <v/>
      </c>
      <c r="D1397" s="4" t="str">
        <f t="shared" si="135"/>
        <v/>
      </c>
      <c r="E1397" s="4" t="str">
        <f t="shared" si="136"/>
        <v/>
      </c>
      <c r="F1397" s="4" t="str">
        <f t="shared" si="137"/>
        <v/>
      </c>
    </row>
    <row r="1398" spans="1:6" x14ac:dyDescent="0.15">
      <c r="A1398" s="2" t="str">
        <f t="shared" si="132"/>
        <v/>
      </c>
      <c r="B1398" s="3" t="str">
        <f t="shared" si="133"/>
        <v/>
      </c>
      <c r="C1398" s="4" t="str">
        <f t="shared" si="134"/>
        <v/>
      </c>
      <c r="D1398" s="4" t="str">
        <f t="shared" si="135"/>
        <v/>
      </c>
      <c r="E1398" s="4" t="str">
        <f t="shared" si="136"/>
        <v/>
      </c>
      <c r="F1398" s="4" t="str">
        <f t="shared" si="137"/>
        <v/>
      </c>
    </row>
    <row r="1399" spans="1:6" x14ac:dyDescent="0.15">
      <c r="A1399" s="2" t="str">
        <f t="shared" si="132"/>
        <v/>
      </c>
      <c r="B1399" s="3" t="str">
        <f t="shared" si="133"/>
        <v/>
      </c>
      <c r="C1399" s="4" t="str">
        <f t="shared" si="134"/>
        <v/>
      </c>
      <c r="D1399" s="4" t="str">
        <f t="shared" si="135"/>
        <v/>
      </c>
      <c r="E1399" s="4" t="str">
        <f t="shared" si="136"/>
        <v/>
      </c>
      <c r="F1399" s="4" t="str">
        <f t="shared" si="137"/>
        <v/>
      </c>
    </row>
    <row r="1400" spans="1:6" x14ac:dyDescent="0.15">
      <c r="A1400" s="2" t="str">
        <f t="shared" si="132"/>
        <v/>
      </c>
      <c r="B1400" s="3" t="str">
        <f t="shared" si="133"/>
        <v/>
      </c>
      <c r="C1400" s="4" t="str">
        <f t="shared" si="134"/>
        <v/>
      </c>
      <c r="D1400" s="4" t="str">
        <f t="shared" si="135"/>
        <v/>
      </c>
      <c r="E1400" s="4" t="str">
        <f t="shared" si="136"/>
        <v/>
      </c>
      <c r="F1400" s="4" t="str">
        <f t="shared" si="137"/>
        <v/>
      </c>
    </row>
    <row r="1401" spans="1:6" x14ac:dyDescent="0.15">
      <c r="A1401" s="2" t="str">
        <f t="shared" si="132"/>
        <v/>
      </c>
      <c r="B1401" s="3" t="str">
        <f t="shared" si="133"/>
        <v/>
      </c>
      <c r="C1401" s="4" t="str">
        <f t="shared" si="134"/>
        <v/>
      </c>
      <c r="D1401" s="4" t="str">
        <f t="shared" si="135"/>
        <v/>
      </c>
      <c r="E1401" s="4" t="str">
        <f t="shared" si="136"/>
        <v/>
      </c>
      <c r="F1401" s="4" t="str">
        <f t="shared" si="137"/>
        <v/>
      </c>
    </row>
    <row r="1402" spans="1:6" x14ac:dyDescent="0.15">
      <c r="A1402" s="2" t="str">
        <f t="shared" si="132"/>
        <v/>
      </c>
      <c r="B1402" s="3" t="str">
        <f t="shared" si="133"/>
        <v/>
      </c>
      <c r="C1402" s="4" t="str">
        <f t="shared" si="134"/>
        <v/>
      </c>
      <c r="D1402" s="4" t="str">
        <f t="shared" si="135"/>
        <v/>
      </c>
      <c r="E1402" s="4" t="str">
        <f t="shared" si="136"/>
        <v/>
      </c>
      <c r="F1402" s="4" t="str">
        <f t="shared" si="137"/>
        <v/>
      </c>
    </row>
    <row r="1403" spans="1:6" x14ac:dyDescent="0.15">
      <c r="A1403" s="2" t="str">
        <f t="shared" si="132"/>
        <v/>
      </c>
      <c r="B1403" s="3" t="str">
        <f t="shared" si="133"/>
        <v/>
      </c>
      <c r="C1403" s="4" t="str">
        <f t="shared" si="134"/>
        <v/>
      </c>
      <c r="D1403" s="4" t="str">
        <f t="shared" si="135"/>
        <v/>
      </c>
      <c r="E1403" s="4" t="str">
        <f t="shared" si="136"/>
        <v/>
      </c>
      <c r="F1403" s="4" t="str">
        <f t="shared" si="137"/>
        <v/>
      </c>
    </row>
    <row r="1404" spans="1:6" x14ac:dyDescent="0.15">
      <c r="A1404" s="2" t="str">
        <f t="shared" si="132"/>
        <v/>
      </c>
      <c r="B1404" s="3" t="str">
        <f t="shared" si="133"/>
        <v/>
      </c>
      <c r="C1404" s="4" t="str">
        <f t="shared" si="134"/>
        <v/>
      </c>
      <c r="D1404" s="4" t="str">
        <f t="shared" si="135"/>
        <v/>
      </c>
      <c r="E1404" s="4" t="str">
        <f t="shared" si="136"/>
        <v/>
      </c>
      <c r="F1404" s="4" t="str">
        <f t="shared" si="137"/>
        <v/>
      </c>
    </row>
    <row r="1405" spans="1:6" x14ac:dyDescent="0.15">
      <c r="A1405" s="2" t="str">
        <f t="shared" si="132"/>
        <v/>
      </c>
      <c r="B1405" s="3" t="str">
        <f t="shared" si="133"/>
        <v/>
      </c>
      <c r="C1405" s="4" t="str">
        <f t="shared" si="134"/>
        <v/>
      </c>
      <c r="D1405" s="4" t="str">
        <f t="shared" si="135"/>
        <v/>
      </c>
      <c r="E1405" s="4" t="str">
        <f t="shared" si="136"/>
        <v/>
      </c>
      <c r="F1405" s="4" t="str">
        <f t="shared" si="137"/>
        <v/>
      </c>
    </row>
    <row r="1406" spans="1:6" x14ac:dyDescent="0.15">
      <c r="A1406" s="2" t="str">
        <f t="shared" si="132"/>
        <v/>
      </c>
      <c r="B1406" s="3" t="str">
        <f t="shared" si="133"/>
        <v/>
      </c>
      <c r="C1406" s="4" t="str">
        <f t="shared" si="134"/>
        <v/>
      </c>
      <c r="D1406" s="4" t="str">
        <f t="shared" si="135"/>
        <v/>
      </c>
      <c r="E1406" s="4" t="str">
        <f t="shared" si="136"/>
        <v/>
      </c>
      <c r="F1406" s="4" t="str">
        <f t="shared" si="137"/>
        <v/>
      </c>
    </row>
    <row r="1407" spans="1:6" x14ac:dyDescent="0.15">
      <c r="A1407" s="2" t="str">
        <f t="shared" si="132"/>
        <v/>
      </c>
      <c r="B1407" s="3" t="str">
        <f t="shared" si="133"/>
        <v/>
      </c>
      <c r="C1407" s="4" t="str">
        <f t="shared" si="134"/>
        <v/>
      </c>
      <c r="D1407" s="4" t="str">
        <f t="shared" si="135"/>
        <v/>
      </c>
      <c r="E1407" s="4" t="str">
        <f t="shared" si="136"/>
        <v/>
      </c>
      <c r="F1407" s="4" t="str">
        <f t="shared" si="137"/>
        <v/>
      </c>
    </row>
    <row r="1408" spans="1:6" x14ac:dyDescent="0.15">
      <c r="A1408" s="2" t="str">
        <f t="shared" si="132"/>
        <v/>
      </c>
      <c r="B1408" s="3" t="str">
        <f t="shared" si="133"/>
        <v/>
      </c>
      <c r="C1408" s="4" t="str">
        <f t="shared" si="134"/>
        <v/>
      </c>
      <c r="D1408" s="4" t="str">
        <f t="shared" si="135"/>
        <v/>
      </c>
      <c r="E1408" s="4" t="str">
        <f t="shared" si="136"/>
        <v/>
      </c>
      <c r="F1408" s="4" t="str">
        <f t="shared" si="137"/>
        <v/>
      </c>
    </row>
    <row r="1409" spans="1:6" x14ac:dyDescent="0.15">
      <c r="A1409" s="2" t="str">
        <f t="shared" si="132"/>
        <v/>
      </c>
      <c r="B1409" s="3" t="str">
        <f t="shared" si="133"/>
        <v/>
      </c>
      <c r="C1409" s="4" t="str">
        <f t="shared" si="134"/>
        <v/>
      </c>
      <c r="D1409" s="4" t="str">
        <f t="shared" si="135"/>
        <v/>
      </c>
      <c r="E1409" s="4" t="str">
        <f t="shared" si="136"/>
        <v/>
      </c>
      <c r="F1409" s="4" t="str">
        <f t="shared" si="137"/>
        <v/>
      </c>
    </row>
    <row r="1410" spans="1:6" x14ac:dyDescent="0.15">
      <c r="A1410" s="2" t="str">
        <f t="shared" si="132"/>
        <v/>
      </c>
      <c r="B1410" s="3" t="str">
        <f t="shared" si="133"/>
        <v/>
      </c>
      <c r="C1410" s="4" t="str">
        <f t="shared" si="134"/>
        <v/>
      </c>
      <c r="D1410" s="4" t="str">
        <f t="shared" si="135"/>
        <v/>
      </c>
      <c r="E1410" s="4" t="str">
        <f t="shared" si="136"/>
        <v/>
      </c>
      <c r="F1410" s="4" t="str">
        <f t="shared" si="137"/>
        <v/>
      </c>
    </row>
    <row r="1411" spans="1:6" x14ac:dyDescent="0.15">
      <c r="A1411" s="2" t="str">
        <f t="shared" si="132"/>
        <v/>
      </c>
      <c r="B1411" s="3" t="str">
        <f t="shared" si="133"/>
        <v/>
      </c>
      <c r="C1411" s="4" t="str">
        <f t="shared" si="134"/>
        <v/>
      </c>
      <c r="D1411" s="4" t="str">
        <f t="shared" si="135"/>
        <v/>
      </c>
      <c r="E1411" s="4" t="str">
        <f t="shared" si="136"/>
        <v/>
      </c>
      <c r="F1411" s="4" t="str">
        <f t="shared" si="137"/>
        <v/>
      </c>
    </row>
    <row r="1412" spans="1:6" x14ac:dyDescent="0.15">
      <c r="A1412" s="2" t="str">
        <f t="shared" si="132"/>
        <v/>
      </c>
      <c r="B1412" s="3" t="str">
        <f t="shared" si="133"/>
        <v/>
      </c>
      <c r="C1412" s="4" t="str">
        <f t="shared" si="134"/>
        <v/>
      </c>
      <c r="D1412" s="4" t="str">
        <f t="shared" si="135"/>
        <v/>
      </c>
      <c r="E1412" s="4" t="str">
        <f t="shared" si="136"/>
        <v/>
      </c>
      <c r="F1412" s="4" t="str">
        <f t="shared" si="137"/>
        <v/>
      </c>
    </row>
    <row r="1413" spans="1:6" x14ac:dyDescent="0.15">
      <c r="A1413" s="2" t="str">
        <f t="shared" si="132"/>
        <v/>
      </c>
      <c r="B1413" s="3" t="str">
        <f t="shared" si="133"/>
        <v/>
      </c>
      <c r="C1413" s="4" t="str">
        <f t="shared" si="134"/>
        <v/>
      </c>
      <c r="D1413" s="4" t="str">
        <f t="shared" si="135"/>
        <v/>
      </c>
      <c r="E1413" s="4" t="str">
        <f t="shared" si="136"/>
        <v/>
      </c>
      <c r="F1413" s="4" t="str">
        <f t="shared" si="137"/>
        <v/>
      </c>
    </row>
    <row r="1414" spans="1:6" x14ac:dyDescent="0.15">
      <c r="A1414" s="2" t="str">
        <f t="shared" si="132"/>
        <v/>
      </c>
      <c r="B1414" s="3" t="str">
        <f t="shared" si="133"/>
        <v/>
      </c>
      <c r="C1414" s="4" t="str">
        <f t="shared" si="134"/>
        <v/>
      </c>
      <c r="D1414" s="4" t="str">
        <f t="shared" si="135"/>
        <v/>
      </c>
      <c r="E1414" s="4" t="str">
        <f t="shared" si="136"/>
        <v/>
      </c>
      <c r="F1414" s="4" t="str">
        <f t="shared" si="137"/>
        <v/>
      </c>
    </row>
    <row r="1415" spans="1:6" x14ac:dyDescent="0.15">
      <c r="A1415" s="2" t="str">
        <f t="shared" si="132"/>
        <v/>
      </c>
      <c r="B1415" s="3" t="str">
        <f t="shared" si="133"/>
        <v/>
      </c>
      <c r="C1415" s="4" t="str">
        <f t="shared" si="134"/>
        <v/>
      </c>
      <c r="D1415" s="4" t="str">
        <f t="shared" si="135"/>
        <v/>
      </c>
      <c r="E1415" s="4" t="str">
        <f t="shared" si="136"/>
        <v/>
      </c>
      <c r="F1415" s="4" t="str">
        <f t="shared" si="137"/>
        <v/>
      </c>
    </row>
    <row r="1416" spans="1:6" x14ac:dyDescent="0.15">
      <c r="A1416" s="2" t="str">
        <f t="shared" si="132"/>
        <v/>
      </c>
      <c r="B1416" s="3" t="str">
        <f t="shared" si="133"/>
        <v/>
      </c>
      <c r="C1416" s="4" t="str">
        <f t="shared" si="134"/>
        <v/>
      </c>
      <c r="D1416" s="4" t="str">
        <f t="shared" si="135"/>
        <v/>
      </c>
      <c r="E1416" s="4" t="str">
        <f t="shared" si="136"/>
        <v/>
      </c>
      <c r="F1416" s="4" t="str">
        <f t="shared" si="137"/>
        <v/>
      </c>
    </row>
    <row r="1417" spans="1:6" x14ac:dyDescent="0.15">
      <c r="A1417" s="2" t="str">
        <f t="shared" si="132"/>
        <v/>
      </c>
      <c r="B1417" s="3" t="str">
        <f t="shared" si="133"/>
        <v/>
      </c>
      <c r="C1417" s="4" t="str">
        <f t="shared" si="134"/>
        <v/>
      </c>
      <c r="D1417" s="4" t="str">
        <f t="shared" si="135"/>
        <v/>
      </c>
      <c r="E1417" s="4" t="str">
        <f t="shared" si="136"/>
        <v/>
      </c>
      <c r="F1417" s="4" t="str">
        <f t="shared" si="137"/>
        <v/>
      </c>
    </row>
    <row r="1418" spans="1:6" x14ac:dyDescent="0.15">
      <c r="A1418" s="2" t="str">
        <f t="shared" si="132"/>
        <v/>
      </c>
      <c r="B1418" s="3" t="str">
        <f t="shared" si="133"/>
        <v/>
      </c>
      <c r="C1418" s="4" t="str">
        <f t="shared" si="134"/>
        <v/>
      </c>
      <c r="D1418" s="4" t="str">
        <f t="shared" si="135"/>
        <v/>
      </c>
      <c r="E1418" s="4" t="str">
        <f t="shared" si="136"/>
        <v/>
      </c>
      <c r="F1418" s="4" t="str">
        <f t="shared" si="137"/>
        <v/>
      </c>
    </row>
    <row r="1419" spans="1:6" x14ac:dyDescent="0.15">
      <c r="A1419" s="2" t="str">
        <f t="shared" si="132"/>
        <v/>
      </c>
      <c r="B1419" s="3" t="str">
        <f t="shared" si="133"/>
        <v/>
      </c>
      <c r="C1419" s="4" t="str">
        <f t="shared" si="134"/>
        <v/>
      </c>
      <c r="D1419" s="4" t="str">
        <f t="shared" si="135"/>
        <v/>
      </c>
      <c r="E1419" s="4" t="str">
        <f t="shared" si="136"/>
        <v/>
      </c>
      <c r="F1419" s="4" t="str">
        <f t="shared" si="137"/>
        <v/>
      </c>
    </row>
    <row r="1420" spans="1:6" x14ac:dyDescent="0.15">
      <c r="A1420" s="2" t="str">
        <f t="shared" si="132"/>
        <v/>
      </c>
      <c r="B1420" s="3" t="str">
        <f t="shared" si="133"/>
        <v/>
      </c>
      <c r="C1420" s="4" t="str">
        <f t="shared" si="134"/>
        <v/>
      </c>
      <c r="D1420" s="4" t="str">
        <f t="shared" si="135"/>
        <v/>
      </c>
      <c r="E1420" s="4" t="str">
        <f t="shared" si="136"/>
        <v/>
      </c>
      <c r="F1420" s="4" t="str">
        <f t="shared" si="137"/>
        <v/>
      </c>
    </row>
    <row r="1421" spans="1:6" x14ac:dyDescent="0.15">
      <c r="A1421" s="2" t="str">
        <f t="shared" si="132"/>
        <v/>
      </c>
      <c r="B1421" s="3" t="str">
        <f t="shared" si="133"/>
        <v/>
      </c>
      <c r="C1421" s="4" t="str">
        <f t="shared" si="134"/>
        <v/>
      </c>
      <c r="D1421" s="4" t="str">
        <f t="shared" si="135"/>
        <v/>
      </c>
      <c r="E1421" s="4" t="str">
        <f t="shared" si="136"/>
        <v/>
      </c>
      <c r="F1421" s="4" t="str">
        <f t="shared" si="137"/>
        <v/>
      </c>
    </row>
    <row r="1422" spans="1:6" x14ac:dyDescent="0.15">
      <c r="A1422" s="2" t="str">
        <f t="shared" si="132"/>
        <v/>
      </c>
      <c r="B1422" s="3" t="str">
        <f t="shared" si="133"/>
        <v/>
      </c>
      <c r="C1422" s="4" t="str">
        <f t="shared" si="134"/>
        <v/>
      </c>
      <c r="D1422" s="4" t="str">
        <f t="shared" si="135"/>
        <v/>
      </c>
      <c r="E1422" s="4" t="str">
        <f t="shared" si="136"/>
        <v/>
      </c>
      <c r="F1422" s="4" t="str">
        <f t="shared" si="137"/>
        <v/>
      </c>
    </row>
    <row r="1423" spans="1:6" x14ac:dyDescent="0.15">
      <c r="A1423" s="2" t="str">
        <f t="shared" si="132"/>
        <v/>
      </c>
      <c r="B1423" s="3" t="str">
        <f t="shared" si="133"/>
        <v/>
      </c>
      <c r="C1423" s="4" t="str">
        <f t="shared" si="134"/>
        <v/>
      </c>
      <c r="D1423" s="4" t="str">
        <f t="shared" si="135"/>
        <v/>
      </c>
      <c r="E1423" s="4" t="str">
        <f t="shared" si="136"/>
        <v/>
      </c>
      <c r="F1423" s="4" t="str">
        <f t="shared" si="137"/>
        <v/>
      </c>
    </row>
    <row r="1424" spans="1:6" x14ac:dyDescent="0.15">
      <c r="A1424" s="2" t="str">
        <f t="shared" si="132"/>
        <v/>
      </c>
      <c r="B1424" s="3" t="str">
        <f t="shared" si="133"/>
        <v/>
      </c>
      <c r="C1424" s="4" t="str">
        <f t="shared" si="134"/>
        <v/>
      </c>
      <c r="D1424" s="4" t="str">
        <f t="shared" si="135"/>
        <v/>
      </c>
      <c r="E1424" s="4" t="str">
        <f t="shared" si="136"/>
        <v/>
      </c>
      <c r="F1424" s="4" t="str">
        <f t="shared" si="137"/>
        <v/>
      </c>
    </row>
    <row r="1425" spans="1:6" x14ac:dyDescent="0.15">
      <c r="A1425" s="2" t="str">
        <f t="shared" si="132"/>
        <v/>
      </c>
      <c r="B1425" s="3" t="str">
        <f t="shared" si="133"/>
        <v/>
      </c>
      <c r="C1425" s="4" t="str">
        <f t="shared" si="134"/>
        <v/>
      </c>
      <c r="D1425" s="4" t="str">
        <f t="shared" si="135"/>
        <v/>
      </c>
      <c r="E1425" s="4" t="str">
        <f t="shared" si="136"/>
        <v/>
      </c>
      <c r="F1425" s="4" t="str">
        <f t="shared" si="137"/>
        <v/>
      </c>
    </row>
    <row r="1426" spans="1:6" x14ac:dyDescent="0.15">
      <c r="A1426" s="2" t="str">
        <f t="shared" si="132"/>
        <v/>
      </c>
      <c r="B1426" s="3" t="str">
        <f t="shared" si="133"/>
        <v/>
      </c>
      <c r="C1426" s="4" t="str">
        <f t="shared" si="134"/>
        <v/>
      </c>
      <c r="D1426" s="4" t="str">
        <f t="shared" si="135"/>
        <v/>
      </c>
      <c r="E1426" s="4" t="str">
        <f t="shared" si="136"/>
        <v/>
      </c>
      <c r="F1426" s="4" t="str">
        <f t="shared" si="137"/>
        <v/>
      </c>
    </row>
    <row r="1427" spans="1:6" x14ac:dyDescent="0.15">
      <c r="A1427" s="2" t="str">
        <f t="shared" si="132"/>
        <v/>
      </c>
      <c r="B1427" s="3" t="str">
        <f t="shared" si="133"/>
        <v/>
      </c>
      <c r="C1427" s="4" t="str">
        <f t="shared" si="134"/>
        <v/>
      </c>
      <c r="D1427" s="4" t="str">
        <f t="shared" si="135"/>
        <v/>
      </c>
      <c r="E1427" s="4" t="str">
        <f t="shared" si="136"/>
        <v/>
      </c>
      <c r="F1427" s="4" t="str">
        <f t="shared" si="137"/>
        <v/>
      </c>
    </row>
    <row r="1428" spans="1:6" x14ac:dyDescent="0.15">
      <c r="A1428" s="2" t="str">
        <f t="shared" si="132"/>
        <v/>
      </c>
      <c r="B1428" s="3" t="str">
        <f t="shared" si="133"/>
        <v/>
      </c>
      <c r="C1428" s="4" t="str">
        <f t="shared" si="134"/>
        <v/>
      </c>
      <c r="D1428" s="4" t="str">
        <f t="shared" si="135"/>
        <v/>
      </c>
      <c r="E1428" s="4" t="str">
        <f t="shared" si="136"/>
        <v/>
      </c>
      <c r="F1428" s="4" t="str">
        <f t="shared" si="137"/>
        <v/>
      </c>
    </row>
    <row r="1429" spans="1:6" x14ac:dyDescent="0.15">
      <c r="A1429" s="2" t="str">
        <f t="shared" si="132"/>
        <v/>
      </c>
      <c r="B1429" s="3" t="str">
        <f t="shared" si="133"/>
        <v/>
      </c>
      <c r="C1429" s="4" t="str">
        <f t="shared" si="134"/>
        <v/>
      </c>
      <c r="D1429" s="4" t="str">
        <f t="shared" si="135"/>
        <v/>
      </c>
      <c r="E1429" s="4" t="str">
        <f t="shared" si="136"/>
        <v/>
      </c>
      <c r="F1429" s="4" t="str">
        <f t="shared" si="137"/>
        <v/>
      </c>
    </row>
    <row r="1430" spans="1:6" x14ac:dyDescent="0.15">
      <c r="A1430" s="2" t="str">
        <f t="shared" si="132"/>
        <v/>
      </c>
      <c r="B1430" s="3" t="str">
        <f t="shared" si="133"/>
        <v/>
      </c>
      <c r="C1430" s="4" t="str">
        <f t="shared" si="134"/>
        <v/>
      </c>
      <c r="D1430" s="4" t="str">
        <f t="shared" si="135"/>
        <v/>
      </c>
      <c r="E1430" s="4" t="str">
        <f t="shared" si="136"/>
        <v/>
      </c>
      <c r="F1430" s="4" t="str">
        <f t="shared" si="137"/>
        <v/>
      </c>
    </row>
    <row r="1431" spans="1:6" x14ac:dyDescent="0.15">
      <c r="A1431" s="2" t="str">
        <f t="shared" si="132"/>
        <v/>
      </c>
      <c r="B1431" s="3" t="str">
        <f t="shared" si="133"/>
        <v/>
      </c>
      <c r="C1431" s="4" t="str">
        <f t="shared" si="134"/>
        <v/>
      </c>
      <c r="D1431" s="4" t="str">
        <f t="shared" si="135"/>
        <v/>
      </c>
      <c r="E1431" s="4" t="str">
        <f t="shared" si="136"/>
        <v/>
      </c>
      <c r="F1431" s="4" t="str">
        <f t="shared" si="137"/>
        <v/>
      </c>
    </row>
    <row r="1432" spans="1:6" x14ac:dyDescent="0.15">
      <c r="A1432" s="2" t="str">
        <f t="shared" ref="A1432:A1495" si="138">IF(F1431="","",IF(OR(A1431&gt;=nper,ROUND(F1431,2)&lt;=0),"",A1431+1))</f>
        <v/>
      </c>
      <c r="B1432" s="3" t="str">
        <f t="shared" ref="B1432:B1495" si="139">IF(A1432="","",IF(periods_per_year=26,IF(A1432=1,fpdate,B1431+14),IF(periods_per_year=52,IF(A1432=1,fpdate,B1431+7),DATE(YEAR(fpdate),MONTH(fpdate)+(A1432-1)*months_per_period,IF(periods_per_year=24,IF((1-MOD(A1432,2))=1,DAY(fpdate)+14,DAY(fpdate)),DAY(fpdate))))))</f>
        <v/>
      </c>
      <c r="C1432" s="4" t="str">
        <f t="shared" ref="C1432:C1495" si="140">IF(A1432="","",IF(A1432=nper,F1431+D1432,MIN(F1431+D1432,C1431)))</f>
        <v/>
      </c>
      <c r="D1432" s="4" t="str">
        <f t="shared" ref="D1432:D1495" si="141">IF(A1432="","",ROUND(rate*F1431,2))</f>
        <v/>
      </c>
      <c r="E1432" s="4" t="str">
        <f t="shared" ref="E1432:E1495" si="142">IF(A1432="","",C1432-D1432)</f>
        <v/>
      </c>
      <c r="F1432" s="4" t="str">
        <f t="shared" ref="F1432:F1495" si="143">IF(A1432="","",F1431-E1432)</f>
        <v/>
      </c>
    </row>
    <row r="1433" spans="1:6" x14ac:dyDescent="0.15">
      <c r="A1433" s="2" t="str">
        <f t="shared" si="138"/>
        <v/>
      </c>
      <c r="B1433" s="3" t="str">
        <f t="shared" si="139"/>
        <v/>
      </c>
      <c r="C1433" s="4" t="str">
        <f t="shared" si="140"/>
        <v/>
      </c>
      <c r="D1433" s="4" t="str">
        <f t="shared" si="141"/>
        <v/>
      </c>
      <c r="E1433" s="4" t="str">
        <f t="shared" si="142"/>
        <v/>
      </c>
      <c r="F1433" s="4" t="str">
        <f t="shared" si="143"/>
        <v/>
      </c>
    </row>
    <row r="1434" spans="1:6" x14ac:dyDescent="0.15">
      <c r="A1434" s="2" t="str">
        <f t="shared" si="138"/>
        <v/>
      </c>
      <c r="B1434" s="3" t="str">
        <f t="shared" si="139"/>
        <v/>
      </c>
      <c r="C1434" s="4" t="str">
        <f t="shared" si="140"/>
        <v/>
      </c>
      <c r="D1434" s="4" t="str">
        <f t="shared" si="141"/>
        <v/>
      </c>
      <c r="E1434" s="4" t="str">
        <f t="shared" si="142"/>
        <v/>
      </c>
      <c r="F1434" s="4" t="str">
        <f t="shared" si="143"/>
        <v/>
      </c>
    </row>
    <row r="1435" spans="1:6" x14ac:dyDescent="0.15">
      <c r="A1435" s="2" t="str">
        <f t="shared" si="138"/>
        <v/>
      </c>
      <c r="B1435" s="3" t="str">
        <f t="shared" si="139"/>
        <v/>
      </c>
      <c r="C1435" s="4" t="str">
        <f t="shared" si="140"/>
        <v/>
      </c>
      <c r="D1435" s="4" t="str">
        <f t="shared" si="141"/>
        <v/>
      </c>
      <c r="E1435" s="4" t="str">
        <f t="shared" si="142"/>
        <v/>
      </c>
      <c r="F1435" s="4" t="str">
        <f t="shared" si="143"/>
        <v/>
      </c>
    </row>
    <row r="1436" spans="1:6" x14ac:dyDescent="0.15">
      <c r="A1436" s="2" t="str">
        <f t="shared" si="138"/>
        <v/>
      </c>
      <c r="B1436" s="3" t="str">
        <f t="shared" si="139"/>
        <v/>
      </c>
      <c r="C1436" s="4" t="str">
        <f t="shared" si="140"/>
        <v/>
      </c>
      <c r="D1436" s="4" t="str">
        <f t="shared" si="141"/>
        <v/>
      </c>
      <c r="E1436" s="4" t="str">
        <f t="shared" si="142"/>
        <v/>
      </c>
      <c r="F1436" s="4" t="str">
        <f t="shared" si="143"/>
        <v/>
      </c>
    </row>
    <row r="1437" spans="1:6" x14ac:dyDescent="0.15">
      <c r="A1437" s="2" t="str">
        <f t="shared" si="138"/>
        <v/>
      </c>
      <c r="B1437" s="3" t="str">
        <f t="shared" si="139"/>
        <v/>
      </c>
      <c r="C1437" s="4" t="str">
        <f t="shared" si="140"/>
        <v/>
      </c>
      <c r="D1437" s="4" t="str">
        <f t="shared" si="141"/>
        <v/>
      </c>
      <c r="E1437" s="4" t="str">
        <f t="shared" si="142"/>
        <v/>
      </c>
      <c r="F1437" s="4" t="str">
        <f t="shared" si="143"/>
        <v/>
      </c>
    </row>
    <row r="1438" spans="1:6" x14ac:dyDescent="0.15">
      <c r="A1438" s="2" t="str">
        <f t="shared" si="138"/>
        <v/>
      </c>
      <c r="B1438" s="3" t="str">
        <f t="shared" si="139"/>
        <v/>
      </c>
      <c r="C1438" s="4" t="str">
        <f t="shared" si="140"/>
        <v/>
      </c>
      <c r="D1438" s="4" t="str">
        <f t="shared" si="141"/>
        <v/>
      </c>
      <c r="E1438" s="4" t="str">
        <f t="shared" si="142"/>
        <v/>
      </c>
      <c r="F1438" s="4" t="str">
        <f t="shared" si="143"/>
        <v/>
      </c>
    </row>
    <row r="1439" spans="1:6" x14ac:dyDescent="0.15">
      <c r="A1439" s="2" t="str">
        <f t="shared" si="138"/>
        <v/>
      </c>
      <c r="B1439" s="3" t="str">
        <f t="shared" si="139"/>
        <v/>
      </c>
      <c r="C1439" s="4" t="str">
        <f t="shared" si="140"/>
        <v/>
      </c>
      <c r="D1439" s="4" t="str">
        <f t="shared" si="141"/>
        <v/>
      </c>
      <c r="E1439" s="4" t="str">
        <f t="shared" si="142"/>
        <v/>
      </c>
      <c r="F1439" s="4" t="str">
        <f t="shared" si="143"/>
        <v/>
      </c>
    </row>
    <row r="1440" spans="1:6" x14ac:dyDescent="0.15">
      <c r="A1440" s="2" t="str">
        <f t="shared" si="138"/>
        <v/>
      </c>
      <c r="B1440" s="3" t="str">
        <f t="shared" si="139"/>
        <v/>
      </c>
      <c r="C1440" s="4" t="str">
        <f t="shared" si="140"/>
        <v/>
      </c>
      <c r="D1440" s="4" t="str">
        <f t="shared" si="141"/>
        <v/>
      </c>
      <c r="E1440" s="4" t="str">
        <f t="shared" si="142"/>
        <v/>
      </c>
      <c r="F1440" s="4" t="str">
        <f t="shared" si="143"/>
        <v/>
      </c>
    </row>
    <row r="1441" spans="1:6" x14ac:dyDescent="0.15">
      <c r="A1441" s="2" t="str">
        <f t="shared" si="138"/>
        <v/>
      </c>
      <c r="B1441" s="3" t="str">
        <f t="shared" si="139"/>
        <v/>
      </c>
      <c r="C1441" s="4" t="str">
        <f t="shared" si="140"/>
        <v/>
      </c>
      <c r="D1441" s="4" t="str">
        <f t="shared" si="141"/>
        <v/>
      </c>
      <c r="E1441" s="4" t="str">
        <f t="shared" si="142"/>
        <v/>
      </c>
      <c r="F1441" s="4" t="str">
        <f t="shared" si="143"/>
        <v/>
      </c>
    </row>
    <row r="1442" spans="1:6" x14ac:dyDescent="0.15">
      <c r="A1442" s="2" t="str">
        <f t="shared" si="138"/>
        <v/>
      </c>
      <c r="B1442" s="3" t="str">
        <f t="shared" si="139"/>
        <v/>
      </c>
      <c r="C1442" s="4" t="str">
        <f t="shared" si="140"/>
        <v/>
      </c>
      <c r="D1442" s="4" t="str">
        <f t="shared" si="141"/>
        <v/>
      </c>
      <c r="E1442" s="4" t="str">
        <f t="shared" si="142"/>
        <v/>
      </c>
      <c r="F1442" s="4" t="str">
        <f t="shared" si="143"/>
        <v/>
      </c>
    </row>
    <row r="1443" spans="1:6" x14ac:dyDescent="0.15">
      <c r="A1443" s="2" t="str">
        <f t="shared" si="138"/>
        <v/>
      </c>
      <c r="B1443" s="3" t="str">
        <f t="shared" si="139"/>
        <v/>
      </c>
      <c r="C1443" s="4" t="str">
        <f t="shared" si="140"/>
        <v/>
      </c>
      <c r="D1443" s="4" t="str">
        <f t="shared" si="141"/>
        <v/>
      </c>
      <c r="E1443" s="4" t="str">
        <f t="shared" si="142"/>
        <v/>
      </c>
      <c r="F1443" s="4" t="str">
        <f t="shared" si="143"/>
        <v/>
      </c>
    </row>
    <row r="1444" spans="1:6" x14ac:dyDescent="0.15">
      <c r="A1444" s="2" t="str">
        <f t="shared" si="138"/>
        <v/>
      </c>
      <c r="B1444" s="3" t="str">
        <f t="shared" si="139"/>
        <v/>
      </c>
      <c r="C1444" s="4" t="str">
        <f t="shared" si="140"/>
        <v/>
      </c>
      <c r="D1444" s="4" t="str">
        <f t="shared" si="141"/>
        <v/>
      </c>
      <c r="E1444" s="4" t="str">
        <f t="shared" si="142"/>
        <v/>
      </c>
      <c r="F1444" s="4" t="str">
        <f t="shared" si="143"/>
        <v/>
      </c>
    </row>
    <row r="1445" spans="1:6" x14ac:dyDescent="0.15">
      <c r="A1445" s="2" t="str">
        <f t="shared" si="138"/>
        <v/>
      </c>
      <c r="B1445" s="3" t="str">
        <f t="shared" si="139"/>
        <v/>
      </c>
      <c r="C1445" s="4" t="str">
        <f t="shared" si="140"/>
        <v/>
      </c>
      <c r="D1445" s="4" t="str">
        <f t="shared" si="141"/>
        <v/>
      </c>
      <c r="E1445" s="4" t="str">
        <f t="shared" si="142"/>
        <v/>
      </c>
      <c r="F1445" s="4" t="str">
        <f t="shared" si="143"/>
        <v/>
      </c>
    </row>
    <row r="1446" spans="1:6" x14ac:dyDescent="0.15">
      <c r="A1446" s="2" t="str">
        <f t="shared" si="138"/>
        <v/>
      </c>
      <c r="B1446" s="3" t="str">
        <f t="shared" si="139"/>
        <v/>
      </c>
      <c r="C1446" s="4" t="str">
        <f t="shared" si="140"/>
        <v/>
      </c>
      <c r="D1446" s="4" t="str">
        <f t="shared" si="141"/>
        <v/>
      </c>
      <c r="E1446" s="4" t="str">
        <f t="shared" si="142"/>
        <v/>
      </c>
      <c r="F1446" s="4" t="str">
        <f t="shared" si="143"/>
        <v/>
      </c>
    </row>
    <row r="1447" spans="1:6" x14ac:dyDescent="0.15">
      <c r="A1447" s="2" t="str">
        <f t="shared" si="138"/>
        <v/>
      </c>
      <c r="B1447" s="3" t="str">
        <f t="shared" si="139"/>
        <v/>
      </c>
      <c r="C1447" s="4" t="str">
        <f t="shared" si="140"/>
        <v/>
      </c>
      <c r="D1447" s="4" t="str">
        <f t="shared" si="141"/>
        <v/>
      </c>
      <c r="E1447" s="4" t="str">
        <f t="shared" si="142"/>
        <v/>
      </c>
      <c r="F1447" s="4" t="str">
        <f t="shared" si="143"/>
        <v/>
      </c>
    </row>
    <row r="1448" spans="1:6" x14ac:dyDescent="0.15">
      <c r="A1448" s="2" t="str">
        <f t="shared" si="138"/>
        <v/>
      </c>
      <c r="B1448" s="3" t="str">
        <f t="shared" si="139"/>
        <v/>
      </c>
      <c r="C1448" s="4" t="str">
        <f t="shared" si="140"/>
        <v/>
      </c>
      <c r="D1448" s="4" t="str">
        <f t="shared" si="141"/>
        <v/>
      </c>
      <c r="E1448" s="4" t="str">
        <f t="shared" si="142"/>
        <v/>
      </c>
      <c r="F1448" s="4" t="str">
        <f t="shared" si="143"/>
        <v/>
      </c>
    </row>
    <row r="1449" spans="1:6" x14ac:dyDescent="0.15">
      <c r="A1449" s="2" t="str">
        <f t="shared" si="138"/>
        <v/>
      </c>
      <c r="B1449" s="3" t="str">
        <f t="shared" si="139"/>
        <v/>
      </c>
      <c r="C1449" s="4" t="str">
        <f t="shared" si="140"/>
        <v/>
      </c>
      <c r="D1449" s="4" t="str">
        <f t="shared" si="141"/>
        <v/>
      </c>
      <c r="E1449" s="4" t="str">
        <f t="shared" si="142"/>
        <v/>
      </c>
      <c r="F1449" s="4" t="str">
        <f t="shared" si="143"/>
        <v/>
      </c>
    </row>
    <row r="1450" spans="1:6" x14ac:dyDescent="0.15">
      <c r="A1450" s="2" t="str">
        <f t="shared" si="138"/>
        <v/>
      </c>
      <c r="B1450" s="3" t="str">
        <f t="shared" si="139"/>
        <v/>
      </c>
      <c r="C1450" s="4" t="str">
        <f t="shared" si="140"/>
        <v/>
      </c>
      <c r="D1450" s="4" t="str">
        <f t="shared" si="141"/>
        <v/>
      </c>
      <c r="E1450" s="4" t="str">
        <f t="shared" si="142"/>
        <v/>
      </c>
      <c r="F1450" s="4" t="str">
        <f t="shared" si="143"/>
        <v/>
      </c>
    </row>
    <row r="1451" spans="1:6" x14ac:dyDescent="0.15">
      <c r="A1451" s="2" t="str">
        <f t="shared" si="138"/>
        <v/>
      </c>
      <c r="B1451" s="3" t="str">
        <f t="shared" si="139"/>
        <v/>
      </c>
      <c r="C1451" s="4" t="str">
        <f t="shared" si="140"/>
        <v/>
      </c>
      <c r="D1451" s="4" t="str">
        <f t="shared" si="141"/>
        <v/>
      </c>
      <c r="E1451" s="4" t="str">
        <f t="shared" si="142"/>
        <v/>
      </c>
      <c r="F1451" s="4" t="str">
        <f t="shared" si="143"/>
        <v/>
      </c>
    </row>
    <row r="1452" spans="1:6" x14ac:dyDescent="0.15">
      <c r="A1452" s="2" t="str">
        <f t="shared" si="138"/>
        <v/>
      </c>
      <c r="B1452" s="3" t="str">
        <f t="shared" si="139"/>
        <v/>
      </c>
      <c r="C1452" s="4" t="str">
        <f t="shared" si="140"/>
        <v/>
      </c>
      <c r="D1452" s="4" t="str">
        <f t="shared" si="141"/>
        <v/>
      </c>
      <c r="E1452" s="4" t="str">
        <f t="shared" si="142"/>
        <v/>
      </c>
      <c r="F1452" s="4" t="str">
        <f t="shared" si="143"/>
        <v/>
      </c>
    </row>
    <row r="1453" spans="1:6" x14ac:dyDescent="0.15">
      <c r="A1453" s="2" t="str">
        <f t="shared" si="138"/>
        <v/>
      </c>
      <c r="B1453" s="3" t="str">
        <f t="shared" si="139"/>
        <v/>
      </c>
      <c r="C1453" s="4" t="str">
        <f t="shared" si="140"/>
        <v/>
      </c>
      <c r="D1453" s="4" t="str">
        <f t="shared" si="141"/>
        <v/>
      </c>
      <c r="E1453" s="4" t="str">
        <f t="shared" si="142"/>
        <v/>
      </c>
      <c r="F1453" s="4" t="str">
        <f t="shared" si="143"/>
        <v/>
      </c>
    </row>
    <row r="1454" spans="1:6" x14ac:dyDescent="0.15">
      <c r="A1454" s="2" t="str">
        <f t="shared" si="138"/>
        <v/>
      </c>
      <c r="B1454" s="3" t="str">
        <f t="shared" si="139"/>
        <v/>
      </c>
      <c r="C1454" s="4" t="str">
        <f t="shared" si="140"/>
        <v/>
      </c>
      <c r="D1454" s="4" t="str">
        <f t="shared" si="141"/>
        <v/>
      </c>
      <c r="E1454" s="4" t="str">
        <f t="shared" si="142"/>
        <v/>
      </c>
      <c r="F1454" s="4" t="str">
        <f t="shared" si="143"/>
        <v/>
      </c>
    </row>
    <row r="1455" spans="1:6" x14ac:dyDescent="0.15">
      <c r="A1455" s="2" t="str">
        <f t="shared" si="138"/>
        <v/>
      </c>
      <c r="B1455" s="3" t="str">
        <f t="shared" si="139"/>
        <v/>
      </c>
      <c r="C1455" s="4" t="str">
        <f t="shared" si="140"/>
        <v/>
      </c>
      <c r="D1455" s="4" t="str">
        <f t="shared" si="141"/>
        <v/>
      </c>
      <c r="E1455" s="4" t="str">
        <f t="shared" si="142"/>
        <v/>
      </c>
      <c r="F1455" s="4" t="str">
        <f t="shared" si="143"/>
        <v/>
      </c>
    </row>
    <row r="1456" spans="1:6" x14ac:dyDescent="0.15">
      <c r="A1456" s="2" t="str">
        <f t="shared" si="138"/>
        <v/>
      </c>
      <c r="B1456" s="3" t="str">
        <f t="shared" si="139"/>
        <v/>
      </c>
      <c r="C1456" s="4" t="str">
        <f t="shared" si="140"/>
        <v/>
      </c>
      <c r="D1456" s="4" t="str">
        <f t="shared" si="141"/>
        <v/>
      </c>
      <c r="E1456" s="4" t="str">
        <f t="shared" si="142"/>
        <v/>
      </c>
      <c r="F1456" s="4" t="str">
        <f t="shared" si="143"/>
        <v/>
      </c>
    </row>
    <row r="1457" spans="1:6" x14ac:dyDescent="0.15">
      <c r="A1457" s="2" t="str">
        <f t="shared" si="138"/>
        <v/>
      </c>
      <c r="B1457" s="3" t="str">
        <f t="shared" si="139"/>
        <v/>
      </c>
      <c r="C1457" s="4" t="str">
        <f t="shared" si="140"/>
        <v/>
      </c>
      <c r="D1457" s="4" t="str">
        <f t="shared" si="141"/>
        <v/>
      </c>
      <c r="E1457" s="4" t="str">
        <f t="shared" si="142"/>
        <v/>
      </c>
      <c r="F1457" s="4" t="str">
        <f t="shared" si="143"/>
        <v/>
      </c>
    </row>
    <row r="1458" spans="1:6" x14ac:dyDescent="0.15">
      <c r="A1458" s="2" t="str">
        <f t="shared" si="138"/>
        <v/>
      </c>
      <c r="B1458" s="3" t="str">
        <f t="shared" si="139"/>
        <v/>
      </c>
      <c r="C1458" s="4" t="str">
        <f t="shared" si="140"/>
        <v/>
      </c>
      <c r="D1458" s="4" t="str">
        <f t="shared" si="141"/>
        <v/>
      </c>
      <c r="E1458" s="4" t="str">
        <f t="shared" si="142"/>
        <v/>
      </c>
      <c r="F1458" s="4" t="str">
        <f t="shared" si="143"/>
        <v/>
      </c>
    </row>
    <row r="1459" spans="1:6" x14ac:dyDescent="0.15">
      <c r="A1459" s="2" t="str">
        <f t="shared" si="138"/>
        <v/>
      </c>
      <c r="B1459" s="3" t="str">
        <f t="shared" si="139"/>
        <v/>
      </c>
      <c r="C1459" s="4" t="str">
        <f t="shared" si="140"/>
        <v/>
      </c>
      <c r="D1459" s="4" t="str">
        <f t="shared" si="141"/>
        <v/>
      </c>
      <c r="E1459" s="4" t="str">
        <f t="shared" si="142"/>
        <v/>
      </c>
      <c r="F1459" s="4" t="str">
        <f t="shared" si="143"/>
        <v/>
      </c>
    </row>
    <row r="1460" spans="1:6" x14ac:dyDescent="0.15">
      <c r="A1460" s="2" t="str">
        <f t="shared" si="138"/>
        <v/>
      </c>
      <c r="B1460" s="3" t="str">
        <f t="shared" si="139"/>
        <v/>
      </c>
      <c r="C1460" s="4" t="str">
        <f t="shared" si="140"/>
        <v/>
      </c>
      <c r="D1460" s="4" t="str">
        <f t="shared" si="141"/>
        <v/>
      </c>
      <c r="E1460" s="4" t="str">
        <f t="shared" si="142"/>
        <v/>
      </c>
      <c r="F1460" s="4" t="str">
        <f t="shared" si="143"/>
        <v/>
      </c>
    </row>
    <row r="1461" spans="1:6" x14ac:dyDescent="0.15">
      <c r="A1461" s="2" t="str">
        <f t="shared" si="138"/>
        <v/>
      </c>
      <c r="B1461" s="3" t="str">
        <f t="shared" si="139"/>
        <v/>
      </c>
      <c r="C1461" s="4" t="str">
        <f t="shared" si="140"/>
        <v/>
      </c>
      <c r="D1461" s="4" t="str">
        <f t="shared" si="141"/>
        <v/>
      </c>
      <c r="E1461" s="4" t="str">
        <f t="shared" si="142"/>
        <v/>
      </c>
      <c r="F1461" s="4" t="str">
        <f t="shared" si="143"/>
        <v/>
      </c>
    </row>
    <row r="1462" spans="1:6" x14ac:dyDescent="0.15">
      <c r="A1462" s="2" t="str">
        <f t="shared" si="138"/>
        <v/>
      </c>
      <c r="B1462" s="3" t="str">
        <f t="shared" si="139"/>
        <v/>
      </c>
      <c r="C1462" s="4" t="str">
        <f t="shared" si="140"/>
        <v/>
      </c>
      <c r="D1462" s="4" t="str">
        <f t="shared" si="141"/>
        <v/>
      </c>
      <c r="E1462" s="4" t="str">
        <f t="shared" si="142"/>
        <v/>
      </c>
      <c r="F1462" s="4" t="str">
        <f t="shared" si="143"/>
        <v/>
      </c>
    </row>
    <row r="1463" spans="1:6" x14ac:dyDescent="0.15">
      <c r="A1463" s="2" t="str">
        <f t="shared" si="138"/>
        <v/>
      </c>
      <c r="B1463" s="3" t="str">
        <f t="shared" si="139"/>
        <v/>
      </c>
      <c r="C1463" s="4" t="str">
        <f t="shared" si="140"/>
        <v/>
      </c>
      <c r="D1463" s="4" t="str">
        <f t="shared" si="141"/>
        <v/>
      </c>
      <c r="E1463" s="4" t="str">
        <f t="shared" si="142"/>
        <v/>
      </c>
      <c r="F1463" s="4" t="str">
        <f t="shared" si="143"/>
        <v/>
      </c>
    </row>
    <row r="1464" spans="1:6" x14ac:dyDescent="0.15">
      <c r="A1464" s="2" t="str">
        <f t="shared" si="138"/>
        <v/>
      </c>
      <c r="B1464" s="3" t="str">
        <f t="shared" si="139"/>
        <v/>
      </c>
      <c r="C1464" s="4" t="str">
        <f t="shared" si="140"/>
        <v/>
      </c>
      <c r="D1464" s="4" t="str">
        <f t="shared" si="141"/>
        <v/>
      </c>
      <c r="E1464" s="4" t="str">
        <f t="shared" si="142"/>
        <v/>
      </c>
      <c r="F1464" s="4" t="str">
        <f t="shared" si="143"/>
        <v/>
      </c>
    </row>
    <row r="1465" spans="1:6" x14ac:dyDescent="0.15">
      <c r="A1465" s="2" t="str">
        <f t="shared" si="138"/>
        <v/>
      </c>
      <c r="B1465" s="3" t="str">
        <f t="shared" si="139"/>
        <v/>
      </c>
      <c r="C1465" s="4" t="str">
        <f t="shared" si="140"/>
        <v/>
      </c>
      <c r="D1465" s="4" t="str">
        <f t="shared" si="141"/>
        <v/>
      </c>
      <c r="E1465" s="4" t="str">
        <f t="shared" si="142"/>
        <v/>
      </c>
      <c r="F1465" s="4" t="str">
        <f t="shared" si="143"/>
        <v/>
      </c>
    </row>
    <row r="1466" spans="1:6" x14ac:dyDescent="0.15">
      <c r="A1466" s="2" t="str">
        <f t="shared" si="138"/>
        <v/>
      </c>
      <c r="B1466" s="3" t="str">
        <f t="shared" si="139"/>
        <v/>
      </c>
      <c r="C1466" s="4" t="str">
        <f t="shared" si="140"/>
        <v/>
      </c>
      <c r="D1466" s="4" t="str">
        <f t="shared" si="141"/>
        <v/>
      </c>
      <c r="E1466" s="4" t="str">
        <f t="shared" si="142"/>
        <v/>
      </c>
      <c r="F1466" s="4" t="str">
        <f t="shared" si="143"/>
        <v/>
      </c>
    </row>
    <row r="1467" spans="1:6" x14ac:dyDescent="0.15">
      <c r="A1467" s="2" t="str">
        <f t="shared" si="138"/>
        <v/>
      </c>
      <c r="B1467" s="3" t="str">
        <f t="shared" si="139"/>
        <v/>
      </c>
      <c r="C1467" s="4" t="str">
        <f t="shared" si="140"/>
        <v/>
      </c>
      <c r="D1467" s="4" t="str">
        <f t="shared" si="141"/>
        <v/>
      </c>
      <c r="E1467" s="4" t="str">
        <f t="shared" si="142"/>
        <v/>
      </c>
      <c r="F1467" s="4" t="str">
        <f t="shared" si="143"/>
        <v/>
      </c>
    </row>
    <row r="1468" spans="1:6" x14ac:dyDescent="0.15">
      <c r="A1468" s="2" t="str">
        <f t="shared" si="138"/>
        <v/>
      </c>
      <c r="B1468" s="3" t="str">
        <f t="shared" si="139"/>
        <v/>
      </c>
      <c r="C1468" s="4" t="str">
        <f t="shared" si="140"/>
        <v/>
      </c>
      <c r="D1468" s="4" t="str">
        <f t="shared" si="141"/>
        <v/>
      </c>
      <c r="E1468" s="4" t="str">
        <f t="shared" si="142"/>
        <v/>
      </c>
      <c r="F1468" s="4" t="str">
        <f t="shared" si="143"/>
        <v/>
      </c>
    </row>
    <row r="1469" spans="1:6" x14ac:dyDescent="0.15">
      <c r="A1469" s="2" t="str">
        <f t="shared" si="138"/>
        <v/>
      </c>
      <c r="B1469" s="3" t="str">
        <f t="shared" si="139"/>
        <v/>
      </c>
      <c r="C1469" s="4" t="str">
        <f t="shared" si="140"/>
        <v/>
      </c>
      <c r="D1469" s="4" t="str">
        <f t="shared" si="141"/>
        <v/>
      </c>
      <c r="E1469" s="4" t="str">
        <f t="shared" si="142"/>
        <v/>
      </c>
      <c r="F1469" s="4" t="str">
        <f t="shared" si="143"/>
        <v/>
      </c>
    </row>
    <row r="1470" spans="1:6" x14ac:dyDescent="0.15">
      <c r="A1470" s="2" t="str">
        <f t="shared" si="138"/>
        <v/>
      </c>
      <c r="B1470" s="3" t="str">
        <f t="shared" si="139"/>
        <v/>
      </c>
      <c r="C1470" s="4" t="str">
        <f t="shared" si="140"/>
        <v/>
      </c>
      <c r="D1470" s="4" t="str">
        <f t="shared" si="141"/>
        <v/>
      </c>
      <c r="E1470" s="4" t="str">
        <f t="shared" si="142"/>
        <v/>
      </c>
      <c r="F1470" s="4" t="str">
        <f t="shared" si="143"/>
        <v/>
      </c>
    </row>
    <row r="1471" spans="1:6" x14ac:dyDescent="0.15">
      <c r="A1471" s="2" t="str">
        <f t="shared" si="138"/>
        <v/>
      </c>
      <c r="B1471" s="3" t="str">
        <f t="shared" si="139"/>
        <v/>
      </c>
      <c r="C1471" s="4" t="str">
        <f t="shared" si="140"/>
        <v/>
      </c>
      <c r="D1471" s="4" t="str">
        <f t="shared" si="141"/>
        <v/>
      </c>
      <c r="E1471" s="4" t="str">
        <f t="shared" si="142"/>
        <v/>
      </c>
      <c r="F1471" s="4" t="str">
        <f t="shared" si="143"/>
        <v/>
      </c>
    </row>
    <row r="1472" spans="1:6" x14ac:dyDescent="0.15">
      <c r="A1472" s="2" t="str">
        <f t="shared" si="138"/>
        <v/>
      </c>
      <c r="B1472" s="3" t="str">
        <f t="shared" si="139"/>
        <v/>
      </c>
      <c r="C1472" s="4" t="str">
        <f t="shared" si="140"/>
        <v/>
      </c>
      <c r="D1472" s="4" t="str">
        <f t="shared" si="141"/>
        <v/>
      </c>
      <c r="E1472" s="4" t="str">
        <f t="shared" si="142"/>
        <v/>
      </c>
      <c r="F1472" s="4" t="str">
        <f t="shared" si="143"/>
        <v/>
      </c>
    </row>
    <row r="1473" spans="1:6" x14ac:dyDescent="0.15">
      <c r="A1473" s="2" t="str">
        <f t="shared" si="138"/>
        <v/>
      </c>
      <c r="B1473" s="3" t="str">
        <f t="shared" si="139"/>
        <v/>
      </c>
      <c r="C1473" s="4" t="str">
        <f t="shared" si="140"/>
        <v/>
      </c>
      <c r="D1473" s="4" t="str">
        <f t="shared" si="141"/>
        <v/>
      </c>
      <c r="E1473" s="4" t="str">
        <f t="shared" si="142"/>
        <v/>
      </c>
      <c r="F1473" s="4" t="str">
        <f t="shared" si="143"/>
        <v/>
      </c>
    </row>
    <row r="1474" spans="1:6" x14ac:dyDescent="0.15">
      <c r="A1474" s="2" t="str">
        <f t="shared" si="138"/>
        <v/>
      </c>
      <c r="B1474" s="3" t="str">
        <f t="shared" si="139"/>
        <v/>
      </c>
      <c r="C1474" s="4" t="str">
        <f t="shared" si="140"/>
        <v/>
      </c>
      <c r="D1474" s="4" t="str">
        <f t="shared" si="141"/>
        <v/>
      </c>
      <c r="E1474" s="4" t="str">
        <f t="shared" si="142"/>
        <v/>
      </c>
      <c r="F1474" s="4" t="str">
        <f t="shared" si="143"/>
        <v/>
      </c>
    </row>
    <row r="1475" spans="1:6" x14ac:dyDescent="0.15">
      <c r="A1475" s="2" t="str">
        <f t="shared" si="138"/>
        <v/>
      </c>
      <c r="B1475" s="3" t="str">
        <f t="shared" si="139"/>
        <v/>
      </c>
      <c r="C1475" s="4" t="str">
        <f t="shared" si="140"/>
        <v/>
      </c>
      <c r="D1475" s="4" t="str">
        <f t="shared" si="141"/>
        <v/>
      </c>
      <c r="E1475" s="4" t="str">
        <f t="shared" si="142"/>
        <v/>
      </c>
      <c r="F1475" s="4" t="str">
        <f t="shared" si="143"/>
        <v/>
      </c>
    </row>
    <row r="1476" spans="1:6" x14ac:dyDescent="0.15">
      <c r="A1476" s="2" t="str">
        <f t="shared" si="138"/>
        <v/>
      </c>
      <c r="B1476" s="3" t="str">
        <f t="shared" si="139"/>
        <v/>
      </c>
      <c r="C1476" s="4" t="str">
        <f t="shared" si="140"/>
        <v/>
      </c>
      <c r="D1476" s="4" t="str">
        <f t="shared" si="141"/>
        <v/>
      </c>
      <c r="E1476" s="4" t="str">
        <f t="shared" si="142"/>
        <v/>
      </c>
      <c r="F1476" s="4" t="str">
        <f t="shared" si="143"/>
        <v/>
      </c>
    </row>
    <row r="1477" spans="1:6" x14ac:dyDescent="0.15">
      <c r="A1477" s="2" t="str">
        <f t="shared" si="138"/>
        <v/>
      </c>
      <c r="B1477" s="3" t="str">
        <f t="shared" si="139"/>
        <v/>
      </c>
      <c r="C1477" s="4" t="str">
        <f t="shared" si="140"/>
        <v/>
      </c>
      <c r="D1477" s="4" t="str">
        <f t="shared" si="141"/>
        <v/>
      </c>
      <c r="E1477" s="4" t="str">
        <f t="shared" si="142"/>
        <v/>
      </c>
      <c r="F1477" s="4" t="str">
        <f t="shared" si="143"/>
        <v/>
      </c>
    </row>
    <row r="1478" spans="1:6" x14ac:dyDescent="0.15">
      <c r="A1478" s="2" t="str">
        <f t="shared" si="138"/>
        <v/>
      </c>
      <c r="B1478" s="3" t="str">
        <f t="shared" si="139"/>
        <v/>
      </c>
      <c r="C1478" s="4" t="str">
        <f t="shared" si="140"/>
        <v/>
      </c>
      <c r="D1478" s="4" t="str">
        <f t="shared" si="141"/>
        <v/>
      </c>
      <c r="E1478" s="4" t="str">
        <f t="shared" si="142"/>
        <v/>
      </c>
      <c r="F1478" s="4" t="str">
        <f t="shared" si="143"/>
        <v/>
      </c>
    </row>
    <row r="1479" spans="1:6" x14ac:dyDescent="0.15">
      <c r="A1479" s="2" t="str">
        <f t="shared" si="138"/>
        <v/>
      </c>
      <c r="B1479" s="3" t="str">
        <f t="shared" si="139"/>
        <v/>
      </c>
      <c r="C1479" s="4" t="str">
        <f t="shared" si="140"/>
        <v/>
      </c>
      <c r="D1479" s="4" t="str">
        <f t="shared" si="141"/>
        <v/>
      </c>
      <c r="E1479" s="4" t="str">
        <f t="shared" si="142"/>
        <v/>
      </c>
      <c r="F1479" s="4" t="str">
        <f t="shared" si="143"/>
        <v/>
      </c>
    </row>
    <row r="1480" spans="1:6" x14ac:dyDescent="0.15">
      <c r="A1480" s="2" t="str">
        <f t="shared" si="138"/>
        <v/>
      </c>
      <c r="B1480" s="3" t="str">
        <f t="shared" si="139"/>
        <v/>
      </c>
      <c r="C1480" s="4" t="str">
        <f t="shared" si="140"/>
        <v/>
      </c>
      <c r="D1480" s="4" t="str">
        <f t="shared" si="141"/>
        <v/>
      </c>
      <c r="E1480" s="4" t="str">
        <f t="shared" si="142"/>
        <v/>
      </c>
      <c r="F1480" s="4" t="str">
        <f t="shared" si="143"/>
        <v/>
      </c>
    </row>
    <row r="1481" spans="1:6" x14ac:dyDescent="0.15">
      <c r="A1481" s="2" t="str">
        <f t="shared" si="138"/>
        <v/>
      </c>
      <c r="B1481" s="3" t="str">
        <f t="shared" si="139"/>
        <v/>
      </c>
      <c r="C1481" s="4" t="str">
        <f t="shared" si="140"/>
        <v/>
      </c>
      <c r="D1481" s="4" t="str">
        <f t="shared" si="141"/>
        <v/>
      </c>
      <c r="E1481" s="4" t="str">
        <f t="shared" si="142"/>
        <v/>
      </c>
      <c r="F1481" s="4" t="str">
        <f t="shared" si="143"/>
        <v/>
      </c>
    </row>
    <row r="1482" spans="1:6" x14ac:dyDescent="0.15">
      <c r="A1482" s="2" t="str">
        <f t="shared" si="138"/>
        <v/>
      </c>
      <c r="B1482" s="3" t="str">
        <f t="shared" si="139"/>
        <v/>
      </c>
      <c r="C1482" s="4" t="str">
        <f t="shared" si="140"/>
        <v/>
      </c>
      <c r="D1482" s="4" t="str">
        <f t="shared" si="141"/>
        <v/>
      </c>
      <c r="E1482" s="4" t="str">
        <f t="shared" si="142"/>
        <v/>
      </c>
      <c r="F1482" s="4" t="str">
        <f t="shared" si="143"/>
        <v/>
      </c>
    </row>
    <row r="1483" spans="1:6" x14ac:dyDescent="0.15">
      <c r="A1483" s="2" t="str">
        <f t="shared" si="138"/>
        <v/>
      </c>
      <c r="B1483" s="3" t="str">
        <f t="shared" si="139"/>
        <v/>
      </c>
      <c r="C1483" s="4" t="str">
        <f t="shared" si="140"/>
        <v/>
      </c>
      <c r="D1483" s="4" t="str">
        <f t="shared" si="141"/>
        <v/>
      </c>
      <c r="E1483" s="4" t="str">
        <f t="shared" si="142"/>
        <v/>
      </c>
      <c r="F1483" s="4" t="str">
        <f t="shared" si="143"/>
        <v/>
      </c>
    </row>
    <row r="1484" spans="1:6" x14ac:dyDescent="0.15">
      <c r="A1484" s="2" t="str">
        <f t="shared" si="138"/>
        <v/>
      </c>
      <c r="B1484" s="3" t="str">
        <f t="shared" si="139"/>
        <v/>
      </c>
      <c r="C1484" s="4" t="str">
        <f t="shared" si="140"/>
        <v/>
      </c>
      <c r="D1484" s="4" t="str">
        <f t="shared" si="141"/>
        <v/>
      </c>
      <c r="E1484" s="4" t="str">
        <f t="shared" si="142"/>
        <v/>
      </c>
      <c r="F1484" s="4" t="str">
        <f t="shared" si="143"/>
        <v/>
      </c>
    </row>
    <row r="1485" spans="1:6" x14ac:dyDescent="0.15">
      <c r="A1485" s="2" t="str">
        <f t="shared" si="138"/>
        <v/>
      </c>
      <c r="B1485" s="3" t="str">
        <f t="shared" si="139"/>
        <v/>
      </c>
      <c r="C1485" s="4" t="str">
        <f t="shared" si="140"/>
        <v/>
      </c>
      <c r="D1485" s="4" t="str">
        <f t="shared" si="141"/>
        <v/>
      </c>
      <c r="E1485" s="4" t="str">
        <f t="shared" si="142"/>
        <v/>
      </c>
      <c r="F1485" s="4" t="str">
        <f t="shared" si="143"/>
        <v/>
      </c>
    </row>
    <row r="1486" spans="1:6" x14ac:dyDescent="0.15">
      <c r="A1486" s="2" t="str">
        <f t="shared" si="138"/>
        <v/>
      </c>
      <c r="B1486" s="3" t="str">
        <f t="shared" si="139"/>
        <v/>
      </c>
      <c r="C1486" s="4" t="str">
        <f t="shared" si="140"/>
        <v/>
      </c>
      <c r="D1486" s="4" t="str">
        <f t="shared" si="141"/>
        <v/>
      </c>
      <c r="E1486" s="4" t="str">
        <f t="shared" si="142"/>
        <v/>
      </c>
      <c r="F1486" s="4" t="str">
        <f t="shared" si="143"/>
        <v/>
      </c>
    </row>
    <row r="1487" spans="1:6" x14ac:dyDescent="0.15">
      <c r="A1487" s="2" t="str">
        <f t="shared" si="138"/>
        <v/>
      </c>
      <c r="B1487" s="3" t="str">
        <f t="shared" si="139"/>
        <v/>
      </c>
      <c r="C1487" s="4" t="str">
        <f t="shared" si="140"/>
        <v/>
      </c>
      <c r="D1487" s="4" t="str">
        <f t="shared" si="141"/>
        <v/>
      </c>
      <c r="E1487" s="4" t="str">
        <f t="shared" si="142"/>
        <v/>
      </c>
      <c r="F1487" s="4" t="str">
        <f t="shared" si="143"/>
        <v/>
      </c>
    </row>
    <row r="1488" spans="1:6" x14ac:dyDescent="0.15">
      <c r="A1488" s="2" t="str">
        <f t="shared" si="138"/>
        <v/>
      </c>
      <c r="B1488" s="3" t="str">
        <f t="shared" si="139"/>
        <v/>
      </c>
      <c r="C1488" s="4" t="str">
        <f t="shared" si="140"/>
        <v/>
      </c>
      <c r="D1488" s="4" t="str">
        <f t="shared" si="141"/>
        <v/>
      </c>
      <c r="E1488" s="4" t="str">
        <f t="shared" si="142"/>
        <v/>
      </c>
      <c r="F1488" s="4" t="str">
        <f t="shared" si="143"/>
        <v/>
      </c>
    </row>
    <row r="1489" spans="1:6" x14ac:dyDescent="0.15">
      <c r="A1489" s="2" t="str">
        <f t="shared" si="138"/>
        <v/>
      </c>
      <c r="B1489" s="3" t="str">
        <f t="shared" si="139"/>
        <v/>
      </c>
      <c r="C1489" s="4" t="str">
        <f t="shared" si="140"/>
        <v/>
      </c>
      <c r="D1489" s="4" t="str">
        <f t="shared" si="141"/>
        <v/>
      </c>
      <c r="E1489" s="4" t="str">
        <f t="shared" si="142"/>
        <v/>
      </c>
      <c r="F1489" s="4" t="str">
        <f t="shared" si="143"/>
        <v/>
      </c>
    </row>
    <row r="1490" spans="1:6" x14ac:dyDescent="0.15">
      <c r="A1490" s="2" t="str">
        <f t="shared" si="138"/>
        <v/>
      </c>
      <c r="B1490" s="3" t="str">
        <f t="shared" si="139"/>
        <v/>
      </c>
      <c r="C1490" s="4" t="str">
        <f t="shared" si="140"/>
        <v/>
      </c>
      <c r="D1490" s="4" t="str">
        <f t="shared" si="141"/>
        <v/>
      </c>
      <c r="E1490" s="4" t="str">
        <f t="shared" si="142"/>
        <v/>
      </c>
      <c r="F1490" s="4" t="str">
        <f t="shared" si="143"/>
        <v/>
      </c>
    </row>
    <row r="1491" spans="1:6" x14ac:dyDescent="0.15">
      <c r="A1491" s="2" t="str">
        <f t="shared" si="138"/>
        <v/>
      </c>
      <c r="B1491" s="3" t="str">
        <f t="shared" si="139"/>
        <v/>
      </c>
      <c r="C1491" s="4" t="str">
        <f t="shared" si="140"/>
        <v/>
      </c>
      <c r="D1491" s="4" t="str">
        <f t="shared" si="141"/>
        <v/>
      </c>
      <c r="E1491" s="4" t="str">
        <f t="shared" si="142"/>
        <v/>
      </c>
      <c r="F1491" s="4" t="str">
        <f t="shared" si="143"/>
        <v/>
      </c>
    </row>
    <row r="1492" spans="1:6" x14ac:dyDescent="0.15">
      <c r="A1492" s="2" t="str">
        <f t="shared" si="138"/>
        <v/>
      </c>
      <c r="B1492" s="3" t="str">
        <f t="shared" si="139"/>
        <v/>
      </c>
      <c r="C1492" s="4" t="str">
        <f t="shared" si="140"/>
        <v/>
      </c>
      <c r="D1492" s="4" t="str">
        <f t="shared" si="141"/>
        <v/>
      </c>
      <c r="E1492" s="4" t="str">
        <f t="shared" si="142"/>
        <v/>
      </c>
      <c r="F1492" s="4" t="str">
        <f t="shared" si="143"/>
        <v/>
      </c>
    </row>
    <row r="1493" spans="1:6" x14ac:dyDescent="0.15">
      <c r="A1493" s="2" t="str">
        <f t="shared" si="138"/>
        <v/>
      </c>
      <c r="B1493" s="3" t="str">
        <f t="shared" si="139"/>
        <v/>
      </c>
      <c r="C1493" s="4" t="str">
        <f t="shared" si="140"/>
        <v/>
      </c>
      <c r="D1493" s="4" t="str">
        <f t="shared" si="141"/>
        <v/>
      </c>
      <c r="E1493" s="4" t="str">
        <f t="shared" si="142"/>
        <v/>
      </c>
      <c r="F1493" s="4" t="str">
        <f t="shared" si="143"/>
        <v/>
      </c>
    </row>
    <row r="1494" spans="1:6" x14ac:dyDescent="0.15">
      <c r="A1494" s="2" t="str">
        <f t="shared" si="138"/>
        <v/>
      </c>
      <c r="B1494" s="3" t="str">
        <f t="shared" si="139"/>
        <v/>
      </c>
      <c r="C1494" s="4" t="str">
        <f t="shared" si="140"/>
        <v/>
      </c>
      <c r="D1494" s="4" t="str">
        <f t="shared" si="141"/>
        <v/>
      </c>
      <c r="E1494" s="4" t="str">
        <f t="shared" si="142"/>
        <v/>
      </c>
      <c r="F1494" s="4" t="str">
        <f t="shared" si="143"/>
        <v/>
      </c>
    </row>
    <row r="1495" spans="1:6" x14ac:dyDescent="0.15">
      <c r="A1495" s="2" t="str">
        <f t="shared" si="138"/>
        <v/>
      </c>
      <c r="B1495" s="3" t="str">
        <f t="shared" si="139"/>
        <v/>
      </c>
      <c r="C1495" s="4" t="str">
        <f t="shared" si="140"/>
        <v/>
      </c>
      <c r="D1495" s="4" t="str">
        <f t="shared" si="141"/>
        <v/>
      </c>
      <c r="E1495" s="4" t="str">
        <f t="shared" si="142"/>
        <v/>
      </c>
      <c r="F1495" s="4" t="str">
        <f t="shared" si="143"/>
        <v/>
      </c>
    </row>
    <row r="1496" spans="1:6" x14ac:dyDescent="0.15">
      <c r="A1496" s="2" t="str">
        <f t="shared" ref="A1496:A1559" si="144">IF(F1495="","",IF(OR(A1495&gt;=nper,ROUND(F1495,2)&lt;=0),"",A1495+1))</f>
        <v/>
      </c>
      <c r="B1496" s="3" t="str">
        <f t="shared" ref="B1496:B1559" si="145">IF(A1496="","",IF(periods_per_year=26,IF(A1496=1,fpdate,B1495+14),IF(periods_per_year=52,IF(A1496=1,fpdate,B1495+7),DATE(YEAR(fpdate),MONTH(fpdate)+(A1496-1)*months_per_period,IF(periods_per_year=24,IF((1-MOD(A1496,2))=1,DAY(fpdate)+14,DAY(fpdate)),DAY(fpdate))))))</f>
        <v/>
      </c>
      <c r="C1496" s="4" t="str">
        <f t="shared" ref="C1496:C1559" si="146">IF(A1496="","",IF(A1496=nper,F1495+D1496,MIN(F1495+D1496,C1495)))</f>
        <v/>
      </c>
      <c r="D1496" s="4" t="str">
        <f t="shared" ref="D1496:D1559" si="147">IF(A1496="","",ROUND(rate*F1495,2))</f>
        <v/>
      </c>
      <c r="E1496" s="4" t="str">
        <f t="shared" ref="E1496:E1559" si="148">IF(A1496="","",C1496-D1496)</f>
        <v/>
      </c>
      <c r="F1496" s="4" t="str">
        <f t="shared" ref="F1496:F1559" si="149">IF(A1496="","",F1495-E1496)</f>
        <v/>
      </c>
    </row>
    <row r="1497" spans="1:6" x14ac:dyDescent="0.15">
      <c r="A1497" s="2" t="str">
        <f t="shared" si="144"/>
        <v/>
      </c>
      <c r="B1497" s="3" t="str">
        <f t="shared" si="145"/>
        <v/>
      </c>
      <c r="C1497" s="4" t="str">
        <f t="shared" si="146"/>
        <v/>
      </c>
      <c r="D1497" s="4" t="str">
        <f t="shared" si="147"/>
        <v/>
      </c>
      <c r="E1497" s="4" t="str">
        <f t="shared" si="148"/>
        <v/>
      </c>
      <c r="F1497" s="4" t="str">
        <f t="shared" si="149"/>
        <v/>
      </c>
    </row>
    <row r="1498" spans="1:6" x14ac:dyDescent="0.15">
      <c r="A1498" s="2" t="str">
        <f t="shared" si="144"/>
        <v/>
      </c>
      <c r="B1498" s="3" t="str">
        <f t="shared" si="145"/>
        <v/>
      </c>
      <c r="C1498" s="4" t="str">
        <f t="shared" si="146"/>
        <v/>
      </c>
      <c r="D1498" s="4" t="str">
        <f t="shared" si="147"/>
        <v/>
      </c>
      <c r="E1498" s="4" t="str">
        <f t="shared" si="148"/>
        <v/>
      </c>
      <c r="F1498" s="4" t="str">
        <f t="shared" si="149"/>
        <v/>
      </c>
    </row>
    <row r="1499" spans="1:6" x14ac:dyDescent="0.15">
      <c r="A1499" s="2" t="str">
        <f t="shared" si="144"/>
        <v/>
      </c>
      <c r="B1499" s="3" t="str">
        <f t="shared" si="145"/>
        <v/>
      </c>
      <c r="C1499" s="4" t="str">
        <f t="shared" si="146"/>
        <v/>
      </c>
      <c r="D1499" s="4" t="str">
        <f t="shared" si="147"/>
        <v/>
      </c>
      <c r="E1499" s="4" t="str">
        <f t="shared" si="148"/>
        <v/>
      </c>
      <c r="F1499" s="4" t="str">
        <f t="shared" si="149"/>
        <v/>
      </c>
    </row>
    <row r="1500" spans="1:6" x14ac:dyDescent="0.15">
      <c r="A1500" s="2" t="str">
        <f t="shared" si="144"/>
        <v/>
      </c>
      <c r="B1500" s="3" t="str">
        <f t="shared" si="145"/>
        <v/>
      </c>
      <c r="C1500" s="4" t="str">
        <f t="shared" si="146"/>
        <v/>
      </c>
      <c r="D1500" s="4" t="str">
        <f t="shared" si="147"/>
        <v/>
      </c>
      <c r="E1500" s="4" t="str">
        <f t="shared" si="148"/>
        <v/>
      </c>
      <c r="F1500" s="4" t="str">
        <f t="shared" si="149"/>
        <v/>
      </c>
    </row>
    <row r="1501" spans="1:6" x14ac:dyDescent="0.15">
      <c r="A1501" s="2" t="str">
        <f t="shared" si="144"/>
        <v/>
      </c>
      <c r="B1501" s="3" t="str">
        <f t="shared" si="145"/>
        <v/>
      </c>
      <c r="C1501" s="4" t="str">
        <f t="shared" si="146"/>
        <v/>
      </c>
      <c r="D1501" s="4" t="str">
        <f t="shared" si="147"/>
        <v/>
      </c>
      <c r="E1501" s="4" t="str">
        <f t="shared" si="148"/>
        <v/>
      </c>
      <c r="F1501" s="4" t="str">
        <f t="shared" si="149"/>
        <v/>
      </c>
    </row>
    <row r="1502" spans="1:6" x14ac:dyDescent="0.15">
      <c r="A1502" s="2" t="str">
        <f t="shared" si="144"/>
        <v/>
      </c>
      <c r="B1502" s="3" t="str">
        <f t="shared" si="145"/>
        <v/>
      </c>
      <c r="C1502" s="4" t="str">
        <f t="shared" si="146"/>
        <v/>
      </c>
      <c r="D1502" s="4" t="str">
        <f t="shared" si="147"/>
        <v/>
      </c>
      <c r="E1502" s="4" t="str">
        <f t="shared" si="148"/>
        <v/>
      </c>
      <c r="F1502" s="4" t="str">
        <f t="shared" si="149"/>
        <v/>
      </c>
    </row>
    <row r="1503" spans="1:6" x14ac:dyDescent="0.15">
      <c r="A1503" s="2" t="str">
        <f t="shared" si="144"/>
        <v/>
      </c>
      <c r="B1503" s="3" t="str">
        <f t="shared" si="145"/>
        <v/>
      </c>
      <c r="C1503" s="4" t="str">
        <f t="shared" si="146"/>
        <v/>
      </c>
      <c r="D1503" s="4" t="str">
        <f t="shared" si="147"/>
        <v/>
      </c>
      <c r="E1503" s="4" t="str">
        <f t="shared" si="148"/>
        <v/>
      </c>
      <c r="F1503" s="4" t="str">
        <f t="shared" si="149"/>
        <v/>
      </c>
    </row>
    <row r="1504" spans="1:6" x14ac:dyDescent="0.15">
      <c r="A1504" s="2" t="str">
        <f t="shared" si="144"/>
        <v/>
      </c>
      <c r="B1504" s="3" t="str">
        <f t="shared" si="145"/>
        <v/>
      </c>
      <c r="C1504" s="4" t="str">
        <f t="shared" si="146"/>
        <v/>
      </c>
      <c r="D1504" s="4" t="str">
        <f t="shared" si="147"/>
        <v/>
      </c>
      <c r="E1504" s="4" t="str">
        <f t="shared" si="148"/>
        <v/>
      </c>
      <c r="F1504" s="4" t="str">
        <f t="shared" si="149"/>
        <v/>
      </c>
    </row>
    <row r="1505" spans="1:6" x14ac:dyDescent="0.15">
      <c r="A1505" s="2" t="str">
        <f t="shared" si="144"/>
        <v/>
      </c>
      <c r="B1505" s="3" t="str">
        <f t="shared" si="145"/>
        <v/>
      </c>
      <c r="C1505" s="4" t="str">
        <f t="shared" si="146"/>
        <v/>
      </c>
      <c r="D1505" s="4" t="str">
        <f t="shared" si="147"/>
        <v/>
      </c>
      <c r="E1505" s="4" t="str">
        <f t="shared" si="148"/>
        <v/>
      </c>
      <c r="F1505" s="4" t="str">
        <f t="shared" si="149"/>
        <v/>
      </c>
    </row>
    <row r="1506" spans="1:6" x14ac:dyDescent="0.15">
      <c r="A1506" s="2" t="str">
        <f t="shared" si="144"/>
        <v/>
      </c>
      <c r="B1506" s="3" t="str">
        <f t="shared" si="145"/>
        <v/>
      </c>
      <c r="C1506" s="4" t="str">
        <f t="shared" si="146"/>
        <v/>
      </c>
      <c r="D1506" s="4" t="str">
        <f t="shared" si="147"/>
        <v/>
      </c>
      <c r="E1506" s="4" t="str">
        <f t="shared" si="148"/>
        <v/>
      </c>
      <c r="F1506" s="4" t="str">
        <f t="shared" si="149"/>
        <v/>
      </c>
    </row>
    <row r="1507" spans="1:6" x14ac:dyDescent="0.15">
      <c r="A1507" s="2" t="str">
        <f t="shared" si="144"/>
        <v/>
      </c>
      <c r="B1507" s="3" t="str">
        <f t="shared" si="145"/>
        <v/>
      </c>
      <c r="C1507" s="4" t="str">
        <f t="shared" si="146"/>
        <v/>
      </c>
      <c r="D1507" s="4" t="str">
        <f t="shared" si="147"/>
        <v/>
      </c>
      <c r="E1507" s="4" t="str">
        <f t="shared" si="148"/>
        <v/>
      </c>
      <c r="F1507" s="4" t="str">
        <f t="shared" si="149"/>
        <v/>
      </c>
    </row>
    <row r="1508" spans="1:6" x14ac:dyDescent="0.15">
      <c r="A1508" s="2" t="str">
        <f t="shared" si="144"/>
        <v/>
      </c>
      <c r="B1508" s="3" t="str">
        <f t="shared" si="145"/>
        <v/>
      </c>
      <c r="C1508" s="4" t="str">
        <f t="shared" si="146"/>
        <v/>
      </c>
      <c r="D1508" s="4" t="str">
        <f t="shared" si="147"/>
        <v/>
      </c>
      <c r="E1508" s="4" t="str">
        <f t="shared" si="148"/>
        <v/>
      </c>
      <c r="F1508" s="4" t="str">
        <f t="shared" si="149"/>
        <v/>
      </c>
    </row>
    <row r="1509" spans="1:6" x14ac:dyDescent="0.15">
      <c r="A1509" s="2" t="str">
        <f t="shared" si="144"/>
        <v/>
      </c>
      <c r="B1509" s="3" t="str">
        <f t="shared" si="145"/>
        <v/>
      </c>
      <c r="C1509" s="4" t="str">
        <f t="shared" si="146"/>
        <v/>
      </c>
      <c r="D1509" s="4" t="str">
        <f t="shared" si="147"/>
        <v/>
      </c>
      <c r="E1509" s="4" t="str">
        <f t="shared" si="148"/>
        <v/>
      </c>
      <c r="F1509" s="4" t="str">
        <f t="shared" si="149"/>
        <v/>
      </c>
    </row>
    <row r="1510" spans="1:6" x14ac:dyDescent="0.15">
      <c r="A1510" s="2" t="str">
        <f t="shared" si="144"/>
        <v/>
      </c>
      <c r="B1510" s="3" t="str">
        <f t="shared" si="145"/>
        <v/>
      </c>
      <c r="C1510" s="4" t="str">
        <f t="shared" si="146"/>
        <v/>
      </c>
      <c r="D1510" s="4" t="str">
        <f t="shared" si="147"/>
        <v/>
      </c>
      <c r="E1510" s="4" t="str">
        <f t="shared" si="148"/>
        <v/>
      </c>
      <c r="F1510" s="4" t="str">
        <f t="shared" si="149"/>
        <v/>
      </c>
    </row>
    <row r="1511" spans="1:6" x14ac:dyDescent="0.15">
      <c r="A1511" s="2" t="str">
        <f t="shared" si="144"/>
        <v/>
      </c>
      <c r="B1511" s="3" t="str">
        <f t="shared" si="145"/>
        <v/>
      </c>
      <c r="C1511" s="4" t="str">
        <f t="shared" si="146"/>
        <v/>
      </c>
      <c r="D1511" s="4" t="str">
        <f t="shared" si="147"/>
        <v/>
      </c>
      <c r="E1511" s="4" t="str">
        <f t="shared" si="148"/>
        <v/>
      </c>
      <c r="F1511" s="4" t="str">
        <f t="shared" si="149"/>
        <v/>
      </c>
    </row>
    <row r="1512" spans="1:6" x14ac:dyDescent="0.15">
      <c r="A1512" s="2" t="str">
        <f t="shared" si="144"/>
        <v/>
      </c>
      <c r="B1512" s="3" t="str">
        <f t="shared" si="145"/>
        <v/>
      </c>
      <c r="C1512" s="4" t="str">
        <f t="shared" si="146"/>
        <v/>
      </c>
      <c r="D1512" s="4" t="str">
        <f t="shared" si="147"/>
        <v/>
      </c>
      <c r="E1512" s="4" t="str">
        <f t="shared" si="148"/>
        <v/>
      </c>
      <c r="F1512" s="4" t="str">
        <f t="shared" si="149"/>
        <v/>
      </c>
    </row>
    <row r="1513" spans="1:6" x14ac:dyDescent="0.15">
      <c r="A1513" s="2" t="str">
        <f t="shared" si="144"/>
        <v/>
      </c>
      <c r="B1513" s="3" t="str">
        <f t="shared" si="145"/>
        <v/>
      </c>
      <c r="C1513" s="4" t="str">
        <f t="shared" si="146"/>
        <v/>
      </c>
      <c r="D1513" s="4" t="str">
        <f t="shared" si="147"/>
        <v/>
      </c>
      <c r="E1513" s="4" t="str">
        <f t="shared" si="148"/>
        <v/>
      </c>
      <c r="F1513" s="4" t="str">
        <f t="shared" si="149"/>
        <v/>
      </c>
    </row>
    <row r="1514" spans="1:6" x14ac:dyDescent="0.15">
      <c r="A1514" s="2" t="str">
        <f t="shared" si="144"/>
        <v/>
      </c>
      <c r="B1514" s="3" t="str">
        <f t="shared" si="145"/>
        <v/>
      </c>
      <c r="C1514" s="4" t="str">
        <f t="shared" si="146"/>
        <v/>
      </c>
      <c r="D1514" s="4" t="str">
        <f t="shared" si="147"/>
        <v/>
      </c>
      <c r="E1514" s="4" t="str">
        <f t="shared" si="148"/>
        <v/>
      </c>
      <c r="F1514" s="4" t="str">
        <f t="shared" si="149"/>
        <v/>
      </c>
    </row>
    <row r="1515" spans="1:6" x14ac:dyDescent="0.15">
      <c r="A1515" s="2" t="str">
        <f t="shared" si="144"/>
        <v/>
      </c>
      <c r="B1515" s="3" t="str">
        <f t="shared" si="145"/>
        <v/>
      </c>
      <c r="C1515" s="4" t="str">
        <f t="shared" si="146"/>
        <v/>
      </c>
      <c r="D1515" s="4" t="str">
        <f t="shared" si="147"/>
        <v/>
      </c>
      <c r="E1515" s="4" t="str">
        <f t="shared" si="148"/>
        <v/>
      </c>
      <c r="F1515" s="4" t="str">
        <f t="shared" si="149"/>
        <v/>
      </c>
    </row>
    <row r="1516" spans="1:6" x14ac:dyDescent="0.15">
      <c r="A1516" s="2" t="str">
        <f t="shared" si="144"/>
        <v/>
      </c>
      <c r="B1516" s="3" t="str">
        <f t="shared" si="145"/>
        <v/>
      </c>
      <c r="C1516" s="4" t="str">
        <f t="shared" si="146"/>
        <v/>
      </c>
      <c r="D1516" s="4" t="str">
        <f t="shared" si="147"/>
        <v/>
      </c>
      <c r="E1516" s="4" t="str">
        <f t="shared" si="148"/>
        <v/>
      </c>
      <c r="F1516" s="4" t="str">
        <f t="shared" si="149"/>
        <v/>
      </c>
    </row>
    <row r="1517" spans="1:6" x14ac:dyDescent="0.15">
      <c r="A1517" s="2" t="str">
        <f t="shared" si="144"/>
        <v/>
      </c>
      <c r="B1517" s="3" t="str">
        <f t="shared" si="145"/>
        <v/>
      </c>
      <c r="C1517" s="4" t="str">
        <f t="shared" si="146"/>
        <v/>
      </c>
      <c r="D1517" s="4" t="str">
        <f t="shared" si="147"/>
        <v/>
      </c>
      <c r="E1517" s="4" t="str">
        <f t="shared" si="148"/>
        <v/>
      </c>
      <c r="F1517" s="4" t="str">
        <f t="shared" si="149"/>
        <v/>
      </c>
    </row>
    <row r="1518" spans="1:6" x14ac:dyDescent="0.15">
      <c r="A1518" s="2" t="str">
        <f t="shared" si="144"/>
        <v/>
      </c>
      <c r="B1518" s="3" t="str">
        <f t="shared" si="145"/>
        <v/>
      </c>
      <c r="C1518" s="4" t="str">
        <f t="shared" si="146"/>
        <v/>
      </c>
      <c r="D1518" s="4" t="str">
        <f t="shared" si="147"/>
        <v/>
      </c>
      <c r="E1518" s="4" t="str">
        <f t="shared" si="148"/>
        <v/>
      </c>
      <c r="F1518" s="4" t="str">
        <f t="shared" si="149"/>
        <v/>
      </c>
    </row>
    <row r="1519" spans="1:6" x14ac:dyDescent="0.15">
      <c r="A1519" s="2" t="str">
        <f t="shared" si="144"/>
        <v/>
      </c>
      <c r="B1519" s="3" t="str">
        <f t="shared" si="145"/>
        <v/>
      </c>
      <c r="C1519" s="4" t="str">
        <f t="shared" si="146"/>
        <v/>
      </c>
      <c r="D1519" s="4" t="str">
        <f t="shared" si="147"/>
        <v/>
      </c>
      <c r="E1519" s="4" t="str">
        <f t="shared" si="148"/>
        <v/>
      </c>
      <c r="F1519" s="4" t="str">
        <f t="shared" si="149"/>
        <v/>
      </c>
    </row>
    <row r="1520" spans="1:6" x14ac:dyDescent="0.15">
      <c r="A1520" s="2" t="str">
        <f t="shared" si="144"/>
        <v/>
      </c>
      <c r="B1520" s="3" t="str">
        <f t="shared" si="145"/>
        <v/>
      </c>
      <c r="C1520" s="4" t="str">
        <f t="shared" si="146"/>
        <v/>
      </c>
      <c r="D1520" s="4" t="str">
        <f t="shared" si="147"/>
        <v/>
      </c>
      <c r="E1520" s="4" t="str">
        <f t="shared" si="148"/>
        <v/>
      </c>
      <c r="F1520" s="4" t="str">
        <f t="shared" si="149"/>
        <v/>
      </c>
    </row>
    <row r="1521" spans="1:6" x14ac:dyDescent="0.15">
      <c r="A1521" s="2" t="str">
        <f t="shared" si="144"/>
        <v/>
      </c>
      <c r="B1521" s="3" t="str">
        <f t="shared" si="145"/>
        <v/>
      </c>
      <c r="C1521" s="4" t="str">
        <f t="shared" si="146"/>
        <v/>
      </c>
      <c r="D1521" s="4" t="str">
        <f t="shared" si="147"/>
        <v/>
      </c>
      <c r="E1521" s="4" t="str">
        <f t="shared" si="148"/>
        <v/>
      </c>
      <c r="F1521" s="4" t="str">
        <f t="shared" si="149"/>
        <v/>
      </c>
    </row>
    <row r="1522" spans="1:6" x14ac:dyDescent="0.15">
      <c r="A1522" s="2" t="str">
        <f t="shared" si="144"/>
        <v/>
      </c>
      <c r="B1522" s="3" t="str">
        <f t="shared" si="145"/>
        <v/>
      </c>
      <c r="C1522" s="4" t="str">
        <f t="shared" si="146"/>
        <v/>
      </c>
      <c r="D1522" s="4" t="str">
        <f t="shared" si="147"/>
        <v/>
      </c>
      <c r="E1522" s="4" t="str">
        <f t="shared" si="148"/>
        <v/>
      </c>
      <c r="F1522" s="4" t="str">
        <f t="shared" si="149"/>
        <v/>
      </c>
    </row>
    <row r="1523" spans="1:6" x14ac:dyDescent="0.15">
      <c r="A1523" s="2" t="str">
        <f t="shared" si="144"/>
        <v/>
      </c>
      <c r="B1523" s="3" t="str">
        <f t="shared" si="145"/>
        <v/>
      </c>
      <c r="C1523" s="4" t="str">
        <f t="shared" si="146"/>
        <v/>
      </c>
      <c r="D1523" s="4" t="str">
        <f t="shared" si="147"/>
        <v/>
      </c>
      <c r="E1523" s="4" t="str">
        <f t="shared" si="148"/>
        <v/>
      </c>
      <c r="F1523" s="4" t="str">
        <f t="shared" si="149"/>
        <v/>
      </c>
    </row>
    <row r="1524" spans="1:6" x14ac:dyDescent="0.15">
      <c r="A1524" s="2" t="str">
        <f t="shared" si="144"/>
        <v/>
      </c>
      <c r="B1524" s="3" t="str">
        <f t="shared" si="145"/>
        <v/>
      </c>
      <c r="C1524" s="4" t="str">
        <f t="shared" si="146"/>
        <v/>
      </c>
      <c r="D1524" s="4" t="str">
        <f t="shared" si="147"/>
        <v/>
      </c>
      <c r="E1524" s="4" t="str">
        <f t="shared" si="148"/>
        <v/>
      </c>
      <c r="F1524" s="4" t="str">
        <f t="shared" si="149"/>
        <v/>
      </c>
    </row>
    <row r="1525" spans="1:6" x14ac:dyDescent="0.15">
      <c r="A1525" s="2" t="str">
        <f t="shared" si="144"/>
        <v/>
      </c>
      <c r="B1525" s="3" t="str">
        <f t="shared" si="145"/>
        <v/>
      </c>
      <c r="C1525" s="4" t="str">
        <f t="shared" si="146"/>
        <v/>
      </c>
      <c r="D1525" s="4" t="str">
        <f t="shared" si="147"/>
        <v/>
      </c>
      <c r="E1525" s="4" t="str">
        <f t="shared" si="148"/>
        <v/>
      </c>
      <c r="F1525" s="4" t="str">
        <f t="shared" si="149"/>
        <v/>
      </c>
    </row>
    <row r="1526" spans="1:6" x14ac:dyDescent="0.15">
      <c r="A1526" s="2" t="str">
        <f t="shared" si="144"/>
        <v/>
      </c>
      <c r="B1526" s="3" t="str">
        <f t="shared" si="145"/>
        <v/>
      </c>
      <c r="C1526" s="4" t="str">
        <f t="shared" si="146"/>
        <v/>
      </c>
      <c r="D1526" s="4" t="str">
        <f t="shared" si="147"/>
        <v/>
      </c>
      <c r="E1526" s="4" t="str">
        <f t="shared" si="148"/>
        <v/>
      </c>
      <c r="F1526" s="4" t="str">
        <f t="shared" si="149"/>
        <v/>
      </c>
    </row>
    <row r="1527" spans="1:6" x14ac:dyDescent="0.15">
      <c r="A1527" s="2" t="str">
        <f t="shared" si="144"/>
        <v/>
      </c>
      <c r="B1527" s="3" t="str">
        <f t="shared" si="145"/>
        <v/>
      </c>
      <c r="C1527" s="4" t="str">
        <f t="shared" si="146"/>
        <v/>
      </c>
      <c r="D1527" s="4" t="str">
        <f t="shared" si="147"/>
        <v/>
      </c>
      <c r="E1527" s="4" t="str">
        <f t="shared" si="148"/>
        <v/>
      </c>
      <c r="F1527" s="4" t="str">
        <f t="shared" si="149"/>
        <v/>
      </c>
    </row>
    <row r="1528" spans="1:6" x14ac:dyDescent="0.15">
      <c r="A1528" s="2" t="str">
        <f t="shared" si="144"/>
        <v/>
      </c>
      <c r="B1528" s="3" t="str">
        <f t="shared" si="145"/>
        <v/>
      </c>
      <c r="C1528" s="4" t="str">
        <f t="shared" si="146"/>
        <v/>
      </c>
      <c r="D1528" s="4" t="str">
        <f t="shared" si="147"/>
        <v/>
      </c>
      <c r="E1528" s="4" t="str">
        <f t="shared" si="148"/>
        <v/>
      </c>
      <c r="F1528" s="4" t="str">
        <f t="shared" si="149"/>
        <v/>
      </c>
    </row>
    <row r="1529" spans="1:6" x14ac:dyDescent="0.15">
      <c r="A1529" s="2" t="str">
        <f t="shared" si="144"/>
        <v/>
      </c>
      <c r="B1529" s="3" t="str">
        <f t="shared" si="145"/>
        <v/>
      </c>
      <c r="C1529" s="4" t="str">
        <f t="shared" si="146"/>
        <v/>
      </c>
      <c r="D1529" s="4" t="str">
        <f t="shared" si="147"/>
        <v/>
      </c>
      <c r="E1529" s="4" t="str">
        <f t="shared" si="148"/>
        <v/>
      </c>
      <c r="F1529" s="4" t="str">
        <f t="shared" si="149"/>
        <v/>
      </c>
    </row>
    <row r="1530" spans="1:6" x14ac:dyDescent="0.15">
      <c r="A1530" s="2" t="str">
        <f t="shared" si="144"/>
        <v/>
      </c>
      <c r="B1530" s="3" t="str">
        <f t="shared" si="145"/>
        <v/>
      </c>
      <c r="C1530" s="4" t="str">
        <f t="shared" si="146"/>
        <v/>
      </c>
      <c r="D1530" s="4" t="str">
        <f t="shared" si="147"/>
        <v/>
      </c>
      <c r="E1530" s="4" t="str">
        <f t="shared" si="148"/>
        <v/>
      </c>
      <c r="F1530" s="4" t="str">
        <f t="shared" si="149"/>
        <v/>
      </c>
    </row>
    <row r="1531" spans="1:6" x14ac:dyDescent="0.15">
      <c r="A1531" s="2" t="str">
        <f t="shared" si="144"/>
        <v/>
      </c>
      <c r="B1531" s="3" t="str">
        <f t="shared" si="145"/>
        <v/>
      </c>
      <c r="C1531" s="4" t="str">
        <f t="shared" si="146"/>
        <v/>
      </c>
      <c r="D1531" s="4" t="str">
        <f t="shared" si="147"/>
        <v/>
      </c>
      <c r="E1531" s="4" t="str">
        <f t="shared" si="148"/>
        <v/>
      </c>
      <c r="F1531" s="4" t="str">
        <f t="shared" si="149"/>
        <v/>
      </c>
    </row>
    <row r="1532" spans="1:6" x14ac:dyDescent="0.15">
      <c r="A1532" s="2" t="str">
        <f t="shared" si="144"/>
        <v/>
      </c>
      <c r="B1532" s="3" t="str">
        <f t="shared" si="145"/>
        <v/>
      </c>
      <c r="C1532" s="4" t="str">
        <f t="shared" si="146"/>
        <v/>
      </c>
      <c r="D1532" s="4" t="str">
        <f t="shared" si="147"/>
        <v/>
      </c>
      <c r="E1532" s="4" t="str">
        <f t="shared" si="148"/>
        <v/>
      </c>
      <c r="F1532" s="4" t="str">
        <f t="shared" si="149"/>
        <v/>
      </c>
    </row>
    <row r="1533" spans="1:6" x14ac:dyDescent="0.15">
      <c r="A1533" s="2" t="str">
        <f t="shared" si="144"/>
        <v/>
      </c>
      <c r="B1533" s="3" t="str">
        <f t="shared" si="145"/>
        <v/>
      </c>
      <c r="C1533" s="4" t="str">
        <f t="shared" si="146"/>
        <v/>
      </c>
      <c r="D1533" s="4" t="str">
        <f t="shared" si="147"/>
        <v/>
      </c>
      <c r="E1533" s="4" t="str">
        <f t="shared" si="148"/>
        <v/>
      </c>
      <c r="F1533" s="4" t="str">
        <f t="shared" si="149"/>
        <v/>
      </c>
    </row>
    <row r="1534" spans="1:6" x14ac:dyDescent="0.15">
      <c r="A1534" s="2" t="str">
        <f t="shared" si="144"/>
        <v/>
      </c>
      <c r="B1534" s="3" t="str">
        <f t="shared" si="145"/>
        <v/>
      </c>
      <c r="C1534" s="4" t="str">
        <f t="shared" si="146"/>
        <v/>
      </c>
      <c r="D1534" s="4" t="str">
        <f t="shared" si="147"/>
        <v/>
      </c>
      <c r="E1534" s="4" t="str">
        <f t="shared" si="148"/>
        <v/>
      </c>
      <c r="F1534" s="4" t="str">
        <f t="shared" si="149"/>
        <v/>
      </c>
    </row>
    <row r="1535" spans="1:6" x14ac:dyDescent="0.15">
      <c r="A1535" s="2" t="str">
        <f t="shared" si="144"/>
        <v/>
      </c>
      <c r="B1535" s="3" t="str">
        <f t="shared" si="145"/>
        <v/>
      </c>
      <c r="C1535" s="4" t="str">
        <f t="shared" si="146"/>
        <v/>
      </c>
      <c r="D1535" s="4" t="str">
        <f t="shared" si="147"/>
        <v/>
      </c>
      <c r="E1535" s="4" t="str">
        <f t="shared" si="148"/>
        <v/>
      </c>
      <c r="F1535" s="4" t="str">
        <f t="shared" si="149"/>
        <v/>
      </c>
    </row>
    <row r="1536" spans="1:6" x14ac:dyDescent="0.15">
      <c r="A1536" s="2" t="str">
        <f t="shared" si="144"/>
        <v/>
      </c>
      <c r="B1536" s="3" t="str">
        <f t="shared" si="145"/>
        <v/>
      </c>
      <c r="C1536" s="4" t="str">
        <f t="shared" si="146"/>
        <v/>
      </c>
      <c r="D1536" s="4" t="str">
        <f t="shared" si="147"/>
        <v/>
      </c>
      <c r="E1536" s="4" t="str">
        <f t="shared" si="148"/>
        <v/>
      </c>
      <c r="F1536" s="4" t="str">
        <f t="shared" si="149"/>
        <v/>
      </c>
    </row>
    <row r="1537" spans="1:6" x14ac:dyDescent="0.15">
      <c r="A1537" s="2" t="str">
        <f t="shared" si="144"/>
        <v/>
      </c>
      <c r="B1537" s="3" t="str">
        <f t="shared" si="145"/>
        <v/>
      </c>
      <c r="C1537" s="4" t="str">
        <f t="shared" si="146"/>
        <v/>
      </c>
      <c r="D1537" s="4" t="str">
        <f t="shared" si="147"/>
        <v/>
      </c>
      <c r="E1537" s="4" t="str">
        <f t="shared" si="148"/>
        <v/>
      </c>
      <c r="F1537" s="4" t="str">
        <f t="shared" si="149"/>
        <v/>
      </c>
    </row>
    <row r="1538" spans="1:6" x14ac:dyDescent="0.15">
      <c r="A1538" s="2" t="str">
        <f t="shared" si="144"/>
        <v/>
      </c>
      <c r="B1538" s="3" t="str">
        <f t="shared" si="145"/>
        <v/>
      </c>
      <c r="C1538" s="4" t="str">
        <f t="shared" si="146"/>
        <v/>
      </c>
      <c r="D1538" s="4" t="str">
        <f t="shared" si="147"/>
        <v/>
      </c>
      <c r="E1538" s="4" t="str">
        <f t="shared" si="148"/>
        <v/>
      </c>
      <c r="F1538" s="4" t="str">
        <f t="shared" si="149"/>
        <v/>
      </c>
    </row>
    <row r="1539" spans="1:6" x14ac:dyDescent="0.15">
      <c r="A1539" s="2" t="str">
        <f t="shared" si="144"/>
        <v/>
      </c>
      <c r="B1539" s="3" t="str">
        <f t="shared" si="145"/>
        <v/>
      </c>
      <c r="C1539" s="4" t="str">
        <f t="shared" si="146"/>
        <v/>
      </c>
      <c r="D1539" s="4" t="str">
        <f t="shared" si="147"/>
        <v/>
      </c>
      <c r="E1539" s="4" t="str">
        <f t="shared" si="148"/>
        <v/>
      </c>
      <c r="F1539" s="4" t="str">
        <f t="shared" si="149"/>
        <v/>
      </c>
    </row>
    <row r="1540" spans="1:6" x14ac:dyDescent="0.15">
      <c r="A1540" s="2" t="str">
        <f t="shared" si="144"/>
        <v/>
      </c>
      <c r="B1540" s="3" t="str">
        <f t="shared" si="145"/>
        <v/>
      </c>
      <c r="C1540" s="4" t="str">
        <f t="shared" si="146"/>
        <v/>
      </c>
      <c r="D1540" s="4" t="str">
        <f t="shared" si="147"/>
        <v/>
      </c>
      <c r="E1540" s="4" t="str">
        <f t="shared" si="148"/>
        <v/>
      </c>
      <c r="F1540" s="4" t="str">
        <f t="shared" si="149"/>
        <v/>
      </c>
    </row>
    <row r="1541" spans="1:6" x14ac:dyDescent="0.15">
      <c r="A1541" s="2" t="str">
        <f t="shared" si="144"/>
        <v/>
      </c>
      <c r="B1541" s="3" t="str">
        <f t="shared" si="145"/>
        <v/>
      </c>
      <c r="C1541" s="4" t="str">
        <f t="shared" si="146"/>
        <v/>
      </c>
      <c r="D1541" s="4" t="str">
        <f t="shared" si="147"/>
        <v/>
      </c>
      <c r="E1541" s="4" t="str">
        <f t="shared" si="148"/>
        <v/>
      </c>
      <c r="F1541" s="4" t="str">
        <f t="shared" si="149"/>
        <v/>
      </c>
    </row>
    <row r="1542" spans="1:6" x14ac:dyDescent="0.15">
      <c r="A1542" s="2" t="str">
        <f t="shared" si="144"/>
        <v/>
      </c>
      <c r="B1542" s="3" t="str">
        <f t="shared" si="145"/>
        <v/>
      </c>
      <c r="C1542" s="4" t="str">
        <f t="shared" si="146"/>
        <v/>
      </c>
      <c r="D1542" s="4" t="str">
        <f t="shared" si="147"/>
        <v/>
      </c>
      <c r="E1542" s="4" t="str">
        <f t="shared" si="148"/>
        <v/>
      </c>
      <c r="F1542" s="4" t="str">
        <f t="shared" si="149"/>
        <v/>
      </c>
    </row>
    <row r="1543" spans="1:6" x14ac:dyDescent="0.15">
      <c r="A1543" s="2" t="str">
        <f t="shared" si="144"/>
        <v/>
      </c>
      <c r="B1543" s="3" t="str">
        <f t="shared" si="145"/>
        <v/>
      </c>
      <c r="C1543" s="4" t="str">
        <f t="shared" si="146"/>
        <v/>
      </c>
      <c r="D1543" s="4" t="str">
        <f t="shared" si="147"/>
        <v/>
      </c>
      <c r="E1543" s="4" t="str">
        <f t="shared" si="148"/>
        <v/>
      </c>
      <c r="F1543" s="4" t="str">
        <f t="shared" si="149"/>
        <v/>
      </c>
    </row>
    <row r="1544" spans="1:6" x14ac:dyDescent="0.15">
      <c r="A1544" s="2" t="str">
        <f t="shared" si="144"/>
        <v/>
      </c>
      <c r="B1544" s="3" t="str">
        <f t="shared" si="145"/>
        <v/>
      </c>
      <c r="C1544" s="4" t="str">
        <f t="shared" si="146"/>
        <v/>
      </c>
      <c r="D1544" s="4" t="str">
        <f t="shared" si="147"/>
        <v/>
      </c>
      <c r="E1544" s="4" t="str">
        <f t="shared" si="148"/>
        <v/>
      </c>
      <c r="F1544" s="4" t="str">
        <f t="shared" si="149"/>
        <v/>
      </c>
    </row>
    <row r="1545" spans="1:6" x14ac:dyDescent="0.15">
      <c r="A1545" s="2" t="str">
        <f t="shared" si="144"/>
        <v/>
      </c>
      <c r="B1545" s="3" t="str">
        <f t="shared" si="145"/>
        <v/>
      </c>
      <c r="C1545" s="4" t="str">
        <f t="shared" si="146"/>
        <v/>
      </c>
      <c r="D1545" s="4" t="str">
        <f t="shared" si="147"/>
        <v/>
      </c>
      <c r="E1545" s="4" t="str">
        <f t="shared" si="148"/>
        <v/>
      </c>
      <c r="F1545" s="4" t="str">
        <f t="shared" si="149"/>
        <v/>
      </c>
    </row>
    <row r="1546" spans="1:6" x14ac:dyDescent="0.15">
      <c r="A1546" s="2" t="str">
        <f t="shared" si="144"/>
        <v/>
      </c>
      <c r="B1546" s="3" t="str">
        <f t="shared" si="145"/>
        <v/>
      </c>
      <c r="C1546" s="4" t="str">
        <f t="shared" si="146"/>
        <v/>
      </c>
      <c r="D1546" s="4" t="str">
        <f t="shared" si="147"/>
        <v/>
      </c>
      <c r="E1546" s="4" t="str">
        <f t="shared" si="148"/>
        <v/>
      </c>
      <c r="F1546" s="4" t="str">
        <f t="shared" si="149"/>
        <v/>
      </c>
    </row>
    <row r="1547" spans="1:6" x14ac:dyDescent="0.15">
      <c r="A1547" s="2" t="str">
        <f t="shared" si="144"/>
        <v/>
      </c>
      <c r="B1547" s="3" t="str">
        <f t="shared" si="145"/>
        <v/>
      </c>
      <c r="C1547" s="4" t="str">
        <f t="shared" si="146"/>
        <v/>
      </c>
      <c r="D1547" s="4" t="str">
        <f t="shared" si="147"/>
        <v/>
      </c>
      <c r="E1547" s="4" t="str">
        <f t="shared" si="148"/>
        <v/>
      </c>
      <c r="F1547" s="4" t="str">
        <f t="shared" si="149"/>
        <v/>
      </c>
    </row>
    <row r="1548" spans="1:6" x14ac:dyDescent="0.15">
      <c r="A1548" s="2" t="str">
        <f t="shared" si="144"/>
        <v/>
      </c>
      <c r="B1548" s="3" t="str">
        <f t="shared" si="145"/>
        <v/>
      </c>
      <c r="C1548" s="4" t="str">
        <f t="shared" si="146"/>
        <v/>
      </c>
      <c r="D1548" s="4" t="str">
        <f t="shared" si="147"/>
        <v/>
      </c>
      <c r="E1548" s="4" t="str">
        <f t="shared" si="148"/>
        <v/>
      </c>
      <c r="F1548" s="4" t="str">
        <f t="shared" si="149"/>
        <v/>
      </c>
    </row>
    <row r="1549" spans="1:6" x14ac:dyDescent="0.15">
      <c r="A1549" s="2" t="str">
        <f t="shared" si="144"/>
        <v/>
      </c>
      <c r="B1549" s="3" t="str">
        <f t="shared" si="145"/>
        <v/>
      </c>
      <c r="C1549" s="4" t="str">
        <f t="shared" si="146"/>
        <v/>
      </c>
      <c r="D1549" s="4" t="str">
        <f t="shared" si="147"/>
        <v/>
      </c>
      <c r="E1549" s="4" t="str">
        <f t="shared" si="148"/>
        <v/>
      </c>
      <c r="F1549" s="4" t="str">
        <f t="shared" si="149"/>
        <v/>
      </c>
    </row>
    <row r="1550" spans="1:6" x14ac:dyDescent="0.15">
      <c r="A1550" s="2" t="str">
        <f t="shared" si="144"/>
        <v/>
      </c>
      <c r="B1550" s="3" t="str">
        <f t="shared" si="145"/>
        <v/>
      </c>
      <c r="C1550" s="4" t="str">
        <f t="shared" si="146"/>
        <v/>
      </c>
      <c r="D1550" s="4" t="str">
        <f t="shared" si="147"/>
        <v/>
      </c>
      <c r="E1550" s="4" t="str">
        <f t="shared" si="148"/>
        <v/>
      </c>
      <c r="F1550" s="4" t="str">
        <f t="shared" si="149"/>
        <v/>
      </c>
    </row>
    <row r="1551" spans="1:6" x14ac:dyDescent="0.15">
      <c r="A1551" s="2" t="str">
        <f t="shared" si="144"/>
        <v/>
      </c>
      <c r="B1551" s="3" t="str">
        <f t="shared" si="145"/>
        <v/>
      </c>
      <c r="C1551" s="4" t="str">
        <f t="shared" si="146"/>
        <v/>
      </c>
      <c r="D1551" s="4" t="str">
        <f t="shared" si="147"/>
        <v/>
      </c>
      <c r="E1551" s="4" t="str">
        <f t="shared" si="148"/>
        <v/>
      </c>
      <c r="F1551" s="4" t="str">
        <f t="shared" si="149"/>
        <v/>
      </c>
    </row>
    <row r="1552" spans="1:6" x14ac:dyDescent="0.15">
      <c r="A1552" s="2" t="str">
        <f t="shared" si="144"/>
        <v/>
      </c>
      <c r="B1552" s="3" t="str">
        <f t="shared" si="145"/>
        <v/>
      </c>
      <c r="C1552" s="4" t="str">
        <f t="shared" si="146"/>
        <v/>
      </c>
      <c r="D1552" s="4" t="str">
        <f t="shared" si="147"/>
        <v/>
      </c>
      <c r="E1552" s="4" t="str">
        <f t="shared" si="148"/>
        <v/>
      </c>
      <c r="F1552" s="4" t="str">
        <f t="shared" si="149"/>
        <v/>
      </c>
    </row>
    <row r="1553" spans="1:7" x14ac:dyDescent="0.15">
      <c r="A1553" s="2" t="str">
        <f t="shared" si="144"/>
        <v/>
      </c>
      <c r="B1553" s="3" t="str">
        <f t="shared" si="145"/>
        <v/>
      </c>
      <c r="C1553" s="4" t="str">
        <f t="shared" si="146"/>
        <v/>
      </c>
      <c r="D1553" s="4" t="str">
        <f t="shared" si="147"/>
        <v/>
      </c>
      <c r="E1553" s="4" t="str">
        <f t="shared" si="148"/>
        <v/>
      </c>
      <c r="F1553" s="4" t="str">
        <f t="shared" si="149"/>
        <v/>
      </c>
    </row>
    <row r="1554" spans="1:7" x14ac:dyDescent="0.15">
      <c r="A1554" s="2" t="str">
        <f t="shared" si="144"/>
        <v/>
      </c>
      <c r="B1554" s="3" t="str">
        <f t="shared" si="145"/>
        <v/>
      </c>
      <c r="C1554" s="4" t="str">
        <f t="shared" si="146"/>
        <v/>
      </c>
      <c r="D1554" s="4" t="str">
        <f t="shared" si="147"/>
        <v/>
      </c>
      <c r="E1554" s="4" t="str">
        <f t="shared" si="148"/>
        <v/>
      </c>
      <c r="F1554" s="4" t="str">
        <f t="shared" si="149"/>
        <v/>
      </c>
    </row>
    <row r="1555" spans="1:7" x14ac:dyDescent="0.15">
      <c r="A1555" s="2" t="str">
        <f t="shared" si="144"/>
        <v/>
      </c>
      <c r="B1555" s="3" t="str">
        <f t="shared" si="145"/>
        <v/>
      </c>
      <c r="C1555" s="4" t="str">
        <f t="shared" si="146"/>
        <v/>
      </c>
      <c r="D1555" s="4" t="str">
        <f t="shared" si="147"/>
        <v/>
      </c>
      <c r="E1555" s="4" t="str">
        <f t="shared" si="148"/>
        <v/>
      </c>
      <c r="F1555" s="4" t="str">
        <f t="shared" si="149"/>
        <v/>
      </c>
    </row>
    <row r="1556" spans="1:7" x14ac:dyDescent="0.15">
      <c r="A1556" s="2" t="str">
        <f t="shared" si="144"/>
        <v/>
      </c>
      <c r="B1556" s="3" t="str">
        <f t="shared" si="145"/>
        <v/>
      </c>
      <c r="C1556" s="4" t="str">
        <f t="shared" si="146"/>
        <v/>
      </c>
      <c r="D1556" s="4" t="str">
        <f t="shared" si="147"/>
        <v/>
      </c>
      <c r="E1556" s="4" t="str">
        <f t="shared" si="148"/>
        <v/>
      </c>
      <c r="F1556" s="4" t="str">
        <f t="shared" si="149"/>
        <v/>
      </c>
    </row>
    <row r="1557" spans="1:7" x14ac:dyDescent="0.15">
      <c r="A1557" s="2" t="str">
        <f t="shared" si="144"/>
        <v/>
      </c>
      <c r="B1557" s="3" t="str">
        <f t="shared" si="145"/>
        <v/>
      </c>
      <c r="C1557" s="4" t="str">
        <f t="shared" si="146"/>
        <v/>
      </c>
      <c r="D1557" s="4" t="str">
        <f t="shared" si="147"/>
        <v/>
      </c>
      <c r="E1557" s="4" t="str">
        <f t="shared" si="148"/>
        <v/>
      </c>
      <c r="F1557" s="4" t="str">
        <f t="shared" si="149"/>
        <v/>
      </c>
    </row>
    <row r="1558" spans="1:7" x14ac:dyDescent="0.15">
      <c r="A1558" s="2" t="str">
        <f t="shared" si="144"/>
        <v/>
      </c>
      <c r="B1558" s="3" t="str">
        <f t="shared" si="145"/>
        <v/>
      </c>
      <c r="C1558" s="4" t="str">
        <f t="shared" si="146"/>
        <v/>
      </c>
      <c r="D1558" s="4" t="str">
        <f t="shared" si="147"/>
        <v/>
      </c>
      <c r="E1558" s="4" t="str">
        <f t="shared" si="148"/>
        <v/>
      </c>
      <c r="F1558" s="4" t="str">
        <f t="shared" si="149"/>
        <v/>
      </c>
    </row>
    <row r="1559" spans="1:7" x14ac:dyDescent="0.15">
      <c r="A1559" s="2" t="str">
        <f t="shared" si="144"/>
        <v/>
      </c>
      <c r="B1559" s="3" t="str">
        <f t="shared" si="145"/>
        <v/>
      </c>
      <c r="C1559" s="4" t="str">
        <f t="shared" si="146"/>
        <v/>
      </c>
      <c r="D1559" s="4" t="str">
        <f t="shared" si="147"/>
        <v/>
      </c>
      <c r="E1559" s="4" t="str">
        <f t="shared" si="148"/>
        <v/>
      </c>
      <c r="F1559" s="4" t="str">
        <f t="shared" si="149"/>
        <v/>
      </c>
    </row>
    <row r="1560" spans="1:7" x14ac:dyDescent="0.15">
      <c r="A1560" s="2" t="str">
        <f t="shared" ref="A1560:A1563" si="150">IF(F1559="","",IF(OR(A1559&gt;=nper,ROUND(F1559,2)&lt;=0),"",A1559+1))</f>
        <v/>
      </c>
      <c r="B1560" s="3" t="str">
        <f t="shared" ref="B1560:B1563" si="151">IF(A1560="","",IF(periods_per_year=26,IF(A1560=1,fpdate,B1559+14),IF(periods_per_year=52,IF(A1560=1,fpdate,B1559+7),DATE(YEAR(fpdate),MONTH(fpdate)+(A1560-1)*months_per_period,IF(periods_per_year=24,IF((1-MOD(A1560,2))=1,DAY(fpdate)+14,DAY(fpdate)),DAY(fpdate))))))</f>
        <v/>
      </c>
      <c r="C1560" s="4" t="str">
        <f t="shared" ref="C1560:C1563" si="152">IF(A1560="","",IF(A1560=nper,F1559+D1560,MIN(F1559+D1560,C1559)))</f>
        <v/>
      </c>
      <c r="D1560" s="4" t="str">
        <f t="shared" ref="D1560:D1563" si="153">IF(A1560="","",ROUND(rate*F1559,2))</f>
        <v/>
      </c>
      <c r="E1560" s="4" t="str">
        <f t="shared" ref="E1560:E1563" si="154">IF(A1560="","",C1560-D1560)</f>
        <v/>
      </c>
      <c r="F1560" s="4" t="str">
        <f t="shared" ref="F1560:F1563" si="155">IF(A1560="","",F1559-E1560)</f>
        <v/>
      </c>
    </row>
    <row r="1561" spans="1:7" x14ac:dyDescent="0.15">
      <c r="A1561" s="2" t="str">
        <f t="shared" si="150"/>
        <v/>
      </c>
      <c r="B1561" s="3" t="str">
        <f t="shared" si="151"/>
        <v/>
      </c>
      <c r="C1561" s="4" t="str">
        <f t="shared" si="152"/>
        <v/>
      </c>
      <c r="D1561" s="4" t="str">
        <f t="shared" si="153"/>
        <v/>
      </c>
      <c r="E1561" s="4" t="str">
        <f t="shared" si="154"/>
        <v/>
      </c>
      <c r="F1561" s="4" t="str">
        <f t="shared" si="155"/>
        <v/>
      </c>
    </row>
    <row r="1562" spans="1:7" x14ac:dyDescent="0.15">
      <c r="A1562" s="2" t="str">
        <f t="shared" si="150"/>
        <v/>
      </c>
      <c r="B1562" s="3" t="str">
        <f t="shared" si="151"/>
        <v/>
      </c>
      <c r="C1562" s="4" t="str">
        <f t="shared" si="152"/>
        <v/>
      </c>
      <c r="D1562" s="4" t="str">
        <f t="shared" si="153"/>
        <v/>
      </c>
      <c r="E1562" s="4" t="str">
        <f t="shared" si="154"/>
        <v/>
      </c>
      <c r="F1562" s="4" t="str">
        <f t="shared" si="155"/>
        <v/>
      </c>
    </row>
    <row r="1563" spans="1:7" x14ac:dyDescent="0.15">
      <c r="A1563" s="2" t="str">
        <f t="shared" si="150"/>
        <v/>
      </c>
      <c r="B1563" s="3" t="str">
        <f t="shared" si="151"/>
        <v/>
      </c>
      <c r="C1563" s="4" t="str">
        <f t="shared" si="152"/>
        <v/>
      </c>
      <c r="D1563" s="4" t="str">
        <f t="shared" si="153"/>
        <v/>
      </c>
      <c r="E1563" s="4" t="str">
        <f t="shared" si="154"/>
        <v/>
      </c>
      <c r="F1563" s="4" t="str">
        <f t="shared" si="155"/>
        <v/>
      </c>
    </row>
    <row r="1564" spans="1:7" x14ac:dyDescent="0.15">
      <c r="A1564" s="1"/>
      <c r="B1564" s="1"/>
      <c r="C1564" s="1"/>
      <c r="D1564" s="1"/>
      <c r="E1564" s="1"/>
      <c r="F1564" s="10" t="str">
        <f ca="1">IF(OFFSET(F1564,-1,0,1,1)="","",ROUND(OFFSET(F1564,-1,0,1,1),0))</f>
        <v/>
      </c>
      <c r="G1564" s="53"/>
    </row>
  </sheetData>
  <phoneticPr fontId="5" type="noConversion"/>
  <conditionalFormatting sqref="B4:B1563">
    <cfRule type="expression" dxfId="0" priority="1" stopIfTrue="1">
      <formula>($C4=$C$8+1)</formula>
    </cfRule>
  </conditionalFormatting>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MortgageCalculator</vt:lpstr>
      <vt:lpstr>Rate_Changes</vt:lpstr>
      <vt:lpstr>NoExtra</vt:lpstr>
      <vt:lpstr>extra_payment_interval</vt:lpstr>
      <vt:lpstr>fpdate</vt:lpstr>
      <vt:lpstr>loan_amount</vt:lpstr>
      <vt:lpstr>payment</vt:lpstr>
      <vt:lpstr>MortgageCalculator!Print_Titles</vt:lpstr>
      <vt:lpstr>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Canadian Mortgage Calculator</dc:title>
  <dc:creator>Vertex42.com</dc:creator>
  <dc:description>(c) 2007-2020 Vertex42 LLC. All Rights Reserved.</dc:description>
  <cp:lastModifiedBy>Stuart Cooper</cp:lastModifiedBy>
  <cp:lastPrinted>2015-02-17T21:27:19Z</cp:lastPrinted>
  <dcterms:created xsi:type="dcterms:W3CDTF">2005-04-07T23:28:21Z</dcterms:created>
  <dcterms:modified xsi:type="dcterms:W3CDTF">2025-09-20T15:02:55Z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2007-2020 Vertex42 LLC</vt:lpwstr>
  </property>
  <property fmtid="{D5CDD505-2E9C-101B-9397-08002B2CF9AE}" pid="3" name="Source">
    <vt:lpwstr>https://www.vertex42.com/Calculators/Canadian-mortgage.html</vt:lpwstr>
  </property>
  <property fmtid="{D5CDD505-2E9C-101B-9397-08002B2CF9AE}" pid="4" name="Version">
    <vt:lpwstr>1.2.5</vt:lpwstr>
  </property>
</Properties>
</file>