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/Documents/PropLytics/"/>
    </mc:Choice>
  </mc:AlternateContent>
  <xr:revisionPtr revIDLastSave="0" documentId="13_ncr:1_{63F90A5C-631A-C64D-95E8-E9FFAE8AAC49}" xr6:coauthVersionLast="47" xr6:coauthVersionMax="47" xr10:uidLastSave="{00000000-0000-0000-0000-000000000000}"/>
  <bookViews>
    <workbookView xWindow="34060" yWindow="-1460" windowWidth="16440" windowHeight="21100" xr2:uid="{2CFC5135-D137-2149-BA1C-73C8B0F38B27}"/>
  </bookViews>
  <sheets>
    <sheet name="403-311 Richmond St E" sheetId="1" r:id="rId1"/>
    <sheet name="317-30 Tretti Way" sheetId="2" r:id="rId2"/>
    <sheet name="415-500 Wilson Av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9" i="3" l="1"/>
  <c r="C49" i="3"/>
  <c r="D49" i="2" l="1"/>
  <c r="E49" i="2"/>
  <c r="C49" i="2"/>
  <c r="E49" i="1"/>
  <c r="D49" i="1"/>
  <c r="C49" i="1"/>
  <c r="K34" i="1" l="1"/>
</calcChain>
</file>

<file path=xl/sharedStrings.xml><?xml version="1.0" encoding="utf-8"?>
<sst xmlns="http://schemas.openxmlformats.org/spreadsheetml/2006/main" count="230" uniqueCount="88">
  <si>
    <t>Street</t>
  </si>
  <si>
    <t>Unit</t>
  </si>
  <si>
    <t>City</t>
  </si>
  <si>
    <t>Postal Code</t>
  </si>
  <si>
    <t>Address</t>
  </si>
  <si>
    <t>Richmond Street East</t>
  </si>
  <si>
    <t>Property Type</t>
  </si>
  <si>
    <t>Condo</t>
  </si>
  <si>
    <t>Toronto</t>
  </si>
  <si>
    <t>M5A4S8</t>
  </si>
  <si>
    <t>Tretti Way</t>
  </si>
  <si>
    <t>Current Estimated Market Value</t>
  </si>
  <si>
    <t>Purchase Price</t>
  </si>
  <si>
    <t>Insurance</t>
  </si>
  <si>
    <t>Rent</t>
  </si>
  <si>
    <t>Annual Expenses</t>
  </si>
  <si>
    <t>Year Built</t>
  </si>
  <si>
    <t>2 Bed,  2 Bath</t>
  </si>
  <si>
    <t>Number</t>
  </si>
  <si>
    <t>Closing Costs</t>
  </si>
  <si>
    <t>Closing Date</t>
  </si>
  <si>
    <t>M3H0E3</t>
  </si>
  <si>
    <t>Wilson Ave</t>
  </si>
  <si>
    <t>M3H 0E5</t>
  </si>
  <si>
    <t>Tenant Names</t>
  </si>
  <si>
    <t>Pratikkumar Chaudary</t>
  </si>
  <si>
    <t>Steve MacNeil, Kate St John</t>
  </si>
  <si>
    <t>Property Summary</t>
  </si>
  <si>
    <t>Annual Income</t>
  </si>
  <si>
    <t>Renovation Costs</t>
  </si>
  <si>
    <t>Marci Graore</t>
  </si>
  <si>
    <t>Property Details</t>
  </si>
  <si>
    <t>Tenancy Start Date</t>
  </si>
  <si>
    <t>Tenancy End Date</t>
  </si>
  <si>
    <t>Tenant History</t>
  </si>
  <si>
    <t>Name</t>
  </si>
  <si>
    <t>Current Tenant Details</t>
  </si>
  <si>
    <t>Mortgage (Principal)</t>
  </si>
  <si>
    <t>Utilities</t>
  </si>
  <si>
    <t>Advertising</t>
  </si>
  <si>
    <t>Interest &amp; Bank Charges</t>
  </si>
  <si>
    <t>Office Expenses</t>
  </si>
  <si>
    <t>Professional Fees</t>
  </si>
  <si>
    <t>Management &amp; Administration</t>
  </si>
  <si>
    <t>Repairs &amp; Maintenance</t>
  </si>
  <si>
    <t>Property Taxes</t>
  </si>
  <si>
    <t>Travel</t>
  </si>
  <si>
    <t>Motor Vehicle Expenses</t>
  </si>
  <si>
    <t>Other Rental Expenses</t>
  </si>
  <si>
    <t>TOTAL</t>
  </si>
  <si>
    <t>Condo Maintenance Fees</t>
  </si>
  <si>
    <t>2 Bed, Den, 2 Bath</t>
  </si>
  <si>
    <t>Unit Type</t>
  </si>
  <si>
    <t>Size (SF)</t>
  </si>
  <si>
    <t>Active</t>
  </si>
  <si>
    <t>2 Bed, 2 Bath</t>
  </si>
  <si>
    <t>Honey Goyal</t>
  </si>
  <si>
    <t>Aanal Shah, Kavya Gandhi, Parth Patel</t>
  </si>
  <si>
    <t>Lender Name</t>
  </si>
  <si>
    <t>Original Loan Amount</t>
  </si>
  <si>
    <t>Rate Type</t>
  </si>
  <si>
    <t>Amortization Period</t>
  </si>
  <si>
    <t>Term</t>
  </si>
  <si>
    <t xml:space="preserve">Start Date </t>
  </si>
  <si>
    <t>Payment Frequency</t>
  </si>
  <si>
    <t>RMG</t>
  </si>
  <si>
    <t>Mortgage Details</t>
  </si>
  <si>
    <t>RBC</t>
  </si>
  <si>
    <t>Fixed</t>
  </si>
  <si>
    <t>Monthly</t>
  </si>
  <si>
    <t>Interest Rate</t>
  </si>
  <si>
    <t>361 months</t>
  </si>
  <si>
    <t>60 months</t>
  </si>
  <si>
    <t>36 months</t>
  </si>
  <si>
    <t>360 months</t>
  </si>
  <si>
    <t>Variable</t>
  </si>
  <si>
    <t>TD Bank</t>
  </si>
  <si>
    <t>48 months</t>
  </si>
  <si>
    <t>Wilson Avenue</t>
  </si>
  <si>
    <t>M3H0E5</t>
  </si>
  <si>
    <t>300 months</t>
  </si>
  <si>
    <t>Bi-weekly</t>
  </si>
  <si>
    <t>239  months</t>
  </si>
  <si>
    <t>Type</t>
  </si>
  <si>
    <t>Closed</t>
  </si>
  <si>
    <t>Fixed Payments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</si>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</sst>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5" fontId="0" fillId="0" borderId="0" xfId="0" applyNumberFormat="1" applyAlignment="1">
      <alignment horizontal="right"/>
    </xf>
    <xf numFmtId="15" fontId="0" fillId="0" borderId="0" xfId="0" applyNumberFormat="1"/>
    <xf numFmtId="0" fontId="1" fillId="0" borderId="0" xfId="0" applyFon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 applyAlignment="1">
      <alignment horizontal="left"/>
    </xf>
  </cellXfs>
  <cellStyles count="2">
    <cellStyle name="Comma 2" xfId="1" xr:uid="{DAAA7E59-7C9B-7347-885F-76EF21176364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F6B66-72DA-B344-BBEE-D6106FF239D8}">
  <dimension ref="B2:L63"/>
  <sheetViews>
    <sheetView tabSelected="1" topLeftCell="A6" workbookViewId="0">
      <selection activeCell="D18" sqref="D18"/>
    </sheetView>
  </sheetViews>
  <sheetFormatPr baseColWidth="10" defaultRowHeight="16" x14ac:dyDescent="0.2"/>
  <cols>
    <col min="1" max="1" width="4.5" customWidth="1"/>
    <col min="2" max="2" width="32" customWidth="1"/>
    <col min="3" max="3" width="19" style="2" bestFit="1" customWidth="1"/>
    <col min="4" max="4" width="27.33203125" customWidth="1"/>
    <col min="5" max="5" width="26.33203125" customWidth="1"/>
  </cols>
  <sheetData>
    <row r="2" spans="2:12" x14ac:dyDescent="0.2">
      <c r="B2" s="1" t="s">
        <v>27</v>
      </c>
    </row>
    <row r="4" spans="2:12" x14ac:dyDescent="0.2">
      <c r="B4" s="1" t="s">
        <v>4</v>
      </c>
    </row>
    <row r="5" spans="2:12" x14ac:dyDescent="0.2">
      <c r="B5" t="s">
        <v>0</v>
      </c>
      <c r="C5" s="2" t="s">
        <v>5</v>
      </c>
      <c r="K5" s="2" t="s">
        <v>10</v>
      </c>
      <c r="L5" s="2" t="s">
        <v>22</v>
      </c>
    </row>
    <row r="6" spans="2:12" x14ac:dyDescent="0.2">
      <c r="B6" t="s">
        <v>18</v>
      </c>
      <c r="C6" s="2">
        <v>311</v>
      </c>
      <c r="K6" s="2">
        <v>30</v>
      </c>
      <c r="L6" s="2">
        <v>500</v>
      </c>
    </row>
    <row r="7" spans="2:12" x14ac:dyDescent="0.2">
      <c r="B7" t="s">
        <v>1</v>
      </c>
      <c r="C7" s="2">
        <v>403</v>
      </c>
      <c r="K7" s="2">
        <v>317</v>
      </c>
      <c r="L7" s="2">
        <v>415</v>
      </c>
    </row>
    <row r="8" spans="2:12" x14ac:dyDescent="0.2">
      <c r="B8" t="s">
        <v>2</v>
      </c>
      <c r="C8" s="2" t="s">
        <v>8</v>
      </c>
      <c r="K8" s="2" t="s">
        <v>8</v>
      </c>
      <c r="L8" s="2" t="s">
        <v>8</v>
      </c>
    </row>
    <row r="9" spans="2:12" x14ac:dyDescent="0.2">
      <c r="B9" t="s">
        <v>3</v>
      </c>
      <c r="C9" s="2" t="s">
        <v>9</v>
      </c>
      <c r="K9" s="2" t="s">
        <v>21</v>
      </c>
      <c r="L9" s="2" t="s">
        <v>23</v>
      </c>
    </row>
    <row r="10" spans="2:12" x14ac:dyDescent="0.2">
      <c r="K10" s="2"/>
      <c r="L10" s="2"/>
    </row>
    <row r="11" spans="2:12" x14ac:dyDescent="0.2">
      <c r="B11" s="1" t="s">
        <v>31</v>
      </c>
      <c r="K11" s="2"/>
      <c r="L11" s="2"/>
    </row>
    <row r="12" spans="2:12" x14ac:dyDescent="0.2">
      <c r="B12" t="s">
        <v>12</v>
      </c>
      <c r="C12" s="2">
        <v>615000</v>
      </c>
      <c r="K12" s="2">
        <v>448618</v>
      </c>
      <c r="L12" s="2">
        <v>533379</v>
      </c>
    </row>
    <row r="13" spans="2:12" x14ac:dyDescent="0.2">
      <c r="B13" t="s">
        <v>19</v>
      </c>
      <c r="C13" s="2">
        <v>18150</v>
      </c>
      <c r="K13" s="2">
        <v>68086</v>
      </c>
      <c r="L13" s="2">
        <v>53241.9</v>
      </c>
    </row>
    <row r="14" spans="2:12" x14ac:dyDescent="0.2">
      <c r="B14" t="s">
        <v>20</v>
      </c>
      <c r="C14" s="3">
        <v>43500</v>
      </c>
      <c r="K14" s="3">
        <v>45203</v>
      </c>
      <c r="L14" s="3">
        <v>45679</v>
      </c>
    </row>
    <row r="15" spans="2:12" x14ac:dyDescent="0.2">
      <c r="B15" t="s">
        <v>29</v>
      </c>
      <c r="C15" s="2">
        <v>100000</v>
      </c>
      <c r="K15" s="3"/>
      <c r="L15" s="3"/>
    </row>
    <row r="16" spans="2:12" x14ac:dyDescent="0.2">
      <c r="B16" t="s">
        <v>11</v>
      </c>
      <c r="C16" s="2">
        <v>800000</v>
      </c>
      <c r="K16" s="2">
        <v>550000</v>
      </c>
      <c r="L16" s="2">
        <v>550000</v>
      </c>
    </row>
    <row r="17" spans="2:12" x14ac:dyDescent="0.2">
      <c r="B17" t="s">
        <v>16</v>
      </c>
      <c r="C17" s="2">
        <v>2001</v>
      </c>
      <c r="K17" s="2">
        <v>2023</v>
      </c>
      <c r="L17" s="2">
        <v>2025</v>
      </c>
    </row>
    <row r="18" spans="2:12" x14ac:dyDescent="0.2">
      <c r="B18" t="s">
        <v>6</v>
      </c>
      <c r="C18" s="2" t="s">
        <v>7</v>
      </c>
      <c r="K18" s="2" t="s">
        <v>7</v>
      </c>
      <c r="L18" s="2" t="s">
        <v>7</v>
      </c>
    </row>
    <row r="19" spans="2:12" x14ac:dyDescent="0.2">
      <c r="B19" t="s">
        <v>53</v>
      </c>
      <c r="C19" s="2">
        <v>946</v>
      </c>
      <c r="K19" s="2">
        <v>553</v>
      </c>
      <c r="L19" s="2">
        <v>557</v>
      </c>
    </row>
    <row r="20" spans="2:12" x14ac:dyDescent="0.2">
      <c r="B20" t="s">
        <v>52</v>
      </c>
      <c r="C20" s="2" t="s">
        <v>51</v>
      </c>
      <c r="K20" s="2" t="s">
        <v>17</v>
      </c>
      <c r="L20" s="2" t="s">
        <v>17</v>
      </c>
    </row>
    <row r="21" spans="2:12" x14ac:dyDescent="0.2">
      <c r="K21" s="2"/>
      <c r="L21" s="2"/>
    </row>
    <row r="22" spans="2:12" x14ac:dyDescent="0.2">
      <c r="B22" s="1" t="s">
        <v>36</v>
      </c>
      <c r="K22" s="2"/>
      <c r="L22" s="2"/>
    </row>
    <row r="23" spans="2:12" x14ac:dyDescent="0.2">
      <c r="B23" t="s">
        <v>35</v>
      </c>
      <c r="C23" s="2" t="s">
        <v>26</v>
      </c>
      <c r="K23" s="2"/>
      <c r="L23" s="2"/>
    </row>
    <row r="24" spans="2:12" x14ac:dyDescent="0.2">
      <c r="B24" t="s">
        <v>14</v>
      </c>
      <c r="C24" s="2">
        <v>3450</v>
      </c>
      <c r="K24" s="2"/>
      <c r="L24" s="2"/>
    </row>
    <row r="25" spans="2:12" x14ac:dyDescent="0.2">
      <c r="K25" s="2"/>
      <c r="L25" s="2"/>
    </row>
    <row r="26" spans="2:12" x14ac:dyDescent="0.2">
      <c r="B26" s="1" t="s">
        <v>34</v>
      </c>
      <c r="K26" s="2"/>
      <c r="L26" s="2"/>
    </row>
    <row r="27" spans="2:12" x14ac:dyDescent="0.2">
      <c r="B27" t="s">
        <v>24</v>
      </c>
      <c r="C27" s="2" t="s">
        <v>30</v>
      </c>
      <c r="D27" s="2" t="s">
        <v>26</v>
      </c>
      <c r="K27" s="2"/>
      <c r="L27" s="2"/>
    </row>
    <row r="28" spans="2:12" x14ac:dyDescent="0.2">
      <c r="B28" t="s">
        <v>32</v>
      </c>
      <c r="C28" s="3">
        <v>45261</v>
      </c>
      <c r="D28" s="3">
        <v>45704</v>
      </c>
      <c r="K28" s="2"/>
      <c r="L28" s="2"/>
    </row>
    <row r="29" spans="2:12" x14ac:dyDescent="0.2">
      <c r="B29" t="s">
        <v>33</v>
      </c>
      <c r="C29" s="3">
        <v>45703</v>
      </c>
      <c r="D29" s="2" t="s">
        <v>54</v>
      </c>
      <c r="K29" s="2"/>
      <c r="L29" s="2"/>
    </row>
    <row r="30" spans="2:12" x14ac:dyDescent="0.2">
      <c r="K30" s="2"/>
      <c r="L30" s="2"/>
    </row>
    <row r="31" spans="2:12" x14ac:dyDescent="0.2">
      <c r="B31" s="1" t="s">
        <v>28</v>
      </c>
      <c r="C31" s="5">
        <v>2023</v>
      </c>
      <c r="D31" s="5">
        <v>2024</v>
      </c>
      <c r="E31" s="5">
        <v>2025</v>
      </c>
      <c r="K31" s="2"/>
      <c r="L31" s="2"/>
    </row>
    <row r="32" spans="2:12" x14ac:dyDescent="0.2">
      <c r="B32" t="s">
        <v>14</v>
      </c>
      <c r="C32" s="2">
        <v>3350</v>
      </c>
      <c r="D32">
        <v>40200</v>
      </c>
      <c r="E32">
        <v>41323.03</v>
      </c>
      <c r="K32" s="2"/>
      <c r="L32" s="2"/>
    </row>
    <row r="33" spans="2:12" x14ac:dyDescent="0.2">
      <c r="K33" s="2"/>
      <c r="L33" s="2"/>
    </row>
    <row r="34" spans="2:12" x14ac:dyDescent="0.2">
      <c r="B34" s="1" t="s">
        <v>15</v>
      </c>
      <c r="C34" s="5">
        <v>2023</v>
      </c>
      <c r="D34" s="5">
        <v>2024</v>
      </c>
      <c r="E34" s="5">
        <v>2025</v>
      </c>
      <c r="K34" s="2">
        <f>1334.28+1232.93</f>
        <v>2567.21</v>
      </c>
      <c r="L34" s="2">
        <v>2537.5</v>
      </c>
    </row>
    <row r="35" spans="2:12" x14ac:dyDescent="0.2">
      <c r="B35" t="s">
        <v>39</v>
      </c>
      <c r="C35" s="2">
        <v>0</v>
      </c>
      <c r="D35">
        <v>0</v>
      </c>
      <c r="E35" s="2">
        <v>0</v>
      </c>
      <c r="K35" s="2">
        <v>467</v>
      </c>
      <c r="L35" s="2">
        <v>527</v>
      </c>
    </row>
    <row r="36" spans="2:12" x14ac:dyDescent="0.2">
      <c r="B36" t="s">
        <v>13</v>
      </c>
      <c r="C36" s="2">
        <v>0</v>
      </c>
      <c r="D36">
        <v>310.14</v>
      </c>
      <c r="E36" s="2">
        <v>512</v>
      </c>
      <c r="K36" s="2">
        <v>200</v>
      </c>
      <c r="L36" s="2">
        <v>200</v>
      </c>
    </row>
    <row r="37" spans="2:12" x14ac:dyDescent="0.2">
      <c r="B37" t="s">
        <v>40</v>
      </c>
      <c r="C37" s="2">
        <v>1696.05</v>
      </c>
      <c r="D37">
        <v>10343.11</v>
      </c>
      <c r="E37" s="7"/>
      <c r="K37" s="2">
        <v>5677.2</v>
      </c>
      <c r="L37" s="2">
        <v>4746.96</v>
      </c>
    </row>
    <row r="38" spans="2:12" x14ac:dyDescent="0.2">
      <c r="B38" t="s">
        <v>41</v>
      </c>
      <c r="C38" s="2">
        <v>0</v>
      </c>
      <c r="D38">
        <v>0</v>
      </c>
      <c r="E38" s="2">
        <v>0</v>
      </c>
      <c r="K38" s="2">
        <v>0</v>
      </c>
      <c r="L38" s="2">
        <v>0</v>
      </c>
    </row>
    <row r="39" spans="2:12" x14ac:dyDescent="0.2">
      <c r="B39" t="s">
        <v>42</v>
      </c>
      <c r="C39" s="2">
        <v>3785.59</v>
      </c>
      <c r="D39">
        <v>0</v>
      </c>
      <c r="E39" s="2">
        <v>3898.5</v>
      </c>
      <c r="K39" s="2"/>
      <c r="L39" s="2"/>
    </row>
    <row r="40" spans="2:12" x14ac:dyDescent="0.2">
      <c r="B40" t="s">
        <v>43</v>
      </c>
      <c r="C40" s="2">
        <v>0</v>
      </c>
      <c r="D40">
        <v>0</v>
      </c>
      <c r="E40" s="2">
        <v>0</v>
      </c>
      <c r="K40" s="2"/>
      <c r="L40" s="2"/>
    </row>
    <row r="41" spans="2:12" x14ac:dyDescent="0.2">
      <c r="B41" t="s">
        <v>44</v>
      </c>
      <c r="C41" s="2">
        <v>0</v>
      </c>
      <c r="D41">
        <v>59.68</v>
      </c>
      <c r="E41" s="2">
        <v>829.17</v>
      </c>
      <c r="K41" s="2"/>
      <c r="L41" s="2"/>
    </row>
    <row r="42" spans="2:12" x14ac:dyDescent="0.2">
      <c r="B42" t="s">
        <v>45</v>
      </c>
      <c r="C42" s="2">
        <v>524.39</v>
      </c>
      <c r="D42">
        <v>3218.8</v>
      </c>
      <c r="E42" s="6">
        <v>2205.39</v>
      </c>
      <c r="K42" s="2"/>
      <c r="L42" s="2"/>
    </row>
    <row r="43" spans="2:12" x14ac:dyDescent="0.2">
      <c r="B43" t="s">
        <v>46</v>
      </c>
      <c r="C43" s="2">
        <v>0</v>
      </c>
      <c r="D43">
        <v>0</v>
      </c>
      <c r="E43" s="2">
        <v>0</v>
      </c>
      <c r="K43" s="2"/>
      <c r="L43" s="2"/>
    </row>
    <row r="44" spans="2:12" x14ac:dyDescent="0.2">
      <c r="B44" t="s">
        <v>38</v>
      </c>
      <c r="C44" s="2">
        <v>54</v>
      </c>
      <c r="D44">
        <v>0</v>
      </c>
      <c r="E44" s="2">
        <v>0</v>
      </c>
      <c r="K44" t="s">
        <v>25</v>
      </c>
    </row>
    <row r="45" spans="2:12" x14ac:dyDescent="0.2">
      <c r="B45" t="s">
        <v>47</v>
      </c>
      <c r="C45" s="2">
        <v>0</v>
      </c>
      <c r="D45">
        <v>0</v>
      </c>
      <c r="E45" s="2">
        <v>0</v>
      </c>
      <c r="K45" s="3">
        <v>45839</v>
      </c>
      <c r="L45" s="2"/>
    </row>
    <row r="46" spans="2:12" x14ac:dyDescent="0.2">
      <c r="B46" t="s">
        <v>48</v>
      </c>
      <c r="C46" s="2">
        <v>0</v>
      </c>
      <c r="D46">
        <v>0</v>
      </c>
      <c r="E46" s="2">
        <v>0</v>
      </c>
      <c r="K46" s="4">
        <v>46203</v>
      </c>
    </row>
    <row r="47" spans="2:12" x14ac:dyDescent="0.2">
      <c r="B47" t="s">
        <v>50</v>
      </c>
      <c r="C47" s="2">
        <v>1580.58</v>
      </c>
      <c r="D47">
        <v>9562.0400000000009</v>
      </c>
      <c r="E47">
        <v>9954.84</v>
      </c>
      <c r="K47" s="2">
        <v>2300</v>
      </c>
      <c r="L47">
        <v>2300</v>
      </c>
    </row>
    <row r="48" spans="2:12" x14ac:dyDescent="0.2">
      <c r="B48" t="s">
        <v>37</v>
      </c>
      <c r="C48" s="7"/>
      <c r="D48" s="6"/>
      <c r="E48" s="6"/>
    </row>
    <row r="49" spans="2:5" x14ac:dyDescent="0.2">
      <c r="B49" t="s">
        <v>49</v>
      </c>
      <c r="C49" s="2">
        <f>SUM(C35:C48)</f>
        <v>7640.6100000000006</v>
      </c>
      <c r="D49" s="2">
        <f>SUM(D35:D48)</f>
        <v>23493.77</v>
      </c>
      <c r="E49" s="2">
        <f>SUM(E35:E48)</f>
        <v>17399.900000000001</v>
      </c>
    </row>
    <row r="53" spans="2:5" x14ac:dyDescent="0.2">
      <c r="B53" s="1" t="s">
        <v>66</v>
      </c>
    </row>
    <row r="54" spans="2:5" x14ac:dyDescent="0.2">
      <c r="B54" t="s">
        <v>58</v>
      </c>
      <c r="C54" s="2" t="s">
        <v>65</v>
      </c>
      <c r="D54" s="2" t="s">
        <v>65</v>
      </c>
    </row>
    <row r="55" spans="2:5" x14ac:dyDescent="0.2">
      <c r="B55" t="s">
        <v>59</v>
      </c>
      <c r="C55" s="2">
        <v>492000</v>
      </c>
      <c r="D55" s="2">
        <v>443146.14</v>
      </c>
    </row>
    <row r="56" spans="2:5" x14ac:dyDescent="0.2">
      <c r="B56" t="s">
        <v>70</v>
      </c>
      <c r="C56" s="2">
        <v>-0.95</v>
      </c>
      <c r="D56" s="2">
        <v>2.69</v>
      </c>
    </row>
    <row r="57" spans="2:5" x14ac:dyDescent="0.2">
      <c r="B57" t="s">
        <v>60</v>
      </c>
      <c r="C57" s="2" t="s">
        <v>75</v>
      </c>
      <c r="D57" s="2" t="s">
        <v>68</v>
      </c>
    </row>
    <row r="58" spans="2:5" x14ac:dyDescent="0.2">
      <c r="B58" t="s">
        <v>61</v>
      </c>
      <c r="C58" s="2" t="s">
        <v>80</v>
      </c>
      <c r="D58" s="2" t="s">
        <v>82</v>
      </c>
    </row>
    <row r="59" spans="2:5" x14ac:dyDescent="0.2">
      <c r="B59" t="s">
        <v>62</v>
      </c>
      <c r="C59" s="2" t="s">
        <v>72</v>
      </c>
      <c r="D59" s="2" t="s">
        <v>72</v>
      </c>
    </row>
    <row r="60" spans="2:5" x14ac:dyDescent="0.2">
      <c r="B60" t="s">
        <v>63</v>
      </c>
      <c r="C60" s="3">
        <v>43500</v>
      </c>
      <c r="D60" s="3">
        <v>44595</v>
      </c>
    </row>
    <row r="61" spans="2:5" x14ac:dyDescent="0.2">
      <c r="B61" t="s">
        <v>64</v>
      </c>
      <c r="C61" s="2" t="s">
        <v>69</v>
      </c>
      <c r="D61" s="2" t="s">
        <v>81</v>
      </c>
    </row>
    <row r="62" spans="2:5" x14ac:dyDescent="0.2">
      <c r="B62" t="s">
        <v>83</v>
      </c>
      <c r="C62" s="2" t="s">
        <v>84</v>
      </c>
      <c r="D62" s="2" t="s">
        <v>84</v>
      </c>
    </row>
    <row r="63" spans="2:5" x14ac:dyDescent="0.2">
      <c r="B63" t="s">
        <v>85</v>
      </c>
      <c r="C63" s="2" t="s">
        <v>86</v>
      </c>
      <c r="D63" s="2" t="s">
        <v>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31033-AC43-2B4B-8782-64229B888AEC}">
  <dimension ref="B2:E63"/>
  <sheetViews>
    <sheetView topLeftCell="A8" workbookViewId="0">
      <selection activeCell="C49" sqref="C49"/>
    </sheetView>
  </sheetViews>
  <sheetFormatPr baseColWidth="10" defaultRowHeight="16" x14ac:dyDescent="0.2"/>
  <cols>
    <col min="1" max="1" width="5.6640625" customWidth="1"/>
    <col min="2" max="2" width="32" customWidth="1"/>
    <col min="3" max="3" width="20.83203125" customWidth="1"/>
    <col min="4" max="4" width="19.1640625" bestFit="1" customWidth="1"/>
  </cols>
  <sheetData>
    <row r="2" spans="2:3" x14ac:dyDescent="0.2">
      <c r="B2" s="1" t="s">
        <v>27</v>
      </c>
    </row>
    <row r="4" spans="2:3" x14ac:dyDescent="0.2">
      <c r="B4" s="1" t="s">
        <v>4</v>
      </c>
    </row>
    <row r="5" spans="2:3" x14ac:dyDescent="0.2">
      <c r="B5" t="s">
        <v>0</v>
      </c>
      <c r="C5" s="2" t="s">
        <v>10</v>
      </c>
    </row>
    <row r="6" spans="2:3" x14ac:dyDescent="0.2">
      <c r="B6" t="s">
        <v>18</v>
      </c>
      <c r="C6" s="2">
        <v>30</v>
      </c>
    </row>
    <row r="7" spans="2:3" x14ac:dyDescent="0.2">
      <c r="B7" t="s">
        <v>1</v>
      </c>
      <c r="C7" s="2">
        <v>317</v>
      </c>
    </row>
    <row r="8" spans="2:3" x14ac:dyDescent="0.2">
      <c r="B8" t="s">
        <v>2</v>
      </c>
      <c r="C8" s="2" t="s">
        <v>8</v>
      </c>
    </row>
    <row r="9" spans="2:3" x14ac:dyDescent="0.2">
      <c r="B9" t="s">
        <v>3</v>
      </c>
      <c r="C9" s="2" t="s">
        <v>21</v>
      </c>
    </row>
    <row r="10" spans="2:3" x14ac:dyDescent="0.2">
      <c r="C10" s="2"/>
    </row>
    <row r="11" spans="2:3" x14ac:dyDescent="0.2">
      <c r="B11" s="1" t="s">
        <v>31</v>
      </c>
      <c r="C11" s="2"/>
    </row>
    <row r="12" spans="2:3" x14ac:dyDescent="0.2">
      <c r="B12" t="s">
        <v>12</v>
      </c>
      <c r="C12" s="2">
        <v>448618</v>
      </c>
    </row>
    <row r="13" spans="2:3" x14ac:dyDescent="0.2">
      <c r="B13" t="s">
        <v>19</v>
      </c>
      <c r="C13" s="2">
        <v>68086</v>
      </c>
    </row>
    <row r="14" spans="2:3" x14ac:dyDescent="0.2">
      <c r="B14" t="s">
        <v>20</v>
      </c>
      <c r="C14" s="3">
        <v>45203</v>
      </c>
    </row>
    <row r="15" spans="2:3" x14ac:dyDescent="0.2">
      <c r="B15" t="s">
        <v>29</v>
      </c>
      <c r="C15" s="2">
        <v>0</v>
      </c>
    </row>
    <row r="16" spans="2:3" x14ac:dyDescent="0.2">
      <c r="B16" t="s">
        <v>11</v>
      </c>
      <c r="C16" s="2">
        <v>550000</v>
      </c>
    </row>
    <row r="17" spans="2:5" x14ac:dyDescent="0.2">
      <c r="B17" t="s">
        <v>16</v>
      </c>
      <c r="C17" s="2">
        <v>2023</v>
      </c>
    </row>
    <row r="18" spans="2:5" x14ac:dyDescent="0.2">
      <c r="B18" t="s">
        <v>6</v>
      </c>
      <c r="C18" s="2" t="s">
        <v>7</v>
      </c>
    </row>
    <row r="19" spans="2:5" x14ac:dyDescent="0.2">
      <c r="B19" t="s">
        <v>53</v>
      </c>
      <c r="C19" s="2">
        <v>553</v>
      </c>
    </row>
    <row r="20" spans="2:5" x14ac:dyDescent="0.2">
      <c r="B20" t="s">
        <v>52</v>
      </c>
      <c r="C20" s="2" t="s">
        <v>55</v>
      </c>
    </row>
    <row r="22" spans="2:5" x14ac:dyDescent="0.2">
      <c r="B22" s="1" t="s">
        <v>36</v>
      </c>
    </row>
    <row r="23" spans="2:5" x14ac:dyDescent="0.2">
      <c r="B23" t="s">
        <v>35</v>
      </c>
      <c r="C23" s="2" t="s">
        <v>25</v>
      </c>
    </row>
    <row r="24" spans="2:5" x14ac:dyDescent="0.2">
      <c r="B24" t="s">
        <v>14</v>
      </c>
      <c r="C24">
        <v>2300</v>
      </c>
    </row>
    <row r="26" spans="2:5" x14ac:dyDescent="0.2">
      <c r="B26" s="1" t="s">
        <v>34</v>
      </c>
    </row>
    <row r="27" spans="2:5" x14ac:dyDescent="0.2">
      <c r="B27" t="s">
        <v>24</v>
      </c>
      <c r="C27" s="2" t="s">
        <v>56</v>
      </c>
      <c r="D27" s="2" t="s">
        <v>25</v>
      </c>
    </row>
    <row r="28" spans="2:5" x14ac:dyDescent="0.2">
      <c r="B28" t="s">
        <v>32</v>
      </c>
      <c r="C28" s="4">
        <v>44995</v>
      </c>
      <c r="D28" s="4">
        <v>45474</v>
      </c>
    </row>
    <row r="29" spans="2:5" x14ac:dyDescent="0.2">
      <c r="B29" t="s">
        <v>33</v>
      </c>
      <c r="C29" s="4">
        <v>45473</v>
      </c>
      <c r="D29" s="2" t="s">
        <v>54</v>
      </c>
    </row>
    <row r="31" spans="2:5" x14ac:dyDescent="0.2">
      <c r="B31" s="1" t="s">
        <v>28</v>
      </c>
      <c r="C31" s="5">
        <v>2023</v>
      </c>
      <c r="D31" s="5">
        <v>2024</v>
      </c>
      <c r="E31" s="5">
        <v>2025</v>
      </c>
    </row>
    <row r="32" spans="2:5" x14ac:dyDescent="0.2">
      <c r="B32" t="s">
        <v>14</v>
      </c>
      <c r="C32">
        <v>25000</v>
      </c>
      <c r="D32">
        <v>29550</v>
      </c>
      <c r="E32">
        <v>28200</v>
      </c>
    </row>
    <row r="34" spans="2:5" x14ac:dyDescent="0.2">
      <c r="B34" s="1" t="s">
        <v>15</v>
      </c>
      <c r="C34" s="5">
        <v>2023</v>
      </c>
      <c r="D34" s="5">
        <v>2024</v>
      </c>
      <c r="E34" s="5">
        <v>2025</v>
      </c>
    </row>
    <row r="35" spans="2:5" x14ac:dyDescent="0.2">
      <c r="B35" t="s">
        <v>39</v>
      </c>
      <c r="C35">
        <v>0</v>
      </c>
      <c r="D35">
        <v>0</v>
      </c>
      <c r="E35">
        <v>0</v>
      </c>
    </row>
    <row r="36" spans="2:5" x14ac:dyDescent="0.2">
      <c r="B36" t="s">
        <v>13</v>
      </c>
      <c r="C36">
        <v>179</v>
      </c>
      <c r="D36">
        <v>291.85000000000002</v>
      </c>
      <c r="E36">
        <v>552.96</v>
      </c>
    </row>
    <row r="37" spans="2:5" x14ac:dyDescent="0.2">
      <c r="B37" t="s">
        <v>40</v>
      </c>
      <c r="C37">
        <v>4863.71</v>
      </c>
      <c r="D37">
        <v>19266.66</v>
      </c>
      <c r="E37" s="6"/>
    </row>
    <row r="38" spans="2:5" x14ac:dyDescent="0.2">
      <c r="B38" t="s">
        <v>41</v>
      </c>
      <c r="C38">
        <v>0</v>
      </c>
      <c r="D38">
        <v>0</v>
      </c>
      <c r="E38">
        <v>0</v>
      </c>
    </row>
    <row r="39" spans="2:5" x14ac:dyDescent="0.2">
      <c r="B39" t="s">
        <v>42</v>
      </c>
      <c r="C39">
        <v>1864.57</v>
      </c>
      <c r="D39">
        <v>2712</v>
      </c>
      <c r="E39">
        <v>0</v>
      </c>
    </row>
    <row r="40" spans="2:5" x14ac:dyDescent="0.2">
      <c r="B40" t="s">
        <v>43</v>
      </c>
      <c r="C40">
        <v>0</v>
      </c>
      <c r="D40">
        <v>0</v>
      </c>
      <c r="E40">
        <v>0</v>
      </c>
    </row>
    <row r="41" spans="2:5" x14ac:dyDescent="0.2">
      <c r="B41" t="s">
        <v>44</v>
      </c>
      <c r="C41">
        <v>0</v>
      </c>
      <c r="D41">
        <v>0</v>
      </c>
      <c r="E41">
        <v>0</v>
      </c>
    </row>
    <row r="42" spans="2:5" x14ac:dyDescent="0.2">
      <c r="B42" t="s">
        <v>45</v>
      </c>
      <c r="C42">
        <v>0</v>
      </c>
      <c r="D42">
        <v>2294.1</v>
      </c>
      <c r="E42" s="6"/>
    </row>
    <row r="43" spans="2:5" x14ac:dyDescent="0.2">
      <c r="B43" t="s">
        <v>46</v>
      </c>
      <c r="C43">
        <v>0</v>
      </c>
      <c r="D43">
        <v>0</v>
      </c>
      <c r="E43">
        <v>0</v>
      </c>
    </row>
    <row r="44" spans="2:5" x14ac:dyDescent="0.2">
      <c r="B44" t="s">
        <v>38</v>
      </c>
      <c r="C44">
        <v>0</v>
      </c>
      <c r="D44">
        <v>0</v>
      </c>
      <c r="E44">
        <v>0</v>
      </c>
    </row>
    <row r="45" spans="2:5" x14ac:dyDescent="0.2">
      <c r="B45" t="s">
        <v>47</v>
      </c>
      <c r="C45">
        <v>0</v>
      </c>
      <c r="D45">
        <v>0</v>
      </c>
      <c r="E45">
        <v>0</v>
      </c>
    </row>
    <row r="46" spans="2:5" x14ac:dyDescent="0.2">
      <c r="B46" t="s">
        <v>48</v>
      </c>
      <c r="C46">
        <v>18877.169999999998</v>
      </c>
      <c r="D46">
        <v>0</v>
      </c>
      <c r="E46">
        <v>0</v>
      </c>
    </row>
    <row r="47" spans="2:5" x14ac:dyDescent="0.2">
      <c r="B47" t="s">
        <v>50</v>
      </c>
      <c r="C47">
        <v>1221.1500000000001</v>
      </c>
      <c r="D47">
        <v>5204.88</v>
      </c>
      <c r="E47" s="6"/>
    </row>
    <row r="48" spans="2:5" x14ac:dyDescent="0.2">
      <c r="B48" t="s">
        <v>37</v>
      </c>
      <c r="C48" s="6"/>
      <c r="D48" s="6"/>
      <c r="E48" s="6"/>
    </row>
    <row r="49" spans="2:5" x14ac:dyDescent="0.2">
      <c r="B49" t="s">
        <v>49</v>
      </c>
      <c r="C49">
        <f>SUM(C35:C48)</f>
        <v>27005.599999999999</v>
      </c>
      <c r="D49">
        <f t="shared" ref="D49:E49" si="0">SUM(D35:D48)</f>
        <v>29769.489999999998</v>
      </c>
      <c r="E49">
        <f t="shared" si="0"/>
        <v>552.96</v>
      </c>
    </row>
    <row r="53" spans="2:5" x14ac:dyDescent="0.2">
      <c r="B53" s="1" t="s">
        <v>66</v>
      </c>
    </row>
    <row r="54" spans="2:5" x14ac:dyDescent="0.2">
      <c r="B54" t="s">
        <v>58</v>
      </c>
      <c r="C54" s="2" t="s">
        <v>76</v>
      </c>
      <c r="D54" s="2" t="s">
        <v>67</v>
      </c>
    </row>
    <row r="55" spans="2:5" x14ac:dyDescent="0.2">
      <c r="B55" t="s">
        <v>59</v>
      </c>
      <c r="C55" s="2">
        <v>358800</v>
      </c>
      <c r="D55" s="2">
        <v>358000</v>
      </c>
    </row>
    <row r="56" spans="2:5" x14ac:dyDescent="0.2">
      <c r="B56" t="s">
        <v>70</v>
      </c>
      <c r="C56" s="2">
        <v>5.49</v>
      </c>
      <c r="D56" s="2">
        <v>-0.75</v>
      </c>
    </row>
    <row r="57" spans="2:5" x14ac:dyDescent="0.2">
      <c r="B57" t="s">
        <v>60</v>
      </c>
      <c r="C57" s="2" t="s">
        <v>68</v>
      </c>
      <c r="D57" s="2" t="s">
        <v>75</v>
      </c>
    </row>
    <row r="58" spans="2:5" x14ac:dyDescent="0.2">
      <c r="B58" t="s">
        <v>61</v>
      </c>
      <c r="C58" s="2" t="s">
        <v>74</v>
      </c>
      <c r="D58" s="2" t="s">
        <v>71</v>
      </c>
    </row>
    <row r="59" spans="2:5" x14ac:dyDescent="0.2">
      <c r="B59" t="s">
        <v>62</v>
      </c>
      <c r="C59" s="2" t="s">
        <v>77</v>
      </c>
      <c r="D59" s="2" t="s">
        <v>72</v>
      </c>
    </row>
    <row r="60" spans="2:5" x14ac:dyDescent="0.2">
      <c r="B60" t="s">
        <v>63</v>
      </c>
      <c r="C60" s="3">
        <v>45139</v>
      </c>
      <c r="D60" s="3">
        <v>45737</v>
      </c>
    </row>
    <row r="61" spans="2:5" x14ac:dyDescent="0.2">
      <c r="B61" t="s">
        <v>64</v>
      </c>
      <c r="C61" s="2" t="s">
        <v>69</v>
      </c>
      <c r="D61" s="2" t="s">
        <v>69</v>
      </c>
    </row>
    <row r="62" spans="2:5" x14ac:dyDescent="0.2">
      <c r="B62" t="s">
        <v>83</v>
      </c>
      <c r="C62" s="2" t="s">
        <v>84</v>
      </c>
      <c r="D62" s="2" t="s">
        <v>84</v>
      </c>
    </row>
    <row r="63" spans="2:5" x14ac:dyDescent="0.2">
      <c r="B63" t="s">
        <v>85</v>
      </c>
      <c r="C63" s="2" t="s">
        <v>86</v>
      </c>
      <c r="D63" s="2" t="s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F1003-3F07-D74C-8900-61A8CF16FE40}">
  <dimension ref="B2:D63"/>
  <sheetViews>
    <sheetView topLeftCell="A18" workbookViewId="0">
      <selection activeCell="C27" sqref="C27"/>
    </sheetView>
  </sheetViews>
  <sheetFormatPr baseColWidth="10" defaultRowHeight="16" x14ac:dyDescent="0.2"/>
  <cols>
    <col min="1" max="1" width="5.6640625" customWidth="1"/>
    <col min="2" max="2" width="32" customWidth="1"/>
    <col min="3" max="3" width="21.33203125" customWidth="1"/>
  </cols>
  <sheetData>
    <row r="2" spans="2:3" x14ac:dyDescent="0.2">
      <c r="B2" s="1" t="s">
        <v>27</v>
      </c>
    </row>
    <row r="4" spans="2:3" x14ac:dyDescent="0.2">
      <c r="B4" s="1" t="s">
        <v>4</v>
      </c>
    </row>
    <row r="5" spans="2:3" x14ac:dyDescent="0.2">
      <c r="B5" t="s">
        <v>0</v>
      </c>
      <c r="C5" s="2" t="s">
        <v>78</v>
      </c>
    </row>
    <row r="6" spans="2:3" x14ac:dyDescent="0.2">
      <c r="B6" t="s">
        <v>18</v>
      </c>
      <c r="C6" s="2">
        <v>500</v>
      </c>
    </row>
    <row r="7" spans="2:3" x14ac:dyDescent="0.2">
      <c r="B7" t="s">
        <v>1</v>
      </c>
      <c r="C7" s="2">
        <v>415</v>
      </c>
    </row>
    <row r="8" spans="2:3" x14ac:dyDescent="0.2">
      <c r="B8" t="s">
        <v>2</v>
      </c>
      <c r="C8" s="2" t="s">
        <v>8</v>
      </c>
    </row>
    <row r="9" spans="2:3" x14ac:dyDescent="0.2">
      <c r="B9" t="s">
        <v>3</v>
      </c>
      <c r="C9" s="2" t="s">
        <v>79</v>
      </c>
    </row>
    <row r="11" spans="2:3" x14ac:dyDescent="0.2">
      <c r="B11" s="1" t="s">
        <v>31</v>
      </c>
    </row>
    <row r="12" spans="2:3" x14ac:dyDescent="0.2">
      <c r="B12" t="s">
        <v>12</v>
      </c>
      <c r="C12">
        <v>533379.47</v>
      </c>
    </row>
    <row r="13" spans="2:3" x14ac:dyDescent="0.2">
      <c r="B13" t="s">
        <v>19</v>
      </c>
      <c r="C13">
        <v>53241.9</v>
      </c>
    </row>
    <row r="14" spans="2:3" x14ac:dyDescent="0.2">
      <c r="B14" t="s">
        <v>20</v>
      </c>
      <c r="C14" s="4">
        <v>45677</v>
      </c>
    </row>
    <row r="15" spans="2:3" x14ac:dyDescent="0.2">
      <c r="B15" t="s">
        <v>29</v>
      </c>
      <c r="C15">
        <v>0</v>
      </c>
    </row>
    <row r="16" spans="2:3" x14ac:dyDescent="0.2">
      <c r="B16" t="s">
        <v>11</v>
      </c>
      <c r="C16">
        <v>550000</v>
      </c>
    </row>
    <row r="17" spans="2:4" x14ac:dyDescent="0.2">
      <c r="B17" t="s">
        <v>16</v>
      </c>
      <c r="C17">
        <v>2025</v>
      </c>
    </row>
    <row r="18" spans="2:4" x14ac:dyDescent="0.2">
      <c r="B18" t="s">
        <v>6</v>
      </c>
      <c r="C18" t="s">
        <v>7</v>
      </c>
    </row>
    <row r="19" spans="2:4" x14ac:dyDescent="0.2">
      <c r="B19" t="s">
        <v>53</v>
      </c>
      <c r="C19">
        <v>557</v>
      </c>
    </row>
    <row r="20" spans="2:4" x14ac:dyDescent="0.2">
      <c r="B20" t="s">
        <v>52</v>
      </c>
      <c r="C20" s="2" t="s">
        <v>55</v>
      </c>
    </row>
    <row r="22" spans="2:4" x14ac:dyDescent="0.2">
      <c r="B22" s="1" t="s">
        <v>36</v>
      </c>
    </row>
    <row r="23" spans="2:4" x14ac:dyDescent="0.2">
      <c r="B23" t="s">
        <v>35</v>
      </c>
      <c r="C23" t="s">
        <v>57</v>
      </c>
    </row>
    <row r="24" spans="2:4" x14ac:dyDescent="0.2">
      <c r="B24" t="s">
        <v>14</v>
      </c>
      <c r="C24">
        <v>2400</v>
      </c>
    </row>
    <row r="26" spans="2:4" x14ac:dyDescent="0.2">
      <c r="B26" s="1" t="s">
        <v>34</v>
      </c>
    </row>
    <row r="27" spans="2:4" x14ac:dyDescent="0.2">
      <c r="B27" t="s">
        <v>24</v>
      </c>
      <c r="C27" s="2" t="s">
        <v>57</v>
      </c>
    </row>
    <row r="28" spans="2:4" x14ac:dyDescent="0.2">
      <c r="B28" t="s">
        <v>32</v>
      </c>
      <c r="C28" s="4">
        <v>45839</v>
      </c>
    </row>
    <row r="29" spans="2:4" x14ac:dyDescent="0.2">
      <c r="B29" t="s">
        <v>33</v>
      </c>
      <c r="C29" s="4">
        <v>45900</v>
      </c>
    </row>
    <row r="31" spans="2:4" x14ac:dyDescent="0.2">
      <c r="B31" s="1" t="s">
        <v>28</v>
      </c>
      <c r="C31" s="5">
        <v>2024</v>
      </c>
      <c r="D31" s="5">
        <v>2025</v>
      </c>
    </row>
    <row r="32" spans="2:4" x14ac:dyDescent="0.2">
      <c r="B32" t="s">
        <v>14</v>
      </c>
      <c r="C32">
        <v>14400</v>
      </c>
    </row>
    <row r="34" spans="2:4" x14ac:dyDescent="0.2">
      <c r="B34" s="1" t="s">
        <v>15</v>
      </c>
      <c r="C34" s="5">
        <v>2024</v>
      </c>
      <c r="D34" s="5">
        <v>2025</v>
      </c>
    </row>
    <row r="35" spans="2:4" x14ac:dyDescent="0.2">
      <c r="B35" t="s">
        <v>39</v>
      </c>
      <c r="C35">
        <v>0</v>
      </c>
      <c r="D35" s="6">
        <v>0</v>
      </c>
    </row>
    <row r="36" spans="2:4" x14ac:dyDescent="0.2">
      <c r="B36" t="s">
        <v>13</v>
      </c>
      <c r="C36">
        <v>710</v>
      </c>
      <c r="D36" s="6"/>
    </row>
    <row r="37" spans="2:4" x14ac:dyDescent="0.2">
      <c r="B37" t="s">
        <v>40</v>
      </c>
      <c r="C37" s="6"/>
      <c r="D37" s="6"/>
    </row>
    <row r="38" spans="2:4" x14ac:dyDescent="0.2">
      <c r="B38" t="s">
        <v>41</v>
      </c>
      <c r="C38">
        <v>0</v>
      </c>
      <c r="D38" s="6">
        <v>0</v>
      </c>
    </row>
    <row r="39" spans="2:4" x14ac:dyDescent="0.2">
      <c r="B39" t="s">
        <v>42</v>
      </c>
      <c r="C39">
        <v>2712</v>
      </c>
      <c r="D39" s="6"/>
    </row>
    <row r="40" spans="2:4" x14ac:dyDescent="0.2">
      <c r="B40" t="s">
        <v>43</v>
      </c>
      <c r="C40">
        <v>0</v>
      </c>
      <c r="D40" s="6">
        <v>0</v>
      </c>
    </row>
    <row r="41" spans="2:4" x14ac:dyDescent="0.2">
      <c r="B41" t="s">
        <v>44</v>
      </c>
      <c r="C41">
        <v>253.9</v>
      </c>
      <c r="D41" s="6"/>
    </row>
    <row r="42" spans="2:4" x14ac:dyDescent="0.2">
      <c r="B42" t="s">
        <v>45</v>
      </c>
      <c r="C42">
        <v>0</v>
      </c>
      <c r="D42" s="6"/>
    </row>
    <row r="43" spans="2:4" x14ac:dyDescent="0.2">
      <c r="B43" t="s">
        <v>46</v>
      </c>
      <c r="C43">
        <v>0</v>
      </c>
      <c r="D43" s="6">
        <v>0</v>
      </c>
    </row>
    <row r="44" spans="2:4" x14ac:dyDescent="0.2">
      <c r="B44" t="s">
        <v>38</v>
      </c>
      <c r="C44">
        <v>175.96</v>
      </c>
      <c r="D44" s="6">
        <v>0</v>
      </c>
    </row>
    <row r="45" spans="2:4" x14ac:dyDescent="0.2">
      <c r="B45" t="s">
        <v>47</v>
      </c>
      <c r="C45">
        <v>0</v>
      </c>
      <c r="D45" s="6">
        <v>0</v>
      </c>
    </row>
    <row r="46" spans="2:4" x14ac:dyDescent="0.2">
      <c r="B46" t="s">
        <v>48</v>
      </c>
      <c r="C46">
        <v>28483.62</v>
      </c>
      <c r="D46" s="6">
        <v>0</v>
      </c>
    </row>
    <row r="47" spans="2:4" x14ac:dyDescent="0.2">
      <c r="B47" t="s">
        <v>50</v>
      </c>
      <c r="C47">
        <v>0</v>
      </c>
      <c r="D47" s="6"/>
    </row>
    <row r="48" spans="2:4" x14ac:dyDescent="0.2">
      <c r="B48" t="s">
        <v>37</v>
      </c>
      <c r="C48">
        <v>0</v>
      </c>
      <c r="D48" s="6"/>
    </row>
    <row r="49" spans="2:4" x14ac:dyDescent="0.2">
      <c r="B49" t="s">
        <v>49</v>
      </c>
      <c r="C49">
        <f>SUM(C35:C48)</f>
        <v>32335.48</v>
      </c>
      <c r="D49">
        <f>SUM(D35:D48)</f>
        <v>0</v>
      </c>
    </row>
    <row r="51" spans="2:4" x14ac:dyDescent="0.2">
      <c r="B51" s="1" t="s">
        <v>66</v>
      </c>
    </row>
    <row r="52" spans="2:4" x14ac:dyDescent="0.2">
      <c r="B52" t="s">
        <v>58</v>
      </c>
      <c r="C52" s="2" t="s">
        <v>67</v>
      </c>
    </row>
    <row r="53" spans="2:4" x14ac:dyDescent="0.2">
      <c r="B53" t="s">
        <v>59</v>
      </c>
      <c r="C53" s="2">
        <v>426382.1</v>
      </c>
    </row>
    <row r="54" spans="2:4" x14ac:dyDescent="0.2">
      <c r="B54" t="s">
        <v>70</v>
      </c>
      <c r="C54" s="2">
        <v>4.45</v>
      </c>
    </row>
    <row r="55" spans="2:4" x14ac:dyDescent="0.2">
      <c r="B55" t="s">
        <v>60</v>
      </c>
      <c r="C55" s="2" t="s">
        <v>68</v>
      </c>
    </row>
    <row r="56" spans="2:4" x14ac:dyDescent="0.2">
      <c r="B56" t="s">
        <v>61</v>
      </c>
      <c r="C56" s="2" t="s">
        <v>74</v>
      </c>
    </row>
    <row r="57" spans="2:4" x14ac:dyDescent="0.2">
      <c r="B57" t="s">
        <v>62</v>
      </c>
      <c r="C57" s="2" t="s">
        <v>73</v>
      </c>
    </row>
    <row r="58" spans="2:4" x14ac:dyDescent="0.2">
      <c r="B58" t="s">
        <v>63</v>
      </c>
      <c r="C58" s="3">
        <v>45679</v>
      </c>
    </row>
    <row r="59" spans="2:4" x14ac:dyDescent="0.2">
      <c r="B59" t="s">
        <v>64</v>
      </c>
      <c r="C59" s="2" t="s">
        <v>69</v>
      </c>
    </row>
    <row r="60" spans="2:4" x14ac:dyDescent="0.2">
      <c r="B60" t="s">
        <v>83</v>
      </c>
      <c r="C60" s="2" t="s">
        <v>84</v>
      </c>
    </row>
    <row r="61" spans="2:4" x14ac:dyDescent="0.2">
      <c r="B61" t="s">
        <v>85</v>
      </c>
      <c r="C61" s="2" t="s">
        <v>86</v>
      </c>
    </row>
    <row r="63" spans="2:4" x14ac:dyDescent="0.2">
      <c r="C6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403-311 Richmond St E</vt:lpstr>
      <vt:lpstr>317-30 Tretti Way</vt:lpstr>
      <vt:lpstr>415-500 Wilson 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Cooper</dc:creator>
  <cp:lastModifiedBy>Stuart Cooper</cp:lastModifiedBy>
  <dcterms:created xsi:type="dcterms:W3CDTF">2025-08-16T17:54:09Z</dcterms:created>
  <dcterms:modified xsi:type="dcterms:W3CDTF">2025-09-21T15:33:54Z</dcterms:modified>
</cp:coreProperties>
</file>