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 activeTab="1"/>
  </bookViews>
  <sheets>
    <sheet name="Sheet1" sheetId="1" r:id="rId1"/>
    <sheet name="Sheet2" sheetId="3" r:id="rId2"/>
    <sheet name="PLC" sheetId="2" r:id="rId3"/>
  </sheets>
  <definedNames>
    <definedName name="_xlnm.Print_Area" localSheetId="1">Sheet2!$A$1:$BD$31</definedName>
  </definedNames>
  <calcPr calcId="144525"/>
</workbook>
</file>

<file path=xl/comments1.xml><?xml version="1.0" encoding="utf-8"?>
<comments xmlns="http://schemas.openxmlformats.org/spreadsheetml/2006/main">
  <authors>
    <author>feichen</author>
  </authors>
  <commentList>
    <comment ref="Q6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巨能自购2套
</t>
        </r>
      </text>
    </comment>
    <comment ref="Q10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巨能自购两套</t>
        </r>
      </text>
    </comment>
    <comment ref="T13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巨能自购2套
</t>
        </r>
      </text>
    </comment>
  </commentList>
</comments>
</file>

<file path=xl/comments2.xml><?xml version="1.0" encoding="utf-8"?>
<comments xmlns="http://schemas.openxmlformats.org/spreadsheetml/2006/main">
  <authors>
    <author>FengLiJuan</author>
  </authors>
  <commentList>
    <comment ref="M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BA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E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Q/2
1座水池</t>
        </r>
      </text>
    </comment>
    <comment ref="F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Kz=1.3</t>
        </r>
      </text>
    </comment>
    <comment ref="O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D,</t>
        </r>
      </text>
    </comment>
    <comment ref="AC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Q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S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U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O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
有在线仪表</t>
        </r>
      </text>
    </comment>
    <comment ref="O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Q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S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U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O1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
</t>
        </r>
      </text>
    </comment>
    <comment ref="Q1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1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I14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4个测点</t>
        </r>
      </text>
    </comment>
    <comment ref="E1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乙酸钠，流量计</t>
        </r>
      </text>
    </comment>
    <comment ref="E1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污泥回流,Q/2</t>
        </r>
      </text>
    </comment>
    <comment ref="F1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</t>
        </r>
      </text>
    </comment>
    <comment ref="Q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U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Y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E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排泥，泵60m3/h</t>
        </r>
      </text>
    </comment>
    <comment ref="K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仅显示</t>
        </r>
      </text>
    </comment>
    <comment ref="Q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将新增仪表</t>
        </r>
      </text>
    </comment>
    <comment ref="AK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M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有在线仪表
浊度换算比例未知</t>
        </r>
      </text>
    </comment>
    <comment ref="G2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臭氧流量，5个测点
</t>
        </r>
      </text>
    </comment>
    <comment ref="G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臭氧流量，24个点</t>
        </r>
      </text>
    </comment>
    <comment ref="O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Q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E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1Q</t>
        </r>
      </text>
    </comment>
    <comment ref="K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滤池系统内部控制</t>
        </r>
      </text>
    </comment>
    <comment ref="AA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M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有在线仪表
浊度换算比例未知</t>
        </r>
      </text>
    </comment>
    <comment ref="E24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有流量计</t>
        </r>
      </text>
    </comment>
    <comment ref="BC2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E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14万吨/天</t>
        </r>
      </text>
    </comment>
    <comment ref="I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排海泵总管</t>
        </r>
      </text>
    </comment>
    <comment ref="M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
</t>
        </r>
      </text>
    </comment>
    <comment ref="Y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BA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I2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中水回用泵总管</t>
        </r>
      </text>
    </comment>
    <comment ref="E3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有流量计</t>
        </r>
      </text>
    </comment>
    <comment ref="AO3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</commentList>
</comments>
</file>

<file path=xl/sharedStrings.xml><?xml version="1.0" encoding="utf-8"?>
<sst xmlns="http://schemas.openxmlformats.org/spreadsheetml/2006/main" count="1950" uniqueCount="257">
  <si>
    <t xml:space="preserve">      </t>
  </si>
  <si>
    <t>格栅及曝气沉砂池</t>
  </si>
  <si>
    <t>生化处理</t>
  </si>
  <si>
    <t>深度处理</t>
  </si>
  <si>
    <t>出水</t>
  </si>
  <si>
    <t>污泥脱水</t>
  </si>
  <si>
    <r>
      <rPr>
        <sz val="11"/>
        <color rgb="FF000000"/>
        <rFont val="Calibri"/>
        <charset val="134"/>
        <scheme val="minor"/>
      </rPr>
      <t xml:space="preserve">       </t>
    </r>
    <r>
      <rPr>
        <sz val="11"/>
        <color rgb="FF000000"/>
        <rFont val="SimSun"/>
        <charset val="134"/>
      </rPr>
      <t> </t>
    </r>
    <r>
      <rPr>
        <sz val="11"/>
        <color rgb="FF000000"/>
        <rFont val="SimSun"/>
        <charset val="134"/>
      </rPr>
      <t xml:space="preserve">     </t>
    </r>
    <r>
      <rPr>
        <sz val="10"/>
        <color rgb="FF000000"/>
        <rFont val="SimSun"/>
        <charset val="134"/>
      </rPr>
      <t>工艺板块</t>
    </r>
  </si>
  <si>
    <t xml:space="preserve">分析指标                                       </t>
  </si>
  <si>
    <t>进水</t>
  </si>
  <si>
    <t>检测仪器</t>
  </si>
  <si>
    <t>A/O+MBBR进出水</t>
  </si>
  <si>
    <t>预缺氧</t>
  </si>
  <si>
    <t>厌氧(方)</t>
  </si>
  <si>
    <t>厌氧(长)</t>
  </si>
  <si>
    <t>缺氧1</t>
  </si>
  <si>
    <t>好氧1</t>
  </si>
  <si>
    <t>缺氧2</t>
  </si>
  <si>
    <t>好氧2</t>
  </si>
  <si>
    <t>消氧池</t>
  </si>
  <si>
    <t>缺氧3</t>
  </si>
  <si>
    <t>MBBR</t>
  </si>
  <si>
    <t>好氧污泥</t>
  </si>
  <si>
    <t>二沉</t>
  </si>
  <si>
    <t>提升泵房</t>
  </si>
  <si>
    <t>高效澄清池出水</t>
  </si>
  <si>
    <t>高效澄清池</t>
  </si>
  <si>
    <t>臭氧出水</t>
  </si>
  <si>
    <t>后置生物膜出水</t>
  </si>
  <si>
    <t>纤维滤池出水</t>
  </si>
  <si>
    <t>中水回用</t>
  </si>
  <si>
    <t>排海</t>
  </si>
  <si>
    <t>出水仪表</t>
  </si>
  <si>
    <t>回用</t>
  </si>
  <si>
    <t>离心脱水机泥饼</t>
  </si>
  <si>
    <t>远程采集</t>
  </si>
  <si>
    <t>流量</t>
  </si>
  <si>
    <t>F</t>
  </si>
  <si>
    <t>A</t>
  </si>
  <si>
    <t>压力变送</t>
  </si>
  <si>
    <t>液位</t>
  </si>
  <si>
    <t>温度</t>
  </si>
  <si>
    <t>DO</t>
  </si>
  <si>
    <t>pH</t>
  </si>
  <si>
    <t>/</t>
  </si>
  <si>
    <t>D</t>
  </si>
  <si>
    <t>　</t>
  </si>
  <si>
    <t>Cond</t>
  </si>
  <si>
    <r>
      <rPr>
        <b/>
        <sz val="10"/>
        <color theme="1"/>
        <rFont val="等线"/>
        <charset val="134"/>
      </rPr>
      <t>μ</t>
    </r>
    <r>
      <rPr>
        <b/>
        <sz val="10"/>
        <color theme="1"/>
        <rFont val="Times New Roman"/>
        <charset val="134"/>
      </rPr>
      <t>S/cm</t>
    </r>
  </si>
  <si>
    <t>TOC</t>
  </si>
  <si>
    <t>mg/L</t>
  </si>
  <si>
    <t>BOD5</t>
  </si>
  <si>
    <t>M</t>
  </si>
  <si>
    <t>COD</t>
  </si>
  <si>
    <t>SS</t>
  </si>
  <si>
    <r>
      <rPr>
        <b/>
        <sz val="10"/>
        <color theme="1"/>
        <rFont val="Calibri"/>
        <charset val="134"/>
        <scheme val="minor"/>
      </rPr>
      <t>NH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-N</t>
    </r>
  </si>
  <si>
    <r>
      <rPr>
        <b/>
        <sz val="10"/>
        <color theme="1"/>
        <rFont val="Calibri"/>
        <charset val="134"/>
        <scheme val="minor"/>
      </rPr>
      <t>NO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-N</t>
    </r>
  </si>
  <si>
    <t>TN</t>
  </si>
  <si>
    <t>TP</t>
  </si>
  <si>
    <t>色度</t>
  </si>
  <si>
    <t>倍</t>
  </si>
  <si>
    <t>浊度</t>
  </si>
  <si>
    <r>
      <rPr>
        <b/>
        <sz val="10"/>
        <color theme="1"/>
        <rFont val="Calibri"/>
        <charset val="134"/>
        <scheme val="minor"/>
      </rPr>
      <t>N</t>
    </r>
    <r>
      <rPr>
        <b/>
        <sz val="10"/>
        <color theme="1"/>
        <rFont val="Times New Roman"/>
        <charset val="134"/>
      </rPr>
      <t>TU</t>
    </r>
  </si>
  <si>
    <t>含水率</t>
  </si>
  <si>
    <t>%</t>
  </si>
  <si>
    <t>MLSS</t>
  </si>
  <si>
    <t>W</t>
  </si>
  <si>
    <t>MLVSS</t>
  </si>
  <si>
    <r>
      <rPr>
        <b/>
        <sz val="10"/>
        <color theme="1"/>
        <rFont val="Calibri"/>
        <charset val="134"/>
        <scheme val="minor"/>
      </rPr>
      <t>SV</t>
    </r>
    <r>
      <rPr>
        <b/>
        <vertAlign val="subscript"/>
        <sz val="10"/>
        <color theme="1"/>
        <rFont val="Times New Roman"/>
        <charset val="134"/>
      </rPr>
      <t>30</t>
    </r>
  </si>
  <si>
    <t>碱度</t>
  </si>
  <si>
    <t>2,5</t>
  </si>
  <si>
    <t>总硬度</t>
  </si>
  <si>
    <t>VFA</t>
  </si>
  <si>
    <t>VSS</t>
  </si>
  <si>
    <t>余氯</t>
  </si>
  <si>
    <t>备注： A---仪器检测；F---远程采集；D---每天；  W----每周；  2，5----周2，5；  M---每月　</t>
  </si>
  <si>
    <t>问题：
1. 仪器检测的检测周期？
2. 数据缺失的处理
3. 数据错误的处理</t>
  </si>
  <si>
    <r>
      <rPr>
        <sz val="12"/>
        <color theme="1"/>
        <rFont val="宋体"/>
        <charset val="134"/>
      </rPr>
      <t>工艺处理阶段</t>
    </r>
  </si>
  <si>
    <r>
      <rPr>
        <sz val="12"/>
        <color theme="1"/>
        <rFont val="宋体"/>
        <charset val="134"/>
      </rPr>
      <t>工艺段分类</t>
    </r>
  </si>
  <si>
    <t>processId</t>
  </si>
  <si>
    <r>
      <rPr>
        <sz val="12"/>
        <color theme="1"/>
        <rFont val="宋体"/>
        <charset val="134"/>
      </rPr>
      <t>描述</t>
    </r>
  </si>
  <si>
    <r>
      <rPr>
        <sz val="12"/>
        <rFont val="宋体"/>
        <charset val="134"/>
      </rPr>
      <t>水量（</t>
    </r>
    <r>
      <rPr>
        <sz val="12"/>
        <rFont val="Times New Roman"/>
        <charset val="134"/>
      </rPr>
      <t>m3/h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</si>
  <si>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设计界限</t>
    </r>
  </si>
  <si>
    <r>
      <rPr>
        <sz val="12"/>
        <rFont val="宋体"/>
        <charset val="134"/>
      </rPr>
      <t>风量（</t>
    </r>
    <r>
      <rPr>
        <sz val="12"/>
        <rFont val="Times New Roman"/>
        <charset val="134"/>
      </rPr>
      <t>m3/min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</si>
  <si>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压力（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</si>
  <si>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液位</t>
    </r>
    <r>
      <rPr>
        <sz val="12"/>
        <rFont val="Times New Roman"/>
        <charset val="134"/>
      </rPr>
      <t>(m)</t>
    </r>
  </si>
  <si>
    <r>
      <rPr>
        <sz val="12"/>
        <rFont val="宋体"/>
        <charset val="134"/>
      </rPr>
      <t>温度（</t>
    </r>
    <r>
      <rPr>
        <sz val="12"/>
        <rFont val="Times New Roman"/>
        <charset val="134"/>
      </rPr>
      <t>℃</t>
    </r>
    <r>
      <rPr>
        <sz val="12"/>
        <rFont val="宋体"/>
        <charset val="134"/>
      </rPr>
      <t>）</t>
    </r>
  </si>
  <si>
    <t>DO
(mg/L)</t>
  </si>
  <si>
    <r>
      <rPr>
        <sz val="12"/>
        <rFont val="Times New Roman"/>
        <charset val="134"/>
      </rPr>
      <t xml:space="preserve">Cond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μS/cm</t>
    </r>
    <r>
      <rPr>
        <sz val="12"/>
        <rFont val="宋体"/>
        <charset val="134"/>
      </rPr>
      <t>）</t>
    </r>
  </si>
  <si>
    <r>
      <rPr>
        <sz val="12"/>
        <rFont val="Times New Roman"/>
        <charset val="134"/>
      </rPr>
      <t>TOC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</si>
  <si>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t>BOD5
(mg/L)</t>
  </si>
  <si>
    <t>COD
(mg/L)</t>
  </si>
  <si>
    <t>SS
(mg/L)</t>
  </si>
  <si>
    <r>
      <rPr>
        <sz val="12"/>
        <rFont val="Times New Roman"/>
        <charset val="134"/>
      </rPr>
      <t>NH</t>
    </r>
    <r>
      <rPr>
        <vertAlign val="subscript"/>
        <sz val="10"/>
        <rFont val="Times New Roman"/>
        <charset val="134"/>
      </rPr>
      <t>3</t>
    </r>
    <r>
      <rPr>
        <sz val="10"/>
        <rFont val="Times New Roman"/>
        <charset val="134"/>
      </rPr>
      <t>-N
(mg/L)</t>
    </r>
  </si>
  <si>
    <r>
      <rPr>
        <sz val="10"/>
        <rFont val="Times New Roman"/>
        <charset val="134"/>
      </rPr>
      <t>NO</t>
    </r>
    <r>
      <rPr>
        <vertAlign val="subscript"/>
        <sz val="10"/>
        <rFont val="Times New Roman"/>
        <charset val="134"/>
      </rPr>
      <t>3</t>
    </r>
    <r>
      <rPr>
        <sz val="10"/>
        <rFont val="Times New Roman"/>
        <charset val="134"/>
      </rPr>
      <t>-N
(mg/L)</t>
    </r>
  </si>
  <si>
    <t>TN
(mg/L)</t>
  </si>
  <si>
    <t>TP
(mg/L)</t>
  </si>
  <si>
    <r>
      <rPr>
        <sz val="12"/>
        <rFont val="宋体"/>
        <charset val="134"/>
      </rPr>
      <t>色度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（倍）</t>
    </r>
  </si>
  <si>
    <r>
      <rPr>
        <sz val="12"/>
        <rFont val="宋体"/>
        <charset val="134"/>
      </rPr>
      <t>浊度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NTU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</si>
  <si>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含水率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%</t>
    </r>
    <r>
      <rPr>
        <sz val="12"/>
        <rFont val="宋体"/>
        <charset val="134"/>
      </rPr>
      <t>）</t>
    </r>
  </si>
  <si>
    <t>MLSS
(mg/L)</t>
  </si>
  <si>
    <t>MLVSS
(mg/L)</t>
  </si>
  <si>
    <r>
      <rPr>
        <sz val="12"/>
        <rFont val="Times New Roman"/>
        <charset val="134"/>
      </rPr>
      <t>SV</t>
    </r>
    <r>
      <rPr>
        <vertAlign val="subscript"/>
        <sz val="12"/>
        <rFont val="Times New Roman"/>
        <charset val="134"/>
      </rPr>
      <t>30</t>
    </r>
    <r>
      <rPr>
        <vertAlign val="subscript"/>
        <sz val="12"/>
        <rFont val="宋体"/>
        <charset val="134"/>
      </rPr>
      <t>（</t>
    </r>
    <r>
      <rPr>
        <vertAlign val="subscript"/>
        <sz val="12"/>
        <rFont val="Times New Roman"/>
        <charset val="134"/>
      </rPr>
      <t>%</t>
    </r>
    <r>
      <rPr>
        <vertAlign val="subscript"/>
        <sz val="12"/>
        <rFont val="宋体"/>
        <charset val="134"/>
      </rPr>
      <t>）</t>
    </r>
  </si>
  <si>
    <r>
      <rPr>
        <sz val="12"/>
        <rFont val="宋体"/>
        <charset val="134"/>
      </rPr>
      <t>碱度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</si>
  <si>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总硬度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</si>
  <si>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Times New Roman"/>
        <charset val="134"/>
      </rPr>
      <t xml:space="preserve">CL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</si>
  <si>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余氯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</si>
  <si>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color theme="1"/>
        <rFont val="宋体"/>
        <charset val="134"/>
      </rPr>
      <t>工艺进水</t>
    </r>
  </si>
  <si>
    <r>
      <rPr>
        <sz val="12"/>
        <color theme="1"/>
        <rFont val="宋体"/>
        <charset val="134"/>
      </rPr>
      <t>进水泵站</t>
    </r>
  </si>
  <si>
    <r>
      <rPr>
        <sz val="12"/>
        <color theme="1"/>
        <rFont val="宋体"/>
        <charset val="134"/>
      </rPr>
      <t>外部系统，系统虚拟</t>
    </r>
  </si>
  <si>
    <r>
      <rPr>
        <sz val="12"/>
        <rFont val="宋体"/>
        <charset val="134"/>
      </rPr>
      <t>前提泵站信息暂无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</si>
  <si>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    </t>
    </r>
  </si>
  <si>
    <r>
      <rPr>
        <sz val="12"/>
        <color theme="1"/>
        <rFont val="宋体"/>
        <charset val="134"/>
      </rPr>
      <t>稳流格栅井及曝气沉砂池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</si>
  <si>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1.70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1.00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</si>
  <si>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</si>
  <si>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6</t>
    </r>
  </si>
  <si>
    <r>
      <rPr>
        <sz val="12"/>
        <rFont val="宋体"/>
        <charset val="134"/>
      </rPr>
      <t>暂无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</si>
  <si>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40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</si>
  <si>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500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</si>
  <si>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</si>
  <si>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</si>
  <si>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</si>
  <si>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200     </t>
    </r>
  </si>
  <si>
    <r>
      <rPr>
        <sz val="12"/>
        <color theme="1"/>
        <rFont val="宋体"/>
        <charset val="134"/>
      </rPr>
      <t>厂内污水提升泵房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</si>
  <si>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0.9</t>
    </r>
  </si>
  <si>
    <r>
      <rPr>
        <sz val="12"/>
        <color theme="1"/>
        <rFont val="宋体"/>
        <charset val="134"/>
      </rPr>
      <t>前段</t>
    </r>
  </si>
  <si>
    <r>
      <rPr>
        <sz val="12"/>
        <color theme="1"/>
        <rFont val="宋体"/>
        <charset val="134"/>
      </rPr>
      <t>预缺氧</t>
    </r>
  </si>
  <si>
    <r>
      <t>上限：</t>
    </r>
    <r>
      <rPr>
        <sz val="12"/>
        <rFont val="Times New Roman"/>
        <charset val="134"/>
      </rPr>
      <t xml:space="preserve">5,417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</si>
  <si>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</si>
  <si>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厌氧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</si>
  <si>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</si>
  <si>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6     </t>
    </r>
  </si>
  <si>
    <t xml:space="preserve"> </t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</si>
  <si>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1</t>
    </r>
  </si>
  <si>
    <r>
      <rPr>
        <sz val="12"/>
        <color theme="1"/>
        <rFont val="宋体"/>
        <charset val="134"/>
      </rPr>
      <t>好氧</t>
    </r>
    <r>
      <rPr>
        <sz val="12"/>
        <color theme="1"/>
        <rFont val="Times New Roman"/>
        <charset val="134"/>
      </rPr>
      <t>1</t>
    </r>
  </si>
  <si>
    <t>50-100</t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</si>
  <si>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70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</si>
  <si>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</si>
  <si>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</si>
  <si>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40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</si>
  <si>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</si>
  <si>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</si>
  <si>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</si>
  <si>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3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</si>
  <si>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</si>
  <si>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50     </t>
    </r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</si>
  <si>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2</t>
    </r>
  </si>
  <si>
    <r>
      <rPr>
        <sz val="12"/>
        <color theme="1"/>
        <rFont val="宋体"/>
        <charset val="134"/>
      </rPr>
      <t>好氧</t>
    </r>
    <r>
      <rPr>
        <sz val="12"/>
        <color theme="1"/>
        <rFont val="Times New Roman"/>
        <charset val="134"/>
      </rPr>
      <t>2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</si>
  <si>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15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</si>
  <si>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</si>
  <si>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</si>
  <si>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</si>
  <si>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color theme="1"/>
        <rFont val="宋体"/>
        <charset val="134"/>
      </rPr>
      <t>消氧池</t>
    </r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</si>
  <si>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3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</si>
  <si>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</si>
  <si>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</si>
  <si>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生物池鼓风机房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</si>
  <si>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70    </t>
    </r>
  </si>
  <si>
    <r>
      <rPr>
        <sz val="12"/>
        <color theme="1"/>
        <rFont val="宋体"/>
        <charset val="134"/>
      </rPr>
      <t>除臭装置</t>
    </r>
  </si>
  <si>
    <r>
      <rPr>
        <sz val="12"/>
        <color theme="1"/>
        <rFont val="Times New Roman"/>
        <charset val="134"/>
      </rPr>
      <t>2#</t>
    </r>
    <r>
      <rPr>
        <sz val="12"/>
        <color theme="1"/>
        <rFont val="宋体"/>
        <charset val="134"/>
      </rPr>
      <t>加药间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</si>
  <si>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</si>
  <si>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4.10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0.50     </t>
    </r>
  </si>
  <si>
    <r>
      <rPr>
        <sz val="12"/>
        <color theme="1"/>
        <rFont val="宋体"/>
        <charset val="134"/>
      </rPr>
      <t>二沉池及污泥泵房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</si>
  <si>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6,250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4,167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</si>
  <si>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6.20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3.00     </t>
    </r>
  </si>
  <si>
    <r>
      <rPr>
        <sz val="12"/>
        <color theme="1"/>
        <rFont val="宋体"/>
        <charset val="134"/>
      </rPr>
      <t>后段</t>
    </r>
  </si>
  <si>
    <r>
      <rPr>
        <sz val="12"/>
        <color theme="1"/>
        <rFont val="宋体"/>
        <charset val="134"/>
      </rPr>
      <t>深度提升泵房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</si>
  <si>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2.90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0.30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</si>
  <si>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12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</si>
  <si>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30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</si>
  <si>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18.5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</si>
  <si>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1.5(3)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</si>
  <si>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</si>
  <si>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10(12)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</si>
  <si>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高效澄清池</t>
    </r>
  </si>
  <si>
    <t>60-300</t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</si>
  <si>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6.50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6.30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</si>
  <si>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8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</si>
  <si>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</si>
  <si>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</si>
  <si>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</si>
  <si>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</si>
  <si>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color theme="1"/>
        <rFont val="宋体"/>
        <charset val="134"/>
      </rPr>
      <t>臭氧发生间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</si>
  <si>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13.88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</si>
  <si>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臭氧接触池及</t>
    </r>
    <r>
      <rPr>
        <sz val="12"/>
        <color theme="1"/>
        <rFont val="Times New Roman"/>
        <charset val="134"/>
      </rPr>
      <t>CBR</t>
    </r>
    <r>
      <rPr>
        <sz val="12"/>
        <color theme="1"/>
        <rFont val="宋体"/>
        <charset val="134"/>
      </rPr>
      <t>生物池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</si>
  <si>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</si>
  <si>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4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</si>
  <si>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10</t>
    </r>
  </si>
  <si>
    <r>
      <rPr>
        <sz val="12"/>
        <color theme="1"/>
        <rFont val="宋体"/>
        <charset val="134"/>
      </rPr>
      <t>纤维转盘滤池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</si>
  <si>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10,833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</si>
  <si>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系统内自控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</si>
  <si>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</si>
  <si>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</si>
  <si>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color theme="1"/>
        <rFont val="Times New Roman"/>
        <charset val="134"/>
      </rPr>
      <t>CBR</t>
    </r>
    <r>
      <rPr>
        <sz val="12"/>
        <color theme="1"/>
        <rFont val="宋体"/>
        <charset val="134"/>
      </rPr>
      <t>池鼓风机房</t>
    </r>
  </si>
  <si>
    <r>
      <rPr>
        <sz val="12"/>
        <color theme="1"/>
        <rFont val="Times New Roman"/>
        <charset val="134"/>
      </rPr>
      <t>1#</t>
    </r>
    <r>
      <rPr>
        <sz val="12"/>
        <color theme="1"/>
        <rFont val="宋体"/>
        <charset val="134"/>
      </rPr>
      <t>加药间</t>
    </r>
  </si>
  <si>
    <r>
      <t>PAC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次氯酸钠：</t>
    </r>
    <r>
      <rPr>
        <sz val="12"/>
        <rFont val="Times New Roman"/>
        <charset val="134"/>
      </rPr>
      <t>0.12
PAM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1.5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</si>
  <si>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
</t>
    </r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
</t>
    </r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</si>
  <si>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乙酸钠：</t>
    </r>
    <r>
      <rPr>
        <sz val="12"/>
        <rFont val="Times New Roman"/>
        <charset val="134"/>
      </rPr>
      <t>2</t>
    </r>
  </si>
  <si>
    <r>
      <rPr>
        <sz val="12"/>
        <color theme="1"/>
        <rFont val="宋体"/>
        <charset val="134"/>
      </rPr>
      <t>中水回用池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</si>
  <si>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     </t>
    </r>
  </si>
  <si>
    <r>
      <rPr>
        <sz val="12"/>
        <color theme="1"/>
        <rFont val="宋体"/>
        <charset val="134"/>
      </rPr>
      <t>工艺出水</t>
    </r>
  </si>
  <si>
    <r>
      <rPr>
        <sz val="12"/>
        <color theme="1"/>
        <rFont val="宋体"/>
        <charset val="134"/>
      </rPr>
      <t>出水提升泵房（排海）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</si>
  <si>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7,583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</si>
  <si>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250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</si>
  <si>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5.90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1.50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</si>
  <si>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4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</si>
  <si>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</si>
  <si>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</si>
  <si>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1.5(3)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</si>
  <si>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</si>
  <si>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出水提升泵房（回用）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</si>
  <si>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300</t>
    </r>
  </si>
  <si>
    <r>
      <rPr>
        <sz val="12"/>
        <color theme="1"/>
        <rFont val="宋体"/>
        <charset val="134"/>
      </rPr>
      <t>污泥系统</t>
    </r>
  </si>
  <si>
    <r>
      <rPr>
        <sz val="12"/>
        <color theme="1"/>
        <rFont val="宋体"/>
        <charset val="134"/>
      </rPr>
      <t>储泥池</t>
    </r>
  </si>
  <si>
    <r>
      <rPr>
        <sz val="12"/>
        <color theme="1"/>
        <rFont val="宋体"/>
        <charset val="134"/>
      </rPr>
      <t>污泥脱水车间</t>
    </r>
  </si>
  <si>
    <r>
      <rPr>
        <sz val="12"/>
        <rFont val="Times New Roman"/>
        <charset val="134"/>
      </rPr>
      <t>PAM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2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</si>
  <si>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97     </t>
    </r>
  </si>
  <si>
    <r>
      <rPr>
        <sz val="12"/>
        <color theme="1"/>
        <rFont val="宋体"/>
        <charset val="134"/>
      </rPr>
      <t>好氧污泥（池前</t>
    </r>
    <r>
      <rPr>
        <sz val="12"/>
        <color theme="1"/>
        <rFont val="Times New Roman"/>
        <charset val="134"/>
      </rPr>
      <t>or</t>
    </r>
    <r>
      <rPr>
        <sz val="12"/>
        <color theme="1"/>
        <rFont val="宋体"/>
        <charset val="134"/>
      </rPr>
      <t>脱水污泥）</t>
    </r>
  </si>
  <si>
    <r>
      <rPr>
        <sz val="12"/>
        <rFont val="宋体"/>
        <charset val="134"/>
      </rPr>
      <t>此项数据待运行时测定补充</t>
    </r>
  </si>
  <si>
    <r>
      <rPr>
        <sz val="12"/>
        <rFont val="宋体"/>
        <charset val="134"/>
      </rPr>
      <t>此数据设计院提供，需在运行时修正</t>
    </r>
  </si>
  <si>
    <r>
      <rPr>
        <sz val="12"/>
        <rFont val="宋体"/>
        <charset val="134"/>
      </rPr>
      <t>浊度换算比例暂定，待运行时修正</t>
    </r>
  </si>
  <si>
    <r>
      <rPr>
        <sz val="12"/>
        <rFont val="宋体"/>
        <charset val="134"/>
      </rPr>
      <t>总硬度数据暂无，待运行时测定补充</t>
    </r>
  </si>
  <si>
    <r>
      <rPr>
        <sz val="12"/>
        <color theme="1"/>
        <rFont val="宋体"/>
        <charset val="134"/>
      </rPr>
      <t>人工</t>
    </r>
  </si>
  <si>
    <r>
      <rPr>
        <sz val="12"/>
        <color theme="1"/>
        <rFont val="Times New Roman"/>
        <charset val="134"/>
      </rPr>
      <t>D</t>
    </r>
    <r>
      <rPr>
        <sz val="12"/>
        <color theme="1"/>
        <rFont val="文泉驿微米黑"/>
        <charset val="134"/>
      </rPr>
      <t>，</t>
    </r>
    <r>
      <rPr>
        <sz val="12"/>
        <color theme="1"/>
        <rFont val="Times New Roman"/>
        <charset val="134"/>
      </rPr>
      <t>M</t>
    </r>
  </si>
  <si>
    <r>
      <rPr>
        <sz val="12"/>
        <color theme="1"/>
        <rFont val="宋体"/>
        <charset val="134"/>
      </rPr>
      <t>在线</t>
    </r>
  </si>
  <si>
    <r>
      <rPr>
        <sz val="12"/>
        <color theme="1"/>
        <rFont val="Times New Roman"/>
        <charset val="134"/>
      </rPr>
      <t>A</t>
    </r>
    <r>
      <rPr>
        <sz val="12"/>
        <color theme="1"/>
        <rFont val="文泉驿微米黑"/>
        <charset val="134"/>
      </rPr>
      <t>，</t>
    </r>
    <r>
      <rPr>
        <sz val="12"/>
        <color theme="1"/>
        <rFont val="Times New Roman"/>
        <charset val="134"/>
      </rPr>
      <t>F</t>
    </r>
  </si>
  <si>
    <r>
      <rPr>
        <sz val="12"/>
        <color theme="1"/>
        <rFont val="宋体"/>
        <charset val="134"/>
      </rPr>
      <t>人工、在线均有</t>
    </r>
  </si>
  <si>
    <r>
      <rPr>
        <sz val="12"/>
        <color theme="1"/>
        <rFont val="宋体"/>
        <charset val="134"/>
      </rPr>
      <t>新增</t>
    </r>
  </si>
  <si>
    <t>序号</t>
  </si>
  <si>
    <r>
      <rPr>
        <sz val="12"/>
        <color theme="1"/>
        <rFont val="Calibri"/>
        <charset val="134"/>
        <scheme val="minor"/>
      </rPr>
      <t>P</t>
    </r>
    <r>
      <rPr>
        <sz val="12"/>
        <color theme="1"/>
        <rFont val="Calibri"/>
        <charset val="134"/>
        <scheme val="minor"/>
      </rPr>
      <t>LC位号</t>
    </r>
  </si>
  <si>
    <t>名称</t>
  </si>
  <si>
    <t>所属工艺</t>
  </si>
  <si>
    <t>ZT-TOCIT1201</t>
  </si>
  <si>
    <t>进水TOC</t>
  </si>
  <si>
    <t>ZT-PHIT1201</t>
  </si>
  <si>
    <t>进水PH</t>
  </si>
  <si>
    <t>进水温度</t>
  </si>
  <si>
    <t>ZT-TP/TNIT1201</t>
  </si>
  <si>
    <t>进水总磷</t>
  </si>
  <si>
    <t>进水总氮</t>
  </si>
  <si>
    <t>ZT-NH4-NIT1201</t>
  </si>
  <si>
    <t>进水氨氮</t>
  </si>
  <si>
    <t>SH-MLSSIT1611</t>
  </si>
  <si>
    <t>SH1好氧区Ⅱ活性污泥浓度计</t>
  </si>
  <si>
    <t>SH-MLSSIT1612</t>
  </si>
  <si>
    <t>SH2好氧区Ⅱ活性污泥浓度计</t>
  </si>
  <si>
    <t>SH-MLSSIT1613</t>
  </si>
  <si>
    <t>SH1好氧区Ⅰ活性污泥浓度计</t>
  </si>
  <si>
    <t>SH-MLSSIT1614</t>
  </si>
  <si>
    <t>SH2好氧区Ⅰ活性污泥浓度计</t>
  </si>
  <si>
    <t>SH-MLSSIT1621</t>
  </si>
  <si>
    <t>SH3好氧区Ⅱ活性污泥浓度计</t>
  </si>
  <si>
    <t>SH-MLSSIT1622</t>
  </si>
  <si>
    <t>SH4好氧区Ⅱ活性污泥浓度计</t>
  </si>
  <si>
    <t>SH-MLSSIT1623</t>
  </si>
  <si>
    <t>SH3好氧区Ⅰ活性污泥浓度计</t>
  </si>
  <si>
    <t>SH-MLSSIT1624</t>
  </si>
  <si>
    <t>SH4好氧区Ⅰ活性污泥浓度计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</si>
</sst>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0.00_ "/>
    <numFmt numFmtId="179" formatCode="_ &quot;￥&quot;* #,##0_ ;_ &quot;￥&quot;* \-#,##0_ ;_ &quot;￥&quot;* &quot;-&quot;_ ;_ @_ "/>
    <numFmt numFmtId="180" formatCode="_ * #,##0.00_ ;_ * \-#,##0.00_ ;_ * &quot;-&quot;??_ ;_ @_ "/>
  </numFmts>
  <fonts count="45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name val="Times New Roman"/>
      <charset val="134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等线"/>
      <charset val="134"/>
    </font>
    <font>
      <sz val="9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2"/>
      <color theme="1"/>
      <name val="宋体"/>
      <charset val="134"/>
    </font>
    <font>
      <vertAlign val="subscript"/>
      <sz val="10"/>
      <name val="Times New Roman"/>
      <charset val="134"/>
    </font>
    <font>
      <vertAlign val="subscript"/>
      <sz val="12"/>
      <name val="Times New Roman"/>
      <charset val="134"/>
    </font>
    <font>
      <vertAlign val="subscript"/>
      <sz val="12"/>
      <name val="宋体"/>
      <charset val="134"/>
    </font>
    <font>
      <sz val="12"/>
      <color theme="1"/>
      <name val="文泉驿微米黑"/>
      <charset val="134"/>
    </font>
    <font>
      <sz val="11"/>
      <color rgb="FF000000"/>
      <name val="SimSun"/>
      <charset val="134"/>
    </font>
    <font>
      <sz val="10"/>
      <color rgb="FF000000"/>
      <name val="SimSun"/>
      <charset val="134"/>
    </font>
    <font>
      <b/>
      <sz val="10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  <font>
      <sz val="9"/>
      <name val="SimSun"/>
      <charset val="134"/>
    </font>
    <font>
      <b/>
      <sz val="9"/>
      <name val="SimSun"/>
      <charset val="134"/>
    </font>
    <font>
      <sz val="9"/>
      <name val="方正书宋_GBK"/>
      <charset val="134"/>
    </font>
    <font>
      <b/>
      <sz val="9"/>
      <name val="方正书宋_GB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9" fillId="19" borderId="26" applyNumberFormat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8" borderId="22" applyNumberFormat="0" applyFont="0" applyAlignment="0" applyProtection="0">
      <alignment vertical="center"/>
    </xf>
    <xf numFmtId="0" fontId="27" fillId="31" borderId="2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24" applyNumberForma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0" fontId="21" fillId="22" borderId="27" applyNumberForma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 wrapText="1"/>
    </xf>
    <xf numFmtId="0" fontId="1" fillId="0" borderId="8" xfId="0" applyFont="1" applyBorder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top" wrapText="1"/>
    </xf>
    <xf numFmtId="3" fontId="2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top" wrapText="1"/>
    </xf>
    <xf numFmtId="178" fontId="2" fillId="4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top" wrapText="1"/>
    </xf>
    <xf numFmtId="0" fontId="2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top" wrapText="1"/>
    </xf>
    <xf numFmtId="0" fontId="2" fillId="11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top" wrapText="1"/>
    </xf>
    <xf numFmtId="0" fontId="2" fillId="11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6" fillId="15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 indent="2"/>
    </xf>
    <xf numFmtId="0" fontId="7" fillId="0" borderId="17" xfId="0" applyFont="1" applyBorder="1" applyAlignment="1">
      <alignment horizontal="center" vertical="top" wrapText="1" indent="2"/>
    </xf>
    <xf numFmtId="0" fontId="6" fillId="15" borderId="18" xfId="0" applyFont="1" applyFill="1" applyBorder="1" applyAlignment="1">
      <alignment horizontal="center" vertical="center" wrapText="1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8" fillId="15" borderId="20" xfId="0" applyFont="1" applyFill="1" applyBorder="1" applyAlignment="1">
      <alignment horizontal="center" vertical="center" wrapText="1"/>
    </xf>
    <xf numFmtId="0" fontId="8" fillId="15" borderId="18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10" fillId="15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16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16" borderId="1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41"/>
  <sheetViews>
    <sheetView workbookViewId="0">
      <selection activeCell="D2" sqref="D2:F3"/>
    </sheetView>
  </sheetViews>
  <sheetFormatPr defaultColWidth="9.1037037037037" defaultRowHeight="14.25"/>
  <sheetData>
    <row r="1" ht="15.15" customHeight="1"/>
    <row r="2" ht="15.15" customHeight="1" spans="2:30">
      <c r="B2" s="84" t="s">
        <v>0</v>
      </c>
      <c r="C2" s="85"/>
      <c r="D2" s="86" t="s">
        <v>1</v>
      </c>
      <c r="E2" s="86"/>
      <c r="F2" s="86"/>
      <c r="G2" s="86" t="s">
        <v>2</v>
      </c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 t="s">
        <v>3</v>
      </c>
      <c r="U2" s="86"/>
      <c r="V2" s="86"/>
      <c r="W2" s="86"/>
      <c r="X2" s="86"/>
      <c r="Y2" s="86"/>
      <c r="Z2" s="86"/>
      <c r="AA2" s="86" t="s">
        <v>4</v>
      </c>
      <c r="AB2" s="86"/>
      <c r="AC2" s="86"/>
      <c r="AD2" s="86" t="s">
        <v>5</v>
      </c>
    </row>
    <row r="3" ht="25.8" customHeight="1" spans="2:30">
      <c r="B3" s="87" t="s">
        <v>6</v>
      </c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</row>
    <row r="4" ht="15.15" customHeight="1" spans="2:30">
      <c r="B4" s="89" t="s">
        <v>7</v>
      </c>
      <c r="C4" s="90"/>
      <c r="D4" s="91" t="s">
        <v>8</v>
      </c>
      <c r="E4" s="91" t="s">
        <v>9</v>
      </c>
      <c r="F4" s="91" t="s">
        <v>4</v>
      </c>
      <c r="G4" s="97" t="s">
        <v>10</v>
      </c>
      <c r="H4" s="97" t="s">
        <v>11</v>
      </c>
      <c r="I4" s="97" t="s">
        <v>12</v>
      </c>
      <c r="J4" s="97" t="s">
        <v>13</v>
      </c>
      <c r="K4" s="97" t="s">
        <v>14</v>
      </c>
      <c r="L4" s="97" t="s">
        <v>15</v>
      </c>
      <c r="M4" s="97" t="s">
        <v>16</v>
      </c>
      <c r="N4" s="97" t="s">
        <v>17</v>
      </c>
      <c r="O4" s="97" t="s">
        <v>18</v>
      </c>
      <c r="P4" s="97" t="s">
        <v>19</v>
      </c>
      <c r="Q4" s="97" t="s">
        <v>20</v>
      </c>
      <c r="R4" s="91" t="s">
        <v>21</v>
      </c>
      <c r="S4" s="91" t="s">
        <v>22</v>
      </c>
      <c r="T4" s="91" t="s">
        <v>23</v>
      </c>
      <c r="U4" s="91" t="s">
        <v>24</v>
      </c>
      <c r="V4" s="91" t="s">
        <v>25</v>
      </c>
      <c r="W4" s="91" t="s">
        <v>26</v>
      </c>
      <c r="X4" s="91" t="s">
        <v>27</v>
      </c>
      <c r="Y4" s="91" t="s">
        <v>28</v>
      </c>
      <c r="Z4" s="91" t="s">
        <v>29</v>
      </c>
      <c r="AA4" s="102" t="s">
        <v>30</v>
      </c>
      <c r="AB4" s="91" t="s">
        <v>31</v>
      </c>
      <c r="AC4" s="102" t="s">
        <v>32</v>
      </c>
      <c r="AD4" s="91" t="s">
        <v>33</v>
      </c>
    </row>
    <row r="5" ht="15" spans="2:30">
      <c r="B5" s="92"/>
      <c r="C5" s="93"/>
      <c r="D5" s="91"/>
      <c r="E5" s="91" t="s">
        <v>34</v>
      </c>
      <c r="F5" s="91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1"/>
      <c r="S5" s="91"/>
      <c r="T5" s="91"/>
      <c r="U5" s="91"/>
      <c r="V5" s="91"/>
      <c r="W5" s="91"/>
      <c r="X5" s="91"/>
      <c r="Y5" s="91"/>
      <c r="Z5" s="91"/>
      <c r="AA5" s="91" t="s">
        <v>4</v>
      </c>
      <c r="AB5" s="91"/>
      <c r="AC5" s="91" t="s">
        <v>4</v>
      </c>
      <c r="AD5" s="91"/>
    </row>
    <row r="6" ht="15" spans="2:30">
      <c r="B6" s="94" t="s">
        <v>35</v>
      </c>
      <c r="C6" s="95"/>
      <c r="D6" s="91"/>
      <c r="E6" s="91" t="s">
        <v>36</v>
      </c>
      <c r="F6" s="91"/>
      <c r="G6" s="97" t="s">
        <v>37</v>
      </c>
      <c r="H6" s="97"/>
      <c r="I6" s="97"/>
      <c r="J6" s="97"/>
      <c r="K6" s="97"/>
      <c r="L6" s="97" t="s">
        <v>37</v>
      </c>
      <c r="M6" s="97"/>
      <c r="N6" s="97" t="s">
        <v>37</v>
      </c>
      <c r="O6" s="97"/>
      <c r="P6" s="97"/>
      <c r="Q6" s="101" t="s">
        <v>37</v>
      </c>
      <c r="R6" s="91"/>
      <c r="S6" s="91" t="s">
        <v>37</v>
      </c>
      <c r="T6" s="91"/>
      <c r="U6" s="91"/>
      <c r="V6" s="91" t="s">
        <v>37</v>
      </c>
      <c r="W6" s="91" t="s">
        <v>37</v>
      </c>
      <c r="X6" s="91"/>
      <c r="Y6" s="91" t="s">
        <v>37</v>
      </c>
      <c r="Z6" s="91"/>
      <c r="AA6" s="91"/>
      <c r="AB6" s="91" t="s">
        <v>37</v>
      </c>
      <c r="AC6" s="91"/>
      <c r="AD6" s="91"/>
    </row>
    <row r="7" ht="15" spans="2:30">
      <c r="B7" s="94" t="s">
        <v>38</v>
      </c>
      <c r="C7" s="95"/>
      <c r="D7" s="91"/>
      <c r="E7" s="91"/>
      <c r="F7" s="91"/>
      <c r="G7" s="97"/>
      <c r="H7" s="97"/>
      <c r="I7" s="97"/>
      <c r="J7" s="97"/>
      <c r="K7" s="97"/>
      <c r="L7" s="97" t="s">
        <v>37</v>
      </c>
      <c r="M7" s="97"/>
      <c r="N7" s="97" t="s">
        <v>37</v>
      </c>
      <c r="O7" s="97"/>
      <c r="P7" s="97"/>
      <c r="Q7" s="97"/>
      <c r="R7" s="91"/>
      <c r="S7" s="91" t="s">
        <v>37</v>
      </c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</row>
    <row r="8" ht="15" spans="2:30">
      <c r="B8" s="94" t="s">
        <v>39</v>
      </c>
      <c r="C8" s="95"/>
      <c r="D8" s="91"/>
      <c r="E8" s="91" t="s">
        <v>37</v>
      </c>
      <c r="F8" s="91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1"/>
      <c r="S8" s="91" t="s">
        <v>37</v>
      </c>
      <c r="T8" s="91" t="s">
        <v>37</v>
      </c>
      <c r="U8" s="91"/>
      <c r="V8" s="91" t="s">
        <v>37</v>
      </c>
      <c r="W8" s="91"/>
      <c r="X8" s="91"/>
      <c r="Y8" s="91" t="s">
        <v>37</v>
      </c>
      <c r="Z8" s="91" t="s">
        <v>37</v>
      </c>
      <c r="AA8" s="91"/>
      <c r="AB8" s="91" t="s">
        <v>37</v>
      </c>
      <c r="AC8" s="91"/>
      <c r="AD8" s="91"/>
    </row>
    <row r="9" ht="15" spans="2:30">
      <c r="B9" s="94" t="s">
        <v>40</v>
      </c>
      <c r="C9" s="95"/>
      <c r="D9" s="91"/>
      <c r="E9" s="91" t="s">
        <v>37</v>
      </c>
      <c r="F9" s="91"/>
      <c r="G9" s="97"/>
      <c r="H9" s="97"/>
      <c r="I9" s="97"/>
      <c r="J9" s="97"/>
      <c r="K9" s="97"/>
      <c r="L9" s="97"/>
      <c r="M9" s="97"/>
      <c r="N9" s="97" t="s">
        <v>37</v>
      </c>
      <c r="O9" s="97"/>
      <c r="P9" s="97"/>
      <c r="Q9" s="97"/>
      <c r="R9" s="91"/>
      <c r="S9" s="91"/>
      <c r="T9" s="91"/>
      <c r="U9" s="91"/>
      <c r="V9" s="91"/>
      <c r="W9" s="91"/>
      <c r="X9" s="91"/>
      <c r="Y9" s="91"/>
      <c r="Z9" s="91"/>
      <c r="AA9" s="91"/>
      <c r="AB9" s="91" t="s">
        <v>37</v>
      </c>
      <c r="AC9" s="91"/>
      <c r="AD9" s="91"/>
    </row>
    <row r="10" ht="15" spans="2:30">
      <c r="B10" s="94" t="s">
        <v>41</v>
      </c>
      <c r="C10" s="95"/>
      <c r="D10" s="91"/>
      <c r="E10" s="91"/>
      <c r="F10" s="91"/>
      <c r="G10" s="91"/>
      <c r="H10" s="91"/>
      <c r="I10" s="91"/>
      <c r="J10" s="91"/>
      <c r="K10" s="91"/>
      <c r="L10" s="91" t="s">
        <v>37</v>
      </c>
      <c r="M10" s="91"/>
      <c r="N10" s="91" t="s">
        <v>37</v>
      </c>
      <c r="O10" s="91"/>
      <c r="P10" s="91" t="s">
        <v>37</v>
      </c>
      <c r="Q10" s="99" t="s">
        <v>37</v>
      </c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</row>
    <row r="11" ht="15" spans="2:30">
      <c r="B11" s="94" t="s">
        <v>42</v>
      </c>
      <c r="C11" s="95" t="s">
        <v>43</v>
      </c>
      <c r="D11" s="91" t="s">
        <v>44</v>
      </c>
      <c r="E11" s="91" t="s">
        <v>37</v>
      </c>
      <c r="F11" s="91" t="s">
        <v>44</v>
      </c>
      <c r="G11" s="91" t="s">
        <v>44</v>
      </c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 t="s">
        <v>44</v>
      </c>
      <c r="S11" s="91" t="s">
        <v>44</v>
      </c>
      <c r="T11" s="91"/>
      <c r="U11" s="91" t="s">
        <v>44</v>
      </c>
      <c r="V11" s="91"/>
      <c r="W11" s="91" t="s">
        <v>44</v>
      </c>
      <c r="X11" s="91" t="s">
        <v>44</v>
      </c>
      <c r="Y11" s="91" t="s">
        <v>44</v>
      </c>
      <c r="Z11" s="91"/>
      <c r="AA11" s="91" t="s">
        <v>44</v>
      </c>
      <c r="AB11" s="91"/>
      <c r="AC11" s="91" t="s">
        <v>44</v>
      </c>
      <c r="AD11" s="91" t="s">
        <v>45</v>
      </c>
    </row>
    <row r="12" ht="15" spans="2:30">
      <c r="B12" s="94" t="s">
        <v>46</v>
      </c>
      <c r="C12" s="96" t="s">
        <v>47</v>
      </c>
      <c r="D12" s="91" t="s">
        <v>44</v>
      </c>
      <c r="E12" s="91"/>
      <c r="F12" s="91" t="s">
        <v>44</v>
      </c>
      <c r="G12" s="91" t="s">
        <v>44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 t="s">
        <v>44</v>
      </c>
      <c r="S12" s="91" t="s">
        <v>44</v>
      </c>
      <c r="T12" s="91"/>
      <c r="U12" s="91" t="s">
        <v>44</v>
      </c>
      <c r="V12" s="91"/>
      <c r="W12" s="91" t="s">
        <v>44</v>
      </c>
      <c r="X12" s="91" t="s">
        <v>44</v>
      </c>
      <c r="Y12" s="91" t="s">
        <v>44</v>
      </c>
      <c r="Z12" s="91"/>
      <c r="AA12" s="91" t="s">
        <v>44</v>
      </c>
      <c r="AB12" s="91"/>
      <c r="AC12" s="91" t="s">
        <v>44</v>
      </c>
      <c r="AD12" s="91" t="s">
        <v>45</v>
      </c>
    </row>
    <row r="13" ht="15" spans="2:30">
      <c r="B13" s="94" t="s">
        <v>48</v>
      </c>
      <c r="C13" s="95" t="s">
        <v>49</v>
      </c>
      <c r="D13" s="91" t="s">
        <v>44</v>
      </c>
      <c r="E13" s="91" t="s">
        <v>37</v>
      </c>
      <c r="F13" s="91" t="s">
        <v>44</v>
      </c>
      <c r="G13" s="91" t="s">
        <v>44</v>
      </c>
      <c r="H13" s="91"/>
      <c r="I13" s="91"/>
      <c r="J13" s="91"/>
      <c r="K13" s="91"/>
      <c r="L13" s="91"/>
      <c r="M13" s="91"/>
      <c r="N13" s="99" t="s">
        <v>37</v>
      </c>
      <c r="O13" s="91"/>
      <c r="P13" s="91"/>
      <c r="Q13" s="91"/>
      <c r="R13" s="91" t="s">
        <v>44</v>
      </c>
      <c r="S13" s="91" t="s">
        <v>44</v>
      </c>
      <c r="T13" s="101" t="s">
        <v>37</v>
      </c>
      <c r="U13" s="91" t="s">
        <v>44</v>
      </c>
      <c r="V13" s="91" t="s">
        <v>37</v>
      </c>
      <c r="W13" s="91" t="s">
        <v>44</v>
      </c>
      <c r="X13" s="91" t="s">
        <v>44</v>
      </c>
      <c r="Y13" s="91" t="s">
        <v>44</v>
      </c>
      <c r="Z13" s="91"/>
      <c r="AA13" s="91" t="s">
        <v>44</v>
      </c>
      <c r="AB13" s="91" t="s">
        <v>37</v>
      </c>
      <c r="AC13" s="91" t="s">
        <v>44</v>
      </c>
      <c r="AD13" s="91" t="s">
        <v>45</v>
      </c>
    </row>
    <row r="14" ht="15" spans="2:30">
      <c r="B14" s="94" t="s">
        <v>50</v>
      </c>
      <c r="C14" s="95" t="s">
        <v>49</v>
      </c>
      <c r="D14" s="91" t="s">
        <v>45</v>
      </c>
      <c r="E14" s="91"/>
      <c r="F14" s="91" t="s">
        <v>45</v>
      </c>
      <c r="G14" s="91" t="s">
        <v>51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 t="s">
        <v>45</v>
      </c>
      <c r="S14" s="91" t="s">
        <v>45</v>
      </c>
      <c r="T14" s="91"/>
      <c r="U14" s="91" t="s">
        <v>45</v>
      </c>
      <c r="V14" s="91"/>
      <c r="W14" s="91" t="s">
        <v>45</v>
      </c>
      <c r="X14" s="91" t="s">
        <v>51</v>
      </c>
      <c r="Y14" s="91" t="s">
        <v>45</v>
      </c>
      <c r="Z14" s="91"/>
      <c r="AA14" s="91" t="s">
        <v>51</v>
      </c>
      <c r="AB14" s="91"/>
      <c r="AC14" s="91" t="s">
        <v>45</v>
      </c>
      <c r="AD14" s="91" t="s">
        <v>45</v>
      </c>
    </row>
    <row r="15" ht="15" spans="2:30">
      <c r="B15" s="94" t="s">
        <v>52</v>
      </c>
      <c r="C15" s="95" t="s">
        <v>49</v>
      </c>
      <c r="D15" s="91" t="s">
        <v>44</v>
      </c>
      <c r="E15" s="91"/>
      <c r="F15" s="91" t="s">
        <v>44</v>
      </c>
      <c r="G15" s="91" t="s">
        <v>44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 t="s">
        <v>44</v>
      </c>
      <c r="S15" s="91" t="s">
        <v>44</v>
      </c>
      <c r="T15" s="91"/>
      <c r="U15" s="91" t="s">
        <v>44</v>
      </c>
      <c r="V15" s="91"/>
      <c r="W15" s="91" t="s">
        <v>44</v>
      </c>
      <c r="X15" s="91" t="s">
        <v>44</v>
      </c>
      <c r="Y15" s="91" t="s">
        <v>44</v>
      </c>
      <c r="Z15" s="91"/>
      <c r="AA15" s="91" t="s">
        <v>44</v>
      </c>
      <c r="AB15" s="91"/>
      <c r="AC15" s="91" t="s">
        <v>44</v>
      </c>
      <c r="AD15" s="91" t="s">
        <v>45</v>
      </c>
    </row>
    <row r="16" ht="15" spans="2:30">
      <c r="B16" s="94" t="s">
        <v>53</v>
      </c>
      <c r="C16" s="95" t="s">
        <v>49</v>
      </c>
      <c r="D16" s="91" t="s">
        <v>44</v>
      </c>
      <c r="E16" s="91"/>
      <c r="F16" s="91" t="s">
        <v>44</v>
      </c>
      <c r="G16" s="91" t="s">
        <v>44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 t="s">
        <v>44</v>
      </c>
      <c r="S16" s="91" t="s">
        <v>44</v>
      </c>
      <c r="T16" s="91" t="s">
        <v>37</v>
      </c>
      <c r="U16" s="91" t="s">
        <v>44</v>
      </c>
      <c r="V16" s="91"/>
      <c r="W16" s="91" t="s">
        <v>44</v>
      </c>
      <c r="X16" s="91" t="s">
        <v>44</v>
      </c>
      <c r="Y16" s="91" t="s">
        <v>44</v>
      </c>
      <c r="Z16" s="91"/>
      <c r="AA16" s="91" t="s">
        <v>44</v>
      </c>
      <c r="AB16" s="91"/>
      <c r="AC16" s="91" t="s">
        <v>44</v>
      </c>
      <c r="AD16" s="91" t="s">
        <v>45</v>
      </c>
    </row>
    <row r="17" ht="17.25" spans="2:30">
      <c r="B17" s="94" t="s">
        <v>54</v>
      </c>
      <c r="C17" s="95" t="s">
        <v>49</v>
      </c>
      <c r="D17" s="91" t="s">
        <v>44</v>
      </c>
      <c r="E17" s="91" t="s">
        <v>37</v>
      </c>
      <c r="F17" s="91" t="s">
        <v>44</v>
      </c>
      <c r="G17" s="91" t="s">
        <v>44</v>
      </c>
      <c r="H17" s="91"/>
      <c r="I17" s="91"/>
      <c r="J17" s="91"/>
      <c r="K17" s="91"/>
      <c r="L17" s="91"/>
      <c r="M17" s="91"/>
      <c r="N17" s="99" t="s">
        <v>37</v>
      </c>
      <c r="O17" s="91"/>
      <c r="P17" s="91"/>
      <c r="Q17" s="91"/>
      <c r="R17" s="91" t="s">
        <v>44</v>
      </c>
      <c r="S17" s="91" t="s">
        <v>44</v>
      </c>
      <c r="T17" s="91"/>
      <c r="U17" s="91" t="s">
        <v>44</v>
      </c>
      <c r="V17" s="91"/>
      <c r="W17" s="91" t="s">
        <v>44</v>
      </c>
      <c r="X17" s="91" t="s">
        <v>44</v>
      </c>
      <c r="Y17" s="91" t="s">
        <v>44</v>
      </c>
      <c r="Z17" s="91"/>
      <c r="AA17" s="91" t="s">
        <v>44</v>
      </c>
      <c r="AB17" s="91" t="s">
        <v>37</v>
      </c>
      <c r="AC17" s="91" t="s">
        <v>44</v>
      </c>
      <c r="AD17" s="91" t="s">
        <v>45</v>
      </c>
    </row>
    <row r="18" ht="17.25" spans="2:30">
      <c r="B18" s="94" t="s">
        <v>55</v>
      </c>
      <c r="C18" s="95" t="s">
        <v>49</v>
      </c>
      <c r="D18" s="91" t="s">
        <v>44</v>
      </c>
      <c r="E18" s="91"/>
      <c r="F18" s="91" t="s">
        <v>44</v>
      </c>
      <c r="G18" s="91" t="s">
        <v>44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 t="s">
        <v>44</v>
      </c>
      <c r="S18" s="91" t="s">
        <v>44</v>
      </c>
      <c r="T18" s="91"/>
      <c r="U18" s="91" t="s">
        <v>44</v>
      </c>
      <c r="V18" s="91"/>
      <c r="W18" s="91" t="s">
        <v>44</v>
      </c>
      <c r="X18" s="91" t="s">
        <v>44</v>
      </c>
      <c r="Y18" s="91" t="s">
        <v>44</v>
      </c>
      <c r="Z18" s="91"/>
      <c r="AA18" s="91" t="s">
        <v>44</v>
      </c>
      <c r="AB18" s="91"/>
      <c r="AC18" s="91" t="s">
        <v>44</v>
      </c>
      <c r="AD18" s="91" t="s">
        <v>45</v>
      </c>
    </row>
    <row r="19" ht="15" spans="2:30">
      <c r="B19" s="94" t="s">
        <v>56</v>
      </c>
      <c r="C19" s="95" t="s">
        <v>49</v>
      </c>
      <c r="D19" s="91" t="s">
        <v>44</v>
      </c>
      <c r="E19" s="91" t="s">
        <v>37</v>
      </c>
      <c r="F19" s="91" t="s">
        <v>44</v>
      </c>
      <c r="G19" s="91" t="s">
        <v>44</v>
      </c>
      <c r="H19" s="91"/>
      <c r="I19" s="91"/>
      <c r="J19" s="91"/>
      <c r="K19" s="91"/>
      <c r="L19" s="91"/>
      <c r="M19" s="91"/>
      <c r="N19" s="99" t="s">
        <v>37</v>
      </c>
      <c r="O19" s="91"/>
      <c r="P19" s="91"/>
      <c r="Q19" s="91"/>
      <c r="R19" s="91" t="s">
        <v>44</v>
      </c>
      <c r="S19" s="91" t="s">
        <v>44</v>
      </c>
      <c r="T19" s="91" t="s">
        <v>37</v>
      </c>
      <c r="U19" s="91" t="s">
        <v>44</v>
      </c>
      <c r="V19" s="91"/>
      <c r="W19" s="91" t="s">
        <v>44</v>
      </c>
      <c r="X19" s="91" t="s">
        <v>44</v>
      </c>
      <c r="Y19" s="91" t="s">
        <v>44</v>
      </c>
      <c r="Z19" s="91"/>
      <c r="AA19" s="91" t="s">
        <v>44</v>
      </c>
      <c r="AB19" s="91" t="s">
        <v>37</v>
      </c>
      <c r="AC19" s="91" t="s">
        <v>44</v>
      </c>
      <c r="AD19" s="91" t="s">
        <v>45</v>
      </c>
    </row>
    <row r="20" ht="15" spans="2:30">
      <c r="B20" s="94" t="s">
        <v>57</v>
      </c>
      <c r="C20" s="95" t="s">
        <v>49</v>
      </c>
      <c r="D20" s="91" t="s">
        <v>44</v>
      </c>
      <c r="E20" s="91" t="s">
        <v>37</v>
      </c>
      <c r="F20" s="91" t="s">
        <v>44</v>
      </c>
      <c r="G20" s="91" t="s">
        <v>44</v>
      </c>
      <c r="H20" s="91"/>
      <c r="I20" s="91"/>
      <c r="J20" s="91"/>
      <c r="K20" s="91"/>
      <c r="L20" s="91"/>
      <c r="M20" s="91"/>
      <c r="N20" s="99" t="s">
        <v>37</v>
      </c>
      <c r="O20" s="91"/>
      <c r="P20" s="91"/>
      <c r="Q20" s="91"/>
      <c r="R20" s="91" t="s">
        <v>44</v>
      </c>
      <c r="S20" s="91" t="s">
        <v>44</v>
      </c>
      <c r="T20" s="91" t="s">
        <v>37</v>
      </c>
      <c r="U20" s="91" t="s">
        <v>44</v>
      </c>
      <c r="V20" s="91"/>
      <c r="W20" s="91" t="s">
        <v>44</v>
      </c>
      <c r="X20" s="91" t="s">
        <v>44</v>
      </c>
      <c r="Y20" s="91" t="s">
        <v>44</v>
      </c>
      <c r="Z20" s="91"/>
      <c r="AA20" s="91" t="s">
        <v>44</v>
      </c>
      <c r="AB20" s="91" t="s">
        <v>37</v>
      </c>
      <c r="AC20" s="91" t="s">
        <v>44</v>
      </c>
      <c r="AD20" s="91" t="s">
        <v>45</v>
      </c>
    </row>
    <row r="21" ht="15" spans="2:30">
      <c r="B21" s="94" t="s">
        <v>58</v>
      </c>
      <c r="C21" s="96" t="s">
        <v>59</v>
      </c>
      <c r="D21" s="91" t="s">
        <v>44</v>
      </c>
      <c r="E21" s="91"/>
      <c r="F21" s="91" t="s">
        <v>44</v>
      </c>
      <c r="G21" s="91" t="s">
        <v>44</v>
      </c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 t="s">
        <v>44</v>
      </c>
      <c r="S21" s="91" t="s">
        <v>44</v>
      </c>
      <c r="T21" s="91"/>
      <c r="U21" s="91" t="s">
        <v>44</v>
      </c>
      <c r="V21" s="91"/>
      <c r="W21" s="91" t="s">
        <v>44</v>
      </c>
      <c r="X21" s="91" t="s">
        <v>44</v>
      </c>
      <c r="Y21" s="91" t="s">
        <v>44</v>
      </c>
      <c r="Z21" s="91"/>
      <c r="AA21" s="91" t="s">
        <v>44</v>
      </c>
      <c r="AB21" s="91"/>
      <c r="AC21" s="91" t="s">
        <v>44</v>
      </c>
      <c r="AD21" s="91" t="s">
        <v>45</v>
      </c>
    </row>
    <row r="22" ht="15" spans="2:30">
      <c r="B22" s="94" t="s">
        <v>60</v>
      </c>
      <c r="C22" s="95" t="s">
        <v>61</v>
      </c>
      <c r="D22" s="91" t="s">
        <v>45</v>
      </c>
      <c r="E22" s="91"/>
      <c r="F22" s="91" t="s">
        <v>45</v>
      </c>
      <c r="G22" s="91" t="s">
        <v>45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 t="s">
        <v>45</v>
      </c>
      <c r="S22" s="91" t="s">
        <v>45</v>
      </c>
      <c r="T22" s="91"/>
      <c r="U22" s="91" t="s">
        <v>45</v>
      </c>
      <c r="V22" s="91" t="s">
        <v>37</v>
      </c>
      <c r="W22" s="91" t="s">
        <v>45</v>
      </c>
      <c r="X22" s="91" t="s">
        <v>45</v>
      </c>
      <c r="Y22" s="91" t="s">
        <v>44</v>
      </c>
      <c r="Z22" s="91" t="s">
        <v>37</v>
      </c>
      <c r="AA22" s="91" t="s">
        <v>44</v>
      </c>
      <c r="AB22" s="91"/>
      <c r="AC22" s="91" t="s">
        <v>45</v>
      </c>
      <c r="AD22" s="91" t="s">
        <v>45</v>
      </c>
    </row>
    <row r="23" ht="15" spans="2:30">
      <c r="B23" s="94" t="s">
        <v>62</v>
      </c>
      <c r="C23" s="95" t="s">
        <v>63</v>
      </c>
      <c r="D23" s="91" t="s">
        <v>45</v>
      </c>
      <c r="E23" s="91"/>
      <c r="F23" s="91" t="s">
        <v>45</v>
      </c>
      <c r="G23" s="91" t="s">
        <v>45</v>
      </c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 t="s">
        <v>45</v>
      </c>
      <c r="T23" s="91"/>
      <c r="U23" s="91" t="s">
        <v>45</v>
      </c>
      <c r="V23" s="91"/>
      <c r="W23" s="91" t="s">
        <v>45</v>
      </c>
      <c r="X23" s="91" t="s">
        <v>45</v>
      </c>
      <c r="Y23" s="91" t="s">
        <v>45</v>
      </c>
      <c r="Z23" s="91" t="s">
        <v>45</v>
      </c>
      <c r="AA23" s="91" t="s">
        <v>45</v>
      </c>
      <c r="AB23" s="91"/>
      <c r="AC23" s="91" t="s">
        <v>45</v>
      </c>
      <c r="AD23" s="91" t="s">
        <v>44</v>
      </c>
    </row>
    <row r="24" ht="15" spans="2:30">
      <c r="B24" s="94" t="s">
        <v>64</v>
      </c>
      <c r="C24" s="95" t="s">
        <v>49</v>
      </c>
      <c r="D24" s="91" t="s">
        <v>45</v>
      </c>
      <c r="E24" s="91"/>
      <c r="F24" s="91" t="s">
        <v>45</v>
      </c>
      <c r="G24" s="91" t="s">
        <v>65</v>
      </c>
      <c r="H24" s="91"/>
      <c r="I24" s="91"/>
      <c r="J24" s="91"/>
      <c r="K24" s="91"/>
      <c r="L24" s="91" t="s">
        <v>37</v>
      </c>
      <c r="M24" s="91"/>
      <c r="N24" s="91" t="s">
        <v>37</v>
      </c>
      <c r="O24" s="91"/>
      <c r="P24" s="91"/>
      <c r="Q24" s="91"/>
      <c r="R24" s="91"/>
      <c r="S24" s="91"/>
      <c r="T24" s="91"/>
      <c r="U24" s="91" t="s">
        <v>45</v>
      </c>
      <c r="V24" s="91"/>
      <c r="W24" s="91" t="s">
        <v>45</v>
      </c>
      <c r="X24" s="91" t="s">
        <v>45</v>
      </c>
      <c r="Y24" s="91"/>
      <c r="Z24" s="91" t="s">
        <v>45</v>
      </c>
      <c r="AA24" s="91" t="s">
        <v>45</v>
      </c>
      <c r="AB24" s="91"/>
      <c r="AC24" s="91" t="s">
        <v>45</v>
      </c>
      <c r="AD24" s="91" t="s">
        <v>45</v>
      </c>
    </row>
    <row r="25" ht="15" spans="2:30">
      <c r="B25" s="94" t="s">
        <v>66</v>
      </c>
      <c r="C25" s="95" t="s">
        <v>49</v>
      </c>
      <c r="D25" s="91" t="s">
        <v>45</v>
      </c>
      <c r="E25" s="91"/>
      <c r="F25" s="91" t="s">
        <v>45</v>
      </c>
      <c r="G25" s="91" t="s">
        <v>65</v>
      </c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 t="s">
        <v>45</v>
      </c>
      <c r="V25" s="91"/>
      <c r="W25" s="91" t="s">
        <v>45</v>
      </c>
      <c r="X25" s="91" t="s">
        <v>45</v>
      </c>
      <c r="Y25" s="91"/>
      <c r="Z25" s="91" t="s">
        <v>45</v>
      </c>
      <c r="AA25" s="91" t="s">
        <v>45</v>
      </c>
      <c r="AB25" s="91"/>
      <c r="AC25" s="91" t="s">
        <v>45</v>
      </c>
      <c r="AD25" s="91" t="s">
        <v>45</v>
      </c>
    </row>
    <row r="26" ht="17.25" spans="2:30">
      <c r="B26" s="94" t="s">
        <v>67</v>
      </c>
      <c r="C26" s="95" t="s">
        <v>63</v>
      </c>
      <c r="D26" s="91" t="s">
        <v>45</v>
      </c>
      <c r="E26" s="91"/>
      <c r="F26" s="91" t="s">
        <v>45</v>
      </c>
      <c r="G26" s="91" t="s">
        <v>44</v>
      </c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 t="s">
        <v>45</v>
      </c>
      <c r="T26" s="91"/>
      <c r="U26" s="91" t="s">
        <v>45</v>
      </c>
      <c r="V26" s="91"/>
      <c r="W26" s="91" t="s">
        <v>45</v>
      </c>
      <c r="X26" s="91" t="s">
        <v>45</v>
      </c>
      <c r="Y26" s="91"/>
      <c r="Z26" s="91" t="s">
        <v>45</v>
      </c>
      <c r="AA26" s="91" t="s">
        <v>45</v>
      </c>
      <c r="AB26" s="91"/>
      <c r="AC26" s="91" t="s">
        <v>45</v>
      </c>
      <c r="AD26" s="91" t="s">
        <v>45</v>
      </c>
    </row>
    <row r="27" ht="15" spans="2:30">
      <c r="B27" s="94" t="s">
        <v>68</v>
      </c>
      <c r="C27" s="95" t="s">
        <v>49</v>
      </c>
      <c r="D27" s="91" t="s">
        <v>45</v>
      </c>
      <c r="E27" s="91"/>
      <c r="F27" s="91" t="s">
        <v>69</v>
      </c>
      <c r="G27" s="91" t="s">
        <v>45</v>
      </c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 t="s">
        <v>45</v>
      </c>
      <c r="T27" s="91"/>
      <c r="U27" s="91" t="s">
        <v>69</v>
      </c>
      <c r="V27" s="91"/>
      <c r="W27" s="91" t="s">
        <v>45</v>
      </c>
      <c r="X27" s="91" t="s">
        <v>45</v>
      </c>
      <c r="Y27" s="91"/>
      <c r="Z27" s="91" t="s">
        <v>45</v>
      </c>
      <c r="AA27" s="91" t="s">
        <v>69</v>
      </c>
      <c r="AB27" s="91"/>
      <c r="AC27" s="91" t="s">
        <v>45</v>
      </c>
      <c r="AD27" s="91" t="s">
        <v>45</v>
      </c>
    </row>
    <row r="28" ht="15" spans="2:30">
      <c r="B28" s="94" t="s">
        <v>70</v>
      </c>
      <c r="C28" s="95" t="s">
        <v>49</v>
      </c>
      <c r="D28" s="91" t="s">
        <v>45</v>
      </c>
      <c r="E28" s="91"/>
      <c r="F28" s="91" t="s">
        <v>69</v>
      </c>
      <c r="G28" s="91" t="s">
        <v>45</v>
      </c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 t="s">
        <v>45</v>
      </c>
      <c r="T28" s="91"/>
      <c r="U28" s="91" t="s">
        <v>69</v>
      </c>
      <c r="V28" s="91"/>
      <c r="W28" s="91" t="s">
        <v>45</v>
      </c>
      <c r="X28" s="91" t="s">
        <v>45</v>
      </c>
      <c r="Y28" s="91"/>
      <c r="Z28" s="91" t="s">
        <v>45</v>
      </c>
      <c r="AA28" s="91" t="s">
        <v>69</v>
      </c>
      <c r="AB28" s="91"/>
      <c r="AC28" s="91" t="s">
        <v>45</v>
      </c>
      <c r="AD28" s="91" t="s">
        <v>45</v>
      </c>
    </row>
    <row r="29" ht="15" spans="2:30">
      <c r="B29" s="94" t="s">
        <v>71</v>
      </c>
      <c r="C29" s="95" t="s">
        <v>49</v>
      </c>
      <c r="D29" s="91" t="s">
        <v>45</v>
      </c>
      <c r="E29" s="91"/>
      <c r="F29" s="91" t="s">
        <v>45</v>
      </c>
      <c r="G29" s="91" t="s">
        <v>44</v>
      </c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 t="s">
        <v>45</v>
      </c>
      <c r="T29" s="91" t="s">
        <v>45</v>
      </c>
      <c r="U29" s="91" t="s">
        <v>45</v>
      </c>
      <c r="V29" s="91"/>
      <c r="W29" s="91" t="s">
        <v>45</v>
      </c>
      <c r="X29" s="91" t="s">
        <v>45</v>
      </c>
      <c r="Y29" s="91"/>
      <c r="Z29" s="91" t="s">
        <v>45</v>
      </c>
      <c r="AA29" s="91" t="s">
        <v>45</v>
      </c>
      <c r="AB29" s="91"/>
      <c r="AC29" s="91" t="s">
        <v>45</v>
      </c>
      <c r="AD29" s="91" t="s">
        <v>45</v>
      </c>
    </row>
    <row r="30" ht="15" spans="2:30">
      <c r="B30" s="94" t="s">
        <v>72</v>
      </c>
      <c r="C30" s="95" t="s">
        <v>49</v>
      </c>
      <c r="D30" s="91" t="s">
        <v>45</v>
      </c>
      <c r="E30" s="91"/>
      <c r="F30" s="91" t="s">
        <v>45</v>
      </c>
      <c r="G30" s="91" t="s">
        <v>44</v>
      </c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 t="s">
        <v>45</v>
      </c>
      <c r="T30" s="91" t="s">
        <v>45</v>
      </c>
      <c r="U30" s="91"/>
      <c r="V30" s="91"/>
      <c r="W30" s="91" t="s">
        <v>45</v>
      </c>
      <c r="X30" s="91" t="s">
        <v>45</v>
      </c>
      <c r="Y30" s="91"/>
      <c r="Z30" s="91" t="s">
        <v>45</v>
      </c>
      <c r="AA30" s="91" t="s">
        <v>45</v>
      </c>
      <c r="AB30" s="91"/>
      <c r="AC30" s="91" t="s">
        <v>45</v>
      </c>
      <c r="AD30" s="91" t="s">
        <v>45</v>
      </c>
    </row>
    <row r="31" ht="15.15" customHeight="1" spans="2:30">
      <c r="B31" s="94" t="s">
        <v>73</v>
      </c>
      <c r="C31" s="95" t="s">
        <v>49</v>
      </c>
      <c r="D31" s="91" t="s">
        <v>45</v>
      </c>
      <c r="E31" s="91"/>
      <c r="F31" s="91" t="s">
        <v>45</v>
      </c>
      <c r="G31" s="91" t="s">
        <v>45</v>
      </c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 t="s">
        <v>45</v>
      </c>
      <c r="T31" s="91" t="s">
        <v>45</v>
      </c>
      <c r="U31" s="91"/>
      <c r="V31" s="91"/>
      <c r="W31" s="91" t="s">
        <v>45</v>
      </c>
      <c r="X31" s="91" t="s">
        <v>45</v>
      </c>
      <c r="Y31" s="91"/>
      <c r="Z31" s="91" t="s">
        <v>45</v>
      </c>
      <c r="AA31" s="91" t="s">
        <v>45</v>
      </c>
      <c r="AB31" s="91" t="s">
        <v>37</v>
      </c>
      <c r="AC31" s="91" t="s">
        <v>44</v>
      </c>
      <c r="AD31" s="91" t="s">
        <v>45</v>
      </c>
    </row>
    <row r="32" ht="15" spans="2:30">
      <c r="B32" s="94" t="s">
        <v>74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</row>
    <row r="34" spans="5:18">
      <c r="E34" s="98" t="s">
        <v>75</v>
      </c>
      <c r="F34" s="98"/>
      <c r="G34" s="98"/>
      <c r="H34" s="98"/>
      <c r="I34" s="98"/>
      <c r="J34" s="98"/>
      <c r="K34" s="98"/>
      <c r="L34" s="98"/>
      <c r="M34" s="98"/>
      <c r="N34" s="98"/>
      <c r="O34" s="100"/>
      <c r="P34" s="100"/>
      <c r="Q34" s="100"/>
      <c r="R34" s="100"/>
    </row>
    <row r="35" spans="5:18"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100"/>
      <c r="P35" s="100"/>
      <c r="Q35" s="100"/>
      <c r="R35" s="100"/>
    </row>
    <row r="36" spans="5:18"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100"/>
      <c r="P36" s="100"/>
      <c r="Q36" s="100"/>
      <c r="R36" s="100"/>
    </row>
    <row r="37" spans="5:14">
      <c r="E37" s="98"/>
      <c r="F37" s="98"/>
      <c r="G37" s="98"/>
      <c r="H37" s="98"/>
      <c r="I37" s="98"/>
      <c r="J37" s="98"/>
      <c r="K37" s="98"/>
      <c r="L37" s="98"/>
      <c r="M37" s="98"/>
      <c r="N37" s="98"/>
    </row>
    <row r="38" spans="5:14"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5:14"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5:14">
      <c r="E40" s="98"/>
      <c r="F40" s="98"/>
      <c r="G40" s="98"/>
      <c r="H40" s="98"/>
      <c r="I40" s="98"/>
      <c r="J40" s="98"/>
      <c r="K40" s="98"/>
      <c r="L40" s="98"/>
      <c r="M40" s="98"/>
      <c r="N40" s="98"/>
    </row>
    <row r="41" spans="5:14">
      <c r="E41" s="98"/>
      <c r="F41" s="98"/>
      <c r="G41" s="98"/>
      <c r="H41" s="98"/>
      <c r="I41" s="98"/>
      <c r="J41" s="98"/>
      <c r="K41" s="98"/>
      <c r="L41" s="98"/>
      <c r="M41" s="98"/>
      <c r="N41" s="98"/>
    </row>
  </sheetData>
  <mergeCells count="25">
    <mergeCell ref="B2:C2"/>
    <mergeCell ref="B3:C3"/>
    <mergeCell ref="B4:C4"/>
    <mergeCell ref="B5:C5"/>
    <mergeCell ref="B32:AD32"/>
    <mergeCell ref="D4:D5"/>
    <mergeCell ref="F4:F5"/>
    <mergeCell ref="G4:G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B4:AB5"/>
    <mergeCell ref="AD2:AD3"/>
    <mergeCell ref="AD4:AD5"/>
    <mergeCell ref="E34:N41"/>
    <mergeCell ref="G2:S3"/>
    <mergeCell ref="T2:Z3"/>
    <mergeCell ref="AA2:AC3"/>
    <mergeCell ref="D2:F3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6"/>
  <sheetViews>
    <sheetView tabSelected="1" zoomScale="70" zoomScaleNormal="70" workbookViewId="0">
      <pane xSplit="4" ySplit="1" topLeftCell="E12" activePane="bottomRight" state="frozen"/>
      <selection/>
      <selection pane="topRight"/>
      <selection pane="bottomLeft"/>
      <selection pane="bottomRight" activeCell="E24" sqref="E24"/>
    </sheetView>
  </sheetViews>
  <sheetFormatPr defaultColWidth="11.6962962962963" defaultRowHeight="14.25"/>
  <cols>
    <col min="1" max="1" width="11.6962962962963" style="5" customWidth="1"/>
    <col min="2" max="2" width="15" style="6" customWidth="1"/>
    <col min="3" max="3" width="11.6962962962963" style="6" customWidth="1"/>
    <col min="4" max="4" width="11.6962962962963" style="5" customWidth="1"/>
    <col min="5" max="5" width="16.4" style="7" customWidth="1"/>
    <col min="6" max="6" width="13.4" style="7" customWidth="1"/>
    <col min="7" max="14" width="11.6962962962963" style="8" customWidth="1"/>
    <col min="15" max="29" width="11.6962962962963" style="7" customWidth="1"/>
    <col min="30" max="30" width="12.8" style="7" customWidth="1"/>
    <col min="31" max="33" width="11.6962962962963" style="7" customWidth="1"/>
    <col min="34" max="34" width="13" style="7" customWidth="1"/>
    <col min="35" max="48" width="11.6962962962963" style="7" customWidth="1"/>
    <col min="49" max="49" width="15" style="7" customWidth="1"/>
    <col min="50" max="52" width="11.6962962962963" style="7" customWidth="1"/>
    <col min="53" max="53" width="9.6" style="7" customWidth="1"/>
    <col min="54" max="54" width="12.3037037037037" style="7" customWidth="1"/>
    <col min="55" max="56" width="11.6962962962963" style="7" customWidth="1"/>
    <col min="57" max="16382" width="11.6962962962963" style="5" customWidth="1"/>
    <col min="16383" max="16384" width="11.6962962962963" style="5"/>
  </cols>
  <sheetData>
    <row r="1" s="2" customFormat="1" ht="37.95" customHeight="1" spans="1:56">
      <c r="A1" s="9" t="s">
        <v>76</v>
      </c>
      <c r="B1" s="10" t="s">
        <v>77</v>
      </c>
      <c r="C1" s="11" t="s">
        <v>78</v>
      </c>
      <c r="D1" s="11" t="s">
        <v>79</v>
      </c>
      <c r="E1" s="29" t="s">
        <v>80</v>
      </c>
      <c r="F1" s="29" t="s">
        <v>81</v>
      </c>
      <c r="G1" s="29" t="s">
        <v>82</v>
      </c>
      <c r="H1" s="29" t="s">
        <v>81</v>
      </c>
      <c r="I1" s="29" t="s">
        <v>83</v>
      </c>
      <c r="J1" s="29" t="s">
        <v>81</v>
      </c>
      <c r="K1" s="29" t="s">
        <v>84</v>
      </c>
      <c r="L1" s="29" t="s">
        <v>81</v>
      </c>
      <c r="M1" s="29" t="s">
        <v>85</v>
      </c>
      <c r="N1" s="29" t="s">
        <v>81</v>
      </c>
      <c r="O1" s="29" t="s">
        <v>86</v>
      </c>
      <c r="P1" s="29" t="s">
        <v>81</v>
      </c>
      <c r="Q1" s="29" t="s">
        <v>42</v>
      </c>
      <c r="R1" s="29" t="s">
        <v>81</v>
      </c>
      <c r="S1" s="29" t="s">
        <v>87</v>
      </c>
      <c r="T1" s="29" t="s">
        <v>81</v>
      </c>
      <c r="U1" s="29" t="s">
        <v>88</v>
      </c>
      <c r="V1" s="29" t="s">
        <v>81</v>
      </c>
      <c r="W1" s="29" t="s">
        <v>89</v>
      </c>
      <c r="X1" s="29" t="s">
        <v>81</v>
      </c>
      <c r="Y1" s="29" t="s">
        <v>90</v>
      </c>
      <c r="Z1" s="29" t="s">
        <v>81</v>
      </c>
      <c r="AA1" s="29" t="s">
        <v>91</v>
      </c>
      <c r="AB1" s="29" t="s">
        <v>81</v>
      </c>
      <c r="AC1" s="29" t="s">
        <v>92</v>
      </c>
      <c r="AD1" s="29" t="s">
        <v>81</v>
      </c>
      <c r="AE1" s="68" t="s">
        <v>93</v>
      </c>
      <c r="AF1" s="29" t="s">
        <v>81</v>
      </c>
      <c r="AG1" s="29" t="s">
        <v>94</v>
      </c>
      <c r="AH1" s="29" t="s">
        <v>81</v>
      </c>
      <c r="AI1" s="29" t="s">
        <v>95</v>
      </c>
      <c r="AJ1" s="29" t="s">
        <v>81</v>
      </c>
      <c r="AK1" s="29" t="s">
        <v>96</v>
      </c>
      <c r="AL1" s="29" t="s">
        <v>81</v>
      </c>
      <c r="AM1" s="29" t="s">
        <v>97</v>
      </c>
      <c r="AN1" s="29" t="s">
        <v>81</v>
      </c>
      <c r="AO1" s="29" t="s">
        <v>98</v>
      </c>
      <c r="AP1" s="29" t="s">
        <v>81</v>
      </c>
      <c r="AQ1" s="29" t="s">
        <v>99</v>
      </c>
      <c r="AR1" s="29" t="s">
        <v>81</v>
      </c>
      <c r="AS1" s="29" t="s">
        <v>100</v>
      </c>
      <c r="AT1" s="29" t="s">
        <v>81</v>
      </c>
      <c r="AU1" s="29" t="s">
        <v>101</v>
      </c>
      <c r="AV1" s="29" t="s">
        <v>81</v>
      </c>
      <c r="AW1" s="29" t="s">
        <v>102</v>
      </c>
      <c r="AX1" s="29" t="s">
        <v>81</v>
      </c>
      <c r="AY1" s="29" t="s">
        <v>103</v>
      </c>
      <c r="AZ1" s="29" t="s">
        <v>81</v>
      </c>
      <c r="BA1" s="78" t="s">
        <v>104</v>
      </c>
      <c r="BB1" s="78" t="s">
        <v>81</v>
      </c>
      <c r="BC1" s="29" t="s">
        <v>105</v>
      </c>
      <c r="BD1" s="79" t="s">
        <v>81</v>
      </c>
    </row>
    <row r="2" ht="31.5" spans="1:56">
      <c r="A2" s="12" t="s">
        <v>106</v>
      </c>
      <c r="B2" s="13" t="s">
        <v>107</v>
      </c>
      <c r="C2" s="14">
        <v>1</v>
      </c>
      <c r="D2" s="14" t="s">
        <v>108</v>
      </c>
      <c r="E2" s="30" t="s">
        <v>109</v>
      </c>
      <c r="F2" s="31" t="s">
        <v>110</v>
      </c>
      <c r="G2" s="32" t="s">
        <v>43</v>
      </c>
      <c r="H2" s="33" t="s">
        <v>110</v>
      </c>
      <c r="I2" s="32" t="s">
        <v>43</v>
      </c>
      <c r="J2" s="33" t="s">
        <v>110</v>
      </c>
      <c r="K2" s="32" t="s">
        <v>43</v>
      </c>
      <c r="L2" s="33" t="s">
        <v>110</v>
      </c>
      <c r="M2" s="32" t="s">
        <v>43</v>
      </c>
      <c r="N2" s="33" t="s">
        <v>110</v>
      </c>
      <c r="O2" s="38" t="s">
        <v>43</v>
      </c>
      <c r="P2" s="39" t="s">
        <v>110</v>
      </c>
      <c r="Q2" s="38" t="s">
        <v>43</v>
      </c>
      <c r="R2" s="39" t="s">
        <v>110</v>
      </c>
      <c r="S2" s="38" t="s">
        <v>43</v>
      </c>
      <c r="T2" s="59" t="s">
        <v>110</v>
      </c>
      <c r="U2" s="38" t="s">
        <v>43</v>
      </c>
      <c r="V2" s="59" t="s">
        <v>110</v>
      </c>
      <c r="W2" s="38" t="s">
        <v>43</v>
      </c>
      <c r="X2" s="33" t="s">
        <v>110</v>
      </c>
      <c r="Y2" s="38" t="s">
        <v>43</v>
      </c>
      <c r="Z2" s="59" t="s">
        <v>110</v>
      </c>
      <c r="AA2" s="38" t="s">
        <v>43</v>
      </c>
      <c r="AB2" s="59" t="s">
        <v>110</v>
      </c>
      <c r="AC2" s="67" t="s">
        <v>43</v>
      </c>
      <c r="AD2" s="59" t="s">
        <v>110</v>
      </c>
      <c r="AE2" s="67" t="s">
        <v>43</v>
      </c>
      <c r="AF2" s="59" t="s">
        <v>110</v>
      </c>
      <c r="AG2" s="67" t="s">
        <v>43</v>
      </c>
      <c r="AH2" s="59" t="s">
        <v>110</v>
      </c>
      <c r="AI2" s="67" t="s">
        <v>43</v>
      </c>
      <c r="AJ2" s="59" t="s">
        <v>110</v>
      </c>
      <c r="AK2" s="67" t="s">
        <v>43</v>
      </c>
      <c r="AL2" s="59" t="s">
        <v>110</v>
      </c>
      <c r="AM2" s="67" t="s">
        <v>43</v>
      </c>
      <c r="AN2" s="59" t="s">
        <v>110</v>
      </c>
      <c r="AO2" s="67" t="s">
        <v>43</v>
      </c>
      <c r="AP2" s="59" t="s">
        <v>110</v>
      </c>
      <c r="AQ2" s="67" t="s">
        <v>43</v>
      </c>
      <c r="AR2" s="59" t="s">
        <v>110</v>
      </c>
      <c r="AS2" s="67" t="s">
        <v>43</v>
      </c>
      <c r="AT2" s="59" t="s">
        <v>110</v>
      </c>
      <c r="AU2" s="67" t="s">
        <v>43</v>
      </c>
      <c r="AV2" s="59" t="s">
        <v>110</v>
      </c>
      <c r="AW2" s="67" t="s">
        <v>43</v>
      </c>
      <c r="AX2" s="59" t="s">
        <v>110</v>
      </c>
      <c r="AY2" s="67" t="s">
        <v>43</v>
      </c>
      <c r="AZ2" s="59" t="s">
        <v>110</v>
      </c>
      <c r="BA2" s="67"/>
      <c r="BB2" s="59" t="s">
        <v>110</v>
      </c>
      <c r="BC2" s="67" t="s">
        <v>43</v>
      </c>
      <c r="BD2" s="80" t="s">
        <v>110</v>
      </c>
    </row>
    <row r="3" ht="31.5" spans="1:56">
      <c r="A3" s="12"/>
      <c r="B3" s="13" t="s">
        <v>111</v>
      </c>
      <c r="C3" s="14">
        <f t="shared" ref="C3:C31" si="0">C2+1</f>
        <v>2</v>
      </c>
      <c r="D3" s="15"/>
      <c r="E3" s="32" t="s">
        <v>43</v>
      </c>
      <c r="F3" s="33" t="s">
        <v>110</v>
      </c>
      <c r="G3" s="32" t="s">
        <v>43</v>
      </c>
      <c r="H3" s="33" t="s">
        <v>110</v>
      </c>
      <c r="I3" s="32" t="s">
        <v>43</v>
      </c>
      <c r="J3" s="33" t="s">
        <v>110</v>
      </c>
      <c r="K3" s="36">
        <v>1.6</v>
      </c>
      <c r="L3" s="37" t="s">
        <v>112</v>
      </c>
      <c r="M3" s="49">
        <v>30</v>
      </c>
      <c r="N3" s="50" t="s">
        <v>113</v>
      </c>
      <c r="O3" s="38" t="s">
        <v>43</v>
      </c>
      <c r="P3" s="39" t="s">
        <v>110</v>
      </c>
      <c r="Q3" s="53">
        <v>7</v>
      </c>
      <c r="R3" s="50" t="s">
        <v>114</v>
      </c>
      <c r="S3" s="51" t="s">
        <v>115</v>
      </c>
      <c r="T3" s="52" t="s">
        <v>110</v>
      </c>
      <c r="U3" s="49">
        <f>Y3/2.5</f>
        <v>140</v>
      </c>
      <c r="V3" s="50" t="s">
        <v>116</v>
      </c>
      <c r="W3" s="38" t="s">
        <v>43</v>
      </c>
      <c r="X3" s="59" t="s">
        <v>110</v>
      </c>
      <c r="Y3" s="51">
        <v>350</v>
      </c>
      <c r="Z3" s="52" t="s">
        <v>117</v>
      </c>
      <c r="AA3" s="51">
        <v>250</v>
      </c>
      <c r="AB3" s="52" t="s">
        <v>118</v>
      </c>
      <c r="AC3" s="49">
        <v>35</v>
      </c>
      <c r="AD3" s="50" t="s">
        <v>119</v>
      </c>
      <c r="AE3" s="51">
        <v>10</v>
      </c>
      <c r="AF3" s="52" t="s">
        <v>110</v>
      </c>
      <c r="AG3" s="49">
        <v>45</v>
      </c>
      <c r="AH3" s="50" t="s">
        <v>120</v>
      </c>
      <c r="AI3" s="49">
        <v>5</v>
      </c>
      <c r="AJ3" s="50" t="s">
        <v>110</v>
      </c>
      <c r="AK3" s="51">
        <v>300</v>
      </c>
      <c r="AL3" s="52" t="s">
        <v>110</v>
      </c>
      <c r="AM3" s="67" t="s">
        <v>43</v>
      </c>
      <c r="AN3" s="59" t="s">
        <v>110</v>
      </c>
      <c r="AO3" s="67" t="s">
        <v>43</v>
      </c>
      <c r="AP3" s="59" t="s">
        <v>110</v>
      </c>
      <c r="AQ3" s="67" t="s">
        <v>43</v>
      </c>
      <c r="AR3" s="59" t="s">
        <v>110</v>
      </c>
      <c r="AS3" s="67" t="s">
        <v>43</v>
      </c>
      <c r="AT3" s="59" t="s">
        <v>110</v>
      </c>
      <c r="AU3" s="67" t="s">
        <v>43</v>
      </c>
      <c r="AV3" s="59" t="s">
        <v>110</v>
      </c>
      <c r="AW3" s="67" t="s">
        <v>43</v>
      </c>
      <c r="AX3" s="59" t="s">
        <v>110</v>
      </c>
      <c r="AY3" s="51" t="s">
        <v>115</v>
      </c>
      <c r="AZ3" s="52" t="s">
        <v>110</v>
      </c>
      <c r="BA3" s="55">
        <v>400</v>
      </c>
      <c r="BB3" s="56" t="s">
        <v>121</v>
      </c>
      <c r="BC3" s="67" t="s">
        <v>43</v>
      </c>
      <c r="BD3" s="80" t="s">
        <v>110</v>
      </c>
    </row>
    <row r="4" ht="31.5" spans="1:56">
      <c r="A4" s="12"/>
      <c r="B4" s="13" t="s">
        <v>122</v>
      </c>
      <c r="C4" s="14">
        <f t="shared" si="0"/>
        <v>3</v>
      </c>
      <c r="D4" s="15"/>
      <c r="E4" s="32" t="s">
        <v>43</v>
      </c>
      <c r="F4" s="33" t="s">
        <v>110</v>
      </c>
      <c r="G4" s="32" t="s">
        <v>43</v>
      </c>
      <c r="H4" s="33" t="s">
        <v>110</v>
      </c>
      <c r="I4" s="32" t="s">
        <v>43</v>
      </c>
      <c r="J4" s="33" t="s">
        <v>110</v>
      </c>
      <c r="K4" s="36">
        <v>2.2</v>
      </c>
      <c r="L4" s="37" t="s">
        <v>123</v>
      </c>
      <c r="M4" s="32" t="s">
        <v>43</v>
      </c>
      <c r="N4" s="33" t="s">
        <v>110</v>
      </c>
      <c r="O4" s="38" t="s">
        <v>43</v>
      </c>
      <c r="P4" s="39" t="s">
        <v>110</v>
      </c>
      <c r="Q4" s="38" t="s">
        <v>43</v>
      </c>
      <c r="R4" s="39" t="s">
        <v>110</v>
      </c>
      <c r="S4" s="38" t="s">
        <v>43</v>
      </c>
      <c r="T4" s="59" t="s">
        <v>110</v>
      </c>
      <c r="U4" s="38" t="s">
        <v>43</v>
      </c>
      <c r="V4" s="59" t="s">
        <v>110</v>
      </c>
      <c r="W4" s="38" t="s">
        <v>43</v>
      </c>
      <c r="X4" s="59" t="s">
        <v>110</v>
      </c>
      <c r="Y4" s="38" t="s">
        <v>43</v>
      </c>
      <c r="Z4" s="59" t="s">
        <v>110</v>
      </c>
      <c r="AA4" s="32" t="s">
        <v>43</v>
      </c>
      <c r="AB4" s="59" t="s">
        <v>110</v>
      </c>
      <c r="AC4" s="38" t="s">
        <v>43</v>
      </c>
      <c r="AD4" s="59" t="s">
        <v>110</v>
      </c>
      <c r="AE4" s="67" t="s">
        <v>43</v>
      </c>
      <c r="AF4" s="59" t="s">
        <v>110</v>
      </c>
      <c r="AG4" s="67" t="s">
        <v>43</v>
      </c>
      <c r="AH4" s="59" t="s">
        <v>110</v>
      </c>
      <c r="AI4" s="67" t="s">
        <v>43</v>
      </c>
      <c r="AJ4" s="59" t="s">
        <v>110</v>
      </c>
      <c r="AK4" s="32" t="s">
        <v>43</v>
      </c>
      <c r="AL4" s="59" t="s">
        <v>110</v>
      </c>
      <c r="AM4" s="67" t="s">
        <v>43</v>
      </c>
      <c r="AN4" s="59" t="s">
        <v>110</v>
      </c>
      <c r="AO4" s="67" t="s">
        <v>43</v>
      </c>
      <c r="AP4" s="59" t="s">
        <v>110</v>
      </c>
      <c r="AQ4" s="67" t="s">
        <v>43</v>
      </c>
      <c r="AR4" s="59" t="s">
        <v>110</v>
      </c>
      <c r="AS4" s="67" t="s">
        <v>43</v>
      </c>
      <c r="AT4" s="59" t="s">
        <v>110</v>
      </c>
      <c r="AU4" s="67" t="s">
        <v>43</v>
      </c>
      <c r="AV4" s="59" t="s">
        <v>110</v>
      </c>
      <c r="AW4" s="67" t="s">
        <v>43</v>
      </c>
      <c r="AX4" s="59" t="s">
        <v>110</v>
      </c>
      <c r="AY4" s="67" t="s">
        <v>43</v>
      </c>
      <c r="AZ4" s="59" t="s">
        <v>110</v>
      </c>
      <c r="BA4" s="67"/>
      <c r="BB4" s="59" t="s">
        <v>110</v>
      </c>
      <c r="BC4" s="67" t="s">
        <v>43</v>
      </c>
      <c r="BD4" s="80" t="s">
        <v>110</v>
      </c>
    </row>
    <row r="5" ht="31.5" spans="1:56">
      <c r="A5" s="12" t="s">
        <v>124</v>
      </c>
      <c r="B5" s="13" t="s">
        <v>125</v>
      </c>
      <c r="C5" s="14">
        <f t="shared" si="0"/>
        <v>4</v>
      </c>
      <c r="D5" s="15"/>
      <c r="E5" s="34">
        <v>4167</v>
      </c>
      <c r="F5" s="35" t="s">
        <v>126</v>
      </c>
      <c r="G5" s="32" t="s">
        <v>43</v>
      </c>
      <c r="H5" s="33" t="s">
        <v>110</v>
      </c>
      <c r="I5" s="32" t="s">
        <v>43</v>
      </c>
      <c r="J5" s="33" t="s">
        <v>110</v>
      </c>
      <c r="K5" s="32" t="s">
        <v>43</v>
      </c>
      <c r="L5" s="33" t="s">
        <v>110</v>
      </c>
      <c r="M5" s="32" t="s">
        <v>43</v>
      </c>
      <c r="N5" s="33" t="s">
        <v>110</v>
      </c>
      <c r="O5" s="51">
        <v>0.2</v>
      </c>
      <c r="P5" s="52" t="s">
        <v>127</v>
      </c>
      <c r="Q5" s="38" t="s">
        <v>43</v>
      </c>
      <c r="R5" s="39" t="s">
        <v>110</v>
      </c>
      <c r="S5" s="38" t="s">
        <v>43</v>
      </c>
      <c r="T5" s="59" t="s">
        <v>110</v>
      </c>
      <c r="U5" s="32" t="s">
        <v>43</v>
      </c>
      <c r="V5" s="33" t="s">
        <v>110</v>
      </c>
      <c r="W5" s="38" t="s">
        <v>43</v>
      </c>
      <c r="X5" s="59" t="s">
        <v>110</v>
      </c>
      <c r="Y5" s="32" t="s">
        <v>43</v>
      </c>
      <c r="Z5" s="33" t="s">
        <v>110</v>
      </c>
      <c r="AA5" s="32" t="s">
        <v>43</v>
      </c>
      <c r="AB5" s="59" t="s">
        <v>110</v>
      </c>
      <c r="AC5" s="32" t="s">
        <v>43</v>
      </c>
      <c r="AD5" s="33" t="s">
        <v>110</v>
      </c>
      <c r="AE5" s="32" t="s">
        <v>43</v>
      </c>
      <c r="AF5" s="33" t="s">
        <v>110</v>
      </c>
      <c r="AG5" s="32" t="s">
        <v>43</v>
      </c>
      <c r="AH5" s="33" t="s">
        <v>110</v>
      </c>
      <c r="AI5" s="32" t="s">
        <v>43</v>
      </c>
      <c r="AJ5" s="33" t="s">
        <v>110</v>
      </c>
      <c r="AK5" s="32" t="s">
        <v>43</v>
      </c>
      <c r="AL5" s="33" t="s">
        <v>110</v>
      </c>
      <c r="AM5" s="67" t="s">
        <v>43</v>
      </c>
      <c r="AN5" s="59" t="s">
        <v>110</v>
      </c>
      <c r="AO5" s="67" t="s">
        <v>43</v>
      </c>
      <c r="AP5" s="59" t="s">
        <v>110</v>
      </c>
      <c r="AQ5" s="67" t="s">
        <v>43</v>
      </c>
      <c r="AR5" s="59" t="s">
        <v>110</v>
      </c>
      <c r="AS5" s="67" t="s">
        <v>43</v>
      </c>
      <c r="AT5" s="59" t="s">
        <v>110</v>
      </c>
      <c r="AU5" s="67" t="s">
        <v>43</v>
      </c>
      <c r="AV5" s="59" t="s">
        <v>110</v>
      </c>
      <c r="AW5" s="67" t="s">
        <v>43</v>
      </c>
      <c r="AX5" s="59" t="s">
        <v>110</v>
      </c>
      <c r="AY5" s="67" t="s">
        <v>43</v>
      </c>
      <c r="AZ5" s="59" t="s">
        <v>110</v>
      </c>
      <c r="BA5" s="67"/>
      <c r="BB5" s="59" t="s">
        <v>110</v>
      </c>
      <c r="BC5" s="67" t="s">
        <v>43</v>
      </c>
      <c r="BD5" s="80" t="s">
        <v>110</v>
      </c>
    </row>
    <row r="6" ht="31.5" spans="1:56">
      <c r="A6" s="12"/>
      <c r="B6" s="13" t="s">
        <v>128</v>
      </c>
      <c r="C6" s="14">
        <f t="shared" si="0"/>
        <v>5</v>
      </c>
      <c r="D6" s="15"/>
      <c r="E6" s="32" t="s">
        <v>43</v>
      </c>
      <c r="F6" s="33" t="s">
        <v>110</v>
      </c>
      <c r="G6" s="32" t="s">
        <v>43</v>
      </c>
      <c r="H6" s="33" t="s">
        <v>110</v>
      </c>
      <c r="I6" s="32" t="s">
        <v>43</v>
      </c>
      <c r="J6" s="33" t="s">
        <v>110</v>
      </c>
      <c r="K6" s="32" t="s">
        <v>43</v>
      </c>
      <c r="L6" s="33" t="s">
        <v>110</v>
      </c>
      <c r="M6" s="32" t="s">
        <v>43</v>
      </c>
      <c r="N6" s="33" t="s">
        <v>110</v>
      </c>
      <c r="O6" s="51">
        <v>0.2</v>
      </c>
      <c r="P6" s="52" t="s">
        <v>129</v>
      </c>
      <c r="Q6" s="51">
        <v>7.5</v>
      </c>
      <c r="R6" s="52" t="s">
        <v>130</v>
      </c>
      <c r="S6" s="38" t="s">
        <v>43</v>
      </c>
      <c r="T6" s="59" t="s">
        <v>110</v>
      </c>
      <c r="U6" s="32" t="s">
        <v>43</v>
      </c>
      <c r="V6" s="33" t="s">
        <v>110</v>
      </c>
      <c r="W6" s="38" t="s">
        <v>43</v>
      </c>
      <c r="X6" s="59" t="s">
        <v>110</v>
      </c>
      <c r="Y6" s="32" t="s">
        <v>43</v>
      </c>
      <c r="Z6" s="33" t="s">
        <v>110</v>
      </c>
      <c r="AA6" s="67" t="s">
        <v>43</v>
      </c>
      <c r="AB6" s="59" t="s">
        <v>110</v>
      </c>
      <c r="AC6" s="32" t="s">
        <v>43</v>
      </c>
      <c r="AD6" s="33" t="s">
        <v>110</v>
      </c>
      <c r="AE6" s="32" t="s">
        <v>43</v>
      </c>
      <c r="AF6" s="33" t="s">
        <v>110</v>
      </c>
      <c r="AG6" s="32" t="s">
        <v>43</v>
      </c>
      <c r="AH6" s="33" t="s">
        <v>110</v>
      </c>
      <c r="AI6" s="32" t="s">
        <v>43</v>
      </c>
      <c r="AJ6" s="33" t="s">
        <v>110</v>
      </c>
      <c r="AK6" s="32" t="s">
        <v>43</v>
      </c>
      <c r="AL6" s="33" t="s">
        <v>110</v>
      </c>
      <c r="AM6" s="67" t="s">
        <v>43</v>
      </c>
      <c r="AN6" s="59" t="s">
        <v>110</v>
      </c>
      <c r="AO6" s="67" t="s">
        <v>43</v>
      </c>
      <c r="AP6" s="59" t="s">
        <v>110</v>
      </c>
      <c r="AQ6" s="67" t="s">
        <v>43</v>
      </c>
      <c r="AR6" s="59" t="s">
        <v>110</v>
      </c>
      <c r="AS6" s="67" t="s">
        <v>43</v>
      </c>
      <c r="AT6" s="59" t="s">
        <v>110</v>
      </c>
      <c r="AU6" s="67" t="s">
        <v>43</v>
      </c>
      <c r="AV6" s="59" t="s">
        <v>110</v>
      </c>
      <c r="AW6" s="67" t="s">
        <v>43</v>
      </c>
      <c r="AX6" s="59" t="s">
        <v>110</v>
      </c>
      <c r="AY6" s="67" t="s">
        <v>43</v>
      </c>
      <c r="AZ6" s="59" t="s">
        <v>110</v>
      </c>
      <c r="BA6" s="32" t="s">
        <v>131</v>
      </c>
      <c r="BB6" s="59" t="s">
        <v>110</v>
      </c>
      <c r="BC6" s="67" t="s">
        <v>43</v>
      </c>
      <c r="BD6" s="80" t="s">
        <v>110</v>
      </c>
    </row>
    <row r="7" ht="31.5" spans="1:56">
      <c r="A7" s="12"/>
      <c r="B7" s="13" t="s">
        <v>132</v>
      </c>
      <c r="C7" s="14">
        <f t="shared" si="0"/>
        <v>6</v>
      </c>
      <c r="D7" s="15"/>
      <c r="E7" s="32" t="s">
        <v>43</v>
      </c>
      <c r="F7" s="33" t="s">
        <v>110</v>
      </c>
      <c r="G7" s="32" t="s">
        <v>43</v>
      </c>
      <c r="H7" s="33" t="s">
        <v>110</v>
      </c>
      <c r="I7" s="32" t="s">
        <v>43</v>
      </c>
      <c r="J7" s="33" t="s">
        <v>110</v>
      </c>
      <c r="K7" s="32" t="s">
        <v>43</v>
      </c>
      <c r="L7" s="33" t="s">
        <v>110</v>
      </c>
      <c r="M7" s="32" t="s">
        <v>43</v>
      </c>
      <c r="N7" s="33" t="s">
        <v>110</v>
      </c>
      <c r="O7" s="51">
        <v>0.2</v>
      </c>
      <c r="P7" s="52" t="s">
        <v>127</v>
      </c>
      <c r="Q7" s="51">
        <v>7.5</v>
      </c>
      <c r="R7" s="52" t="s">
        <v>130</v>
      </c>
      <c r="S7" s="38" t="s">
        <v>43</v>
      </c>
      <c r="T7" s="59" t="s">
        <v>110</v>
      </c>
      <c r="U7" s="32" t="s">
        <v>43</v>
      </c>
      <c r="V7" s="33" t="s">
        <v>110</v>
      </c>
      <c r="W7" s="38" t="s">
        <v>43</v>
      </c>
      <c r="X7" s="59" t="s">
        <v>110</v>
      </c>
      <c r="Y7" s="32" t="s">
        <v>43</v>
      </c>
      <c r="Z7" s="33" t="s">
        <v>110</v>
      </c>
      <c r="AA7" s="32" t="s">
        <v>43</v>
      </c>
      <c r="AB7" s="59" t="s">
        <v>110</v>
      </c>
      <c r="AC7" s="32" t="s">
        <v>43</v>
      </c>
      <c r="AD7" s="33" t="s">
        <v>110</v>
      </c>
      <c r="AE7" s="32" t="s">
        <v>43</v>
      </c>
      <c r="AF7" s="33" t="s">
        <v>110</v>
      </c>
      <c r="AG7" s="32" t="s">
        <v>43</v>
      </c>
      <c r="AH7" s="33" t="s">
        <v>110</v>
      </c>
      <c r="AI7" s="32" t="s">
        <v>43</v>
      </c>
      <c r="AJ7" s="33" t="s">
        <v>110</v>
      </c>
      <c r="AK7" s="67" t="s">
        <v>43</v>
      </c>
      <c r="AL7" s="59" t="s">
        <v>110</v>
      </c>
      <c r="AM7" s="67" t="s">
        <v>43</v>
      </c>
      <c r="AN7" s="59" t="s">
        <v>110</v>
      </c>
      <c r="AO7" s="67" t="s">
        <v>43</v>
      </c>
      <c r="AP7" s="59" t="s">
        <v>110</v>
      </c>
      <c r="AQ7" s="67" t="s">
        <v>43</v>
      </c>
      <c r="AR7" s="59" t="s">
        <v>110</v>
      </c>
      <c r="AS7" s="67" t="s">
        <v>43</v>
      </c>
      <c r="AT7" s="59" t="s">
        <v>110</v>
      </c>
      <c r="AU7" s="67" t="s">
        <v>43</v>
      </c>
      <c r="AV7" s="59" t="s">
        <v>110</v>
      </c>
      <c r="AW7" s="67" t="s">
        <v>43</v>
      </c>
      <c r="AX7" s="59" t="s">
        <v>110</v>
      </c>
      <c r="AY7" s="67" t="s">
        <v>43</v>
      </c>
      <c r="AZ7" s="59" t="s">
        <v>110</v>
      </c>
      <c r="BA7" s="67"/>
      <c r="BB7" s="59" t="s">
        <v>110</v>
      </c>
      <c r="BC7" s="67" t="s">
        <v>43</v>
      </c>
      <c r="BD7" s="80" t="s">
        <v>110</v>
      </c>
    </row>
    <row r="8" ht="37.95" customHeight="1" spans="1:56">
      <c r="A8" s="12"/>
      <c r="B8" s="13" t="s">
        <v>133</v>
      </c>
      <c r="C8" s="14">
        <f t="shared" si="0"/>
        <v>7</v>
      </c>
      <c r="D8" s="15"/>
      <c r="E8" s="32" t="s">
        <v>43</v>
      </c>
      <c r="F8" s="33" t="s">
        <v>110</v>
      </c>
      <c r="G8" s="36" t="s">
        <v>134</v>
      </c>
      <c r="H8" s="37" t="s">
        <v>110</v>
      </c>
      <c r="I8" s="36">
        <v>78</v>
      </c>
      <c r="J8" s="37" t="s">
        <v>135</v>
      </c>
      <c r="K8" s="32" t="s">
        <v>43</v>
      </c>
      <c r="L8" s="33" t="s">
        <v>110</v>
      </c>
      <c r="M8" s="43">
        <v>30</v>
      </c>
      <c r="N8" s="42" t="s">
        <v>136</v>
      </c>
      <c r="O8" s="49">
        <v>2</v>
      </c>
      <c r="P8" s="50" t="s">
        <v>137</v>
      </c>
      <c r="Q8" s="38" t="s">
        <v>43</v>
      </c>
      <c r="R8" s="39" t="s">
        <v>110</v>
      </c>
      <c r="S8" s="38" t="s">
        <v>43</v>
      </c>
      <c r="T8" s="59" t="s">
        <v>110</v>
      </c>
      <c r="U8" s="51">
        <v>60</v>
      </c>
      <c r="V8" s="52" t="s">
        <v>138</v>
      </c>
      <c r="W8" s="38" t="s">
        <v>43</v>
      </c>
      <c r="X8" s="59" t="s">
        <v>110</v>
      </c>
      <c r="Y8" s="32" t="s">
        <v>43</v>
      </c>
      <c r="Z8" s="33" t="s">
        <v>110</v>
      </c>
      <c r="AA8" s="67" t="s">
        <v>43</v>
      </c>
      <c r="AB8" s="59" t="s">
        <v>110</v>
      </c>
      <c r="AC8" s="69">
        <v>10</v>
      </c>
      <c r="AD8" s="70" t="s">
        <v>139</v>
      </c>
      <c r="AE8" s="32" t="s">
        <v>43</v>
      </c>
      <c r="AF8" s="33" t="s">
        <v>110</v>
      </c>
      <c r="AG8" s="55">
        <v>25</v>
      </c>
      <c r="AH8" s="56" t="s">
        <v>140</v>
      </c>
      <c r="AI8" s="71">
        <v>3</v>
      </c>
      <c r="AJ8" s="56" t="s">
        <v>141</v>
      </c>
      <c r="AK8" s="67" t="s">
        <v>43</v>
      </c>
      <c r="AL8" s="59" t="s">
        <v>110</v>
      </c>
      <c r="AM8" s="67" t="s">
        <v>43</v>
      </c>
      <c r="AN8" s="59" t="s">
        <v>110</v>
      </c>
      <c r="AO8" s="67" t="s">
        <v>43</v>
      </c>
      <c r="AP8" s="59" t="s">
        <v>110</v>
      </c>
      <c r="AQ8" s="49">
        <v>3</v>
      </c>
      <c r="AR8" s="50" t="s">
        <v>142</v>
      </c>
      <c r="AS8" s="51">
        <v>2</v>
      </c>
      <c r="AT8" s="52" t="s">
        <v>137</v>
      </c>
      <c r="AU8" s="51">
        <v>30</v>
      </c>
      <c r="AV8" s="52" t="s">
        <v>143</v>
      </c>
      <c r="AW8" s="51">
        <v>70</v>
      </c>
      <c r="AX8" s="52" t="s">
        <v>144</v>
      </c>
      <c r="AY8" s="67" t="s">
        <v>43</v>
      </c>
      <c r="AZ8" s="59" t="s">
        <v>110</v>
      </c>
      <c r="BA8" s="67"/>
      <c r="BB8" s="59" t="s">
        <v>110</v>
      </c>
      <c r="BC8" s="67" t="s">
        <v>43</v>
      </c>
      <c r="BD8" s="80" t="s">
        <v>110</v>
      </c>
    </row>
    <row r="9" ht="31.5" spans="1:56">
      <c r="A9" s="12"/>
      <c r="B9" s="13" t="s">
        <v>145</v>
      </c>
      <c r="C9" s="14">
        <f t="shared" si="0"/>
        <v>8</v>
      </c>
      <c r="D9" s="15"/>
      <c r="E9" s="32" t="s">
        <v>43</v>
      </c>
      <c r="F9" s="33" t="s">
        <v>110</v>
      </c>
      <c r="G9" s="32" t="s">
        <v>43</v>
      </c>
      <c r="H9" s="33" t="s">
        <v>110</v>
      </c>
      <c r="I9" s="32" t="s">
        <v>43</v>
      </c>
      <c r="J9" s="33" t="s">
        <v>110</v>
      </c>
      <c r="K9" s="32" t="s">
        <v>43</v>
      </c>
      <c r="L9" s="33" t="s">
        <v>110</v>
      </c>
      <c r="M9" s="32" t="s">
        <v>43</v>
      </c>
      <c r="N9" s="33" t="s">
        <v>110</v>
      </c>
      <c r="O9" s="51">
        <v>0.2</v>
      </c>
      <c r="P9" s="52" t="s">
        <v>127</v>
      </c>
      <c r="Q9" s="51">
        <v>7.5</v>
      </c>
      <c r="R9" s="52" t="s">
        <v>130</v>
      </c>
      <c r="S9" s="38" t="s">
        <v>43</v>
      </c>
      <c r="T9" s="59" t="s">
        <v>110</v>
      </c>
      <c r="U9" s="32" t="s">
        <v>43</v>
      </c>
      <c r="V9" s="33" t="s">
        <v>110</v>
      </c>
      <c r="W9" s="38" t="s">
        <v>43</v>
      </c>
      <c r="X9" s="59" t="s">
        <v>110</v>
      </c>
      <c r="Y9" s="32" t="s">
        <v>43</v>
      </c>
      <c r="Z9" s="33" t="s">
        <v>110</v>
      </c>
      <c r="AA9" s="32" t="s">
        <v>43</v>
      </c>
      <c r="AB9" s="59" t="s">
        <v>110</v>
      </c>
      <c r="AC9" s="32" t="s">
        <v>43</v>
      </c>
      <c r="AD9" s="33" t="s">
        <v>110</v>
      </c>
      <c r="AE9" s="32" t="s">
        <v>43</v>
      </c>
      <c r="AF9" s="33" t="s">
        <v>110</v>
      </c>
      <c r="AG9" s="32" t="s">
        <v>43</v>
      </c>
      <c r="AH9" s="33" t="s">
        <v>110</v>
      </c>
      <c r="AI9" s="32" t="s">
        <v>43</v>
      </c>
      <c r="AJ9" s="33" t="s">
        <v>110</v>
      </c>
      <c r="AK9" s="67" t="s">
        <v>43</v>
      </c>
      <c r="AL9" s="59" t="s">
        <v>110</v>
      </c>
      <c r="AM9" s="67" t="s">
        <v>43</v>
      </c>
      <c r="AN9" s="59" t="s">
        <v>110</v>
      </c>
      <c r="AO9" s="67" t="s">
        <v>43</v>
      </c>
      <c r="AP9" s="59" t="s">
        <v>110</v>
      </c>
      <c r="AQ9" s="67" t="s">
        <v>43</v>
      </c>
      <c r="AR9" s="59" t="s">
        <v>110</v>
      </c>
      <c r="AS9" s="67" t="s">
        <v>43</v>
      </c>
      <c r="AT9" s="59" t="s">
        <v>110</v>
      </c>
      <c r="AU9" s="67" t="s">
        <v>43</v>
      </c>
      <c r="AV9" s="59" t="s">
        <v>110</v>
      </c>
      <c r="AW9" s="67" t="s">
        <v>43</v>
      </c>
      <c r="AX9" s="59" t="s">
        <v>110</v>
      </c>
      <c r="AY9" s="67" t="s">
        <v>43</v>
      </c>
      <c r="AZ9" s="59" t="s">
        <v>110</v>
      </c>
      <c r="BA9" s="67"/>
      <c r="BB9" s="59" t="s">
        <v>110</v>
      </c>
      <c r="BC9" s="67" t="s">
        <v>43</v>
      </c>
      <c r="BD9" s="80" t="s">
        <v>110</v>
      </c>
    </row>
    <row r="10" ht="31.5" spans="1:56">
      <c r="A10" s="12"/>
      <c r="B10" s="13" t="s">
        <v>146</v>
      </c>
      <c r="C10" s="14">
        <f t="shared" si="0"/>
        <v>9</v>
      </c>
      <c r="D10" s="15"/>
      <c r="E10" s="32" t="s">
        <v>43</v>
      </c>
      <c r="F10" s="33" t="s">
        <v>110</v>
      </c>
      <c r="G10" s="36" t="s">
        <v>134</v>
      </c>
      <c r="H10" s="37" t="s">
        <v>110</v>
      </c>
      <c r="I10" s="36">
        <v>78</v>
      </c>
      <c r="J10" s="37" t="s">
        <v>135</v>
      </c>
      <c r="K10" s="32" t="s">
        <v>43</v>
      </c>
      <c r="L10" s="33" t="s">
        <v>110</v>
      </c>
      <c r="M10" s="43">
        <v>30</v>
      </c>
      <c r="N10" s="42" t="s">
        <v>136</v>
      </c>
      <c r="O10" s="49">
        <v>2</v>
      </c>
      <c r="P10" s="50" t="s">
        <v>137</v>
      </c>
      <c r="Q10" s="38" t="s">
        <v>43</v>
      </c>
      <c r="R10" s="39" t="s">
        <v>110</v>
      </c>
      <c r="S10" s="38" t="s">
        <v>43</v>
      </c>
      <c r="T10" s="59" t="s">
        <v>110</v>
      </c>
      <c r="U10" s="43">
        <v>30</v>
      </c>
      <c r="V10" s="42" t="s">
        <v>147</v>
      </c>
      <c r="W10" s="38" t="s">
        <v>43</v>
      </c>
      <c r="X10" s="59" t="s">
        <v>110</v>
      </c>
      <c r="Y10" s="32" t="s">
        <v>43</v>
      </c>
      <c r="Z10" s="33" t="s">
        <v>110</v>
      </c>
      <c r="AA10" s="67" t="s">
        <v>43</v>
      </c>
      <c r="AB10" s="59" t="s">
        <v>110</v>
      </c>
      <c r="AC10" s="57">
        <v>4</v>
      </c>
      <c r="AD10" s="33" t="s">
        <v>148</v>
      </c>
      <c r="AE10" s="32" t="s">
        <v>43</v>
      </c>
      <c r="AF10" s="33" t="s">
        <v>110</v>
      </c>
      <c r="AG10" s="53">
        <v>15</v>
      </c>
      <c r="AH10" s="54" t="s">
        <v>149</v>
      </c>
      <c r="AI10" s="72">
        <v>2</v>
      </c>
      <c r="AJ10" s="54" t="s">
        <v>150</v>
      </c>
      <c r="AK10" s="67" t="s">
        <v>43</v>
      </c>
      <c r="AL10" s="59" t="s">
        <v>110</v>
      </c>
      <c r="AM10" s="67" t="s">
        <v>43</v>
      </c>
      <c r="AN10" s="59" t="s">
        <v>110</v>
      </c>
      <c r="AO10" s="67" t="s">
        <v>43</v>
      </c>
      <c r="AP10" s="59" t="s">
        <v>110</v>
      </c>
      <c r="AQ10" s="49">
        <v>3</v>
      </c>
      <c r="AR10" s="50" t="s">
        <v>142</v>
      </c>
      <c r="AS10" s="51">
        <v>2</v>
      </c>
      <c r="AT10" s="52" t="s">
        <v>137</v>
      </c>
      <c r="AU10" s="51">
        <v>30</v>
      </c>
      <c r="AV10" s="52" t="s">
        <v>143</v>
      </c>
      <c r="AW10" s="51">
        <v>70</v>
      </c>
      <c r="AX10" s="52" t="s">
        <v>144</v>
      </c>
      <c r="AY10" s="67" t="s">
        <v>43</v>
      </c>
      <c r="AZ10" s="59" t="s">
        <v>110</v>
      </c>
      <c r="BA10" s="67"/>
      <c r="BB10" s="59" t="s">
        <v>110</v>
      </c>
      <c r="BC10" s="67" t="s">
        <v>43</v>
      </c>
      <c r="BD10" s="80" t="s">
        <v>110</v>
      </c>
    </row>
    <row r="11" ht="31.5" spans="1:56">
      <c r="A11" s="12"/>
      <c r="B11" s="13" t="s">
        <v>151</v>
      </c>
      <c r="C11" s="14">
        <f t="shared" si="0"/>
        <v>10</v>
      </c>
      <c r="D11" s="15"/>
      <c r="E11" s="32" t="s">
        <v>43</v>
      </c>
      <c r="F11" s="33" t="s">
        <v>110</v>
      </c>
      <c r="G11" s="32" t="s">
        <v>43</v>
      </c>
      <c r="H11" s="33" t="s">
        <v>110</v>
      </c>
      <c r="I11" s="32" t="s">
        <v>43</v>
      </c>
      <c r="J11" s="33" t="s">
        <v>110</v>
      </c>
      <c r="K11" s="32" t="s">
        <v>43</v>
      </c>
      <c r="L11" s="33" t="s">
        <v>110</v>
      </c>
      <c r="M11" s="32" t="s">
        <v>43</v>
      </c>
      <c r="N11" s="33" t="s">
        <v>110</v>
      </c>
      <c r="O11" s="53">
        <v>0.5</v>
      </c>
      <c r="P11" s="54" t="s">
        <v>127</v>
      </c>
      <c r="Q11" s="38" t="s">
        <v>43</v>
      </c>
      <c r="R11" s="39" t="s">
        <v>110</v>
      </c>
      <c r="S11" s="38" t="s">
        <v>43</v>
      </c>
      <c r="T11" s="59" t="s">
        <v>110</v>
      </c>
      <c r="U11" s="32" t="s">
        <v>43</v>
      </c>
      <c r="V11" s="33" t="s">
        <v>110</v>
      </c>
      <c r="W11" s="38" t="s">
        <v>43</v>
      </c>
      <c r="X11" s="59" t="s">
        <v>110</v>
      </c>
      <c r="Y11" s="32" t="s">
        <v>43</v>
      </c>
      <c r="Z11" s="33" t="s">
        <v>110</v>
      </c>
      <c r="AA11" s="32" t="s">
        <v>43</v>
      </c>
      <c r="AB11" s="59" t="s">
        <v>110</v>
      </c>
      <c r="AC11" s="32" t="s">
        <v>43</v>
      </c>
      <c r="AD11" s="33" t="s">
        <v>110</v>
      </c>
      <c r="AE11" s="32" t="s">
        <v>43</v>
      </c>
      <c r="AF11" s="33" t="s">
        <v>110</v>
      </c>
      <c r="AG11" s="32" t="s">
        <v>43</v>
      </c>
      <c r="AH11" s="33" t="s">
        <v>110</v>
      </c>
      <c r="AI11" s="32" t="s">
        <v>43</v>
      </c>
      <c r="AJ11" s="33" t="s">
        <v>110</v>
      </c>
      <c r="AK11" s="67" t="s">
        <v>43</v>
      </c>
      <c r="AL11" s="59" t="s">
        <v>110</v>
      </c>
      <c r="AM11" s="67" t="s">
        <v>43</v>
      </c>
      <c r="AN11" s="59" t="s">
        <v>110</v>
      </c>
      <c r="AO11" s="67" t="s">
        <v>43</v>
      </c>
      <c r="AP11" s="59" t="s">
        <v>110</v>
      </c>
      <c r="AQ11" s="67" t="s">
        <v>43</v>
      </c>
      <c r="AR11" s="59" t="s">
        <v>110</v>
      </c>
      <c r="AS11" s="67" t="s">
        <v>43</v>
      </c>
      <c r="AT11" s="59" t="s">
        <v>110</v>
      </c>
      <c r="AU11" s="67" t="s">
        <v>43</v>
      </c>
      <c r="AV11" s="59" t="s">
        <v>110</v>
      </c>
      <c r="AW11" s="67" t="s">
        <v>43</v>
      </c>
      <c r="AX11" s="59" t="s">
        <v>110</v>
      </c>
      <c r="AY11" s="67" t="s">
        <v>43</v>
      </c>
      <c r="AZ11" s="59" t="s">
        <v>110</v>
      </c>
      <c r="BA11" s="67"/>
      <c r="BB11" s="59" t="s">
        <v>110</v>
      </c>
      <c r="BC11" s="67" t="s">
        <v>43</v>
      </c>
      <c r="BD11" s="80" t="s">
        <v>110</v>
      </c>
    </row>
    <row r="12" ht="31.5" spans="1:56">
      <c r="A12" s="12"/>
      <c r="B12" s="13" t="s">
        <v>152</v>
      </c>
      <c r="C12" s="14">
        <f t="shared" si="0"/>
        <v>11</v>
      </c>
      <c r="D12" s="15"/>
      <c r="E12" s="32" t="s">
        <v>43</v>
      </c>
      <c r="F12" s="33" t="s">
        <v>110</v>
      </c>
      <c r="G12" s="32" t="s">
        <v>43</v>
      </c>
      <c r="H12" s="33" t="s">
        <v>110</v>
      </c>
      <c r="I12" s="32" t="s">
        <v>43</v>
      </c>
      <c r="J12" s="33" t="s">
        <v>110</v>
      </c>
      <c r="K12" s="32" t="s">
        <v>43</v>
      </c>
      <c r="L12" s="33" t="s">
        <v>110</v>
      </c>
      <c r="M12" s="43">
        <v>30</v>
      </c>
      <c r="N12" s="42" t="s">
        <v>136</v>
      </c>
      <c r="O12" s="49">
        <v>0.5</v>
      </c>
      <c r="P12" s="50" t="s">
        <v>127</v>
      </c>
      <c r="Q12" s="51">
        <v>7.5</v>
      </c>
      <c r="R12" s="52" t="s">
        <v>130</v>
      </c>
      <c r="S12" s="38" t="s">
        <v>43</v>
      </c>
      <c r="T12" s="59" t="s">
        <v>110</v>
      </c>
      <c r="U12" s="32" t="s">
        <v>43</v>
      </c>
      <c r="V12" s="33" t="s">
        <v>110</v>
      </c>
      <c r="W12" s="38" t="s">
        <v>43</v>
      </c>
      <c r="X12" s="59" t="s">
        <v>110</v>
      </c>
      <c r="Y12" s="32" t="s">
        <v>43</v>
      </c>
      <c r="Z12" s="33" t="s">
        <v>110</v>
      </c>
      <c r="AA12" s="67" t="s">
        <v>43</v>
      </c>
      <c r="AB12" s="59" t="s">
        <v>110</v>
      </c>
      <c r="AC12" s="32" t="s">
        <v>43</v>
      </c>
      <c r="AD12" s="33" t="s">
        <v>110</v>
      </c>
      <c r="AE12" s="32" t="s">
        <v>43</v>
      </c>
      <c r="AF12" s="33" t="s">
        <v>110</v>
      </c>
      <c r="AG12" s="32" t="s">
        <v>43</v>
      </c>
      <c r="AH12" s="33" t="s">
        <v>110</v>
      </c>
      <c r="AI12" s="32" t="s">
        <v>43</v>
      </c>
      <c r="AJ12" s="33" t="s">
        <v>110</v>
      </c>
      <c r="AK12" s="67" t="s">
        <v>43</v>
      </c>
      <c r="AL12" s="59" t="s">
        <v>110</v>
      </c>
      <c r="AM12" s="67" t="s">
        <v>43</v>
      </c>
      <c r="AN12" s="59" t="s">
        <v>110</v>
      </c>
      <c r="AO12" s="67" t="s">
        <v>43</v>
      </c>
      <c r="AP12" s="59" t="s">
        <v>110</v>
      </c>
      <c r="AQ12" s="67" t="s">
        <v>43</v>
      </c>
      <c r="AR12" s="59" t="s">
        <v>110</v>
      </c>
      <c r="AS12" s="67" t="s">
        <v>43</v>
      </c>
      <c r="AT12" s="59" t="s">
        <v>110</v>
      </c>
      <c r="AU12" s="67" t="s">
        <v>43</v>
      </c>
      <c r="AV12" s="59" t="s">
        <v>110</v>
      </c>
      <c r="AW12" s="67" t="s">
        <v>43</v>
      </c>
      <c r="AX12" s="59" t="s">
        <v>110</v>
      </c>
      <c r="AY12" s="67" t="s">
        <v>43</v>
      </c>
      <c r="AZ12" s="59" t="s">
        <v>110</v>
      </c>
      <c r="BA12" s="67"/>
      <c r="BB12" s="59" t="s">
        <v>110</v>
      </c>
      <c r="BC12" s="67" t="s">
        <v>43</v>
      </c>
      <c r="BD12" s="80" t="s">
        <v>110</v>
      </c>
    </row>
    <row r="13" ht="31.5" spans="1:56">
      <c r="A13" s="12"/>
      <c r="B13" s="13" t="s">
        <v>20</v>
      </c>
      <c r="C13" s="14">
        <f t="shared" si="0"/>
        <v>12</v>
      </c>
      <c r="D13" s="15"/>
      <c r="E13" s="32" t="s">
        <v>43</v>
      </c>
      <c r="F13" s="33" t="s">
        <v>110</v>
      </c>
      <c r="G13" s="36">
        <v>640</v>
      </c>
      <c r="H13" s="37" t="s">
        <v>110</v>
      </c>
      <c r="I13" s="36">
        <v>78</v>
      </c>
      <c r="J13" s="37" t="s">
        <v>135</v>
      </c>
      <c r="K13" s="32" t="s">
        <v>43</v>
      </c>
      <c r="L13" s="33" t="s">
        <v>110</v>
      </c>
      <c r="M13" s="32" t="s">
        <v>43</v>
      </c>
      <c r="N13" s="33" t="s">
        <v>110</v>
      </c>
      <c r="O13" s="51">
        <v>3</v>
      </c>
      <c r="P13" s="52" t="s">
        <v>153</v>
      </c>
      <c r="Q13" s="38" t="s">
        <v>43</v>
      </c>
      <c r="R13" s="39" t="s">
        <v>110</v>
      </c>
      <c r="S13" s="38" t="s">
        <v>43</v>
      </c>
      <c r="T13" s="59" t="s">
        <v>110</v>
      </c>
      <c r="U13" s="32" t="s">
        <v>43</v>
      </c>
      <c r="V13" s="33" t="s">
        <v>110</v>
      </c>
      <c r="W13" s="38" t="s">
        <v>43</v>
      </c>
      <c r="X13" s="59" t="s">
        <v>110</v>
      </c>
      <c r="Y13" s="32" t="s">
        <v>43</v>
      </c>
      <c r="Z13" s="33" t="s">
        <v>110</v>
      </c>
      <c r="AA13" s="32" t="s">
        <v>43</v>
      </c>
      <c r="AB13" s="59" t="s">
        <v>110</v>
      </c>
      <c r="AC13" s="32" t="s">
        <v>43</v>
      </c>
      <c r="AD13" s="33" t="s">
        <v>110</v>
      </c>
      <c r="AE13" s="32" t="s">
        <v>43</v>
      </c>
      <c r="AF13" s="33" t="s">
        <v>110</v>
      </c>
      <c r="AG13" s="32" t="s">
        <v>43</v>
      </c>
      <c r="AH13" s="33" t="s">
        <v>110</v>
      </c>
      <c r="AI13" s="51">
        <v>1</v>
      </c>
      <c r="AJ13" s="52" t="s">
        <v>154</v>
      </c>
      <c r="AK13" s="67" t="s">
        <v>43</v>
      </c>
      <c r="AL13" s="59" t="s">
        <v>110</v>
      </c>
      <c r="AM13" s="67" t="s">
        <v>43</v>
      </c>
      <c r="AN13" s="59" t="s">
        <v>110</v>
      </c>
      <c r="AO13" s="67" t="s">
        <v>43</v>
      </c>
      <c r="AP13" s="59" t="s">
        <v>110</v>
      </c>
      <c r="AQ13" s="67" t="s">
        <v>43</v>
      </c>
      <c r="AR13" s="59" t="s">
        <v>110</v>
      </c>
      <c r="AS13" s="67" t="s">
        <v>43</v>
      </c>
      <c r="AT13" s="59" t="s">
        <v>110</v>
      </c>
      <c r="AU13" s="67" t="s">
        <v>43</v>
      </c>
      <c r="AV13" s="59" t="s">
        <v>110</v>
      </c>
      <c r="AW13" s="67" t="s">
        <v>43</v>
      </c>
      <c r="AX13" s="59" t="s">
        <v>110</v>
      </c>
      <c r="AY13" s="67" t="s">
        <v>43</v>
      </c>
      <c r="AZ13" s="59" t="s">
        <v>110</v>
      </c>
      <c r="BA13" s="67"/>
      <c r="BB13" s="59" t="s">
        <v>110</v>
      </c>
      <c r="BC13" s="67" t="s">
        <v>43</v>
      </c>
      <c r="BD13" s="80" t="s">
        <v>110</v>
      </c>
    </row>
    <row r="14" ht="31.5" spans="1:56">
      <c r="A14" s="12"/>
      <c r="B14" s="13" t="s">
        <v>155</v>
      </c>
      <c r="C14" s="14">
        <f t="shared" si="0"/>
        <v>13</v>
      </c>
      <c r="D14" s="15"/>
      <c r="E14" s="38" t="s">
        <v>43</v>
      </c>
      <c r="F14" s="39" t="s">
        <v>110</v>
      </c>
      <c r="G14" s="32" t="s">
        <v>43</v>
      </c>
      <c r="H14" s="33" t="s">
        <v>110</v>
      </c>
      <c r="I14" s="36">
        <v>80</v>
      </c>
      <c r="J14" s="37" t="s">
        <v>156</v>
      </c>
      <c r="K14" s="32" t="s">
        <v>43</v>
      </c>
      <c r="L14" s="33" t="s">
        <v>110</v>
      </c>
      <c r="M14" s="32" t="s">
        <v>43</v>
      </c>
      <c r="N14" s="33" t="s">
        <v>110</v>
      </c>
      <c r="O14" s="38" t="s">
        <v>43</v>
      </c>
      <c r="P14" s="33" t="s">
        <v>110</v>
      </c>
      <c r="Q14" s="38" t="s">
        <v>43</v>
      </c>
      <c r="R14" s="39" t="s">
        <v>110</v>
      </c>
      <c r="S14" s="38" t="s">
        <v>43</v>
      </c>
      <c r="T14" s="59" t="s">
        <v>110</v>
      </c>
      <c r="U14" s="32" t="s">
        <v>43</v>
      </c>
      <c r="V14" s="33" t="s">
        <v>110</v>
      </c>
      <c r="W14" s="38" t="s">
        <v>43</v>
      </c>
      <c r="X14" s="59" t="s">
        <v>110</v>
      </c>
      <c r="Y14" s="38" t="s">
        <v>43</v>
      </c>
      <c r="Z14" s="59" t="s">
        <v>110</v>
      </c>
      <c r="AA14" s="67" t="s">
        <v>43</v>
      </c>
      <c r="AB14" s="59" t="s">
        <v>110</v>
      </c>
      <c r="AC14" s="32" t="s">
        <v>43</v>
      </c>
      <c r="AD14" s="33" t="s">
        <v>110</v>
      </c>
      <c r="AE14" s="32" t="s">
        <v>43</v>
      </c>
      <c r="AF14" s="33" t="s">
        <v>110</v>
      </c>
      <c r="AG14" s="32" t="s">
        <v>43</v>
      </c>
      <c r="AH14" s="33" t="s">
        <v>110</v>
      </c>
      <c r="AI14" s="32" t="s">
        <v>43</v>
      </c>
      <c r="AJ14" s="33" t="s">
        <v>110</v>
      </c>
      <c r="AK14" s="67" t="s">
        <v>43</v>
      </c>
      <c r="AL14" s="59" t="s">
        <v>110</v>
      </c>
      <c r="AM14" s="67" t="s">
        <v>43</v>
      </c>
      <c r="AN14" s="59" t="s">
        <v>110</v>
      </c>
      <c r="AO14" s="67" t="s">
        <v>43</v>
      </c>
      <c r="AP14" s="59" t="s">
        <v>110</v>
      </c>
      <c r="AQ14" s="67" t="s">
        <v>43</v>
      </c>
      <c r="AR14" s="59" t="s">
        <v>110</v>
      </c>
      <c r="AS14" s="67" t="s">
        <v>43</v>
      </c>
      <c r="AT14" s="59" t="s">
        <v>110</v>
      </c>
      <c r="AU14" s="67" t="s">
        <v>43</v>
      </c>
      <c r="AV14" s="59" t="s">
        <v>110</v>
      </c>
      <c r="AW14" s="67" t="s">
        <v>43</v>
      </c>
      <c r="AX14" s="59" t="s">
        <v>110</v>
      </c>
      <c r="AY14" s="67" t="s">
        <v>43</v>
      </c>
      <c r="AZ14" s="59" t="s">
        <v>110</v>
      </c>
      <c r="BA14" s="67"/>
      <c r="BB14" s="59" t="s">
        <v>110</v>
      </c>
      <c r="BC14" s="67" t="s">
        <v>43</v>
      </c>
      <c r="BD14" s="80" t="s">
        <v>110</v>
      </c>
    </row>
    <row r="15" ht="31.5" spans="1:56">
      <c r="A15" s="12"/>
      <c r="B15" s="13" t="s">
        <v>157</v>
      </c>
      <c r="C15" s="14">
        <f t="shared" si="0"/>
        <v>14</v>
      </c>
      <c r="D15" s="15"/>
      <c r="E15" s="38" t="s">
        <v>43</v>
      </c>
      <c r="F15" s="39" t="s">
        <v>110</v>
      </c>
      <c r="G15" s="32" t="s">
        <v>43</v>
      </c>
      <c r="H15" s="33" t="s">
        <v>110</v>
      </c>
      <c r="I15" s="32" t="s">
        <v>43</v>
      </c>
      <c r="J15" s="33" t="s">
        <v>110</v>
      </c>
      <c r="K15" s="32" t="s">
        <v>43</v>
      </c>
      <c r="L15" s="33" t="s">
        <v>110</v>
      </c>
      <c r="M15" s="32" t="s">
        <v>43</v>
      </c>
      <c r="N15" s="33" t="s">
        <v>110</v>
      </c>
      <c r="O15" s="38" t="s">
        <v>43</v>
      </c>
      <c r="P15" s="33" t="s">
        <v>110</v>
      </c>
      <c r="Q15" s="38" t="s">
        <v>43</v>
      </c>
      <c r="R15" s="39" t="s">
        <v>110</v>
      </c>
      <c r="S15" s="38" t="s">
        <v>43</v>
      </c>
      <c r="T15" s="59" t="s">
        <v>110</v>
      </c>
      <c r="U15" s="32" t="s">
        <v>43</v>
      </c>
      <c r="V15" s="33" t="s">
        <v>110</v>
      </c>
      <c r="W15" s="38" t="s">
        <v>43</v>
      </c>
      <c r="X15" s="59" t="s">
        <v>110</v>
      </c>
      <c r="Y15" s="38" t="s">
        <v>43</v>
      </c>
      <c r="Z15" s="59" t="s">
        <v>110</v>
      </c>
      <c r="AA15" s="32" t="s">
        <v>43</v>
      </c>
      <c r="AB15" s="59" t="s">
        <v>110</v>
      </c>
      <c r="AC15" s="67" t="s">
        <v>43</v>
      </c>
      <c r="AD15" s="39" t="s">
        <v>110</v>
      </c>
      <c r="AE15" s="67" t="s">
        <v>43</v>
      </c>
      <c r="AF15" s="39" t="s">
        <v>110</v>
      </c>
      <c r="AG15" s="67" t="s">
        <v>43</v>
      </c>
      <c r="AH15" s="39" t="s">
        <v>110</v>
      </c>
      <c r="AI15" s="38" t="s">
        <v>43</v>
      </c>
      <c r="AJ15" s="39" t="s">
        <v>110</v>
      </c>
      <c r="AK15" s="67" t="s">
        <v>43</v>
      </c>
      <c r="AL15" s="59" t="s">
        <v>110</v>
      </c>
      <c r="AM15" s="67" t="s">
        <v>43</v>
      </c>
      <c r="AN15" s="59" t="s">
        <v>110</v>
      </c>
      <c r="AO15" s="67" t="s">
        <v>43</v>
      </c>
      <c r="AP15" s="59" t="s">
        <v>110</v>
      </c>
      <c r="AQ15" s="67" t="s">
        <v>43</v>
      </c>
      <c r="AR15" s="59" t="s">
        <v>110</v>
      </c>
      <c r="AS15" s="67" t="s">
        <v>43</v>
      </c>
      <c r="AT15" s="59" t="s">
        <v>110</v>
      </c>
      <c r="AU15" s="67" t="s">
        <v>43</v>
      </c>
      <c r="AV15" s="59" t="s">
        <v>110</v>
      </c>
      <c r="AW15" s="67" t="s">
        <v>43</v>
      </c>
      <c r="AX15" s="59" t="s">
        <v>110</v>
      </c>
      <c r="AY15" s="67" t="s">
        <v>43</v>
      </c>
      <c r="AZ15" s="59" t="s">
        <v>110</v>
      </c>
      <c r="BA15" s="67"/>
      <c r="BB15" s="59" t="s">
        <v>110</v>
      </c>
      <c r="BC15" s="67" t="s">
        <v>43</v>
      </c>
      <c r="BD15" s="80" t="s">
        <v>110</v>
      </c>
    </row>
    <row r="16" ht="31.5" spans="1:56">
      <c r="A16" s="12"/>
      <c r="B16" s="13" t="s">
        <v>158</v>
      </c>
      <c r="C16" s="14">
        <f t="shared" si="0"/>
        <v>15</v>
      </c>
      <c r="D16" s="15"/>
      <c r="E16" s="36">
        <v>4</v>
      </c>
      <c r="F16" s="37" t="s">
        <v>159</v>
      </c>
      <c r="G16" s="32" t="s">
        <v>43</v>
      </c>
      <c r="H16" s="33" t="s">
        <v>110</v>
      </c>
      <c r="I16" s="32" t="s">
        <v>43</v>
      </c>
      <c r="J16" s="33" t="s">
        <v>110</v>
      </c>
      <c r="K16" s="48">
        <v>4</v>
      </c>
      <c r="L16" s="37" t="s">
        <v>160</v>
      </c>
      <c r="M16" s="32" t="s">
        <v>43</v>
      </c>
      <c r="N16" s="33" t="s">
        <v>110</v>
      </c>
      <c r="O16" s="32" t="s">
        <v>43</v>
      </c>
      <c r="P16" s="33" t="s">
        <v>110</v>
      </c>
      <c r="Q16" s="38" t="s">
        <v>43</v>
      </c>
      <c r="R16" s="39" t="s">
        <v>110</v>
      </c>
      <c r="S16" s="38" t="s">
        <v>43</v>
      </c>
      <c r="T16" s="59" t="s">
        <v>110</v>
      </c>
      <c r="U16" s="32" t="s">
        <v>43</v>
      </c>
      <c r="V16" s="33" t="s">
        <v>110</v>
      </c>
      <c r="W16" s="38" t="s">
        <v>43</v>
      </c>
      <c r="X16" s="59" t="s">
        <v>110</v>
      </c>
      <c r="Y16" s="38" t="s">
        <v>43</v>
      </c>
      <c r="Z16" s="59" t="s">
        <v>110</v>
      </c>
      <c r="AA16" s="32" t="s">
        <v>43</v>
      </c>
      <c r="AB16" s="59" t="s">
        <v>110</v>
      </c>
      <c r="AC16" s="67" t="s">
        <v>43</v>
      </c>
      <c r="AD16" s="33" t="s">
        <v>110</v>
      </c>
      <c r="AE16" s="67" t="s">
        <v>43</v>
      </c>
      <c r="AF16" s="33" t="s">
        <v>110</v>
      </c>
      <c r="AG16" s="67" t="s">
        <v>43</v>
      </c>
      <c r="AH16" s="39" t="s">
        <v>110</v>
      </c>
      <c r="AI16" s="32" t="s">
        <v>43</v>
      </c>
      <c r="AJ16" s="39" t="s">
        <v>110</v>
      </c>
      <c r="AK16" s="67" t="s">
        <v>43</v>
      </c>
      <c r="AL16" s="59" t="s">
        <v>110</v>
      </c>
      <c r="AM16" s="67" t="s">
        <v>43</v>
      </c>
      <c r="AN16" s="59" t="s">
        <v>110</v>
      </c>
      <c r="AO16" s="67" t="s">
        <v>43</v>
      </c>
      <c r="AP16" s="59" t="s">
        <v>110</v>
      </c>
      <c r="AQ16" s="67" t="s">
        <v>43</v>
      </c>
      <c r="AR16" s="59" t="s">
        <v>110</v>
      </c>
      <c r="AS16" s="67" t="s">
        <v>43</v>
      </c>
      <c r="AT16" s="59" t="s">
        <v>110</v>
      </c>
      <c r="AU16" s="67" t="s">
        <v>43</v>
      </c>
      <c r="AV16" s="59" t="s">
        <v>110</v>
      </c>
      <c r="AW16" s="32" t="s">
        <v>43</v>
      </c>
      <c r="AX16" s="33" t="s">
        <v>110</v>
      </c>
      <c r="AY16" s="67" t="s">
        <v>43</v>
      </c>
      <c r="AZ16" s="59" t="s">
        <v>110</v>
      </c>
      <c r="BA16" s="67"/>
      <c r="BB16" s="59" t="s">
        <v>110</v>
      </c>
      <c r="BC16" s="67" t="s">
        <v>43</v>
      </c>
      <c r="BD16" s="80" t="s">
        <v>110</v>
      </c>
    </row>
    <row r="17" ht="31.5" spans="1:56">
      <c r="A17" s="12"/>
      <c r="B17" s="16" t="s">
        <v>161</v>
      </c>
      <c r="C17" s="14">
        <f t="shared" si="0"/>
        <v>16</v>
      </c>
      <c r="D17" s="15"/>
      <c r="E17" s="34">
        <v>4167</v>
      </c>
      <c r="F17" s="37" t="s">
        <v>162</v>
      </c>
      <c r="G17" s="32" t="s">
        <v>43</v>
      </c>
      <c r="H17" s="33" t="s">
        <v>110</v>
      </c>
      <c r="I17" s="32" t="s">
        <v>43</v>
      </c>
      <c r="J17" s="33" t="s">
        <v>110</v>
      </c>
      <c r="K17" s="36">
        <v>6.11</v>
      </c>
      <c r="L17" s="37" t="s">
        <v>163</v>
      </c>
      <c r="M17" s="32" t="s">
        <v>43</v>
      </c>
      <c r="N17" s="33" t="s">
        <v>110</v>
      </c>
      <c r="O17" s="32" t="s">
        <v>43</v>
      </c>
      <c r="P17" s="33" t="s">
        <v>110</v>
      </c>
      <c r="Q17" s="38" t="s">
        <v>43</v>
      </c>
      <c r="R17" s="39" t="s">
        <v>110</v>
      </c>
      <c r="S17" s="60" t="s">
        <v>43</v>
      </c>
      <c r="T17" s="59" t="s">
        <v>110</v>
      </c>
      <c r="U17" s="32" t="s">
        <v>43</v>
      </c>
      <c r="V17" s="33" t="s">
        <v>110</v>
      </c>
      <c r="W17" s="38" t="s">
        <v>43</v>
      </c>
      <c r="X17" s="59" t="s">
        <v>110</v>
      </c>
      <c r="Y17" s="38" t="s">
        <v>43</v>
      </c>
      <c r="Z17" s="59" t="s">
        <v>110</v>
      </c>
      <c r="AA17" s="32" t="s">
        <v>43</v>
      </c>
      <c r="AB17" s="59" t="s">
        <v>110</v>
      </c>
      <c r="AC17" s="60" t="s">
        <v>43</v>
      </c>
      <c r="AD17" s="33" t="s">
        <v>110</v>
      </c>
      <c r="AE17" s="60" t="s">
        <v>43</v>
      </c>
      <c r="AF17" s="33" t="s">
        <v>110</v>
      </c>
      <c r="AG17" s="60" t="s">
        <v>43</v>
      </c>
      <c r="AH17" s="39" t="s">
        <v>110</v>
      </c>
      <c r="AI17" s="60" t="s">
        <v>43</v>
      </c>
      <c r="AJ17" s="39" t="s">
        <v>110</v>
      </c>
      <c r="AK17" s="67" t="s">
        <v>43</v>
      </c>
      <c r="AL17" s="59" t="s">
        <v>110</v>
      </c>
      <c r="AM17" s="67" t="s">
        <v>43</v>
      </c>
      <c r="AN17" s="59" t="s">
        <v>110</v>
      </c>
      <c r="AO17" s="67" t="s">
        <v>43</v>
      </c>
      <c r="AP17" s="59" t="s">
        <v>110</v>
      </c>
      <c r="AQ17" s="67" t="s">
        <v>43</v>
      </c>
      <c r="AR17" s="59" t="s">
        <v>110</v>
      </c>
      <c r="AS17" s="67" t="s">
        <v>43</v>
      </c>
      <c r="AT17" s="59" t="s">
        <v>110</v>
      </c>
      <c r="AU17" s="67" t="s">
        <v>43</v>
      </c>
      <c r="AV17" s="59" t="s">
        <v>110</v>
      </c>
      <c r="AW17" s="32" t="s">
        <v>43</v>
      </c>
      <c r="AX17" s="33" t="s">
        <v>110</v>
      </c>
      <c r="AY17" s="67" t="s">
        <v>43</v>
      </c>
      <c r="AZ17" s="59" t="s">
        <v>110</v>
      </c>
      <c r="BA17" s="67" t="s">
        <v>131</v>
      </c>
      <c r="BB17" s="59" t="s">
        <v>110</v>
      </c>
      <c r="BC17" s="67" t="s">
        <v>43</v>
      </c>
      <c r="BD17" s="80" t="s">
        <v>110</v>
      </c>
    </row>
    <row r="18" ht="31.5" spans="1:56">
      <c r="A18" s="12" t="s">
        <v>164</v>
      </c>
      <c r="B18" s="13" t="s">
        <v>165</v>
      </c>
      <c r="C18" s="14">
        <f t="shared" si="0"/>
        <v>17</v>
      </c>
      <c r="D18" s="15"/>
      <c r="E18" s="32" t="s">
        <v>43</v>
      </c>
      <c r="F18" s="33" t="s">
        <v>110</v>
      </c>
      <c r="G18" s="32" t="s">
        <v>43</v>
      </c>
      <c r="H18" s="33" t="s">
        <v>110</v>
      </c>
      <c r="I18" s="32" t="s">
        <v>43</v>
      </c>
      <c r="J18" s="33" t="s">
        <v>110</v>
      </c>
      <c r="K18" s="36">
        <v>2.8</v>
      </c>
      <c r="L18" s="37" t="s">
        <v>166</v>
      </c>
      <c r="M18" s="32" t="s">
        <v>43</v>
      </c>
      <c r="N18" s="33" t="s">
        <v>110</v>
      </c>
      <c r="O18" s="32" t="s">
        <v>43</v>
      </c>
      <c r="P18" s="33" t="s">
        <v>110</v>
      </c>
      <c r="Q18" s="51">
        <v>7.5</v>
      </c>
      <c r="R18" s="52" t="s">
        <v>130</v>
      </c>
      <c r="S18" s="51" t="s">
        <v>115</v>
      </c>
      <c r="T18" s="52" t="s">
        <v>110</v>
      </c>
      <c r="U18" s="65">
        <f>Y18/2.5</f>
        <v>24</v>
      </c>
      <c r="V18" s="66" t="s">
        <v>167</v>
      </c>
      <c r="W18" s="38" t="s">
        <v>43</v>
      </c>
      <c r="X18" s="59" t="s">
        <v>110</v>
      </c>
      <c r="Y18" s="51">
        <v>60</v>
      </c>
      <c r="Z18" s="52" t="s">
        <v>168</v>
      </c>
      <c r="AA18" s="49">
        <v>18.5</v>
      </c>
      <c r="AB18" s="50" t="s">
        <v>169</v>
      </c>
      <c r="AC18" s="51">
        <v>1</v>
      </c>
      <c r="AD18" s="52" t="s">
        <v>170</v>
      </c>
      <c r="AE18" s="51">
        <v>7</v>
      </c>
      <c r="AF18" s="52" t="s">
        <v>171</v>
      </c>
      <c r="AG18" s="49">
        <v>8</v>
      </c>
      <c r="AH18" s="58" t="s">
        <v>172</v>
      </c>
      <c r="AI18" s="49">
        <v>1</v>
      </c>
      <c r="AJ18" s="50" t="s">
        <v>154</v>
      </c>
      <c r="AK18" s="73">
        <v>54</v>
      </c>
      <c r="AL18" s="74" t="s">
        <v>110</v>
      </c>
      <c r="AM18" s="67" t="s">
        <v>43</v>
      </c>
      <c r="AN18" s="59" t="s">
        <v>110</v>
      </c>
      <c r="AO18" s="67" t="s">
        <v>43</v>
      </c>
      <c r="AP18" s="59" t="s">
        <v>110</v>
      </c>
      <c r="AQ18" s="67" t="s">
        <v>43</v>
      </c>
      <c r="AR18" s="59" t="s">
        <v>110</v>
      </c>
      <c r="AS18" s="67" t="s">
        <v>43</v>
      </c>
      <c r="AT18" s="59" t="s">
        <v>110</v>
      </c>
      <c r="AU18" s="67" t="s">
        <v>43</v>
      </c>
      <c r="AV18" s="59" t="s">
        <v>110</v>
      </c>
      <c r="AW18" s="51">
        <v>70</v>
      </c>
      <c r="AX18" s="52" t="s">
        <v>144</v>
      </c>
      <c r="AY18" s="69" t="s">
        <v>115</v>
      </c>
      <c r="AZ18" s="70" t="s">
        <v>110</v>
      </c>
      <c r="BA18" s="67"/>
      <c r="BB18" s="59" t="s">
        <v>110</v>
      </c>
      <c r="BC18" s="67" t="s">
        <v>43</v>
      </c>
      <c r="BD18" s="80" t="s">
        <v>110</v>
      </c>
    </row>
    <row r="19" ht="31.5" spans="1:56">
      <c r="A19" s="12"/>
      <c r="B19" s="13" t="s">
        <v>173</v>
      </c>
      <c r="C19" s="14">
        <f t="shared" si="0"/>
        <v>18</v>
      </c>
      <c r="D19" s="15"/>
      <c r="E19" s="36" t="s">
        <v>174</v>
      </c>
      <c r="F19" s="37" t="s">
        <v>110</v>
      </c>
      <c r="G19" s="32" t="s">
        <v>43</v>
      </c>
      <c r="H19" s="33" t="s">
        <v>110</v>
      </c>
      <c r="I19" s="32" t="s">
        <v>43</v>
      </c>
      <c r="J19" s="33" t="s">
        <v>110</v>
      </c>
      <c r="K19" s="36">
        <v>6.3</v>
      </c>
      <c r="L19" s="37" t="s">
        <v>175</v>
      </c>
      <c r="M19" s="32" t="s">
        <v>43</v>
      </c>
      <c r="N19" s="33" t="s">
        <v>110</v>
      </c>
      <c r="O19" s="32" t="s">
        <v>43</v>
      </c>
      <c r="P19" s="33" t="s">
        <v>110</v>
      </c>
      <c r="Q19" s="51">
        <v>7.5</v>
      </c>
      <c r="R19" s="52" t="s">
        <v>130</v>
      </c>
      <c r="S19" s="38" t="s">
        <v>43</v>
      </c>
      <c r="T19" s="59" t="s">
        <v>110</v>
      </c>
      <c r="U19" s="49">
        <f>Y19/2.5</f>
        <v>20</v>
      </c>
      <c r="V19" s="50" t="s">
        <v>176</v>
      </c>
      <c r="W19" s="38" t="s">
        <v>43</v>
      </c>
      <c r="X19" s="59" t="s">
        <v>110</v>
      </c>
      <c r="Y19" s="51">
        <v>50</v>
      </c>
      <c r="Z19" s="52" t="s">
        <v>177</v>
      </c>
      <c r="AA19" s="57">
        <v>9</v>
      </c>
      <c r="AB19" s="50" t="s">
        <v>178</v>
      </c>
      <c r="AC19" s="32" t="s">
        <v>43</v>
      </c>
      <c r="AD19" s="33" t="s">
        <v>110</v>
      </c>
      <c r="AE19" s="32" t="s">
        <v>43</v>
      </c>
      <c r="AF19" s="33" t="s">
        <v>110</v>
      </c>
      <c r="AG19" s="32" t="s">
        <v>43</v>
      </c>
      <c r="AH19" s="33" t="s">
        <v>110</v>
      </c>
      <c r="AI19" s="53">
        <v>0.3</v>
      </c>
      <c r="AJ19" s="54" t="s">
        <v>179</v>
      </c>
      <c r="AK19" s="73">
        <v>45</v>
      </c>
      <c r="AL19" s="74" t="s">
        <v>110</v>
      </c>
      <c r="AM19" s="72">
        <f>AA19/2</f>
        <v>4.5</v>
      </c>
      <c r="AN19" s="54" t="s">
        <v>180</v>
      </c>
      <c r="AO19" s="67" t="s">
        <v>43</v>
      </c>
      <c r="AP19" s="59" t="s">
        <v>110</v>
      </c>
      <c r="AQ19" s="67" t="s">
        <v>43</v>
      </c>
      <c r="AR19" s="59" t="s">
        <v>110</v>
      </c>
      <c r="AS19" s="67" t="s">
        <v>43</v>
      </c>
      <c r="AT19" s="59" t="s">
        <v>110</v>
      </c>
      <c r="AU19" s="67" t="s">
        <v>43</v>
      </c>
      <c r="AV19" s="59" t="s">
        <v>110</v>
      </c>
      <c r="AW19" s="67" t="s">
        <v>43</v>
      </c>
      <c r="AX19" s="59" t="s">
        <v>110</v>
      </c>
      <c r="AY19" s="67" t="s">
        <v>43</v>
      </c>
      <c r="AZ19" s="59" t="s">
        <v>110</v>
      </c>
      <c r="BA19" s="67"/>
      <c r="BB19" s="59" t="s">
        <v>110</v>
      </c>
      <c r="BC19" s="67" t="s">
        <v>43</v>
      </c>
      <c r="BD19" s="80" t="s">
        <v>110</v>
      </c>
    </row>
    <row r="20" ht="31.5" spans="1:56">
      <c r="A20" s="12"/>
      <c r="B20" s="13" t="s">
        <v>181</v>
      </c>
      <c r="C20" s="14">
        <f t="shared" si="0"/>
        <v>19</v>
      </c>
      <c r="D20" s="15"/>
      <c r="E20" s="32" t="s">
        <v>43</v>
      </c>
      <c r="F20" s="33" t="s">
        <v>110</v>
      </c>
      <c r="G20" s="36">
        <v>13.88</v>
      </c>
      <c r="H20" s="37" t="s">
        <v>182</v>
      </c>
      <c r="I20" s="32" t="s">
        <v>43</v>
      </c>
      <c r="J20" s="33" t="s">
        <v>110</v>
      </c>
      <c r="K20" s="32" t="s">
        <v>43</v>
      </c>
      <c r="L20" s="33" t="s">
        <v>110</v>
      </c>
      <c r="M20" s="32" t="s">
        <v>43</v>
      </c>
      <c r="N20" s="33" t="s">
        <v>110</v>
      </c>
      <c r="O20" s="32" t="s">
        <v>43</v>
      </c>
      <c r="P20" s="33" t="s">
        <v>110</v>
      </c>
      <c r="Q20" s="38" t="s">
        <v>43</v>
      </c>
      <c r="R20" s="39" t="s">
        <v>110</v>
      </c>
      <c r="S20" s="38" t="s">
        <v>43</v>
      </c>
      <c r="T20" s="59" t="s">
        <v>110</v>
      </c>
      <c r="U20" s="32" t="s">
        <v>43</v>
      </c>
      <c r="V20" s="33" t="s">
        <v>110</v>
      </c>
      <c r="W20" s="38" t="s">
        <v>43</v>
      </c>
      <c r="X20" s="59" t="s">
        <v>110</v>
      </c>
      <c r="Y20" s="32" t="s">
        <v>43</v>
      </c>
      <c r="Z20" s="33" t="s">
        <v>110</v>
      </c>
      <c r="AA20" s="32" t="s">
        <v>43</v>
      </c>
      <c r="AB20" s="59" t="s">
        <v>110</v>
      </c>
      <c r="AC20" s="32" t="s">
        <v>43</v>
      </c>
      <c r="AD20" s="33" t="s">
        <v>110</v>
      </c>
      <c r="AE20" s="32" t="s">
        <v>43</v>
      </c>
      <c r="AF20" s="33" t="s">
        <v>110</v>
      </c>
      <c r="AG20" s="32" t="s">
        <v>43</v>
      </c>
      <c r="AH20" s="33" t="s">
        <v>110</v>
      </c>
      <c r="AI20" s="32" t="s">
        <v>43</v>
      </c>
      <c r="AJ20" s="33" t="s">
        <v>110</v>
      </c>
      <c r="AK20" s="67" t="s">
        <v>43</v>
      </c>
      <c r="AL20" s="59" t="s">
        <v>110</v>
      </c>
      <c r="AM20" s="67" t="s">
        <v>43</v>
      </c>
      <c r="AN20" s="59" t="s">
        <v>110</v>
      </c>
      <c r="AO20" s="67" t="s">
        <v>43</v>
      </c>
      <c r="AP20" s="59" t="s">
        <v>110</v>
      </c>
      <c r="AQ20" s="67" t="s">
        <v>43</v>
      </c>
      <c r="AR20" s="59" t="s">
        <v>110</v>
      </c>
      <c r="AS20" s="67" t="s">
        <v>43</v>
      </c>
      <c r="AT20" s="59" t="s">
        <v>110</v>
      </c>
      <c r="AU20" s="67" t="s">
        <v>43</v>
      </c>
      <c r="AV20" s="59" t="s">
        <v>110</v>
      </c>
      <c r="AW20" s="67" t="s">
        <v>43</v>
      </c>
      <c r="AX20" s="59" t="s">
        <v>110</v>
      </c>
      <c r="AY20" s="67" t="s">
        <v>43</v>
      </c>
      <c r="AZ20" s="59" t="s">
        <v>110</v>
      </c>
      <c r="BA20" s="67"/>
      <c r="BB20" s="59" t="s">
        <v>110</v>
      </c>
      <c r="BC20" s="67" t="s">
        <v>43</v>
      </c>
      <c r="BD20" s="80" t="s">
        <v>110</v>
      </c>
    </row>
    <row r="21" ht="31.5" spans="1:56">
      <c r="A21" s="12"/>
      <c r="B21" s="13" t="s">
        <v>183</v>
      </c>
      <c r="C21" s="14">
        <f t="shared" si="0"/>
        <v>20</v>
      </c>
      <c r="D21" s="15"/>
      <c r="E21" s="32" t="s">
        <v>43</v>
      </c>
      <c r="F21" s="33" t="s">
        <v>110</v>
      </c>
      <c r="G21" s="36">
        <v>2.3</v>
      </c>
      <c r="H21" s="37" t="s">
        <v>184</v>
      </c>
      <c r="I21" s="32" t="s">
        <v>43</v>
      </c>
      <c r="J21" s="33" t="s">
        <v>110</v>
      </c>
      <c r="K21" s="32" t="s">
        <v>43</v>
      </c>
      <c r="L21" s="33" t="s">
        <v>110</v>
      </c>
      <c r="M21" s="32" t="s">
        <v>43</v>
      </c>
      <c r="N21" s="33" t="s">
        <v>110</v>
      </c>
      <c r="O21" s="55">
        <v>3</v>
      </c>
      <c r="P21" s="56" t="s">
        <v>153</v>
      </c>
      <c r="Q21" s="51">
        <v>7.5</v>
      </c>
      <c r="R21" s="52" t="s">
        <v>130</v>
      </c>
      <c r="S21" s="38" t="s">
        <v>43</v>
      </c>
      <c r="T21" s="59" t="s">
        <v>110</v>
      </c>
      <c r="U21" s="51">
        <f>Y21/2.5</f>
        <v>10</v>
      </c>
      <c r="V21" s="52" t="s">
        <v>185</v>
      </c>
      <c r="W21" s="38" t="s">
        <v>43</v>
      </c>
      <c r="X21" s="59" t="s">
        <v>110</v>
      </c>
      <c r="Y21" s="51">
        <v>25</v>
      </c>
      <c r="Z21" s="52" t="s">
        <v>186</v>
      </c>
      <c r="AA21" s="67" t="s">
        <v>43</v>
      </c>
      <c r="AB21" s="59" t="s">
        <v>110</v>
      </c>
      <c r="AC21" s="32" t="s">
        <v>43</v>
      </c>
      <c r="AD21" s="33" t="s">
        <v>110</v>
      </c>
      <c r="AE21" s="32" t="s">
        <v>43</v>
      </c>
      <c r="AF21" s="33" t="s">
        <v>110</v>
      </c>
      <c r="AG21" s="32" t="s">
        <v>43</v>
      </c>
      <c r="AH21" s="33" t="s">
        <v>110</v>
      </c>
      <c r="AI21" s="32" t="s">
        <v>43</v>
      </c>
      <c r="AJ21" s="33" t="s">
        <v>110</v>
      </c>
      <c r="AK21" s="67" t="s">
        <v>43</v>
      </c>
      <c r="AL21" s="59" t="s">
        <v>110</v>
      </c>
      <c r="AM21" s="67" t="s">
        <v>43</v>
      </c>
      <c r="AN21" s="59" t="s">
        <v>110</v>
      </c>
      <c r="AO21" s="67" t="s">
        <v>43</v>
      </c>
      <c r="AP21" s="59" t="s">
        <v>110</v>
      </c>
      <c r="AQ21" s="67" t="s">
        <v>43</v>
      </c>
      <c r="AR21" s="59" t="s">
        <v>110</v>
      </c>
      <c r="AS21" s="67" t="s">
        <v>43</v>
      </c>
      <c r="AT21" s="59" t="s">
        <v>110</v>
      </c>
      <c r="AU21" s="67" t="s">
        <v>43</v>
      </c>
      <c r="AV21" s="59" t="s">
        <v>110</v>
      </c>
      <c r="AW21" s="67" t="s">
        <v>43</v>
      </c>
      <c r="AX21" s="59" t="s">
        <v>110</v>
      </c>
      <c r="AY21" s="69" t="s">
        <v>115</v>
      </c>
      <c r="AZ21" s="70" t="s">
        <v>110</v>
      </c>
      <c r="BA21" s="67"/>
      <c r="BB21" s="59" t="s">
        <v>110</v>
      </c>
      <c r="BC21" s="67" t="s">
        <v>43</v>
      </c>
      <c r="BD21" s="80" t="s">
        <v>110</v>
      </c>
    </row>
    <row r="22" ht="31.5" spans="1:56">
      <c r="A22" s="12"/>
      <c r="B22" s="13" t="s">
        <v>187</v>
      </c>
      <c r="C22" s="14">
        <f t="shared" si="0"/>
        <v>21</v>
      </c>
      <c r="D22" s="15"/>
      <c r="E22" s="34">
        <v>8333</v>
      </c>
      <c r="F22" s="37" t="s">
        <v>188</v>
      </c>
      <c r="G22" s="32" t="s">
        <v>43</v>
      </c>
      <c r="H22" s="33" t="s">
        <v>110</v>
      </c>
      <c r="I22" s="32" t="s">
        <v>43</v>
      </c>
      <c r="J22" s="33" t="s">
        <v>110</v>
      </c>
      <c r="K22" s="36" t="s">
        <v>189</v>
      </c>
      <c r="L22" s="37" t="s">
        <v>110</v>
      </c>
      <c r="M22" s="32" t="s">
        <v>43</v>
      </c>
      <c r="N22" s="33" t="s">
        <v>110</v>
      </c>
      <c r="O22" s="32" t="s">
        <v>43</v>
      </c>
      <c r="P22" s="33" t="s">
        <v>110</v>
      </c>
      <c r="Q22" s="38" t="s">
        <v>43</v>
      </c>
      <c r="R22" s="39" t="s">
        <v>110</v>
      </c>
      <c r="S22" s="38" t="s">
        <v>43</v>
      </c>
      <c r="T22" s="59" t="s">
        <v>110</v>
      </c>
      <c r="U22" s="32" t="s">
        <v>43</v>
      </c>
      <c r="V22" s="33" t="s">
        <v>110</v>
      </c>
      <c r="W22" s="38" t="s">
        <v>43</v>
      </c>
      <c r="X22" s="59" t="s">
        <v>110</v>
      </c>
      <c r="Y22" s="38" t="s">
        <v>43</v>
      </c>
      <c r="Z22" s="33" t="s">
        <v>110</v>
      </c>
      <c r="AA22" s="49">
        <v>4</v>
      </c>
      <c r="AB22" s="50" t="s">
        <v>190</v>
      </c>
      <c r="AC22" s="32" t="s">
        <v>43</v>
      </c>
      <c r="AD22" s="33" t="s">
        <v>110</v>
      </c>
      <c r="AE22" s="32" t="s">
        <v>43</v>
      </c>
      <c r="AF22" s="33" t="s">
        <v>110</v>
      </c>
      <c r="AG22" s="32" t="s">
        <v>43</v>
      </c>
      <c r="AH22" s="33" t="s">
        <v>110</v>
      </c>
      <c r="AI22" s="32" t="s">
        <v>43</v>
      </c>
      <c r="AJ22" s="33" t="s">
        <v>110</v>
      </c>
      <c r="AK22" s="67" t="s">
        <v>43</v>
      </c>
      <c r="AL22" s="59" t="s">
        <v>110</v>
      </c>
      <c r="AM22" s="72">
        <f>AA22/2</f>
        <v>2</v>
      </c>
      <c r="AN22" s="54" t="s">
        <v>191</v>
      </c>
      <c r="AO22" s="67" t="s">
        <v>43</v>
      </c>
      <c r="AP22" s="59" t="s">
        <v>110</v>
      </c>
      <c r="AQ22" s="67" t="s">
        <v>43</v>
      </c>
      <c r="AR22" s="59" t="s">
        <v>110</v>
      </c>
      <c r="AS22" s="67" t="s">
        <v>43</v>
      </c>
      <c r="AT22" s="59" t="s">
        <v>110</v>
      </c>
      <c r="AU22" s="67" t="s">
        <v>43</v>
      </c>
      <c r="AV22" s="59" t="s">
        <v>110</v>
      </c>
      <c r="AW22" s="67" t="s">
        <v>43</v>
      </c>
      <c r="AX22" s="59" t="s">
        <v>110</v>
      </c>
      <c r="AY22" s="67" t="s">
        <v>43</v>
      </c>
      <c r="AZ22" s="59" t="s">
        <v>110</v>
      </c>
      <c r="BA22" s="67"/>
      <c r="BB22" s="59" t="s">
        <v>110</v>
      </c>
      <c r="BC22" s="67" t="s">
        <v>43</v>
      </c>
      <c r="BD22" s="80" t="s">
        <v>110</v>
      </c>
    </row>
    <row r="23" ht="31.5" spans="1:56">
      <c r="A23" s="12"/>
      <c r="B23" s="13" t="s">
        <v>192</v>
      </c>
      <c r="C23" s="14">
        <f t="shared" si="0"/>
        <v>22</v>
      </c>
      <c r="D23" s="15"/>
      <c r="E23" s="38" t="s">
        <v>43</v>
      </c>
      <c r="F23" s="39" t="s">
        <v>110</v>
      </c>
      <c r="G23" s="32" t="s">
        <v>43</v>
      </c>
      <c r="H23" s="33" t="s">
        <v>110</v>
      </c>
      <c r="I23" s="32" t="s">
        <v>43</v>
      </c>
      <c r="J23" s="33" t="s">
        <v>110</v>
      </c>
      <c r="K23" s="32" t="s">
        <v>43</v>
      </c>
      <c r="L23" s="33" t="s">
        <v>110</v>
      </c>
      <c r="M23" s="32" t="s">
        <v>43</v>
      </c>
      <c r="N23" s="33" t="s">
        <v>110</v>
      </c>
      <c r="O23" s="32" t="s">
        <v>43</v>
      </c>
      <c r="P23" s="33" t="s">
        <v>110</v>
      </c>
      <c r="Q23" s="38" t="s">
        <v>43</v>
      </c>
      <c r="R23" s="39" t="s">
        <v>110</v>
      </c>
      <c r="S23" s="38" t="s">
        <v>43</v>
      </c>
      <c r="T23" s="59" t="s">
        <v>110</v>
      </c>
      <c r="U23" s="32" t="s">
        <v>43</v>
      </c>
      <c r="V23" s="33" t="s">
        <v>110</v>
      </c>
      <c r="W23" s="38" t="s">
        <v>43</v>
      </c>
      <c r="X23" s="59" t="s">
        <v>110</v>
      </c>
      <c r="Y23" s="38" t="s">
        <v>43</v>
      </c>
      <c r="Z23" s="59" t="s">
        <v>110</v>
      </c>
      <c r="AA23" s="32" t="s">
        <v>43</v>
      </c>
      <c r="AB23" s="59" t="s">
        <v>110</v>
      </c>
      <c r="AC23" s="32" t="s">
        <v>43</v>
      </c>
      <c r="AD23" s="33" t="s">
        <v>110</v>
      </c>
      <c r="AE23" s="32" t="s">
        <v>43</v>
      </c>
      <c r="AF23" s="33" t="s">
        <v>110</v>
      </c>
      <c r="AG23" s="32" t="s">
        <v>43</v>
      </c>
      <c r="AH23" s="33" t="s">
        <v>110</v>
      </c>
      <c r="AI23" s="32" t="s">
        <v>43</v>
      </c>
      <c r="AJ23" s="33" t="s">
        <v>110</v>
      </c>
      <c r="AK23" s="67" t="s">
        <v>43</v>
      </c>
      <c r="AL23" s="59" t="s">
        <v>110</v>
      </c>
      <c r="AM23" s="67" t="s">
        <v>43</v>
      </c>
      <c r="AN23" s="59" t="s">
        <v>110</v>
      </c>
      <c r="AO23" s="67" t="s">
        <v>43</v>
      </c>
      <c r="AP23" s="59" t="s">
        <v>110</v>
      </c>
      <c r="AQ23" s="67" t="s">
        <v>43</v>
      </c>
      <c r="AR23" s="59" t="s">
        <v>110</v>
      </c>
      <c r="AS23" s="67" t="s">
        <v>43</v>
      </c>
      <c r="AT23" s="59" t="s">
        <v>110</v>
      </c>
      <c r="AU23" s="67" t="s">
        <v>43</v>
      </c>
      <c r="AV23" s="59" t="s">
        <v>110</v>
      </c>
      <c r="AW23" s="67" t="s">
        <v>43</v>
      </c>
      <c r="AX23" s="59" t="s">
        <v>110</v>
      </c>
      <c r="AY23" s="67" t="s">
        <v>43</v>
      </c>
      <c r="AZ23" s="59" t="s">
        <v>110</v>
      </c>
      <c r="BA23" s="67"/>
      <c r="BB23" s="59" t="s">
        <v>110</v>
      </c>
      <c r="BC23" s="67" t="s">
        <v>43</v>
      </c>
      <c r="BD23" s="80" t="s">
        <v>110</v>
      </c>
    </row>
    <row r="24" s="3" customFormat="1" ht="94.5" spans="1:56">
      <c r="A24" s="12"/>
      <c r="B24" s="13" t="s">
        <v>193</v>
      </c>
      <c r="C24" s="14">
        <f t="shared" si="0"/>
        <v>23</v>
      </c>
      <c r="D24" s="15"/>
      <c r="E24" s="40" t="s">
        <v>194</v>
      </c>
      <c r="F24" s="40" t="s">
        <v>195</v>
      </c>
      <c r="G24" s="32" t="s">
        <v>43</v>
      </c>
      <c r="H24" s="41" t="s">
        <v>110</v>
      </c>
      <c r="I24" s="32" t="s">
        <v>43</v>
      </c>
      <c r="J24" s="41" t="s">
        <v>110</v>
      </c>
      <c r="K24" s="32" t="s">
        <v>43</v>
      </c>
      <c r="L24" s="41" t="s">
        <v>110</v>
      </c>
      <c r="M24" s="32" t="s">
        <v>43</v>
      </c>
      <c r="N24" s="41" t="s">
        <v>110</v>
      </c>
      <c r="O24" s="32" t="s">
        <v>43</v>
      </c>
      <c r="P24" s="41" t="s">
        <v>110</v>
      </c>
      <c r="Q24" s="38" t="s">
        <v>43</v>
      </c>
      <c r="R24" s="61" t="s">
        <v>110</v>
      </c>
      <c r="S24" s="38" t="s">
        <v>43</v>
      </c>
      <c r="T24" s="62" t="s">
        <v>110</v>
      </c>
      <c r="U24" s="32" t="s">
        <v>43</v>
      </c>
      <c r="V24" s="41" t="s">
        <v>110</v>
      </c>
      <c r="W24" s="38" t="s">
        <v>43</v>
      </c>
      <c r="X24" s="62" t="s">
        <v>110</v>
      </c>
      <c r="Y24" s="38" t="s">
        <v>43</v>
      </c>
      <c r="Z24" s="62" t="s">
        <v>110</v>
      </c>
      <c r="AA24" s="67" t="s">
        <v>43</v>
      </c>
      <c r="AB24" s="62" t="s">
        <v>110</v>
      </c>
      <c r="AC24" s="67" t="s">
        <v>43</v>
      </c>
      <c r="AD24" s="62" t="s">
        <v>110</v>
      </c>
      <c r="AE24" s="67" t="s">
        <v>43</v>
      </c>
      <c r="AF24" s="62" t="s">
        <v>110</v>
      </c>
      <c r="AG24" s="67" t="s">
        <v>43</v>
      </c>
      <c r="AH24" s="62" t="s">
        <v>110</v>
      </c>
      <c r="AI24" s="67" t="s">
        <v>43</v>
      </c>
      <c r="AJ24" s="62" t="s">
        <v>110</v>
      </c>
      <c r="AK24" s="67" t="s">
        <v>43</v>
      </c>
      <c r="AL24" s="62" t="s">
        <v>110</v>
      </c>
      <c r="AM24" s="67" t="s">
        <v>43</v>
      </c>
      <c r="AN24" s="62" t="s">
        <v>110</v>
      </c>
      <c r="AO24" s="67" t="s">
        <v>43</v>
      </c>
      <c r="AP24" s="62" t="s">
        <v>110</v>
      </c>
      <c r="AQ24" s="67" t="s">
        <v>43</v>
      </c>
      <c r="AR24" s="62" t="s">
        <v>110</v>
      </c>
      <c r="AS24" s="67" t="s">
        <v>43</v>
      </c>
      <c r="AT24" s="62" t="s">
        <v>110</v>
      </c>
      <c r="AU24" s="67" t="s">
        <v>43</v>
      </c>
      <c r="AV24" s="62" t="s">
        <v>110</v>
      </c>
      <c r="AW24" s="67" t="s">
        <v>43</v>
      </c>
      <c r="AX24" s="62" t="s">
        <v>110</v>
      </c>
      <c r="AY24" s="67" t="s">
        <v>43</v>
      </c>
      <c r="AZ24" s="62" t="s">
        <v>110</v>
      </c>
      <c r="BA24" s="67"/>
      <c r="BB24" s="62" t="s">
        <v>110</v>
      </c>
      <c r="BC24" s="67" t="s">
        <v>43</v>
      </c>
      <c r="BD24" s="81" t="s">
        <v>110</v>
      </c>
    </row>
    <row r="25" ht="31.5" spans="1:56">
      <c r="A25" s="12"/>
      <c r="B25" s="16" t="s">
        <v>158</v>
      </c>
      <c r="C25" s="14">
        <f t="shared" si="0"/>
        <v>24</v>
      </c>
      <c r="D25" s="15"/>
      <c r="E25" s="40" t="s">
        <v>196</v>
      </c>
      <c r="F25" s="42" t="s">
        <v>154</v>
      </c>
      <c r="G25" s="32" t="s">
        <v>43</v>
      </c>
      <c r="H25" s="33" t="s">
        <v>110</v>
      </c>
      <c r="I25" s="32" t="s">
        <v>43</v>
      </c>
      <c r="J25" s="33" t="s">
        <v>110</v>
      </c>
      <c r="K25" s="32" t="s">
        <v>43</v>
      </c>
      <c r="L25" s="33" t="s">
        <v>110</v>
      </c>
      <c r="M25" s="32" t="s">
        <v>43</v>
      </c>
      <c r="N25" s="33" t="s">
        <v>110</v>
      </c>
      <c r="O25" s="32" t="s">
        <v>43</v>
      </c>
      <c r="P25" s="33" t="s">
        <v>110</v>
      </c>
      <c r="Q25" s="32" t="s">
        <v>43</v>
      </c>
      <c r="R25" s="33" t="s">
        <v>110</v>
      </c>
      <c r="S25" s="32" t="s">
        <v>43</v>
      </c>
      <c r="T25" s="33" t="s">
        <v>110</v>
      </c>
      <c r="U25" s="32" t="s">
        <v>43</v>
      </c>
      <c r="V25" s="33" t="s">
        <v>110</v>
      </c>
      <c r="W25" s="32" t="s">
        <v>43</v>
      </c>
      <c r="X25" s="33" t="s">
        <v>110</v>
      </c>
      <c r="Y25" s="38" t="s">
        <v>43</v>
      </c>
      <c r="Z25" s="59" t="s">
        <v>110</v>
      </c>
      <c r="AA25" s="38" t="s">
        <v>43</v>
      </c>
      <c r="AB25" s="59" t="s">
        <v>110</v>
      </c>
      <c r="AC25" s="38" t="s">
        <v>43</v>
      </c>
      <c r="AD25" s="59" t="s">
        <v>110</v>
      </c>
      <c r="AE25" s="38" t="s">
        <v>43</v>
      </c>
      <c r="AF25" s="59" t="s">
        <v>110</v>
      </c>
      <c r="AG25" s="38" t="s">
        <v>43</v>
      </c>
      <c r="AH25" s="59" t="s">
        <v>110</v>
      </c>
      <c r="AI25" s="38" t="s">
        <v>43</v>
      </c>
      <c r="AJ25" s="59" t="s">
        <v>110</v>
      </c>
      <c r="AK25" s="38" t="s">
        <v>43</v>
      </c>
      <c r="AL25" s="59" t="s">
        <v>110</v>
      </c>
      <c r="AM25" s="38" t="s">
        <v>43</v>
      </c>
      <c r="AN25" s="59" t="s">
        <v>110</v>
      </c>
      <c r="AO25" s="38" t="s">
        <v>43</v>
      </c>
      <c r="AP25" s="59" t="s">
        <v>110</v>
      </c>
      <c r="AQ25" s="38" t="s">
        <v>43</v>
      </c>
      <c r="AR25" s="59" t="s">
        <v>110</v>
      </c>
      <c r="AS25" s="38" t="s">
        <v>43</v>
      </c>
      <c r="AT25" s="59" t="s">
        <v>110</v>
      </c>
      <c r="AU25" s="38" t="s">
        <v>43</v>
      </c>
      <c r="AV25" s="59" t="s">
        <v>110</v>
      </c>
      <c r="AW25" s="38" t="s">
        <v>43</v>
      </c>
      <c r="AX25" s="59" t="s">
        <v>110</v>
      </c>
      <c r="AY25" s="38" t="s">
        <v>43</v>
      </c>
      <c r="AZ25" s="59" t="s">
        <v>110</v>
      </c>
      <c r="BA25" s="38" t="s">
        <v>43</v>
      </c>
      <c r="BB25" s="59" t="s">
        <v>110</v>
      </c>
      <c r="BC25" s="67" t="s">
        <v>43</v>
      </c>
      <c r="BD25" s="80" t="s">
        <v>110</v>
      </c>
    </row>
    <row r="26" ht="31.5" spans="1:56">
      <c r="A26" s="12"/>
      <c r="B26" s="13" t="s">
        <v>197</v>
      </c>
      <c r="C26" s="14">
        <f t="shared" si="0"/>
        <v>25</v>
      </c>
      <c r="D26" s="15"/>
      <c r="E26" s="32" t="s">
        <v>43</v>
      </c>
      <c r="F26" s="33" t="s">
        <v>110</v>
      </c>
      <c r="G26" s="32" t="s">
        <v>43</v>
      </c>
      <c r="H26" s="33" t="s">
        <v>110</v>
      </c>
      <c r="I26" s="32" t="s">
        <v>43</v>
      </c>
      <c r="J26" s="33" t="s">
        <v>110</v>
      </c>
      <c r="K26" s="32" t="s">
        <v>43</v>
      </c>
      <c r="L26" s="33" t="s">
        <v>110</v>
      </c>
      <c r="M26" s="32" t="s">
        <v>43</v>
      </c>
      <c r="N26" s="33" t="s">
        <v>110</v>
      </c>
      <c r="O26" s="32" t="s">
        <v>43</v>
      </c>
      <c r="P26" s="33" t="s">
        <v>110</v>
      </c>
      <c r="Q26" s="38" t="s">
        <v>43</v>
      </c>
      <c r="R26" s="39" t="s">
        <v>110</v>
      </c>
      <c r="S26" s="38" t="s">
        <v>43</v>
      </c>
      <c r="T26" s="59" t="s">
        <v>110</v>
      </c>
      <c r="U26" s="32" t="s">
        <v>43</v>
      </c>
      <c r="V26" s="33" t="s">
        <v>110</v>
      </c>
      <c r="W26" s="38" t="s">
        <v>43</v>
      </c>
      <c r="X26" s="59" t="s">
        <v>110</v>
      </c>
      <c r="Y26" s="38" t="s">
        <v>43</v>
      </c>
      <c r="Z26" s="59" t="s">
        <v>110</v>
      </c>
      <c r="AA26" s="67" t="s">
        <v>43</v>
      </c>
      <c r="AB26" s="59" t="s">
        <v>110</v>
      </c>
      <c r="AC26" s="67" t="s">
        <v>43</v>
      </c>
      <c r="AD26" s="59" t="s">
        <v>110</v>
      </c>
      <c r="AE26" s="67" t="s">
        <v>43</v>
      </c>
      <c r="AF26" s="33" t="s">
        <v>110</v>
      </c>
      <c r="AG26" s="67" t="s">
        <v>43</v>
      </c>
      <c r="AH26" s="59" t="s">
        <v>110</v>
      </c>
      <c r="AI26" s="67" t="s">
        <v>43</v>
      </c>
      <c r="AJ26" s="59" t="s">
        <v>110</v>
      </c>
      <c r="AK26" s="67" t="s">
        <v>43</v>
      </c>
      <c r="AL26" s="59" t="s">
        <v>110</v>
      </c>
      <c r="AM26" s="67" t="s">
        <v>43</v>
      </c>
      <c r="AN26" s="59" t="s">
        <v>110</v>
      </c>
      <c r="AO26" s="67" t="s">
        <v>43</v>
      </c>
      <c r="AP26" s="59" t="s">
        <v>110</v>
      </c>
      <c r="AQ26" s="67" t="s">
        <v>43</v>
      </c>
      <c r="AR26" s="59" t="s">
        <v>110</v>
      </c>
      <c r="AS26" s="67" t="s">
        <v>43</v>
      </c>
      <c r="AT26" s="59" t="s">
        <v>110</v>
      </c>
      <c r="AU26" s="67" t="s">
        <v>43</v>
      </c>
      <c r="AV26" s="59" t="s">
        <v>110</v>
      </c>
      <c r="AW26" s="67" t="s">
        <v>43</v>
      </c>
      <c r="AX26" s="59" t="s">
        <v>110</v>
      </c>
      <c r="AY26" s="67" t="s">
        <v>43</v>
      </c>
      <c r="AZ26" s="59" t="s">
        <v>110</v>
      </c>
      <c r="BA26" s="67"/>
      <c r="BB26" s="59" t="s">
        <v>110</v>
      </c>
      <c r="BC26" s="51">
        <v>1</v>
      </c>
      <c r="BD26" s="82" t="s">
        <v>198</v>
      </c>
    </row>
    <row r="27" ht="31.5" spans="1:56">
      <c r="A27" s="17" t="s">
        <v>199</v>
      </c>
      <c r="B27" s="16" t="s">
        <v>200</v>
      </c>
      <c r="C27" s="14">
        <f t="shared" si="0"/>
        <v>26</v>
      </c>
      <c r="D27" s="15"/>
      <c r="E27" s="34">
        <v>5833</v>
      </c>
      <c r="F27" s="37" t="s">
        <v>201</v>
      </c>
      <c r="G27" s="32" t="s">
        <v>43</v>
      </c>
      <c r="H27" s="33" t="s">
        <v>110</v>
      </c>
      <c r="I27" s="36">
        <v>280</v>
      </c>
      <c r="J27" s="37" t="s">
        <v>202</v>
      </c>
      <c r="K27" s="36">
        <v>5.5</v>
      </c>
      <c r="L27" s="37" t="s">
        <v>203</v>
      </c>
      <c r="M27" s="57">
        <v>30</v>
      </c>
      <c r="N27" s="58" t="s">
        <v>136</v>
      </c>
      <c r="O27" s="32" t="s">
        <v>43</v>
      </c>
      <c r="P27" s="33" t="s">
        <v>110</v>
      </c>
      <c r="Q27" s="57">
        <v>7.5</v>
      </c>
      <c r="R27" s="58" t="s">
        <v>130</v>
      </c>
      <c r="S27" s="51" t="s">
        <v>115</v>
      </c>
      <c r="T27" s="52" t="s">
        <v>110</v>
      </c>
      <c r="U27" s="57">
        <f>Y27/2.5</f>
        <v>10</v>
      </c>
      <c r="V27" s="58" t="s">
        <v>204</v>
      </c>
      <c r="W27" s="38" t="s">
        <v>43</v>
      </c>
      <c r="X27" s="59" t="s">
        <v>110</v>
      </c>
      <c r="Y27" s="51">
        <v>25</v>
      </c>
      <c r="Z27" s="52" t="s">
        <v>205</v>
      </c>
      <c r="AA27" s="51">
        <v>4</v>
      </c>
      <c r="AB27" s="52" t="s">
        <v>206</v>
      </c>
      <c r="AC27" s="57">
        <v>1</v>
      </c>
      <c r="AD27" s="58" t="s">
        <v>207</v>
      </c>
      <c r="AE27" s="51">
        <v>7</v>
      </c>
      <c r="AF27" s="52" t="s">
        <v>208</v>
      </c>
      <c r="AG27" s="57">
        <v>8</v>
      </c>
      <c r="AH27" s="58" t="s">
        <v>172</v>
      </c>
      <c r="AI27" s="57">
        <v>0.2</v>
      </c>
      <c r="AJ27" s="58" t="s">
        <v>179</v>
      </c>
      <c r="AK27" s="73">
        <v>14</v>
      </c>
      <c r="AL27" s="74" t="s">
        <v>110</v>
      </c>
      <c r="AM27" s="75" t="s">
        <v>43</v>
      </c>
      <c r="AN27" s="33" t="s">
        <v>110</v>
      </c>
      <c r="AO27" s="67" t="s">
        <v>43</v>
      </c>
      <c r="AP27" s="59" t="s">
        <v>110</v>
      </c>
      <c r="AQ27" s="67" t="s">
        <v>43</v>
      </c>
      <c r="AR27" s="59" t="s">
        <v>110</v>
      </c>
      <c r="AS27" s="67" t="s">
        <v>43</v>
      </c>
      <c r="AT27" s="59" t="s">
        <v>110</v>
      </c>
      <c r="AU27" s="67" t="s">
        <v>43</v>
      </c>
      <c r="AV27" s="59" t="s">
        <v>110</v>
      </c>
      <c r="AW27" s="67" t="s">
        <v>43</v>
      </c>
      <c r="AX27" s="59" t="s">
        <v>110</v>
      </c>
      <c r="AY27" s="51" t="s">
        <v>115</v>
      </c>
      <c r="AZ27" s="52" t="s">
        <v>110</v>
      </c>
      <c r="BA27" s="55">
        <v>400</v>
      </c>
      <c r="BB27" s="56" t="s">
        <v>121</v>
      </c>
      <c r="BC27" s="67"/>
      <c r="BD27" s="80" t="s">
        <v>110</v>
      </c>
    </row>
    <row r="28" s="4" customFormat="1" ht="31.5" spans="1:56">
      <c r="A28" s="18"/>
      <c r="B28" s="16" t="s">
        <v>209</v>
      </c>
      <c r="C28" s="14">
        <f t="shared" si="0"/>
        <v>27</v>
      </c>
      <c r="D28" s="19"/>
      <c r="E28" s="32" t="s">
        <v>43</v>
      </c>
      <c r="F28" s="33" t="s">
        <v>110</v>
      </c>
      <c r="G28" s="32" t="s">
        <v>43</v>
      </c>
      <c r="H28" s="33" t="s">
        <v>110</v>
      </c>
      <c r="I28" s="36">
        <v>350</v>
      </c>
      <c r="J28" s="37" t="s">
        <v>210</v>
      </c>
      <c r="K28" s="36">
        <v>5.5</v>
      </c>
      <c r="L28" s="37" t="s">
        <v>203</v>
      </c>
      <c r="M28" s="32" t="s">
        <v>43</v>
      </c>
      <c r="N28" s="33" t="s">
        <v>110</v>
      </c>
      <c r="O28" s="32" t="s">
        <v>43</v>
      </c>
      <c r="P28" s="33" t="s">
        <v>110</v>
      </c>
      <c r="Q28" s="38" t="s">
        <v>43</v>
      </c>
      <c r="R28" s="39" t="s">
        <v>110</v>
      </c>
      <c r="S28" s="38" t="s">
        <v>43</v>
      </c>
      <c r="T28" s="59" t="s">
        <v>110</v>
      </c>
      <c r="U28" s="38" t="s">
        <v>43</v>
      </c>
      <c r="V28" s="59" t="s">
        <v>110</v>
      </c>
      <c r="W28" s="38" t="s">
        <v>43</v>
      </c>
      <c r="X28" s="59" t="s">
        <v>110</v>
      </c>
      <c r="Y28" s="38" t="s">
        <v>43</v>
      </c>
      <c r="Z28" s="59" t="s">
        <v>110</v>
      </c>
      <c r="AA28" s="38" t="s">
        <v>43</v>
      </c>
      <c r="AB28" s="59" t="s">
        <v>110</v>
      </c>
      <c r="AC28" s="38" t="s">
        <v>43</v>
      </c>
      <c r="AD28" s="59" t="s">
        <v>110</v>
      </c>
      <c r="AE28" s="38" t="s">
        <v>43</v>
      </c>
      <c r="AF28" s="59" t="s">
        <v>110</v>
      </c>
      <c r="AG28" s="38" t="s">
        <v>43</v>
      </c>
      <c r="AH28" s="59" t="s">
        <v>110</v>
      </c>
      <c r="AI28" s="38" t="s">
        <v>43</v>
      </c>
      <c r="AJ28" s="59" t="s">
        <v>110</v>
      </c>
      <c r="AK28" s="38" t="s">
        <v>43</v>
      </c>
      <c r="AL28" s="59" t="s">
        <v>110</v>
      </c>
      <c r="AM28" s="38" t="s">
        <v>43</v>
      </c>
      <c r="AN28" s="59" t="s">
        <v>110</v>
      </c>
      <c r="AO28" s="38" t="s">
        <v>43</v>
      </c>
      <c r="AP28" s="59" t="s">
        <v>110</v>
      </c>
      <c r="AQ28" s="38" t="s">
        <v>43</v>
      </c>
      <c r="AR28" s="59" t="s">
        <v>110</v>
      </c>
      <c r="AS28" s="38" t="s">
        <v>43</v>
      </c>
      <c r="AT28" s="59" t="s">
        <v>110</v>
      </c>
      <c r="AU28" s="38" t="s">
        <v>43</v>
      </c>
      <c r="AV28" s="59" t="s">
        <v>110</v>
      </c>
      <c r="AW28" s="38" t="s">
        <v>43</v>
      </c>
      <c r="AX28" s="59" t="s">
        <v>110</v>
      </c>
      <c r="AY28" s="38" t="s">
        <v>43</v>
      </c>
      <c r="AZ28" s="59" t="s">
        <v>110</v>
      </c>
      <c r="BA28" s="38" t="s">
        <v>43</v>
      </c>
      <c r="BB28" s="59" t="s">
        <v>110</v>
      </c>
      <c r="BC28" s="67" t="s">
        <v>43</v>
      </c>
      <c r="BD28" s="80" t="s">
        <v>110</v>
      </c>
    </row>
    <row r="29" ht="31.5" spans="1:56">
      <c r="A29" s="12" t="s">
        <v>211</v>
      </c>
      <c r="B29" s="20" t="s">
        <v>212</v>
      </c>
      <c r="C29" s="14">
        <f t="shared" si="0"/>
        <v>28</v>
      </c>
      <c r="D29" s="21"/>
      <c r="E29" s="38" t="s">
        <v>43</v>
      </c>
      <c r="F29" s="39" t="s">
        <v>110</v>
      </c>
      <c r="G29" s="32" t="s">
        <v>43</v>
      </c>
      <c r="H29" s="33" t="s">
        <v>110</v>
      </c>
      <c r="I29" s="32" t="s">
        <v>43</v>
      </c>
      <c r="J29" s="33" t="s">
        <v>110</v>
      </c>
      <c r="K29" s="32" t="s">
        <v>43</v>
      </c>
      <c r="L29" s="33" t="s">
        <v>110</v>
      </c>
      <c r="M29" s="32" t="s">
        <v>43</v>
      </c>
      <c r="N29" s="33" t="s">
        <v>110</v>
      </c>
      <c r="O29" s="32" t="s">
        <v>43</v>
      </c>
      <c r="P29" s="33" t="s">
        <v>110</v>
      </c>
      <c r="Q29" s="38" t="s">
        <v>43</v>
      </c>
      <c r="R29" s="39" t="s">
        <v>110</v>
      </c>
      <c r="S29" s="38" t="s">
        <v>43</v>
      </c>
      <c r="T29" s="59" t="s">
        <v>110</v>
      </c>
      <c r="U29" s="38" t="s">
        <v>43</v>
      </c>
      <c r="V29" s="39" t="s">
        <v>110</v>
      </c>
      <c r="W29" s="38" t="s">
        <v>43</v>
      </c>
      <c r="X29" s="59" t="s">
        <v>110</v>
      </c>
      <c r="Y29" s="38" t="s">
        <v>43</v>
      </c>
      <c r="Z29" s="59" t="s">
        <v>110</v>
      </c>
      <c r="AA29" s="38" t="s">
        <v>43</v>
      </c>
      <c r="AB29" s="59" t="s">
        <v>110</v>
      </c>
      <c r="AC29" s="38" t="s">
        <v>43</v>
      </c>
      <c r="AD29" s="59" t="s">
        <v>110</v>
      </c>
      <c r="AE29" s="38" t="s">
        <v>43</v>
      </c>
      <c r="AF29" s="59" t="s">
        <v>110</v>
      </c>
      <c r="AG29" s="38" t="s">
        <v>43</v>
      </c>
      <c r="AH29" s="59" t="s">
        <v>110</v>
      </c>
      <c r="AI29" s="38" t="s">
        <v>43</v>
      </c>
      <c r="AJ29" s="59" t="s">
        <v>110</v>
      </c>
      <c r="AK29" s="38" t="s">
        <v>43</v>
      </c>
      <c r="AL29" s="59" t="s">
        <v>110</v>
      </c>
      <c r="AM29" s="38" t="s">
        <v>43</v>
      </c>
      <c r="AN29" s="59" t="s">
        <v>110</v>
      </c>
      <c r="AO29" s="67" t="s">
        <v>43</v>
      </c>
      <c r="AP29" s="59" t="s">
        <v>110</v>
      </c>
      <c r="AQ29" s="38" t="s">
        <v>43</v>
      </c>
      <c r="AR29" s="59" t="s">
        <v>110</v>
      </c>
      <c r="AS29" s="38" t="s">
        <v>43</v>
      </c>
      <c r="AT29" s="59" t="s">
        <v>110</v>
      </c>
      <c r="AU29" s="38" t="s">
        <v>43</v>
      </c>
      <c r="AV29" s="59" t="s">
        <v>110</v>
      </c>
      <c r="AW29" s="38" t="s">
        <v>43</v>
      </c>
      <c r="AX29" s="59" t="s">
        <v>110</v>
      </c>
      <c r="AY29" s="38" t="s">
        <v>43</v>
      </c>
      <c r="AZ29" s="59" t="s">
        <v>110</v>
      </c>
      <c r="BA29" s="38" t="s">
        <v>43</v>
      </c>
      <c r="BB29" s="59" t="s">
        <v>110</v>
      </c>
      <c r="BC29" s="38" t="s">
        <v>43</v>
      </c>
      <c r="BD29" s="80" t="s">
        <v>110</v>
      </c>
    </row>
    <row r="30" ht="31.5" spans="1:56">
      <c r="A30" s="12"/>
      <c r="B30" s="20" t="s">
        <v>213</v>
      </c>
      <c r="C30" s="14">
        <f t="shared" si="0"/>
        <v>29</v>
      </c>
      <c r="D30" s="21"/>
      <c r="E30" s="43" t="s">
        <v>214</v>
      </c>
      <c r="F30" s="42" t="s">
        <v>154</v>
      </c>
      <c r="G30" s="32" t="s">
        <v>43</v>
      </c>
      <c r="H30" s="33" t="s">
        <v>110</v>
      </c>
      <c r="I30" s="32" t="s">
        <v>43</v>
      </c>
      <c r="J30" s="33" t="s">
        <v>110</v>
      </c>
      <c r="K30" s="32" t="s">
        <v>43</v>
      </c>
      <c r="L30" s="33" t="s">
        <v>110</v>
      </c>
      <c r="M30" s="32" t="s">
        <v>43</v>
      </c>
      <c r="N30" s="33" t="s">
        <v>110</v>
      </c>
      <c r="O30" s="32" t="s">
        <v>43</v>
      </c>
      <c r="P30" s="33" t="s">
        <v>110</v>
      </c>
      <c r="Q30" s="38" t="s">
        <v>43</v>
      </c>
      <c r="R30" s="39" t="s">
        <v>110</v>
      </c>
      <c r="S30" s="38" t="s">
        <v>43</v>
      </c>
      <c r="T30" s="59" t="s">
        <v>110</v>
      </c>
      <c r="U30" s="38" t="s">
        <v>43</v>
      </c>
      <c r="V30" s="39" t="s">
        <v>110</v>
      </c>
      <c r="W30" s="38" t="s">
        <v>43</v>
      </c>
      <c r="X30" s="59" t="s">
        <v>110</v>
      </c>
      <c r="Y30" s="38" t="s">
        <v>43</v>
      </c>
      <c r="Z30" s="59" t="s">
        <v>110</v>
      </c>
      <c r="AA30" s="38" t="s">
        <v>43</v>
      </c>
      <c r="AB30" s="59" t="s">
        <v>110</v>
      </c>
      <c r="AC30" s="38" t="s">
        <v>43</v>
      </c>
      <c r="AD30" s="59" t="s">
        <v>110</v>
      </c>
      <c r="AE30" s="38" t="s">
        <v>43</v>
      </c>
      <c r="AF30" s="59" t="s">
        <v>110</v>
      </c>
      <c r="AG30" s="38" t="s">
        <v>43</v>
      </c>
      <c r="AH30" s="59" t="s">
        <v>110</v>
      </c>
      <c r="AI30" s="38" t="s">
        <v>43</v>
      </c>
      <c r="AJ30" s="59" t="s">
        <v>110</v>
      </c>
      <c r="AK30" s="38" t="s">
        <v>43</v>
      </c>
      <c r="AL30" s="59" t="s">
        <v>110</v>
      </c>
      <c r="AM30" s="38" t="s">
        <v>43</v>
      </c>
      <c r="AN30" s="59" t="s">
        <v>110</v>
      </c>
      <c r="AO30" s="51">
        <v>98.5</v>
      </c>
      <c r="AP30" s="52" t="s">
        <v>215</v>
      </c>
      <c r="AQ30" s="38" t="s">
        <v>43</v>
      </c>
      <c r="AR30" s="59" t="s">
        <v>110</v>
      </c>
      <c r="AS30" s="38" t="s">
        <v>43</v>
      </c>
      <c r="AT30" s="59" t="s">
        <v>110</v>
      </c>
      <c r="AU30" s="38" t="s">
        <v>43</v>
      </c>
      <c r="AV30" s="59" t="s">
        <v>110</v>
      </c>
      <c r="AW30" s="38" t="s">
        <v>43</v>
      </c>
      <c r="AX30" s="59" t="s">
        <v>110</v>
      </c>
      <c r="AY30" s="38" t="s">
        <v>43</v>
      </c>
      <c r="AZ30" s="59" t="s">
        <v>110</v>
      </c>
      <c r="BA30" s="38" t="s">
        <v>43</v>
      </c>
      <c r="BB30" s="59" t="s">
        <v>110</v>
      </c>
      <c r="BC30" s="38" t="s">
        <v>43</v>
      </c>
      <c r="BD30" s="80" t="s">
        <v>110</v>
      </c>
    </row>
    <row r="31" ht="32.25" spans="1:56">
      <c r="A31" s="22"/>
      <c r="B31" s="23" t="s">
        <v>216</v>
      </c>
      <c r="C31" s="14">
        <f t="shared" si="0"/>
        <v>30</v>
      </c>
      <c r="D31" s="24"/>
      <c r="E31" s="44" t="s">
        <v>43</v>
      </c>
      <c r="F31" s="45" t="s">
        <v>110</v>
      </c>
      <c r="G31" s="46" t="s">
        <v>43</v>
      </c>
      <c r="H31" s="47" t="s">
        <v>110</v>
      </c>
      <c r="I31" s="46" t="s">
        <v>43</v>
      </c>
      <c r="J31" s="47" t="s">
        <v>110</v>
      </c>
      <c r="K31" s="46" t="s">
        <v>43</v>
      </c>
      <c r="L31" s="47" t="s">
        <v>110</v>
      </c>
      <c r="M31" s="46" t="s">
        <v>43</v>
      </c>
      <c r="N31" s="47" t="s">
        <v>110</v>
      </c>
      <c r="O31" s="44" t="s">
        <v>43</v>
      </c>
      <c r="P31" s="47" t="s">
        <v>110</v>
      </c>
      <c r="Q31" s="44" t="s">
        <v>43</v>
      </c>
      <c r="R31" s="45" t="s">
        <v>110</v>
      </c>
      <c r="S31" s="44" t="s">
        <v>43</v>
      </c>
      <c r="T31" s="63" t="s">
        <v>110</v>
      </c>
      <c r="U31" s="44" t="s">
        <v>43</v>
      </c>
      <c r="V31" s="45" t="s">
        <v>110</v>
      </c>
      <c r="W31" s="44" t="s">
        <v>43</v>
      </c>
      <c r="X31" s="63" t="s">
        <v>110</v>
      </c>
      <c r="Y31" s="44" t="s">
        <v>43</v>
      </c>
      <c r="Z31" s="63" t="s">
        <v>110</v>
      </c>
      <c r="AA31" s="44" t="s">
        <v>43</v>
      </c>
      <c r="AB31" s="63" t="s">
        <v>110</v>
      </c>
      <c r="AC31" s="44" t="s">
        <v>43</v>
      </c>
      <c r="AD31" s="63" t="s">
        <v>110</v>
      </c>
      <c r="AE31" s="44" t="s">
        <v>43</v>
      </c>
      <c r="AF31" s="63" t="s">
        <v>110</v>
      </c>
      <c r="AG31" s="44" t="s">
        <v>43</v>
      </c>
      <c r="AH31" s="63" t="s">
        <v>110</v>
      </c>
      <c r="AI31" s="44" t="s">
        <v>43</v>
      </c>
      <c r="AJ31" s="63" t="s">
        <v>110</v>
      </c>
      <c r="AK31" s="44" t="s">
        <v>43</v>
      </c>
      <c r="AL31" s="63" t="s">
        <v>110</v>
      </c>
      <c r="AM31" s="44" t="s">
        <v>43</v>
      </c>
      <c r="AN31" s="63" t="s">
        <v>110</v>
      </c>
      <c r="AO31" s="77" t="s">
        <v>43</v>
      </c>
      <c r="AP31" s="63" t="s">
        <v>110</v>
      </c>
      <c r="AQ31" s="44" t="s">
        <v>43</v>
      </c>
      <c r="AR31" s="63" t="s">
        <v>110</v>
      </c>
      <c r="AS31" s="44" t="s">
        <v>43</v>
      </c>
      <c r="AT31" s="63" t="s">
        <v>110</v>
      </c>
      <c r="AU31" s="44" t="s">
        <v>43</v>
      </c>
      <c r="AV31" s="63" t="s">
        <v>110</v>
      </c>
      <c r="AW31" s="44" t="s">
        <v>43</v>
      </c>
      <c r="AX31" s="63" t="s">
        <v>110</v>
      </c>
      <c r="AY31" s="44" t="s">
        <v>43</v>
      </c>
      <c r="AZ31" s="63" t="s">
        <v>110</v>
      </c>
      <c r="BA31" s="44" t="s">
        <v>43</v>
      </c>
      <c r="BB31" s="63" t="s">
        <v>110</v>
      </c>
      <c r="BC31" s="44" t="s">
        <v>43</v>
      </c>
      <c r="BD31" s="83" t="s">
        <v>110</v>
      </c>
    </row>
    <row r="32" ht="18" customHeight="1" spans="2:51">
      <c r="B32" s="5"/>
      <c r="S32" s="64" t="s">
        <v>217</v>
      </c>
      <c r="T32" s="64"/>
      <c r="AK32" s="76" t="s">
        <v>218</v>
      </c>
      <c r="AM32" s="76" t="s">
        <v>219</v>
      </c>
      <c r="AY32" s="76" t="s">
        <v>220</v>
      </c>
    </row>
    <row r="33" ht="15.75" spans="2:51">
      <c r="B33" s="25"/>
      <c r="C33" s="5" t="s">
        <v>221</v>
      </c>
      <c r="D33" s="5" t="s">
        <v>222</v>
      </c>
      <c r="S33" s="64"/>
      <c r="T33" s="64"/>
      <c r="AK33" s="76"/>
      <c r="AM33" s="76"/>
      <c r="AY33" s="76"/>
    </row>
    <row r="34" ht="15.75" spans="2:51">
      <c r="B34" s="26"/>
      <c r="C34" s="5" t="s">
        <v>223</v>
      </c>
      <c r="D34" s="5" t="s">
        <v>224</v>
      </c>
      <c r="S34" s="64"/>
      <c r="T34" s="64"/>
      <c r="AK34" s="76"/>
      <c r="AM34" s="76"/>
      <c r="AY34" s="76"/>
    </row>
    <row r="35" ht="15.75" spans="2:51">
      <c r="B35" s="27"/>
      <c r="C35" s="5" t="s">
        <v>225</v>
      </c>
      <c r="D35" s="5" t="s">
        <v>37</v>
      </c>
      <c r="S35" s="64"/>
      <c r="T35" s="64"/>
      <c r="AK35" s="76"/>
      <c r="AM35" s="76"/>
      <c r="AY35" s="76"/>
    </row>
    <row r="36" ht="15.75" spans="2:51">
      <c r="B36" s="28"/>
      <c r="C36" s="5" t="s">
        <v>226</v>
      </c>
      <c r="D36" s="5" t="s">
        <v>37</v>
      </c>
      <c r="S36" s="64"/>
      <c r="T36" s="64"/>
      <c r="AK36" s="76"/>
      <c r="AM36" s="76"/>
      <c r="AY36" s="76"/>
    </row>
  </sheetData>
  <mergeCells count="9">
    <mergeCell ref="A2:A4"/>
    <mergeCell ref="A5:A17"/>
    <mergeCell ref="A18:A26"/>
    <mergeCell ref="A27:A28"/>
    <mergeCell ref="A29:A31"/>
    <mergeCell ref="AK32:AK36"/>
    <mergeCell ref="AM32:AM36"/>
    <mergeCell ref="AY32:AY36"/>
    <mergeCell ref="S32:T36"/>
  </mergeCells>
  <pageMargins left="0.7" right="0.7" top="0.75" bottom="0.75" header="0.3" footer="0.3"/>
  <pageSetup paperSize="8" scale="70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23" sqref="C23"/>
    </sheetView>
  </sheetViews>
  <sheetFormatPr defaultColWidth="9" defaultRowHeight="14.25" outlineLevelCol="3"/>
  <cols>
    <col min="2" max="2" width="15.8962962962963" customWidth="1"/>
    <col min="3" max="3" width="27.8" customWidth="1"/>
  </cols>
  <sheetData>
    <row r="1" ht="15.75" spans="1:4">
      <c r="A1" s="1" t="s">
        <v>227</v>
      </c>
      <c r="B1" s="1" t="s">
        <v>228</v>
      </c>
      <c r="C1" s="1" t="s">
        <v>229</v>
      </c>
      <c r="D1" s="1" t="s">
        <v>230</v>
      </c>
    </row>
    <row r="2" spans="2:3">
      <c r="B2" t="s">
        <v>231</v>
      </c>
      <c r="C2" t="s">
        <v>232</v>
      </c>
    </row>
    <row r="3" spans="2:3">
      <c r="B3" t="s">
        <v>233</v>
      </c>
      <c r="C3" t="s">
        <v>234</v>
      </c>
    </row>
    <row r="4" spans="3:3">
      <c r="C4" t="s">
        <v>235</v>
      </c>
    </row>
    <row r="5" spans="2:3">
      <c r="B5" t="s">
        <v>236</v>
      </c>
      <c r="C5" t="s">
        <v>237</v>
      </c>
    </row>
    <row r="6" spans="3:3">
      <c r="C6" t="s">
        <v>238</v>
      </c>
    </row>
    <row r="7" spans="2:3">
      <c r="B7" t="s">
        <v>239</v>
      </c>
      <c r="C7" t="s">
        <v>240</v>
      </c>
    </row>
    <row r="8" spans="2:3">
      <c r="B8" t="s">
        <v>241</v>
      </c>
      <c r="C8" t="s">
        <v>242</v>
      </c>
    </row>
    <row r="9" spans="2:3">
      <c r="B9" t="s">
        <v>243</v>
      </c>
      <c r="C9" t="s">
        <v>244</v>
      </c>
    </row>
    <row r="10" spans="2:3">
      <c r="B10" t="s">
        <v>245</v>
      </c>
      <c r="C10" t="s">
        <v>246</v>
      </c>
    </row>
    <row r="11" spans="2:3">
      <c r="B11" t="s">
        <v>247</v>
      </c>
      <c r="C11" t="s">
        <v>248</v>
      </c>
    </row>
    <row r="12" spans="2:3">
      <c r="B12" t="s">
        <v>249</v>
      </c>
      <c r="C12" t="s">
        <v>250</v>
      </c>
    </row>
    <row r="13" spans="2:3">
      <c r="B13" t="s">
        <v>251</v>
      </c>
      <c r="C13" t="s">
        <v>252</v>
      </c>
    </row>
    <row r="14" spans="2:3">
      <c r="B14" t="s">
        <v>253</v>
      </c>
      <c r="C14" t="s">
        <v>254</v>
      </c>
    </row>
    <row r="15" spans="2:3">
      <c r="B15" t="s">
        <v>255</v>
      </c>
      <c r="C15" t="s">
        <v>256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PLC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feichen</dc:creator>
  <cp:lastModifiedBy>jnai01</cp:lastModifiedBy>
  <dcterms:created xsi:type="dcterms:W3CDTF">2020-07-15T08:14:00Z</dcterms:created>
  <dcterms:modified xsi:type="dcterms:W3CDTF">2020-08-12T14:34:44Z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KSOReadingLayout">
    <vt:bool>true</vt:bool>
  </property>
</Properties>
</file>