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ocuments/"/>
    </mc:Choice>
  </mc:AlternateContent>
  <xr:revisionPtr revIDLastSave="279" documentId="8_{831789B1-3329-4A61-ACD6-BD0585928D56}" xr6:coauthVersionLast="47" xr6:coauthVersionMax="47" xr10:uidLastSave="{278C2F8D-F753-45AB-818A-2CA1A2900841}"/>
  <bookViews>
    <workbookView xWindow="-110" yWindow="-110" windowWidth="19420" windowHeight="10300" xr2:uid="{E4B7FE88-01F5-42B9-A433-53DF7B13A9F3}"/>
  </bookViews>
  <sheets>
    <sheet name="statistics assess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C51" i="1"/>
  <c r="C53" i="1" s="1"/>
  <c r="J54" i="1"/>
  <c r="J55" i="1"/>
  <c r="I55" i="1"/>
  <c r="I54" i="1"/>
  <c r="J43" i="1"/>
  <c r="I43" i="1"/>
  <c r="J42" i="1"/>
  <c r="I42" i="1"/>
  <c r="C20" i="1"/>
  <c r="C18" i="1"/>
</calcChain>
</file>

<file path=xl/sharedStrings.xml><?xml version="1.0" encoding="utf-8"?>
<sst xmlns="http://schemas.openxmlformats.org/spreadsheetml/2006/main" count="41" uniqueCount="28">
  <si>
    <t>girls</t>
  </si>
  <si>
    <t>boys</t>
  </si>
  <si>
    <t>mean</t>
  </si>
  <si>
    <t>st. deviation</t>
  </si>
  <si>
    <t>size (n)</t>
  </si>
  <si>
    <t>significance value</t>
  </si>
  <si>
    <t>t stats</t>
  </si>
  <si>
    <t>D.O.F</t>
  </si>
  <si>
    <t>critical t value</t>
  </si>
  <si>
    <t>±1.976</t>
  </si>
  <si>
    <t>t calculated value is (0.610&lt;1.976), so we fail to reject the null hypothesis</t>
  </si>
  <si>
    <t>t&lt;1.976, you can conclude that there is no significant difference in intelligence between boys and girls.</t>
  </si>
  <si>
    <t>QUESTION 1</t>
  </si>
  <si>
    <t>QUESTION 2</t>
  </si>
  <si>
    <t>category</t>
  </si>
  <si>
    <t>diagnosed as cancer</t>
  </si>
  <si>
    <t>without caner</t>
  </si>
  <si>
    <t>total</t>
  </si>
  <si>
    <t>observed(O)</t>
  </si>
  <si>
    <t>smokers</t>
  </si>
  <si>
    <t>non - smokers</t>
  </si>
  <si>
    <t>without cancer</t>
  </si>
  <si>
    <t>expected (E)</t>
  </si>
  <si>
    <t>non- smokers</t>
  </si>
  <si>
    <t>x²</t>
  </si>
  <si>
    <t>d.f</t>
  </si>
  <si>
    <t>p- value</t>
  </si>
  <si>
    <t>chi.sq.test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</si>
</sst>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Algerian"/>
      <family val="5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1"/>
      <name val="Britannic Bold"/>
      <family val="2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/>
    <xf numFmtId="0" fontId="6" fillId="0" borderId="7" xfId="0" applyFont="1" applyBorder="1"/>
    <xf numFmtId="2" fontId="1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5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2" fontId="1" fillId="0" borderId="7" xfId="0" applyNumberFormat="1" applyFont="1" applyBorder="1"/>
    <xf numFmtId="164" fontId="1" fillId="0" borderId="7" xfId="0" applyNumberFormat="1" applyFont="1" applyBorder="1"/>
    <xf numFmtId="0" fontId="1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50800</xdr:colOff>
      <xdr:row>3</xdr:row>
      <xdr:rowOff>0</xdr:rowOff>
    </xdr:from>
    <xdr:to>
      <xdr:col>17</xdr:col>
      <xdr:colOff>590798</xdr:colOff>
      <xdr:row>17</xdr:row>
      <xdr:rowOff>133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914C78-F083-CD78-2A98-7BF6A6557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4300" y="552450"/>
          <a:ext cx="4807197" cy="2597283"/>
        </a:xfrm>
        <a:prstGeom prst="rect">
          <a:avLst/>
        </a:prstGeom>
      </xdr:spPr>
    </xdr:pic>
    <xdr:clientData/>
  </xdr:twoCellAnchor>
  <xdr:twoCellAnchor>
    <xdr:from>
      <xdr:col>7</xdr:col>
      <xdr:colOff>15301</xdr:colOff>
      <xdr:row>45</xdr:row>
      <xdr:rowOff>7651</xdr:rowOff>
    </xdr:from>
    <xdr:to>
      <xdr:col>10</xdr:col>
      <xdr:colOff>390180</xdr:colOff>
      <xdr:row>46</xdr:row>
      <xdr:rowOff>107109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99C1F70-01EC-3E65-07B9-26DC8F2E6E3F}"/>
            </a:ext>
          </a:extLst>
        </xdr:cNvPr>
        <xdr:cNvSpPr txBox="1"/>
      </xdr:nvSpPr>
      <xdr:spPr>
        <a:xfrm>
          <a:off x="6334699" y="8538073"/>
          <a:ext cx="3435120" cy="28307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expected value = row total *column total /grand</a:t>
          </a:r>
          <a:r>
            <a:rPr lang="en-IN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total</a:t>
          </a:r>
          <a:endParaRPr lang="en-IN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r>
            <a:rPr lang="en-IN" sz="1100" baseline="0"/>
            <a:t>                                                                           </a:t>
          </a:r>
          <a:endParaRPr lang="en-IN" sz="1100"/>
        </a:p>
      </xdr:txBody>
    </xdr:sp>
    <xdr:clientData/>
  </xdr:twoCellAnchor>
  <xdr:twoCellAnchor>
    <xdr:from>
      <xdr:col>7</xdr:col>
      <xdr:colOff>1</xdr:colOff>
      <xdr:row>49</xdr:row>
      <xdr:rowOff>99459</xdr:rowOff>
    </xdr:from>
    <xdr:to>
      <xdr:col>11</xdr:col>
      <xdr:colOff>0</xdr:colOff>
      <xdr:row>50</xdr:row>
      <xdr:rowOff>153012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3593F02-C0EE-F503-3B53-56167AB60FE2}"/>
            </a:ext>
          </a:extLst>
        </xdr:cNvPr>
        <xdr:cNvSpPr txBox="1"/>
      </xdr:nvSpPr>
      <xdr:spPr>
        <a:xfrm>
          <a:off x="6319399" y="8813495"/>
          <a:ext cx="3672288" cy="23716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(observed value - expected)^2</a:t>
          </a:r>
          <a:r>
            <a:rPr lang="en-IN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/expected    (O - E)^2/E</a:t>
          </a:r>
          <a:endParaRPr lang="en-IN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841567</xdr:colOff>
      <xdr:row>48</xdr:row>
      <xdr:rowOff>114758</xdr:rowOff>
    </xdr:from>
    <xdr:to>
      <xdr:col>4</xdr:col>
      <xdr:colOff>742109</xdr:colOff>
      <xdr:row>50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9945C7D-C21F-41E7-5D2B-73A8390617B3}"/>
            </a:ext>
          </a:extLst>
        </xdr:cNvPr>
        <xdr:cNvSpPr txBox="1"/>
      </xdr:nvSpPr>
      <xdr:spPr>
        <a:xfrm>
          <a:off x="841567" y="9196023"/>
          <a:ext cx="3924759" cy="25247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degree</a:t>
          </a:r>
          <a:r>
            <a:rPr lang="en-US" sz="11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of freedom= (num. of row-1) *( num. of columns -1)</a:t>
          </a:r>
          <a:endParaRPr lang="en-IN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826267</xdr:colOff>
      <xdr:row>55</xdr:row>
      <xdr:rowOff>0</xdr:rowOff>
    </xdr:from>
    <xdr:to>
      <xdr:col>3</xdr:col>
      <xdr:colOff>198916</xdr:colOff>
      <xdr:row>59</xdr:row>
      <xdr:rowOff>76506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E957260-D732-EE14-9CC5-5DAB0A657974}"/>
            </a:ext>
          </a:extLst>
        </xdr:cNvPr>
        <xdr:cNvSpPr txBox="1"/>
      </xdr:nvSpPr>
      <xdr:spPr>
        <a:xfrm>
          <a:off x="826267" y="10389518"/>
          <a:ext cx="2532348" cy="81096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>
              <a:lumMod val="95000"/>
              <a:lumOff val="5000"/>
            </a:schemeClr>
          </a:solidFill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>
              <a:solidFill>
                <a:srgbClr val="FF0000"/>
              </a:solidFill>
            </a:rPr>
            <a:t>null </a:t>
          </a:r>
          <a:r>
            <a:rPr lang="en-US" sz="1200">
              <a:solidFill>
                <a:srgbClr val="FF0000"/>
              </a:solidFill>
            </a:rPr>
            <a:t>hypotheses</a:t>
          </a:r>
          <a:r>
            <a:rPr lang="en-IN" sz="1200">
              <a:solidFill>
                <a:srgbClr val="FF0000"/>
              </a:solidFill>
            </a:rPr>
            <a:t>      </a:t>
          </a:r>
          <a:endParaRPr lang="en-IN" sz="1200"/>
        </a:p>
        <a:p>
          <a:pPr algn="ctr"/>
          <a:r>
            <a:rPr lang="en-IN" sz="1200" b="1"/>
            <a:t>there is no </a:t>
          </a:r>
          <a:r>
            <a:rPr lang="en-US" sz="1200" b="1"/>
            <a:t>association between smoker's and diagnosed as cancer</a:t>
          </a:r>
          <a:endParaRPr lang="en-IN" sz="1200" b="1"/>
        </a:p>
      </xdr:txBody>
    </xdr:sp>
    <xdr:clientData/>
  </xdr:twoCellAnchor>
  <xdr:twoCellAnchor editAs="oneCell">
    <xdr:from>
      <xdr:col>10</xdr:col>
      <xdr:colOff>306022</xdr:colOff>
      <xdr:row>29</xdr:row>
      <xdr:rowOff>158618</xdr:rowOff>
    </xdr:from>
    <xdr:to>
      <xdr:col>16</xdr:col>
      <xdr:colOff>504938</xdr:colOff>
      <xdr:row>41</xdr:row>
      <xdr:rowOff>84156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B3A0535-F809-A789-4D92-1B516CC78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85661" y="5598196"/>
          <a:ext cx="3871205" cy="2274273"/>
        </a:xfrm>
        <a:prstGeom prst="rect">
          <a:avLst/>
        </a:prstGeom>
        <a:ln>
          <a:solidFill>
            <a:srgbClr val="FFC00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27D9-6BF4-4538-A2CA-344B5AD650A1}">
  <dimension ref="A1:L56"/>
  <sheetViews>
    <sheetView tabSelected="1" topLeftCell="A41" zoomScale="83" zoomScaleNormal="83" workbookViewId="0">
      <selection activeCell="J68" sqref="J68"/>
    </sheetView>
  </sheetViews>
  <sheetFormatPr defaultRowHeight="14.5" x14ac:dyDescent="0.35"/>
  <cols>
    <col min="1" max="1" width="12.1796875" bestFit="1" customWidth="1"/>
    <col min="2" max="2" width="15.36328125" bestFit="1" customWidth="1"/>
    <col min="3" max="3" width="17.7265625" bestFit="1" customWidth="1"/>
    <col min="4" max="4" width="12.36328125" bestFit="1" customWidth="1"/>
    <col min="5" max="5" width="15.36328125" bestFit="1" customWidth="1"/>
    <col min="8" max="8" width="12.6328125" bestFit="1" customWidth="1"/>
    <col min="9" max="9" width="17.7265625" bestFit="1" customWidth="1"/>
    <col min="10" max="10" width="13.453125" bestFit="1" customWidth="1"/>
  </cols>
  <sheetData>
    <row r="1" spans="1:6" ht="15" thickBot="1" x14ac:dyDescent="0.4"/>
    <row r="2" spans="1:6" x14ac:dyDescent="0.35">
      <c r="D2" s="20" t="s">
        <v>12</v>
      </c>
      <c r="E2" s="21"/>
      <c r="F2" s="22"/>
    </row>
    <row r="3" spans="1:6" ht="15" thickBot="1" x14ac:dyDescent="0.4">
      <c r="D3" s="23"/>
      <c r="E3" s="24"/>
      <c r="F3" s="25"/>
    </row>
    <row r="9" spans="1:6" ht="15" thickBot="1" x14ac:dyDescent="0.4"/>
    <row r="10" spans="1:6" x14ac:dyDescent="0.35">
      <c r="A10" s="1"/>
      <c r="B10" s="26" t="s">
        <v>0</v>
      </c>
      <c r="C10" s="27"/>
      <c r="D10" s="1"/>
      <c r="E10" s="26" t="s">
        <v>1</v>
      </c>
      <c r="F10" s="27"/>
    </row>
    <row r="11" spans="1:6" ht="15" thickBot="1" x14ac:dyDescent="0.4">
      <c r="A11" s="1"/>
      <c r="B11" s="28"/>
      <c r="C11" s="29"/>
      <c r="D11" s="1"/>
      <c r="E11" s="30"/>
      <c r="F11" s="31"/>
    </row>
    <row r="12" spans="1:6" x14ac:dyDescent="0.35">
      <c r="A12" s="1"/>
      <c r="B12" s="2" t="s">
        <v>2</v>
      </c>
      <c r="C12" s="2">
        <v>89</v>
      </c>
      <c r="D12" s="1"/>
      <c r="E12" s="2" t="s">
        <v>2</v>
      </c>
      <c r="F12" s="2">
        <v>82</v>
      </c>
    </row>
    <row r="13" spans="1:6" x14ac:dyDescent="0.35">
      <c r="A13" s="1"/>
      <c r="B13" s="2" t="s">
        <v>3</v>
      </c>
      <c r="C13" s="2">
        <v>4</v>
      </c>
      <c r="D13" s="1"/>
      <c r="E13" s="2" t="s">
        <v>3</v>
      </c>
      <c r="F13" s="2">
        <v>9</v>
      </c>
    </row>
    <row r="14" spans="1:6" x14ac:dyDescent="0.35">
      <c r="A14" s="1"/>
      <c r="B14" s="2" t="s">
        <v>4</v>
      </c>
      <c r="C14" s="2">
        <v>50</v>
      </c>
      <c r="D14" s="1"/>
      <c r="E14" s="2" t="s">
        <v>4</v>
      </c>
      <c r="F14" s="2">
        <v>120</v>
      </c>
    </row>
    <row r="15" spans="1:6" x14ac:dyDescent="0.35">
      <c r="A15" s="1"/>
      <c r="B15" s="2" t="s">
        <v>5</v>
      </c>
      <c r="C15" s="2">
        <v>0.05</v>
      </c>
      <c r="D15" s="1"/>
      <c r="E15" s="2" t="s">
        <v>5</v>
      </c>
      <c r="F15" s="2">
        <v>0.05</v>
      </c>
    </row>
    <row r="16" spans="1:6" x14ac:dyDescent="0.35">
      <c r="A16" s="1"/>
      <c r="B16" s="1"/>
      <c r="C16" s="1"/>
      <c r="D16" s="1"/>
      <c r="E16" s="1"/>
      <c r="F16" s="1"/>
    </row>
    <row r="17" spans="1:12" ht="15" thickBot="1" x14ac:dyDescent="0.4">
      <c r="A17" s="1"/>
      <c r="B17" s="1"/>
      <c r="C17" s="1"/>
      <c r="D17" s="1"/>
      <c r="E17" s="1"/>
      <c r="F17" s="1"/>
    </row>
    <row r="18" spans="1:12" x14ac:dyDescent="0.35">
      <c r="B18" s="3" t="s">
        <v>6</v>
      </c>
      <c r="C18" s="4">
        <f>_xlfn.T.TEST(C12:C14,F12:F14,2,3)</f>
        <v>0.6101807936340522</v>
      </c>
      <c r="D18" s="1"/>
      <c r="E18" s="1"/>
      <c r="F18" s="1"/>
    </row>
    <row r="19" spans="1:12" x14ac:dyDescent="0.35">
      <c r="B19" s="5"/>
      <c r="C19" s="6"/>
      <c r="D19" s="1"/>
      <c r="E19" s="1"/>
      <c r="F19" s="1"/>
    </row>
    <row r="20" spans="1:12" ht="15" thickBot="1" x14ac:dyDescent="0.4">
      <c r="B20" s="5" t="s">
        <v>7</v>
      </c>
      <c r="C20" s="6">
        <f>C14+F14-2</f>
        <v>168</v>
      </c>
      <c r="D20" s="1"/>
      <c r="E20" s="1"/>
      <c r="F20" s="1"/>
    </row>
    <row r="21" spans="1:12" ht="15" thickBot="1" x14ac:dyDescent="0.4">
      <c r="B21" s="7" t="s">
        <v>8</v>
      </c>
      <c r="C21" s="8" t="s">
        <v>9</v>
      </c>
      <c r="D21" s="1"/>
      <c r="E21" s="32" t="s">
        <v>10</v>
      </c>
      <c r="F21" s="33"/>
      <c r="G21" s="33"/>
      <c r="H21" s="33"/>
      <c r="I21" s="33"/>
      <c r="J21" s="34"/>
    </row>
    <row r="22" spans="1:12" x14ac:dyDescent="0.35">
      <c r="E22" s="35"/>
      <c r="F22" s="36"/>
      <c r="G22" s="36"/>
      <c r="H22" s="36"/>
      <c r="I22" s="36"/>
      <c r="J22" s="37"/>
    </row>
    <row r="23" spans="1:12" x14ac:dyDescent="0.35">
      <c r="E23" s="35"/>
      <c r="F23" s="36"/>
      <c r="G23" s="36"/>
      <c r="H23" s="36"/>
      <c r="I23" s="36"/>
      <c r="J23" s="37"/>
    </row>
    <row r="24" spans="1:12" ht="15" thickBot="1" x14ac:dyDescent="0.4">
      <c r="E24" s="38"/>
      <c r="F24" s="39"/>
      <c r="G24" s="39"/>
      <c r="H24" s="39"/>
      <c r="I24" s="39"/>
      <c r="J24" s="40"/>
      <c r="L24" s="9"/>
    </row>
    <row r="25" spans="1:12" ht="15" thickBot="1" x14ac:dyDescent="0.4"/>
    <row r="26" spans="1:12" ht="17.5" customHeight="1" x14ac:dyDescent="0.35">
      <c r="B26" s="41" t="s">
        <v>11</v>
      </c>
      <c r="C26" s="42"/>
      <c r="D26" s="42"/>
      <c r="E26" s="42"/>
      <c r="F26" s="42"/>
      <c r="G26" s="42"/>
      <c r="H26" s="43"/>
    </row>
    <row r="27" spans="1:12" ht="15" thickBot="1" x14ac:dyDescent="0.4">
      <c r="B27" s="44"/>
      <c r="C27" s="45"/>
      <c r="D27" s="45"/>
      <c r="E27" s="45"/>
      <c r="F27" s="45"/>
      <c r="G27" s="45"/>
      <c r="H27" s="46"/>
    </row>
    <row r="30" spans="1:12" ht="14.5" customHeight="1" thickBot="1" x14ac:dyDescent="0.4"/>
    <row r="31" spans="1:12" ht="15" customHeight="1" x14ac:dyDescent="0.35">
      <c r="E31" s="20" t="s">
        <v>13</v>
      </c>
      <c r="F31" s="21"/>
      <c r="G31" s="22"/>
    </row>
    <row r="32" spans="1:12" ht="14.5" customHeight="1" thickBot="1" x14ac:dyDescent="0.4">
      <c r="E32" s="23"/>
      <c r="F32" s="24"/>
      <c r="G32" s="25"/>
    </row>
    <row r="37" spans="2:10" ht="15" thickBot="1" x14ac:dyDescent="0.4"/>
    <row r="38" spans="2:10" ht="24" thickBot="1" x14ac:dyDescent="0.6">
      <c r="C38" s="53" t="s">
        <v>18</v>
      </c>
      <c r="I38" s="52" t="s">
        <v>22</v>
      </c>
      <c r="J38" s="15"/>
    </row>
    <row r="39" spans="2:10" ht="15" thickBot="1" x14ac:dyDescent="0.4"/>
    <row r="40" spans="2:10" x14ac:dyDescent="0.35">
      <c r="B40" s="10" t="s">
        <v>14</v>
      </c>
      <c r="C40" s="11" t="s">
        <v>15</v>
      </c>
      <c r="D40" s="11" t="s">
        <v>16</v>
      </c>
      <c r="E40" s="12" t="s">
        <v>17</v>
      </c>
      <c r="H40" s="17" t="s">
        <v>14</v>
      </c>
      <c r="I40" s="17" t="s">
        <v>15</v>
      </c>
      <c r="J40" s="17" t="s">
        <v>21</v>
      </c>
    </row>
    <row r="41" spans="2:10" x14ac:dyDescent="0.35">
      <c r="B41" s="13"/>
      <c r="C41" s="2"/>
      <c r="D41" s="2"/>
      <c r="E41" s="14"/>
      <c r="H41" s="16"/>
      <c r="I41" s="16"/>
      <c r="J41" s="16"/>
    </row>
    <row r="42" spans="2:10" x14ac:dyDescent="0.35">
      <c r="B42" s="13" t="s">
        <v>19</v>
      </c>
      <c r="C42" s="2">
        <v>220</v>
      </c>
      <c r="D42" s="2">
        <v>230</v>
      </c>
      <c r="E42" s="14">
        <v>550</v>
      </c>
      <c r="H42" s="16" t="s">
        <v>19</v>
      </c>
      <c r="I42" s="18">
        <f>E42*C44/E44</f>
        <v>239.28571428571428</v>
      </c>
      <c r="J42" s="18">
        <f>E42*D44/E44</f>
        <v>310.71428571428572</v>
      </c>
    </row>
    <row r="43" spans="2:10" x14ac:dyDescent="0.35">
      <c r="B43" s="13" t="s">
        <v>20</v>
      </c>
      <c r="C43" s="2">
        <v>350</v>
      </c>
      <c r="D43" s="2">
        <v>640</v>
      </c>
      <c r="E43" s="14">
        <v>990</v>
      </c>
      <c r="H43" s="16" t="s">
        <v>20</v>
      </c>
      <c r="I43" s="18">
        <f>E43*C44/E44</f>
        <v>430.71428571428572</v>
      </c>
      <c r="J43" s="18">
        <f>E43*D44/E44</f>
        <v>559.28571428571433</v>
      </c>
    </row>
    <row r="44" spans="2:10" x14ac:dyDescent="0.35">
      <c r="B44" s="49" t="s">
        <v>17</v>
      </c>
      <c r="C44" s="50">
        <v>670</v>
      </c>
      <c r="D44" s="50">
        <v>870</v>
      </c>
      <c r="E44" s="51">
        <v>1540</v>
      </c>
      <c r="H44" s="16"/>
      <c r="I44" s="16"/>
      <c r="J44" s="16"/>
    </row>
    <row r="51" spans="2:11" ht="16.5" x14ac:dyDescent="0.35">
      <c r="B51" s="16" t="s">
        <v>24</v>
      </c>
      <c r="C51" s="47">
        <f>SUM(I54:J55)</f>
        <v>49.295514763348002</v>
      </c>
      <c r="I51" s="19"/>
    </row>
    <row r="52" spans="2:11" x14ac:dyDescent="0.35">
      <c r="B52" s="16" t="s">
        <v>25</v>
      </c>
      <c r="C52" s="16">
        <v>1</v>
      </c>
      <c r="H52" s="16" t="s">
        <v>14</v>
      </c>
      <c r="I52" s="16" t="s">
        <v>15</v>
      </c>
      <c r="J52" s="16" t="s">
        <v>21</v>
      </c>
      <c r="K52" s="16"/>
    </row>
    <row r="53" spans="2:11" x14ac:dyDescent="0.35">
      <c r="B53" s="16" t="s">
        <v>26</v>
      </c>
      <c r="C53" s="48">
        <f>_xlfn.CHISQ.DIST.RT(C51,C52)</f>
        <v>2.2016531041562124E-12</v>
      </c>
      <c r="H53" s="16"/>
      <c r="I53" s="16"/>
      <c r="J53" s="16"/>
      <c r="K53" s="16"/>
    </row>
    <row r="54" spans="2:11" x14ac:dyDescent="0.35">
      <c r="B54" s="16" t="s">
        <v>27</v>
      </c>
      <c r="C54" s="16">
        <f>_xlfn.CHISQ.TEST(C42:D43,I42:J43)</f>
        <v>2.2016531041562124E-12</v>
      </c>
      <c r="H54" s="16" t="s">
        <v>19</v>
      </c>
      <c r="I54" s="16">
        <f>(C42-I42)^2/I42</f>
        <v>1.5543710021321948</v>
      </c>
      <c r="J54" s="16">
        <f>(D42-J42)^2/J42</f>
        <v>20.967159277504109</v>
      </c>
      <c r="K54" s="16"/>
    </row>
    <row r="55" spans="2:11" x14ac:dyDescent="0.35">
      <c r="H55" s="16" t="s">
        <v>23</v>
      </c>
      <c r="I55" s="16">
        <f>(C43-I43)^2/I43</f>
        <v>15.125562662876099</v>
      </c>
      <c r="J55" s="16">
        <f>(D43-J43)^2/J43</f>
        <v>11.648421820835599</v>
      </c>
      <c r="K55" s="16"/>
    </row>
    <row r="56" spans="2:11" x14ac:dyDescent="0.35">
      <c r="H56" s="16"/>
      <c r="I56" s="16"/>
      <c r="J56" s="16"/>
      <c r="K56" s="16"/>
    </row>
  </sheetData>
  <mergeCells count="6">
    <mergeCell ref="D2:F3"/>
    <mergeCell ref="E31:G32"/>
    <mergeCell ref="B10:C11"/>
    <mergeCell ref="E10:F11"/>
    <mergeCell ref="E21:J24"/>
    <mergeCell ref="B26:H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Kumar</dc:creator>
  <cp:lastModifiedBy>Anuj Kumar</cp:lastModifiedBy>
  <dcterms:created xsi:type="dcterms:W3CDTF">2023-11-07T06:21:59Z</dcterms:created>
  <dcterms:modified xsi:type="dcterms:W3CDTF">2023-11-23T11:01:54Z</dcterms:modified>
</cp:coreProperties>
</file>