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0-编辑-MG\000-编辑组项目\实验室项目\2024年实验外包项目\P792_F004\P792 experimental raw data\Figure 6\"/>
    </mc:Choice>
  </mc:AlternateContent>
  <xr:revisionPtr revIDLastSave="0" documentId="13_ncr:1_{D8553AAF-24ED-42F8-AE6E-BFC8238418C6}" xr6:coauthVersionLast="47" xr6:coauthVersionMax="47" xr10:uidLastSave="{00000000-0000-0000-0000-000000000000}"/>
  <bookViews>
    <workbookView xWindow="-110" yWindow="-110" windowWidth="21820" windowHeight="13900" activeTab="3" xr2:uid="{00000000-000D-0000-FFFF-FFFF00000000}"/>
  </bookViews>
  <sheets>
    <sheet name="Fig6A, E_vegf elisa" sheetId="1" r:id="rId1"/>
    <sheet name="Fig6B, F_bFGF elisa" sheetId="2" r:id="rId2"/>
    <sheet name="Fig6C, G_TGF-b elisa" sheetId="3" r:id="rId3"/>
    <sheet name="Fig6D, H_HIF-1a elis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9" i="4" l="1"/>
  <c r="D29" i="4"/>
  <c r="E28" i="4"/>
  <c r="D28" i="4"/>
  <c r="E27" i="4"/>
  <c r="D27" i="4"/>
  <c r="B27" i="4"/>
  <c r="B28" i="4"/>
  <c r="B29" i="4"/>
  <c r="A28" i="4"/>
  <c r="A29" i="4"/>
  <c r="A27" i="4"/>
  <c r="E29" i="3"/>
  <c r="D29" i="3"/>
  <c r="E28" i="3"/>
  <c r="D28" i="3"/>
  <c r="E27" i="3"/>
  <c r="D27" i="3"/>
  <c r="B27" i="3"/>
  <c r="B28" i="3"/>
  <c r="B29" i="3"/>
  <c r="A28" i="3"/>
  <c r="A29" i="3"/>
  <c r="A27" i="3"/>
  <c r="E29" i="2"/>
  <c r="D29" i="2"/>
  <c r="E28" i="2"/>
  <c r="D28" i="2"/>
  <c r="E27" i="2"/>
  <c r="D27" i="2"/>
  <c r="B27" i="2"/>
  <c r="B28" i="2"/>
  <c r="B29" i="2"/>
  <c r="A28" i="2"/>
  <c r="A29" i="2"/>
  <c r="A27" i="2"/>
  <c r="E29" i="1"/>
  <c r="D29" i="1"/>
  <c r="E28" i="1"/>
  <c r="D28" i="1"/>
  <c r="E27" i="1"/>
  <c r="D27" i="1"/>
  <c r="B27" i="1"/>
  <c r="B28" i="1"/>
  <c r="B29" i="1"/>
  <c r="A28" i="1"/>
  <c r="A29" i="1"/>
  <c r="A27" i="1"/>
</calcChain>
</file>

<file path=xl/sharedStrings.xml><?xml version="1.0" encoding="utf-8"?>
<sst xmlns="http://schemas.openxmlformats.org/spreadsheetml/2006/main" count="56" uniqueCount="9">
  <si>
    <t>O.D Value</t>
    <phoneticPr fontId="1" type="noConversion"/>
  </si>
  <si>
    <t>VEGF-A</t>
    <phoneticPr fontId="1" type="noConversion"/>
  </si>
  <si>
    <t>Bfgf</t>
    <phoneticPr fontId="1" type="noConversion"/>
  </si>
  <si>
    <t>TGF-B</t>
    <phoneticPr fontId="1" type="noConversion"/>
  </si>
  <si>
    <t>HIF-1a</t>
    <phoneticPr fontId="1" type="noConversion"/>
  </si>
  <si>
    <t>miR-NC</t>
    <phoneticPr fontId="1" type="noConversion"/>
  </si>
  <si>
    <t>miR-mimic</t>
    <phoneticPr fontId="1" type="noConversion"/>
  </si>
  <si>
    <t>MCF7</t>
    <phoneticPr fontId="1" type="noConversion"/>
  </si>
  <si>
    <t>MDA-MB-231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</si>
</sst>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'Fig6A, E_vegf elisa'!$B$1</c:f>
              <c:strCache>
                <c:ptCount val="1"/>
                <c:pt idx="0">
                  <c:v>VEGF-A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'Fig6A, E_vegf elisa'!$A$2:$A$9</c:f>
              <c:numCache>
                <c:formatCode>General</c:formatCode>
                <c:ptCount val="8"/>
                <c:pt idx="0">
                  <c:v>2.5999999999999999E-2</c:v>
                </c:pt>
                <c:pt idx="1">
                  <c:v>7.2999999999999995E-2</c:v>
                </c:pt>
                <c:pt idx="2">
                  <c:v>0.11600000000000001</c:v>
                </c:pt>
                <c:pt idx="3">
                  <c:v>0.19600000000000001</c:v>
                </c:pt>
                <c:pt idx="4">
                  <c:v>0.35399999999999998</c:v>
                </c:pt>
                <c:pt idx="5">
                  <c:v>0.65100000000000002</c:v>
                </c:pt>
                <c:pt idx="6">
                  <c:v>1.1659999999999999</c:v>
                </c:pt>
                <c:pt idx="7">
                  <c:v>2.0550000000000002</c:v>
                </c:pt>
              </c:numCache>
            </c:numRef>
          </c:xVal>
          <c:yVal>
            <c:numRef>
              <c:f>'Fig6A, E_vegf elisa'!$B$2:$B$9</c:f>
              <c:numCache>
                <c:formatCode>General</c:formatCode>
                <c:ptCount val="8"/>
                <c:pt idx="0">
                  <c:v>0</c:v>
                </c:pt>
                <c:pt idx="1">
                  <c:v>31.25</c:v>
                </c:pt>
                <c:pt idx="2">
                  <c:v>62.5</c:v>
                </c:pt>
                <c:pt idx="3">
                  <c:v>125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89-4637-BC9C-53E7651EE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453263"/>
        <c:axId val="518435023"/>
      </c:scatterChart>
      <c:valAx>
        <c:axId val="518453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8435023"/>
        <c:crosses val="autoZero"/>
        <c:crossBetween val="midCat"/>
      </c:valAx>
      <c:valAx>
        <c:axId val="51843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8453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'Fig6B, F_bFGF elisa'!$B$1</c:f>
              <c:strCache>
                <c:ptCount val="1"/>
                <c:pt idx="0">
                  <c:v>Bfgf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'Fig6B, F_bFGF elisa'!$A$2:$A$9</c:f>
              <c:numCache>
                <c:formatCode>General</c:formatCode>
                <c:ptCount val="8"/>
                <c:pt idx="0">
                  <c:v>6.4000000000000001E-2</c:v>
                </c:pt>
                <c:pt idx="1">
                  <c:v>8.5999999999999993E-2</c:v>
                </c:pt>
                <c:pt idx="2">
                  <c:v>0.111</c:v>
                </c:pt>
                <c:pt idx="3">
                  <c:v>0.17100000000000001</c:v>
                </c:pt>
                <c:pt idx="4">
                  <c:v>0.32600000000000001</c:v>
                </c:pt>
                <c:pt idx="5">
                  <c:v>0.66300000000000003</c:v>
                </c:pt>
                <c:pt idx="6">
                  <c:v>1.359</c:v>
                </c:pt>
                <c:pt idx="7">
                  <c:v>2.5979999999999999</c:v>
                </c:pt>
              </c:numCache>
            </c:numRef>
          </c:xVal>
          <c:yVal>
            <c:numRef>
              <c:f>'Fig6B, F_bFGF elisa'!$B$2:$B$9</c:f>
              <c:numCache>
                <c:formatCode>General</c:formatCode>
                <c:ptCount val="8"/>
                <c:pt idx="0">
                  <c:v>0</c:v>
                </c:pt>
                <c:pt idx="1">
                  <c:v>15.63</c:v>
                </c:pt>
                <c:pt idx="2">
                  <c:v>31.25</c:v>
                </c:pt>
                <c:pt idx="3">
                  <c:v>62.5</c:v>
                </c:pt>
                <c:pt idx="4">
                  <c:v>125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EC-42D2-9075-5365F87FA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39199"/>
        <c:axId val="566652639"/>
      </c:scatterChart>
      <c:valAx>
        <c:axId val="566639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6652639"/>
        <c:crosses val="autoZero"/>
        <c:crossBetween val="midCat"/>
      </c:valAx>
      <c:valAx>
        <c:axId val="56665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6639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'Fig6C, G_TGF-b elisa'!$B$1</c:f>
              <c:strCache>
                <c:ptCount val="1"/>
                <c:pt idx="0">
                  <c:v>TGF-B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'Fig6C, G_TGF-b elisa'!$A$2:$A$9</c:f>
              <c:numCache>
                <c:formatCode>General</c:formatCode>
                <c:ptCount val="8"/>
                <c:pt idx="0">
                  <c:v>2.5000000000000001E-2</c:v>
                </c:pt>
                <c:pt idx="1">
                  <c:v>3.5000000000000003E-2</c:v>
                </c:pt>
                <c:pt idx="2">
                  <c:v>4.5999999999999999E-2</c:v>
                </c:pt>
                <c:pt idx="3">
                  <c:v>6.9000000000000006E-2</c:v>
                </c:pt>
                <c:pt idx="4">
                  <c:v>0.125</c:v>
                </c:pt>
                <c:pt idx="5">
                  <c:v>0.27100000000000002</c:v>
                </c:pt>
                <c:pt idx="6">
                  <c:v>0.68400000000000005</c:v>
                </c:pt>
                <c:pt idx="7">
                  <c:v>1.694</c:v>
                </c:pt>
              </c:numCache>
            </c:numRef>
          </c:xVal>
          <c:yVal>
            <c:numRef>
              <c:f>'Fig6C, G_TGF-b elisa'!$B$2:$B$9</c:f>
              <c:numCache>
                <c:formatCode>General</c:formatCode>
                <c:ptCount val="8"/>
                <c:pt idx="0">
                  <c:v>0</c:v>
                </c:pt>
                <c:pt idx="1">
                  <c:v>31.25</c:v>
                </c:pt>
                <c:pt idx="2">
                  <c:v>62.5</c:v>
                </c:pt>
                <c:pt idx="3">
                  <c:v>125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CF-4B3D-AEBE-631149A20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58399"/>
        <c:axId val="566630559"/>
      </c:scatterChart>
      <c:valAx>
        <c:axId val="566658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6630559"/>
        <c:crosses val="autoZero"/>
        <c:crossBetween val="midCat"/>
      </c:valAx>
      <c:valAx>
        <c:axId val="56663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6658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'Fig6D, H_HIF-1a elisa'!$B$1</c:f>
              <c:strCache>
                <c:ptCount val="1"/>
                <c:pt idx="0">
                  <c:v>HIF-1a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'Fig6D, H_HIF-1a elisa'!$A$2:$A$9</c:f>
              <c:numCache>
                <c:formatCode>General</c:formatCode>
                <c:ptCount val="8"/>
                <c:pt idx="0">
                  <c:v>7.4999999999999997E-2</c:v>
                </c:pt>
                <c:pt idx="1">
                  <c:v>0.16700000000000001</c:v>
                </c:pt>
                <c:pt idx="2">
                  <c:v>0.25</c:v>
                </c:pt>
                <c:pt idx="3">
                  <c:v>0.44800000000000001</c:v>
                </c:pt>
                <c:pt idx="4">
                  <c:v>0.76500000000000001</c:v>
                </c:pt>
                <c:pt idx="5">
                  <c:v>1.244</c:v>
                </c:pt>
                <c:pt idx="6">
                  <c:v>1.94</c:v>
                </c:pt>
                <c:pt idx="7">
                  <c:v>2.4529999999999998</c:v>
                </c:pt>
              </c:numCache>
            </c:numRef>
          </c:xVal>
          <c:yVal>
            <c:numRef>
              <c:f>'Fig6D, H_HIF-1a elisa'!$B$2:$B$9</c:f>
              <c:numCache>
                <c:formatCode>General</c:formatCode>
                <c:ptCount val="8"/>
                <c:pt idx="0">
                  <c:v>0</c:v>
                </c:pt>
                <c:pt idx="1">
                  <c:v>23.44</c:v>
                </c:pt>
                <c:pt idx="2">
                  <c:v>46.88</c:v>
                </c:pt>
                <c:pt idx="3">
                  <c:v>93.75</c:v>
                </c:pt>
                <c:pt idx="4">
                  <c:v>187.5</c:v>
                </c:pt>
                <c:pt idx="5">
                  <c:v>375</c:v>
                </c:pt>
                <c:pt idx="6">
                  <c:v>750</c:v>
                </c:pt>
                <c:pt idx="7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04-46F8-B176-4427B6A8D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54559"/>
        <c:axId val="566657919"/>
      </c:scatterChart>
      <c:valAx>
        <c:axId val="56665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6657919"/>
        <c:crosses val="autoZero"/>
        <c:crossBetween val="midCat"/>
      </c:valAx>
      <c:valAx>
        <c:axId val="56665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665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657225</xdr:colOff>
      <xdr:row>0</xdr:row>
      <xdr:rowOff>28575</xdr:rowOff>
    </xdr:from>
    <xdr:to>
      <xdr:col>9</xdr:col>
      <xdr:colOff>606425</xdr:colOff>
      <xdr:row>15</xdr:row>
      <xdr:rowOff>104775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FF2B259-3BC0-A198-7544-F904D9DDD2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22225</xdr:colOff>
      <xdr:row>0</xdr:row>
      <xdr:rowOff>66675</xdr:rowOff>
    </xdr:from>
    <xdr:to>
      <xdr:col>9</xdr:col>
      <xdr:colOff>631825</xdr:colOff>
      <xdr:row>15</xdr:row>
      <xdr:rowOff>142875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54A941A-9E26-FF9E-2320-7DA1B7AD82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638175</xdr:colOff>
      <xdr:row>0</xdr:row>
      <xdr:rowOff>53975</xdr:rowOff>
    </xdr:from>
    <xdr:to>
      <xdr:col>9</xdr:col>
      <xdr:colOff>587375</xdr:colOff>
      <xdr:row>15</xdr:row>
      <xdr:rowOff>130175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D40B5E3-CCB8-9E78-B025-FA6C46FF11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657225</xdr:colOff>
      <xdr:row>0</xdr:row>
      <xdr:rowOff>0</xdr:rowOff>
    </xdr:from>
    <xdr:to>
      <xdr:col>9</xdr:col>
      <xdr:colOff>606425</xdr:colOff>
      <xdr:row>15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BCB13D0-20D0-27A6-668D-489804FDB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workbookViewId="0">
      <selection activeCell="B32" sqref="B32"/>
    </sheetView>
  </sheetViews>
  <sheetFormatPr defaultRowHeight="14" x14ac:dyDescent="0.3"/>
  <cols>
    <col min="1" max="1" width="9.08203125" bestFit="1" customWidth="1"/>
    <col min="2" max="2" width="10" bestFit="1" customWidth="1"/>
    <col min="4" max="4" width="12.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2.5999999999999999E-2</v>
      </c>
      <c r="B2">
        <v>0</v>
      </c>
    </row>
    <row r="3" spans="1:2" x14ac:dyDescent="0.3">
      <c r="A3">
        <v>7.2999999999999995E-2</v>
      </c>
      <c r="B3">
        <v>31.25</v>
      </c>
    </row>
    <row r="4" spans="1:2" x14ac:dyDescent="0.3">
      <c r="A4">
        <v>0.11600000000000001</v>
      </c>
      <c r="B4">
        <v>62.5</v>
      </c>
    </row>
    <row r="5" spans="1:2" x14ac:dyDescent="0.3">
      <c r="A5">
        <v>0.19600000000000001</v>
      </c>
      <c r="B5">
        <v>125</v>
      </c>
    </row>
    <row r="6" spans="1:2" x14ac:dyDescent="0.3">
      <c r="A6">
        <v>0.35399999999999998</v>
      </c>
      <c r="B6">
        <v>250</v>
      </c>
    </row>
    <row r="7" spans="1:2" x14ac:dyDescent="0.3">
      <c r="A7">
        <v>0.65100000000000002</v>
      </c>
      <c r="B7">
        <v>500</v>
      </c>
    </row>
    <row r="8" spans="1:2" x14ac:dyDescent="0.3">
      <c r="A8">
        <v>1.1659999999999999</v>
      </c>
      <c r="B8">
        <v>1000</v>
      </c>
    </row>
    <row r="9" spans="1:2" x14ac:dyDescent="0.3">
      <c r="A9">
        <v>2.0550000000000002</v>
      </c>
      <c r="B9">
        <v>2000</v>
      </c>
    </row>
    <row r="18" spans="1:5" x14ac:dyDescent="0.3">
      <c r="A18" t="s">
        <v>7</v>
      </c>
      <c r="D18" t="s">
        <v>8</v>
      </c>
    </row>
    <row r="19" spans="1:5" x14ac:dyDescent="0.3">
      <c r="A19" t="s">
        <v>5</v>
      </c>
      <c r="B19" t="s">
        <v>6</v>
      </c>
      <c r="D19" t="s">
        <v>5</v>
      </c>
      <c r="E19" t="s">
        <v>6</v>
      </c>
    </row>
    <row r="20" spans="1:5" x14ac:dyDescent="0.3">
      <c r="A20">
        <v>0.255</v>
      </c>
      <c r="B20">
        <v>0.159</v>
      </c>
      <c r="D20">
        <v>0.16900000000000001</v>
      </c>
      <c r="E20">
        <v>0.11600000000000001</v>
      </c>
    </row>
    <row r="21" spans="1:5" x14ac:dyDescent="0.3">
      <c r="A21">
        <v>0.24099999999999999</v>
      </c>
      <c r="B21">
        <v>0.125</v>
      </c>
      <c r="D21">
        <v>0.187</v>
      </c>
      <c r="E21">
        <v>0.124</v>
      </c>
    </row>
    <row r="22" spans="1:5" x14ac:dyDescent="0.3">
      <c r="A22">
        <v>0.28799999999999998</v>
      </c>
      <c r="B22">
        <v>0.11899999999999999</v>
      </c>
      <c r="D22">
        <v>0.19800000000000001</v>
      </c>
      <c r="E22">
        <v>0.112</v>
      </c>
    </row>
    <row r="25" spans="1:5" x14ac:dyDescent="0.3">
      <c r="A25" t="s">
        <v>7</v>
      </c>
      <c r="D25" t="s">
        <v>8</v>
      </c>
    </row>
    <row r="26" spans="1:5" x14ac:dyDescent="0.3">
      <c r="A26" t="s">
        <v>5</v>
      </c>
      <c r="B26" t="s">
        <v>6</v>
      </c>
      <c r="D26" t="s">
        <v>5</v>
      </c>
      <c r="E26" t="s">
        <v>6</v>
      </c>
    </row>
    <row r="27" spans="1:5" x14ac:dyDescent="0.3">
      <c r="A27">
        <f>A20*977.67-70.586</f>
        <v>178.71985000000001</v>
      </c>
      <c r="B27">
        <f>B20*977.67-70.586</f>
        <v>84.863530000000011</v>
      </c>
      <c r="D27">
        <f>D20*977.67-70.586</f>
        <v>94.640230000000017</v>
      </c>
      <c r="E27">
        <f>E20*977.67-70.586</f>
        <v>42.823720000000009</v>
      </c>
    </row>
    <row r="28" spans="1:5" x14ac:dyDescent="0.3">
      <c r="A28">
        <f t="shared" ref="A28:B29" si="0">A21*977.67-70.586</f>
        <v>165.03246999999999</v>
      </c>
      <c r="B28">
        <f t="shared" si="0"/>
        <v>51.622749999999996</v>
      </c>
      <c r="D28">
        <f t="shared" ref="D28:E28" si="1">D21*977.67-70.586</f>
        <v>112.23828999999999</v>
      </c>
      <c r="E28">
        <f t="shared" si="1"/>
        <v>50.645079999999993</v>
      </c>
    </row>
    <row r="29" spans="1:5" x14ac:dyDescent="0.3">
      <c r="A29">
        <f t="shared" si="0"/>
        <v>210.98295999999993</v>
      </c>
      <c r="B29">
        <f t="shared" si="0"/>
        <v>45.75672999999999</v>
      </c>
      <c r="D29">
        <f t="shared" ref="D29:E29" si="2">D22*977.67-70.586</f>
        <v>122.99266000000001</v>
      </c>
      <c r="E29">
        <f t="shared" si="2"/>
        <v>38.913039999999995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0443B-1C95-47B2-A82D-195883B19AB7}">
  <dimension ref="A1:E29"/>
  <sheetViews>
    <sheetView workbookViewId="0">
      <selection activeCell="E31" sqref="E31"/>
    </sheetView>
  </sheetViews>
  <sheetFormatPr defaultRowHeight="14" x14ac:dyDescent="0.3"/>
  <sheetData>
    <row r="1" spans="1:2" x14ac:dyDescent="0.3">
      <c r="A1" t="s">
        <v>0</v>
      </c>
      <c r="B1" t="s">
        <v>2</v>
      </c>
    </row>
    <row r="2" spans="1:2" ht="25.5" customHeight="1" x14ac:dyDescent="0.3">
      <c r="A2">
        <v>6.4000000000000001E-2</v>
      </c>
      <c r="B2">
        <v>0</v>
      </c>
    </row>
    <row r="3" spans="1:2" x14ac:dyDescent="0.3">
      <c r="A3">
        <v>8.5999999999999993E-2</v>
      </c>
      <c r="B3">
        <v>15.63</v>
      </c>
    </row>
    <row r="4" spans="1:2" x14ac:dyDescent="0.3">
      <c r="A4">
        <v>0.111</v>
      </c>
      <c r="B4">
        <v>31.25</v>
      </c>
    </row>
    <row r="5" spans="1:2" x14ac:dyDescent="0.3">
      <c r="A5">
        <v>0.17100000000000001</v>
      </c>
      <c r="B5">
        <v>62.5</v>
      </c>
    </row>
    <row r="6" spans="1:2" x14ac:dyDescent="0.3">
      <c r="A6">
        <v>0.32600000000000001</v>
      </c>
      <c r="B6">
        <v>125</v>
      </c>
    </row>
    <row r="7" spans="1:2" x14ac:dyDescent="0.3">
      <c r="A7">
        <v>0.66300000000000003</v>
      </c>
      <c r="B7">
        <v>250</v>
      </c>
    </row>
    <row r="8" spans="1:2" x14ac:dyDescent="0.3">
      <c r="A8">
        <v>1.359</v>
      </c>
      <c r="B8">
        <v>500</v>
      </c>
    </row>
    <row r="9" spans="1:2" x14ac:dyDescent="0.3">
      <c r="A9">
        <v>2.5979999999999999</v>
      </c>
      <c r="B9">
        <v>1000</v>
      </c>
    </row>
    <row r="18" spans="1:5" x14ac:dyDescent="0.3">
      <c r="A18" t="s">
        <v>7</v>
      </c>
      <c r="D18" t="s">
        <v>8</v>
      </c>
    </row>
    <row r="19" spans="1:5" x14ac:dyDescent="0.3">
      <c r="A19" t="s">
        <v>5</v>
      </c>
      <c r="B19" t="s">
        <v>6</v>
      </c>
      <c r="D19" t="s">
        <v>5</v>
      </c>
      <c r="E19" t="s">
        <v>6</v>
      </c>
    </row>
    <row r="20" spans="1:5" x14ac:dyDescent="0.3">
      <c r="A20">
        <v>0.129</v>
      </c>
      <c r="B20">
        <v>5.1999999999999998E-2</v>
      </c>
      <c r="D20">
        <v>0.20799999999999999</v>
      </c>
      <c r="E20">
        <v>8.7999999999999995E-2</v>
      </c>
    </row>
    <row r="21" spans="1:5" x14ac:dyDescent="0.3">
      <c r="A21">
        <v>0.13800000000000001</v>
      </c>
      <c r="B21">
        <v>6.0999999999999999E-2</v>
      </c>
      <c r="D21">
        <v>0.23499999999999999</v>
      </c>
      <c r="E21">
        <v>7.8E-2</v>
      </c>
    </row>
    <row r="22" spans="1:5" x14ac:dyDescent="0.3">
      <c r="A22">
        <v>0.128</v>
      </c>
      <c r="B22">
        <v>8.3000000000000004E-2</v>
      </c>
      <c r="D22">
        <v>0.19800000000000001</v>
      </c>
      <c r="E22">
        <v>7.3999999999999996E-2</v>
      </c>
    </row>
    <row r="25" spans="1:5" x14ac:dyDescent="0.3">
      <c r="A25" t="s">
        <v>7</v>
      </c>
      <c r="D25" t="s">
        <v>8</v>
      </c>
    </row>
    <row r="26" spans="1:5" x14ac:dyDescent="0.3">
      <c r="A26" t="s">
        <v>5</v>
      </c>
      <c r="B26" t="s">
        <v>6</v>
      </c>
      <c r="D26" t="s">
        <v>5</v>
      </c>
      <c r="E26" t="s">
        <v>6</v>
      </c>
    </row>
    <row r="27" spans="1:5" x14ac:dyDescent="0.3">
      <c r="A27">
        <f>A20*388.08-12.84</f>
        <v>37.222319999999996</v>
      </c>
      <c r="B27">
        <f>B20*388.08-12.84</f>
        <v>7.3401599999999974</v>
      </c>
      <c r="D27">
        <f>D20*388.08-12.84</f>
        <v>67.880639999999985</v>
      </c>
      <c r="E27">
        <f>E20*388.08-12.84</f>
        <v>21.311039999999995</v>
      </c>
    </row>
    <row r="28" spans="1:5" x14ac:dyDescent="0.3">
      <c r="A28">
        <f t="shared" ref="A28:B29" si="0">A21*388.08-12.84</f>
        <v>40.715040000000002</v>
      </c>
      <c r="B28">
        <f t="shared" si="0"/>
        <v>10.832879999999999</v>
      </c>
      <c r="D28">
        <f t="shared" ref="D28:E28" si="1">D21*388.08-12.84</f>
        <v>78.358799999999988</v>
      </c>
      <c r="E28">
        <f t="shared" si="1"/>
        <v>17.430239999999998</v>
      </c>
    </row>
    <row r="29" spans="1:5" x14ac:dyDescent="0.3">
      <c r="A29">
        <f t="shared" si="0"/>
        <v>36.834239999999994</v>
      </c>
      <c r="B29">
        <f t="shared" si="0"/>
        <v>19.370639999999998</v>
      </c>
      <c r="D29">
        <f t="shared" ref="D29:E29" si="2">D22*388.08-12.84</f>
        <v>63.999839999999992</v>
      </c>
      <c r="E29">
        <f t="shared" si="2"/>
        <v>15.877919999999996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DAE3-7A74-466F-BF00-324364EFE2DA}">
  <dimension ref="A1:E29"/>
  <sheetViews>
    <sheetView workbookViewId="0">
      <selection activeCell="G29" sqref="G29"/>
    </sheetView>
  </sheetViews>
  <sheetFormatPr defaultRowHeight="14" x14ac:dyDescent="0.3"/>
  <sheetData>
    <row r="1" spans="1:2" x14ac:dyDescent="0.3">
      <c r="A1" t="s">
        <v>0</v>
      </c>
      <c r="B1" t="s">
        <v>3</v>
      </c>
    </row>
    <row r="2" spans="1:2" x14ac:dyDescent="0.3">
      <c r="A2">
        <v>2.5000000000000001E-2</v>
      </c>
      <c r="B2">
        <v>0</v>
      </c>
    </row>
    <row r="3" spans="1:2" x14ac:dyDescent="0.3">
      <c r="A3">
        <v>3.5000000000000003E-2</v>
      </c>
      <c r="B3">
        <v>31.25</v>
      </c>
    </row>
    <row r="4" spans="1:2" x14ac:dyDescent="0.3">
      <c r="A4">
        <v>4.5999999999999999E-2</v>
      </c>
      <c r="B4">
        <v>62.5</v>
      </c>
    </row>
    <row r="5" spans="1:2" x14ac:dyDescent="0.3">
      <c r="A5">
        <v>6.9000000000000006E-2</v>
      </c>
      <c r="B5">
        <v>125</v>
      </c>
    </row>
    <row r="6" spans="1:2" x14ac:dyDescent="0.3">
      <c r="A6">
        <v>0.125</v>
      </c>
      <c r="B6">
        <v>250</v>
      </c>
    </row>
    <row r="7" spans="1:2" x14ac:dyDescent="0.3">
      <c r="A7">
        <v>0.27100000000000002</v>
      </c>
      <c r="B7">
        <v>500</v>
      </c>
    </row>
    <row r="8" spans="1:2" x14ac:dyDescent="0.3">
      <c r="A8">
        <v>0.68400000000000005</v>
      </c>
      <c r="B8">
        <v>1000</v>
      </c>
    </row>
    <row r="9" spans="1:2" x14ac:dyDescent="0.3">
      <c r="A9">
        <v>1.694</v>
      </c>
      <c r="B9">
        <v>2000</v>
      </c>
    </row>
    <row r="18" spans="1:5" x14ac:dyDescent="0.3">
      <c r="A18" t="s">
        <v>7</v>
      </c>
      <c r="D18" t="s">
        <v>8</v>
      </c>
    </row>
    <row r="19" spans="1:5" x14ac:dyDescent="0.3">
      <c r="A19" t="s">
        <v>5</v>
      </c>
      <c r="B19" t="s">
        <v>6</v>
      </c>
      <c r="D19" t="s">
        <v>5</v>
      </c>
      <c r="E19" t="s">
        <v>6</v>
      </c>
    </row>
    <row r="20" spans="1:5" x14ac:dyDescent="0.3">
      <c r="A20">
        <v>9.1999999999999998E-2</v>
      </c>
      <c r="B20">
        <v>2.3E-2</v>
      </c>
      <c r="D20">
        <v>9.5000000000000001E-2</v>
      </c>
      <c r="E20">
        <v>1.4999999999999999E-2</v>
      </c>
    </row>
    <row r="21" spans="1:5" x14ac:dyDescent="0.3">
      <c r="A21">
        <v>5.3999999999999999E-2</v>
      </c>
      <c r="B21">
        <v>2.5999999999999999E-2</v>
      </c>
      <c r="D21">
        <v>7.2999999999999995E-2</v>
      </c>
      <c r="E21">
        <v>4.8000000000000001E-2</v>
      </c>
    </row>
    <row r="22" spans="1:5" x14ac:dyDescent="0.3">
      <c r="A22">
        <v>7.1999999999999995E-2</v>
      </c>
      <c r="B22">
        <v>3.3000000000000002E-2</v>
      </c>
      <c r="D22">
        <v>6.0999999999999999E-2</v>
      </c>
      <c r="E22">
        <v>8.9999999999999993E-3</v>
      </c>
    </row>
    <row r="25" spans="1:5" x14ac:dyDescent="0.3">
      <c r="A25" t="s">
        <v>7</v>
      </c>
      <c r="D25" t="s">
        <v>8</v>
      </c>
    </row>
    <row r="26" spans="1:5" x14ac:dyDescent="0.3">
      <c r="A26" t="s">
        <v>5</v>
      </c>
      <c r="B26" t="s">
        <v>6</v>
      </c>
      <c r="D26" t="s">
        <v>5</v>
      </c>
      <c r="E26" t="s">
        <v>6</v>
      </c>
    </row>
    <row r="27" spans="1:5" x14ac:dyDescent="0.3">
      <c r="A27">
        <f>A20*1187.4+58.373</f>
        <v>167.6138</v>
      </c>
      <c r="B27">
        <f>B20*1187.4+58.373</f>
        <v>85.683199999999999</v>
      </c>
      <c r="D27">
        <f>D20*1187.4+58.373</f>
        <v>171.17600000000002</v>
      </c>
      <c r="E27">
        <f>E20*1187.4+58.373</f>
        <v>76.183999999999997</v>
      </c>
    </row>
    <row r="28" spans="1:5" x14ac:dyDescent="0.3">
      <c r="A28">
        <f t="shared" ref="A28:B29" si="0">A21*1187.4+58.373</f>
        <v>122.49260000000001</v>
      </c>
      <c r="B28">
        <f t="shared" si="0"/>
        <v>89.245400000000004</v>
      </c>
      <c r="D28">
        <f t="shared" ref="D28:E28" si="1">D21*1187.4+58.373</f>
        <v>145.0532</v>
      </c>
      <c r="E28">
        <f t="shared" si="1"/>
        <v>115.3682</v>
      </c>
    </row>
    <row r="29" spans="1:5" x14ac:dyDescent="0.3">
      <c r="A29">
        <f t="shared" si="0"/>
        <v>143.86580000000001</v>
      </c>
      <c r="B29">
        <f t="shared" si="0"/>
        <v>97.557199999999995</v>
      </c>
      <c r="D29">
        <f t="shared" ref="D29:E29" si="2">D22*1187.4+58.373</f>
        <v>130.80440000000002</v>
      </c>
      <c r="E29">
        <f t="shared" si="2"/>
        <v>69.059600000000003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131E-0F32-43CB-90F1-182B6092064F}">
  <dimension ref="A1:E29"/>
  <sheetViews>
    <sheetView tabSelected="1" workbookViewId="0">
      <selection activeCell="J24" sqref="J24"/>
    </sheetView>
  </sheetViews>
  <sheetFormatPr defaultRowHeight="14" x14ac:dyDescent="0.3"/>
  <sheetData>
    <row r="1" spans="1:2" x14ac:dyDescent="0.3">
      <c r="A1" t="s">
        <v>0</v>
      </c>
      <c r="B1" t="s">
        <v>4</v>
      </c>
    </row>
    <row r="2" spans="1:2" x14ac:dyDescent="0.3">
      <c r="A2">
        <v>7.4999999999999997E-2</v>
      </c>
      <c r="B2">
        <v>0</v>
      </c>
    </row>
    <row r="3" spans="1:2" x14ac:dyDescent="0.3">
      <c r="A3">
        <v>0.16700000000000001</v>
      </c>
      <c r="B3">
        <v>23.44</v>
      </c>
    </row>
    <row r="4" spans="1:2" x14ac:dyDescent="0.3">
      <c r="A4">
        <v>0.25</v>
      </c>
      <c r="B4">
        <v>46.88</v>
      </c>
    </row>
    <row r="5" spans="1:2" x14ac:dyDescent="0.3">
      <c r="A5">
        <v>0.44800000000000001</v>
      </c>
      <c r="B5">
        <v>93.75</v>
      </c>
    </row>
    <row r="6" spans="1:2" x14ac:dyDescent="0.3">
      <c r="A6">
        <v>0.76500000000000001</v>
      </c>
      <c r="B6">
        <v>187.5</v>
      </c>
    </row>
    <row r="7" spans="1:2" x14ac:dyDescent="0.3">
      <c r="A7">
        <v>1.244</v>
      </c>
      <c r="B7">
        <v>375</v>
      </c>
    </row>
    <row r="8" spans="1:2" x14ac:dyDescent="0.3">
      <c r="A8">
        <v>1.94</v>
      </c>
      <c r="B8">
        <v>750</v>
      </c>
    </row>
    <row r="9" spans="1:2" x14ac:dyDescent="0.3">
      <c r="A9">
        <v>2.4529999999999998</v>
      </c>
      <c r="B9">
        <v>1500</v>
      </c>
    </row>
    <row r="18" spans="1:5" x14ac:dyDescent="0.3">
      <c r="A18" t="s">
        <v>7</v>
      </c>
      <c r="D18" t="s">
        <v>8</v>
      </c>
    </row>
    <row r="19" spans="1:5" x14ac:dyDescent="0.3">
      <c r="A19" t="s">
        <v>5</v>
      </c>
      <c r="B19" t="s">
        <v>6</v>
      </c>
      <c r="D19" t="s">
        <v>5</v>
      </c>
      <c r="E19" t="s">
        <v>6</v>
      </c>
    </row>
    <row r="20" spans="1:5" x14ac:dyDescent="0.3">
      <c r="A20">
        <v>0.38900000000000001</v>
      </c>
      <c r="B20">
        <v>0.307</v>
      </c>
      <c r="D20">
        <v>0.38100000000000001</v>
      </c>
      <c r="E20">
        <v>0.35199999999999998</v>
      </c>
    </row>
    <row r="21" spans="1:5" x14ac:dyDescent="0.3">
      <c r="A21">
        <v>0.42799999999999999</v>
      </c>
      <c r="B21">
        <v>0.32100000000000001</v>
      </c>
      <c r="D21">
        <v>0.41799999999999998</v>
      </c>
      <c r="E21">
        <v>0.30399999999999999</v>
      </c>
    </row>
    <row r="22" spans="1:5" x14ac:dyDescent="0.3">
      <c r="A22">
        <v>0.41599999999999998</v>
      </c>
      <c r="B22">
        <v>0.34899999999999998</v>
      </c>
      <c r="D22">
        <v>0.46700000000000003</v>
      </c>
      <c r="E22">
        <v>0.35499999999999998</v>
      </c>
    </row>
    <row r="25" spans="1:5" x14ac:dyDescent="0.3">
      <c r="A25" t="s">
        <v>7</v>
      </c>
      <c r="D25" t="s">
        <v>8</v>
      </c>
    </row>
    <row r="26" spans="1:5" x14ac:dyDescent="0.3">
      <c r="A26" t="s">
        <v>5</v>
      </c>
      <c r="B26" t="s">
        <v>6</v>
      </c>
      <c r="D26" t="s">
        <v>5</v>
      </c>
      <c r="E26" t="s">
        <v>6</v>
      </c>
    </row>
    <row r="27" spans="1:5" x14ac:dyDescent="0.3">
      <c r="A27">
        <f>A20*561.08-142.86</f>
        <v>75.400120000000015</v>
      </c>
      <c r="B27">
        <f>B20*561.08-142.86</f>
        <v>29.391559999999998</v>
      </c>
      <c r="D27">
        <f>D20*561.08-142.86</f>
        <v>70.911480000000012</v>
      </c>
      <c r="E27">
        <f>E20*561.08-142.86</f>
        <v>54.64015999999998</v>
      </c>
    </row>
    <row r="28" spans="1:5" x14ac:dyDescent="0.3">
      <c r="A28">
        <f t="shared" ref="A28:B29" si="0">A21*561.08-142.86</f>
        <v>97.282240000000002</v>
      </c>
      <c r="B28">
        <f t="shared" si="0"/>
        <v>37.246679999999998</v>
      </c>
      <c r="D28">
        <f t="shared" ref="D28:E28" si="1">D21*561.08-142.86</f>
        <v>91.67143999999999</v>
      </c>
      <c r="E28">
        <f t="shared" si="1"/>
        <v>27.708319999999986</v>
      </c>
    </row>
    <row r="29" spans="1:5" x14ac:dyDescent="0.3">
      <c r="A29">
        <f t="shared" si="0"/>
        <v>90.549279999999982</v>
      </c>
      <c r="B29">
        <f t="shared" si="0"/>
        <v>52.956919999999997</v>
      </c>
      <c r="D29">
        <f t="shared" ref="D29:E29" si="2">D22*561.08-142.86</f>
        <v>119.16436000000004</v>
      </c>
      <c r="E29">
        <f t="shared" si="2"/>
        <v>56.323399999999992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Fig6A, E_vegf elisa</vt:lpstr>
      <vt:lpstr>Fig6B, F_bFGF elisa</vt:lpstr>
      <vt:lpstr>Fig6C, G_TGF-b elisa</vt:lpstr>
      <vt:lpstr>Fig6D, H_HIF-1a elisa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</cp:lastModifiedBy>
  <dcterms:created xsi:type="dcterms:W3CDTF">2015-06-05T18:19:34Z</dcterms:created>
  <dcterms:modified xsi:type="dcterms:W3CDTF">2024-09-23T03:36:37Z</dcterms:modified>
</cp:coreProperties>
</file>