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\2024年实验外包项目\P792_F004\P792 experimental raw data\Figure 9\"/>
    </mc:Choice>
  </mc:AlternateContent>
  <xr:revisionPtr revIDLastSave="0" documentId="13_ncr:1_{3B72BE18-9499-4D3A-82BF-46C36458AC5A}" xr6:coauthVersionLast="47" xr6:coauthVersionMax="47" xr10:uidLastSave="{00000000-0000-0000-0000-000000000000}"/>
  <bookViews>
    <workbookView xWindow="-110" yWindow="-110" windowWidth="21820" windowHeight="13900" firstSheet="1" activeTab="4" xr2:uid="{00000000-000D-0000-FFFF-FFFF00000000}"/>
  </bookViews>
  <sheets>
    <sheet name="Fig9A,B_VEGF" sheetId="2" r:id="rId1"/>
    <sheet name="Fig9A,B_BFGF" sheetId="3" r:id="rId2"/>
    <sheet name="Fig9A,B_TGFB" sheetId="4" r:id="rId3"/>
    <sheet name="Fig9A,B_HIF1A" sheetId="5" r:id="rId4"/>
    <sheet name="Fig9D_wb" sheetId="7" r:id="rId5"/>
    <sheet name="Fig9F,J_TRANSWE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5" l="1"/>
  <c r="F22" i="5"/>
  <c r="E22" i="5"/>
  <c r="G21" i="5"/>
  <c r="F21" i="5"/>
  <c r="E21" i="5"/>
  <c r="G20" i="5"/>
  <c r="F20" i="5"/>
  <c r="E20" i="5"/>
  <c r="B20" i="5"/>
  <c r="C20" i="5"/>
  <c r="B21" i="5"/>
  <c r="C21" i="5"/>
  <c r="B22" i="5"/>
  <c r="C22" i="5"/>
  <c r="A21" i="5"/>
  <c r="A22" i="5"/>
  <c r="A20" i="5"/>
  <c r="G22" i="4"/>
  <c r="F22" i="4"/>
  <c r="E22" i="4"/>
  <c r="G21" i="4"/>
  <c r="F21" i="4"/>
  <c r="E21" i="4"/>
  <c r="G20" i="4"/>
  <c r="F20" i="4"/>
  <c r="E20" i="4"/>
  <c r="B20" i="4"/>
  <c r="C20" i="4"/>
  <c r="B21" i="4"/>
  <c r="C21" i="4"/>
  <c r="B22" i="4"/>
  <c r="C22" i="4"/>
  <c r="A21" i="4"/>
  <c r="A22" i="4"/>
  <c r="A20" i="4"/>
  <c r="G22" i="3"/>
  <c r="F22" i="3"/>
  <c r="E22" i="3"/>
  <c r="G21" i="3"/>
  <c r="F21" i="3"/>
  <c r="E21" i="3"/>
  <c r="G20" i="3"/>
  <c r="F20" i="3"/>
  <c r="E20" i="3"/>
  <c r="B20" i="3"/>
  <c r="C20" i="3"/>
  <c r="B21" i="3"/>
  <c r="C21" i="3"/>
  <c r="B22" i="3"/>
  <c r="C22" i="3"/>
  <c r="A21" i="3"/>
  <c r="A22" i="3"/>
  <c r="A20" i="3"/>
  <c r="G22" i="2"/>
  <c r="F22" i="2"/>
  <c r="E22" i="2"/>
  <c r="G21" i="2"/>
  <c r="F21" i="2"/>
  <c r="E21" i="2"/>
  <c r="G20" i="2"/>
  <c r="F20" i="2"/>
  <c r="E20" i="2"/>
  <c r="B20" i="2"/>
  <c r="C20" i="2"/>
  <c r="B21" i="2"/>
  <c r="C21" i="2"/>
  <c r="B22" i="2"/>
  <c r="C22" i="2"/>
  <c r="A21" i="2"/>
  <c r="A22" i="2"/>
  <c r="A20" i="2"/>
</calcChain>
</file>

<file path=xl/sharedStrings.xml><?xml version="1.0" encoding="utf-8"?>
<sst xmlns="http://schemas.openxmlformats.org/spreadsheetml/2006/main" count="83" uniqueCount="11">
  <si>
    <t>Vector</t>
  </si>
  <si>
    <t>miR-mimic+si-VWF</t>
  </si>
  <si>
    <t>miR-mimic+oe-VWF</t>
  </si>
  <si>
    <t>MCF7</t>
    <phoneticPr fontId="1" type="noConversion"/>
  </si>
  <si>
    <t>MDA-MB-231</t>
    <phoneticPr fontId="1" type="noConversion"/>
  </si>
  <si>
    <t>O.D Value</t>
    <phoneticPr fontId="1" type="noConversion"/>
  </si>
  <si>
    <t>VEGF-A</t>
    <phoneticPr fontId="1" type="noConversion"/>
  </si>
  <si>
    <t>Bfgf</t>
    <phoneticPr fontId="1" type="noConversion"/>
  </si>
  <si>
    <t>TGF-B</t>
    <phoneticPr fontId="1" type="noConversion"/>
  </si>
  <si>
    <t>HIF-1a</t>
    <phoneticPr fontId="1" type="noConversion"/>
  </si>
  <si>
    <t>MCF-7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</si>
</sst>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'Fig9A,B_VEGF'!$B$1</c:f>
              <c:strCache>
                <c:ptCount val="1"/>
                <c:pt idx="0">
                  <c:v>VEGF-A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'Fig9A,B_VEGF'!$A$2:$A$9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7.2999999999999995E-2</c:v>
                </c:pt>
                <c:pt idx="2">
                  <c:v>0.11600000000000001</c:v>
                </c:pt>
                <c:pt idx="3">
                  <c:v>0.19600000000000001</c:v>
                </c:pt>
                <c:pt idx="4">
                  <c:v>0.35399999999999998</c:v>
                </c:pt>
                <c:pt idx="5">
                  <c:v>0.65100000000000002</c:v>
                </c:pt>
                <c:pt idx="6">
                  <c:v>1.1659999999999999</c:v>
                </c:pt>
                <c:pt idx="7">
                  <c:v>2.0550000000000002</c:v>
                </c:pt>
              </c:numCache>
            </c:numRef>
          </c:xVal>
          <c:yVal>
            <c:numRef>
              <c:f>'Fig9A,B_VEGF'!$B$2:$B$9</c:f>
              <c:numCache>
                <c:formatCode>General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1-4DC2-A755-B6F4D7E2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26784"/>
        <c:axId val="1372223904"/>
      </c:scatterChart>
      <c:valAx>
        <c:axId val="13722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23904"/>
        <c:crosses val="autoZero"/>
        <c:crossBetween val="midCat"/>
      </c:valAx>
      <c:valAx>
        <c:axId val="137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'Fig9A,B_BFGF'!$B$1</c:f>
              <c:strCache>
                <c:ptCount val="1"/>
                <c:pt idx="0">
                  <c:v>Bfgf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'Fig9A,B_BFGF'!$A$2:$A$9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8.5999999999999993E-2</c:v>
                </c:pt>
                <c:pt idx="2">
                  <c:v>0.111</c:v>
                </c:pt>
                <c:pt idx="3">
                  <c:v>0.17100000000000001</c:v>
                </c:pt>
                <c:pt idx="4">
                  <c:v>0.32600000000000001</c:v>
                </c:pt>
                <c:pt idx="5">
                  <c:v>0.66300000000000003</c:v>
                </c:pt>
                <c:pt idx="6">
                  <c:v>1.359</c:v>
                </c:pt>
                <c:pt idx="7">
                  <c:v>2.5979999999999999</c:v>
                </c:pt>
              </c:numCache>
            </c:numRef>
          </c:xVal>
          <c:yVal>
            <c:numRef>
              <c:f>'Fig9A,B_BFGF'!$B$2:$B$9</c:f>
              <c:numCache>
                <c:formatCode>General</c:formatCode>
                <c:ptCount val="8"/>
                <c:pt idx="0">
                  <c:v>0</c:v>
                </c:pt>
                <c:pt idx="1">
                  <c:v>15.63</c:v>
                </c:pt>
                <c:pt idx="2">
                  <c:v>31.25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0-472B-8E99-2A03ADF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44064"/>
        <c:axId val="1372237824"/>
      </c:scatterChart>
      <c:valAx>
        <c:axId val="13722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37824"/>
        <c:crosses val="autoZero"/>
        <c:crossBetween val="midCat"/>
      </c:valAx>
      <c:valAx>
        <c:axId val="13722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'Fig9A,B_TGFB'!$B$1</c:f>
              <c:strCache>
                <c:ptCount val="1"/>
                <c:pt idx="0">
                  <c:v>TGF-B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'Fig9A,B_TGFB'!$A$2:$A$9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3.5000000000000003E-2</c:v>
                </c:pt>
                <c:pt idx="2">
                  <c:v>4.5999999999999999E-2</c:v>
                </c:pt>
                <c:pt idx="3">
                  <c:v>6.9000000000000006E-2</c:v>
                </c:pt>
                <c:pt idx="4">
                  <c:v>0.125</c:v>
                </c:pt>
                <c:pt idx="5">
                  <c:v>0.27100000000000002</c:v>
                </c:pt>
                <c:pt idx="6">
                  <c:v>0.68400000000000005</c:v>
                </c:pt>
                <c:pt idx="7">
                  <c:v>1.694</c:v>
                </c:pt>
              </c:numCache>
            </c:numRef>
          </c:xVal>
          <c:yVal>
            <c:numRef>
              <c:f>'Fig9A,B_TGFB'!$B$2:$B$9</c:f>
              <c:numCache>
                <c:formatCode>General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8-4774-BE65-A77C6D21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21504"/>
        <c:axId val="1372245504"/>
      </c:scatterChart>
      <c:valAx>
        <c:axId val="13722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45504"/>
        <c:crosses val="autoZero"/>
        <c:crossBetween val="midCat"/>
      </c:valAx>
      <c:valAx>
        <c:axId val="13722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'Fig9A,B_HIF1A'!$B$1</c:f>
              <c:strCache>
                <c:ptCount val="1"/>
                <c:pt idx="0">
                  <c:v>HIF-1a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'Fig9A,B_HIF1A'!$A$2:$A$9</c:f>
              <c:numCache>
                <c:formatCode>General</c:formatCode>
                <c:ptCount val="8"/>
                <c:pt idx="0">
                  <c:v>7.4999999999999997E-2</c:v>
                </c:pt>
                <c:pt idx="1">
                  <c:v>0.16700000000000001</c:v>
                </c:pt>
                <c:pt idx="2">
                  <c:v>0.25</c:v>
                </c:pt>
                <c:pt idx="3">
                  <c:v>0.44800000000000001</c:v>
                </c:pt>
                <c:pt idx="4">
                  <c:v>0.76500000000000001</c:v>
                </c:pt>
                <c:pt idx="5">
                  <c:v>1.244</c:v>
                </c:pt>
                <c:pt idx="6">
                  <c:v>1.94</c:v>
                </c:pt>
                <c:pt idx="7">
                  <c:v>2.4529999999999998</c:v>
                </c:pt>
              </c:numCache>
            </c:numRef>
          </c:xVal>
          <c:yVal>
            <c:numRef>
              <c:f>'Fig9A,B_HIF1A'!$B$2:$B$9</c:f>
              <c:numCache>
                <c:formatCode>General</c:formatCode>
                <c:ptCount val="8"/>
                <c:pt idx="0">
                  <c:v>0</c:v>
                </c:pt>
                <c:pt idx="1">
                  <c:v>23.44</c:v>
                </c:pt>
                <c:pt idx="2">
                  <c:v>46.88</c:v>
                </c:pt>
                <c:pt idx="3">
                  <c:v>93.75</c:v>
                </c:pt>
                <c:pt idx="4">
                  <c:v>187.5</c:v>
                </c:pt>
                <c:pt idx="5">
                  <c:v>375</c:v>
                </c:pt>
                <c:pt idx="6">
                  <c:v>750</c:v>
                </c:pt>
                <c:pt idx="7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7-4779-8597-A9AA573D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41664"/>
        <c:axId val="1372229664"/>
      </c:scatterChart>
      <c:valAx>
        <c:axId val="13722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29664"/>
        <c:crosses val="autoZero"/>
        <c:crossBetween val="midCat"/>
      </c:valAx>
      <c:valAx>
        <c:axId val="13722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2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0</xdr:rowOff>
    </xdr:from>
    <xdr:to>
      <xdr:col>14</xdr:col>
      <xdr:colOff>641350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DFFBED-74DB-A944-D6E6-4E3E7484B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28575</xdr:rowOff>
    </xdr:from>
    <xdr:to>
      <xdr:col>14</xdr:col>
      <xdr:colOff>596900</xdr:colOff>
      <xdr:row>15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BF01B3-A24C-9A0C-661F-F6C73374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22225</xdr:rowOff>
    </xdr:from>
    <xdr:to>
      <xdr:col>14</xdr:col>
      <xdr:colOff>609600</xdr:colOff>
      <xdr:row>15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761A9-D4FA-C36C-C125-F044FF04C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0</xdr:row>
      <xdr:rowOff>0</xdr:rowOff>
    </xdr:from>
    <xdr:to>
      <xdr:col>14</xdr:col>
      <xdr:colOff>565150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F5E522-3589-B020-1BC1-DA6AA874C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FA2-B861-4FE1-B4AB-BD0D3B976C67}">
  <dimension ref="A1:G22"/>
  <sheetViews>
    <sheetView workbookViewId="0">
      <selection activeCell="C31" sqref="C31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5</v>
      </c>
      <c r="B1" t="s">
        <v>6</v>
      </c>
    </row>
    <row r="2" spans="1:7" x14ac:dyDescent="0.3">
      <c r="A2">
        <v>2.5999999999999999E-2</v>
      </c>
      <c r="B2">
        <v>0</v>
      </c>
    </row>
    <row r="3" spans="1:7" x14ac:dyDescent="0.3">
      <c r="A3">
        <v>7.2999999999999995E-2</v>
      </c>
      <c r="B3">
        <v>31.25</v>
      </c>
    </row>
    <row r="4" spans="1:7" x14ac:dyDescent="0.3">
      <c r="A4">
        <v>0.11600000000000001</v>
      </c>
      <c r="B4">
        <v>62.5</v>
      </c>
    </row>
    <row r="5" spans="1:7" x14ac:dyDescent="0.3">
      <c r="A5">
        <v>0.19600000000000001</v>
      </c>
      <c r="B5">
        <v>125</v>
      </c>
    </row>
    <row r="6" spans="1:7" x14ac:dyDescent="0.3">
      <c r="A6">
        <v>0.35399999999999998</v>
      </c>
      <c r="B6">
        <v>250</v>
      </c>
    </row>
    <row r="7" spans="1:7" x14ac:dyDescent="0.3">
      <c r="A7">
        <v>0.65100000000000002</v>
      </c>
      <c r="B7">
        <v>500</v>
      </c>
    </row>
    <row r="8" spans="1:7" x14ac:dyDescent="0.3">
      <c r="A8">
        <v>1.1659999999999999</v>
      </c>
      <c r="B8">
        <v>1000</v>
      </c>
    </row>
    <row r="9" spans="1:7" x14ac:dyDescent="0.3">
      <c r="A9">
        <v>2.0550000000000002</v>
      </c>
      <c r="B9">
        <v>2000</v>
      </c>
    </row>
    <row r="12" spans="1:7" x14ac:dyDescent="0.3">
      <c r="A12" t="s">
        <v>3</v>
      </c>
      <c r="E12" t="s">
        <v>4</v>
      </c>
    </row>
    <row r="13" spans="1:7" x14ac:dyDescent="0.3">
      <c r="A13" t="s">
        <v>0</v>
      </c>
      <c r="B13" t="s">
        <v>1</v>
      </c>
      <c r="C13" t="s">
        <v>2</v>
      </c>
      <c r="E13" t="s">
        <v>0</v>
      </c>
      <c r="F13" t="s">
        <v>1</v>
      </c>
      <c r="G13" t="s">
        <v>2</v>
      </c>
    </row>
    <row r="14" spans="1:7" x14ac:dyDescent="0.3">
      <c r="A14">
        <v>0.28599999999999998</v>
      </c>
      <c r="B14">
        <v>8.8999999999999996E-2</v>
      </c>
      <c r="C14">
        <v>0.157</v>
      </c>
      <c r="E14">
        <v>0.25700000000000001</v>
      </c>
      <c r="F14">
        <v>8.2000000000000003E-2</v>
      </c>
      <c r="G14">
        <v>0.13900000000000001</v>
      </c>
    </row>
    <row r="15" spans="1:7" x14ac:dyDescent="0.3">
      <c r="A15">
        <v>0.31</v>
      </c>
      <c r="B15">
        <v>0.11600000000000001</v>
      </c>
      <c r="C15">
        <v>0.186</v>
      </c>
      <c r="E15">
        <v>0.23100000000000001</v>
      </c>
      <c r="F15">
        <v>0.108</v>
      </c>
      <c r="G15">
        <v>0.16200000000000001</v>
      </c>
    </row>
    <row r="16" spans="1:7" x14ac:dyDescent="0.3">
      <c r="A16">
        <v>0.27300000000000002</v>
      </c>
      <c r="B16">
        <v>9.7000000000000003E-2</v>
      </c>
      <c r="C16">
        <v>0.16300000000000001</v>
      </c>
      <c r="E16">
        <v>0.29199999999999998</v>
      </c>
      <c r="F16">
        <v>9.8000000000000004E-2</v>
      </c>
      <c r="G16">
        <v>0.128</v>
      </c>
    </row>
    <row r="18" spans="1:7" x14ac:dyDescent="0.3">
      <c r="A18" t="s">
        <v>3</v>
      </c>
      <c r="E18" t="s">
        <v>4</v>
      </c>
    </row>
    <row r="19" spans="1:7" x14ac:dyDescent="0.3">
      <c r="A19" t="s">
        <v>0</v>
      </c>
      <c r="B19" t="s">
        <v>1</v>
      </c>
      <c r="C19" t="s">
        <v>2</v>
      </c>
      <c r="E19" t="s">
        <v>0</v>
      </c>
      <c r="F19" t="s">
        <v>1</v>
      </c>
      <c r="G19" t="s">
        <v>2</v>
      </c>
    </row>
    <row r="20" spans="1:7" x14ac:dyDescent="0.3">
      <c r="A20">
        <f>A14*977.67-70.586</f>
        <v>209.02761999999996</v>
      </c>
      <c r="B20">
        <f t="shared" ref="B20:C20" si="0">B14*977.67-70.586</f>
        <v>16.426629999999989</v>
      </c>
      <c r="C20">
        <f t="shared" si="0"/>
        <v>82.908190000000005</v>
      </c>
      <c r="E20">
        <f>E14*977.67-70.586</f>
        <v>180.67518999999999</v>
      </c>
      <c r="F20">
        <f t="shared" ref="F20:G20" si="1">F14*977.67-70.586</f>
        <v>9.5829400000000078</v>
      </c>
      <c r="G20">
        <f t="shared" si="1"/>
        <v>65.310130000000001</v>
      </c>
    </row>
    <row r="21" spans="1:7" x14ac:dyDescent="0.3">
      <c r="A21">
        <f t="shared" ref="A21:C22" si="2">A15*977.67-70.586</f>
        <v>232.49169999999998</v>
      </c>
      <c r="B21">
        <f t="shared" si="2"/>
        <v>42.823720000000009</v>
      </c>
      <c r="C21">
        <f t="shared" si="2"/>
        <v>111.26062</v>
      </c>
      <c r="E21">
        <f t="shared" ref="E21:G21" si="3">E15*977.67-70.586</f>
        <v>155.25576999999998</v>
      </c>
      <c r="F21">
        <f t="shared" si="3"/>
        <v>35.002359999999996</v>
      </c>
      <c r="G21">
        <f t="shared" si="3"/>
        <v>87.796540000000007</v>
      </c>
    </row>
    <row r="22" spans="1:7" x14ac:dyDescent="0.3">
      <c r="A22">
        <f t="shared" si="2"/>
        <v>196.31790999999998</v>
      </c>
      <c r="B22">
        <f t="shared" si="2"/>
        <v>24.247990000000001</v>
      </c>
      <c r="C22">
        <f t="shared" si="2"/>
        <v>88.774209999999997</v>
      </c>
      <c r="E22">
        <f t="shared" ref="E22:G22" si="4">E16*977.67-70.586</f>
        <v>214.89363999999995</v>
      </c>
      <c r="F22">
        <f t="shared" si="4"/>
        <v>25.225660000000005</v>
      </c>
      <c r="G22">
        <f t="shared" si="4"/>
        <v>54.555759999999992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39E2-EBBB-4BFC-8568-07B467E43CED}">
  <dimension ref="A1:G22"/>
  <sheetViews>
    <sheetView workbookViewId="0">
      <selection activeCell="C30" sqref="C30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5</v>
      </c>
      <c r="B1" t="s">
        <v>7</v>
      </c>
    </row>
    <row r="2" spans="1:7" x14ac:dyDescent="0.3">
      <c r="A2">
        <v>6.4000000000000001E-2</v>
      </c>
      <c r="B2">
        <v>0</v>
      </c>
    </row>
    <row r="3" spans="1:7" x14ac:dyDescent="0.3">
      <c r="A3">
        <v>8.5999999999999993E-2</v>
      </c>
      <c r="B3">
        <v>15.63</v>
      </c>
    </row>
    <row r="4" spans="1:7" x14ac:dyDescent="0.3">
      <c r="A4">
        <v>0.111</v>
      </c>
      <c r="B4">
        <v>31.25</v>
      </c>
    </row>
    <row r="5" spans="1:7" x14ac:dyDescent="0.3">
      <c r="A5">
        <v>0.17100000000000001</v>
      </c>
      <c r="B5">
        <v>62.5</v>
      </c>
    </row>
    <row r="6" spans="1:7" x14ac:dyDescent="0.3">
      <c r="A6">
        <v>0.32600000000000001</v>
      </c>
      <c r="B6">
        <v>125</v>
      </c>
    </row>
    <row r="7" spans="1:7" x14ac:dyDescent="0.3">
      <c r="A7">
        <v>0.66300000000000003</v>
      </c>
      <c r="B7">
        <v>250</v>
      </c>
    </row>
    <row r="8" spans="1:7" x14ac:dyDescent="0.3">
      <c r="A8">
        <v>1.359</v>
      </c>
      <c r="B8">
        <v>500</v>
      </c>
    </row>
    <row r="9" spans="1:7" x14ac:dyDescent="0.3">
      <c r="A9">
        <v>2.5979999999999999</v>
      </c>
      <c r="B9">
        <v>1000</v>
      </c>
    </row>
    <row r="12" spans="1:7" x14ac:dyDescent="0.3">
      <c r="A12" t="s">
        <v>3</v>
      </c>
      <c r="E12" t="s">
        <v>4</v>
      </c>
    </row>
    <row r="13" spans="1:7" x14ac:dyDescent="0.3">
      <c r="A13" t="s">
        <v>0</v>
      </c>
      <c r="B13" t="s">
        <v>1</v>
      </c>
      <c r="C13" t="s">
        <v>2</v>
      </c>
      <c r="E13" t="s">
        <v>0</v>
      </c>
      <c r="F13" t="s">
        <v>1</v>
      </c>
      <c r="G13" t="s">
        <v>2</v>
      </c>
    </row>
    <row r="14" spans="1:7" x14ac:dyDescent="0.3">
      <c r="A14">
        <v>0.21099999999999999</v>
      </c>
      <c r="B14">
        <v>0.11700000000000001</v>
      </c>
      <c r="C14">
        <v>0.14099999999999999</v>
      </c>
      <c r="E14">
        <v>0.215</v>
      </c>
      <c r="F14">
        <v>9.0999999999999998E-2</v>
      </c>
      <c r="G14">
        <v>0.13900000000000001</v>
      </c>
    </row>
    <row r="15" spans="1:7" x14ac:dyDescent="0.3">
      <c r="A15">
        <v>0.28699999999999998</v>
      </c>
      <c r="B15">
        <v>0.104</v>
      </c>
      <c r="C15">
        <v>0.157</v>
      </c>
      <c r="E15">
        <v>0.23599999999999999</v>
      </c>
      <c r="F15">
        <v>8.7999999999999995E-2</v>
      </c>
      <c r="G15">
        <v>9.4E-2</v>
      </c>
    </row>
    <row r="16" spans="1:7" x14ac:dyDescent="0.3">
      <c r="A16">
        <v>0.23200000000000001</v>
      </c>
      <c r="B16">
        <v>0.159</v>
      </c>
      <c r="C16">
        <v>0.14799999999999999</v>
      </c>
      <c r="E16">
        <v>0.23499999999999999</v>
      </c>
      <c r="F16">
        <v>7.9000000000000001E-2</v>
      </c>
      <c r="G16">
        <v>8.6999999999999994E-2</v>
      </c>
    </row>
    <row r="18" spans="1:7" x14ac:dyDescent="0.3">
      <c r="A18" t="s">
        <v>3</v>
      </c>
      <c r="E18" t="s">
        <v>4</v>
      </c>
    </row>
    <row r="19" spans="1:7" x14ac:dyDescent="0.3">
      <c r="A19" t="s">
        <v>0</v>
      </c>
      <c r="B19" t="s">
        <v>1</v>
      </c>
      <c r="C19" t="s">
        <v>2</v>
      </c>
      <c r="E19" t="s">
        <v>0</v>
      </c>
      <c r="F19" t="s">
        <v>1</v>
      </c>
      <c r="G19" t="s">
        <v>2</v>
      </c>
    </row>
    <row r="20" spans="1:7" x14ac:dyDescent="0.3">
      <c r="A20">
        <f>A14*388.08-12.84</f>
        <v>69.044879999999992</v>
      </c>
      <c r="B20">
        <f t="shared" ref="B20:C20" si="0">B14*388.08-12.84</f>
        <v>32.565359999999998</v>
      </c>
      <c r="C20">
        <f t="shared" si="0"/>
        <v>41.879279999999994</v>
      </c>
      <c r="E20">
        <f>E14*388.08-12.84</f>
        <v>70.597199999999987</v>
      </c>
      <c r="F20">
        <f t="shared" ref="F20:G20" si="1">F14*388.08-12.84</f>
        <v>22.475279999999994</v>
      </c>
      <c r="G20">
        <f t="shared" si="1"/>
        <v>41.103120000000004</v>
      </c>
    </row>
    <row r="21" spans="1:7" x14ac:dyDescent="0.3">
      <c r="A21">
        <f t="shared" ref="A21:C22" si="2">A15*388.08-12.84</f>
        <v>98.538959999999989</v>
      </c>
      <c r="B21">
        <f t="shared" si="2"/>
        <v>27.520319999999995</v>
      </c>
      <c r="C21">
        <f t="shared" si="2"/>
        <v>48.088560000000001</v>
      </c>
      <c r="E21">
        <f t="shared" ref="E21:G21" si="3">E15*388.08-12.84</f>
        <v>78.74687999999999</v>
      </c>
      <c r="F21">
        <f t="shared" si="3"/>
        <v>21.311039999999995</v>
      </c>
      <c r="G21">
        <f t="shared" si="3"/>
        <v>23.639520000000001</v>
      </c>
    </row>
    <row r="22" spans="1:7" x14ac:dyDescent="0.3">
      <c r="A22">
        <f t="shared" si="2"/>
        <v>77.194559999999996</v>
      </c>
      <c r="B22">
        <f t="shared" si="2"/>
        <v>48.864720000000005</v>
      </c>
      <c r="C22">
        <f t="shared" si="2"/>
        <v>44.595839999999995</v>
      </c>
      <c r="E22">
        <f t="shared" ref="E22:G22" si="4">E16*388.08-12.84</f>
        <v>78.358799999999988</v>
      </c>
      <c r="F22">
        <f t="shared" si="4"/>
        <v>17.81832</v>
      </c>
      <c r="G22">
        <f t="shared" si="4"/>
        <v>20.92296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ABD3-FCF3-4FF0-940B-CB8FCECCC713}">
  <dimension ref="A1:G22"/>
  <sheetViews>
    <sheetView workbookViewId="0">
      <selection activeCell="D30" sqref="D30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5</v>
      </c>
      <c r="B1" t="s">
        <v>8</v>
      </c>
    </row>
    <row r="2" spans="1:7" x14ac:dyDescent="0.3">
      <c r="A2">
        <v>2.5000000000000001E-2</v>
      </c>
      <c r="B2">
        <v>0</v>
      </c>
    </row>
    <row r="3" spans="1:7" x14ac:dyDescent="0.3">
      <c r="A3">
        <v>3.5000000000000003E-2</v>
      </c>
      <c r="B3">
        <v>31.25</v>
      </c>
    </row>
    <row r="4" spans="1:7" x14ac:dyDescent="0.3">
      <c r="A4">
        <v>4.5999999999999999E-2</v>
      </c>
      <c r="B4">
        <v>62.5</v>
      </c>
    </row>
    <row r="5" spans="1:7" x14ac:dyDescent="0.3">
      <c r="A5">
        <v>6.9000000000000006E-2</v>
      </c>
      <c r="B5">
        <v>125</v>
      </c>
    </row>
    <row r="6" spans="1:7" x14ac:dyDescent="0.3">
      <c r="A6">
        <v>0.125</v>
      </c>
      <c r="B6">
        <v>250</v>
      </c>
    </row>
    <row r="7" spans="1:7" x14ac:dyDescent="0.3">
      <c r="A7">
        <v>0.27100000000000002</v>
      </c>
      <c r="B7">
        <v>500</v>
      </c>
    </row>
    <row r="8" spans="1:7" x14ac:dyDescent="0.3">
      <c r="A8">
        <v>0.68400000000000005</v>
      </c>
      <c r="B8">
        <v>1000</v>
      </c>
    </row>
    <row r="9" spans="1:7" x14ac:dyDescent="0.3">
      <c r="A9">
        <v>1.694</v>
      </c>
      <c r="B9">
        <v>2000</v>
      </c>
    </row>
    <row r="12" spans="1:7" x14ac:dyDescent="0.3">
      <c r="A12" t="s">
        <v>3</v>
      </c>
      <c r="E12" t="s">
        <v>4</v>
      </c>
    </row>
    <row r="13" spans="1:7" x14ac:dyDescent="0.3">
      <c r="A13" t="s">
        <v>0</v>
      </c>
      <c r="B13" t="s">
        <v>1</v>
      </c>
      <c r="C13" t="s">
        <v>2</v>
      </c>
      <c r="E13" t="s">
        <v>0</v>
      </c>
      <c r="F13" t="s">
        <v>1</v>
      </c>
      <c r="G13" t="s">
        <v>2</v>
      </c>
    </row>
    <row r="14" spans="1:7" x14ac:dyDescent="0.3">
      <c r="A14">
        <v>9.5000000000000001E-2</v>
      </c>
      <c r="B14">
        <v>1.4E-2</v>
      </c>
      <c r="C14">
        <v>3.6999999999999998E-2</v>
      </c>
      <c r="E14">
        <v>9.0999999999999998E-2</v>
      </c>
      <c r="F14">
        <v>1.6E-2</v>
      </c>
      <c r="G14">
        <v>2.5000000000000001E-2</v>
      </c>
    </row>
    <row r="15" spans="1:7" x14ac:dyDescent="0.3">
      <c r="A15">
        <v>9.0999999999999998E-2</v>
      </c>
      <c r="B15">
        <v>1.9E-2</v>
      </c>
      <c r="C15">
        <v>8.3000000000000004E-2</v>
      </c>
      <c r="E15">
        <v>7.3999999999999996E-2</v>
      </c>
      <c r="F15">
        <v>1.4999999999999999E-2</v>
      </c>
      <c r="G15">
        <v>3.5000000000000003E-2</v>
      </c>
    </row>
    <row r="16" spans="1:7" x14ac:dyDescent="0.3">
      <c r="A16">
        <v>8.4000000000000005E-2</v>
      </c>
      <c r="B16">
        <v>2.4E-2</v>
      </c>
      <c r="C16">
        <v>6.0999999999999999E-2</v>
      </c>
      <c r="E16">
        <v>9.6000000000000002E-2</v>
      </c>
      <c r="F16">
        <v>8.0000000000000002E-3</v>
      </c>
      <c r="G16">
        <v>4.2999999999999997E-2</v>
      </c>
    </row>
    <row r="18" spans="1:7" x14ac:dyDescent="0.3">
      <c r="A18" t="s">
        <v>3</v>
      </c>
      <c r="E18" t="s">
        <v>4</v>
      </c>
    </row>
    <row r="19" spans="1:7" x14ac:dyDescent="0.3">
      <c r="A19" t="s">
        <v>0</v>
      </c>
      <c r="B19" t="s">
        <v>1</v>
      </c>
      <c r="C19" t="s">
        <v>2</v>
      </c>
      <c r="E19" t="s">
        <v>0</v>
      </c>
      <c r="F19" t="s">
        <v>1</v>
      </c>
      <c r="G19" t="s">
        <v>2</v>
      </c>
    </row>
    <row r="20" spans="1:7" x14ac:dyDescent="0.3">
      <c r="A20">
        <f>A14*1187.4+58.373</f>
        <v>171.17600000000002</v>
      </c>
      <c r="B20">
        <f t="shared" ref="B20:C20" si="0">B14*1187.4+58.373</f>
        <v>74.996600000000001</v>
      </c>
      <c r="C20">
        <f t="shared" si="0"/>
        <v>102.3068</v>
      </c>
      <c r="E20">
        <f>E14*1187.4+58.373</f>
        <v>166.4264</v>
      </c>
      <c r="F20">
        <f t="shared" ref="F20:G20" si="1">F14*1187.4+58.373</f>
        <v>77.371399999999994</v>
      </c>
      <c r="G20">
        <f t="shared" si="1"/>
        <v>88.057999999999993</v>
      </c>
    </row>
    <row r="21" spans="1:7" x14ac:dyDescent="0.3">
      <c r="A21">
        <f t="shared" ref="A21:C22" si="2">A15*1187.4+58.373</f>
        <v>166.4264</v>
      </c>
      <c r="B21">
        <f t="shared" si="2"/>
        <v>80.933599999999998</v>
      </c>
      <c r="C21">
        <f t="shared" si="2"/>
        <v>156.9272</v>
      </c>
      <c r="E21">
        <f t="shared" ref="E21:G21" si="3">E15*1187.4+58.373</f>
        <v>146.2406</v>
      </c>
      <c r="F21">
        <f t="shared" si="3"/>
        <v>76.183999999999997</v>
      </c>
      <c r="G21">
        <f t="shared" si="3"/>
        <v>99.932000000000002</v>
      </c>
    </row>
    <row r="22" spans="1:7" x14ac:dyDescent="0.3">
      <c r="A22">
        <f t="shared" si="2"/>
        <v>158.11460000000002</v>
      </c>
      <c r="B22">
        <f t="shared" si="2"/>
        <v>86.870599999999996</v>
      </c>
      <c r="C22">
        <f t="shared" si="2"/>
        <v>130.80440000000002</v>
      </c>
      <c r="E22">
        <f t="shared" ref="E22:G22" si="4">E16*1187.4+58.373</f>
        <v>172.36340000000001</v>
      </c>
      <c r="F22">
        <f t="shared" si="4"/>
        <v>67.872199999999992</v>
      </c>
      <c r="G22">
        <f t="shared" si="4"/>
        <v>109.43119999999999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EB49-55AE-4D7B-A89B-55327C0F6AAD}">
  <dimension ref="A1:G22"/>
  <sheetViews>
    <sheetView workbookViewId="0">
      <selection activeCell="E29" sqref="E29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5</v>
      </c>
      <c r="B1" t="s">
        <v>9</v>
      </c>
    </row>
    <row r="2" spans="1:7" x14ac:dyDescent="0.3">
      <c r="A2">
        <v>7.4999999999999997E-2</v>
      </c>
      <c r="B2">
        <v>0</v>
      </c>
    </row>
    <row r="3" spans="1:7" x14ac:dyDescent="0.3">
      <c r="A3">
        <v>0.16700000000000001</v>
      </c>
      <c r="B3">
        <v>23.44</v>
      </c>
    </row>
    <row r="4" spans="1:7" x14ac:dyDescent="0.3">
      <c r="A4">
        <v>0.25</v>
      </c>
      <c r="B4">
        <v>46.88</v>
      </c>
    </row>
    <row r="5" spans="1:7" x14ac:dyDescent="0.3">
      <c r="A5">
        <v>0.44800000000000001</v>
      </c>
      <c r="B5">
        <v>93.75</v>
      </c>
    </row>
    <row r="6" spans="1:7" x14ac:dyDescent="0.3">
      <c r="A6">
        <v>0.76500000000000001</v>
      </c>
      <c r="B6">
        <v>187.5</v>
      </c>
    </row>
    <row r="7" spans="1:7" x14ac:dyDescent="0.3">
      <c r="A7">
        <v>1.244</v>
      </c>
      <c r="B7">
        <v>375</v>
      </c>
    </row>
    <row r="8" spans="1:7" x14ac:dyDescent="0.3">
      <c r="A8">
        <v>1.94</v>
      </c>
      <c r="B8">
        <v>750</v>
      </c>
    </row>
    <row r="9" spans="1:7" x14ac:dyDescent="0.3">
      <c r="A9">
        <v>2.4529999999999998</v>
      </c>
      <c r="B9">
        <v>1500</v>
      </c>
    </row>
    <row r="12" spans="1:7" x14ac:dyDescent="0.3">
      <c r="A12" t="s">
        <v>3</v>
      </c>
      <c r="E12" t="s">
        <v>4</v>
      </c>
    </row>
    <row r="13" spans="1:7" x14ac:dyDescent="0.3">
      <c r="A13" t="s">
        <v>0</v>
      </c>
      <c r="B13" t="s">
        <v>1</v>
      </c>
      <c r="C13" t="s">
        <v>2</v>
      </c>
      <c r="E13" t="s">
        <v>0</v>
      </c>
      <c r="F13" t="s">
        <v>1</v>
      </c>
      <c r="G13" t="s">
        <v>2</v>
      </c>
    </row>
    <row r="14" spans="1:7" x14ac:dyDescent="0.3">
      <c r="A14">
        <v>0.38300000000000001</v>
      </c>
      <c r="B14">
        <v>0.30499999999999999</v>
      </c>
      <c r="C14">
        <v>0.441</v>
      </c>
      <c r="E14">
        <v>0.435</v>
      </c>
      <c r="F14">
        <v>0.27400000000000002</v>
      </c>
      <c r="G14">
        <v>0.30299999999999999</v>
      </c>
    </row>
    <row r="15" spans="1:7" x14ac:dyDescent="0.3">
      <c r="A15">
        <v>0.38400000000000001</v>
      </c>
      <c r="B15">
        <v>0.312</v>
      </c>
      <c r="C15">
        <v>0.42899999999999999</v>
      </c>
      <c r="E15">
        <v>0.40100000000000002</v>
      </c>
      <c r="F15">
        <v>0.29299999999999998</v>
      </c>
      <c r="G15">
        <v>0.28100000000000003</v>
      </c>
    </row>
    <row r="16" spans="1:7" x14ac:dyDescent="0.3">
      <c r="A16">
        <v>0.45200000000000001</v>
      </c>
      <c r="B16">
        <v>0.32300000000000001</v>
      </c>
      <c r="C16">
        <v>0.44900000000000001</v>
      </c>
      <c r="E16">
        <v>0.439</v>
      </c>
      <c r="F16">
        <v>0.309</v>
      </c>
      <c r="G16">
        <v>0.33100000000000002</v>
      </c>
    </row>
    <row r="18" spans="1:7" x14ac:dyDescent="0.3">
      <c r="A18" t="s">
        <v>3</v>
      </c>
      <c r="E18" t="s">
        <v>4</v>
      </c>
    </row>
    <row r="19" spans="1:7" x14ac:dyDescent="0.3">
      <c r="A19" t="s">
        <v>0</v>
      </c>
      <c r="B19" t="s">
        <v>1</v>
      </c>
      <c r="C19" t="s">
        <v>2</v>
      </c>
      <c r="E19" t="s">
        <v>0</v>
      </c>
      <c r="F19" t="s">
        <v>1</v>
      </c>
      <c r="G19" t="s">
        <v>2</v>
      </c>
    </row>
    <row r="20" spans="1:7" x14ac:dyDescent="0.3">
      <c r="A20">
        <f>A14*561.08-142.86</f>
        <v>72.03364000000002</v>
      </c>
      <c r="B20">
        <f t="shared" ref="B20:C20" si="0">B14*561.08-142.86</f>
        <v>28.26939999999999</v>
      </c>
      <c r="C20">
        <f t="shared" si="0"/>
        <v>104.57628</v>
      </c>
      <c r="E20">
        <f>E14*561.08-142.86</f>
        <v>101.2098</v>
      </c>
      <c r="F20">
        <f t="shared" ref="F20:G20" si="1">F14*561.08-142.86</f>
        <v>10.875920000000008</v>
      </c>
      <c r="G20">
        <f t="shared" si="1"/>
        <v>27.147239999999982</v>
      </c>
    </row>
    <row r="21" spans="1:7" x14ac:dyDescent="0.3">
      <c r="A21">
        <f t="shared" ref="A21:C22" si="2">A15*561.08-142.86</f>
        <v>72.594719999999995</v>
      </c>
      <c r="B21">
        <f t="shared" si="2"/>
        <v>32.19695999999999</v>
      </c>
      <c r="C21">
        <f t="shared" si="2"/>
        <v>97.843320000000006</v>
      </c>
      <c r="E21">
        <f t="shared" ref="E21:G21" si="3">E15*561.08-142.86</f>
        <v>82.133080000000007</v>
      </c>
      <c r="F21">
        <f t="shared" si="3"/>
        <v>21.536439999999999</v>
      </c>
      <c r="G21">
        <f t="shared" si="3"/>
        <v>14.803480000000008</v>
      </c>
    </row>
    <row r="22" spans="1:7" x14ac:dyDescent="0.3">
      <c r="A22">
        <f t="shared" si="2"/>
        <v>110.74816000000001</v>
      </c>
      <c r="B22">
        <f t="shared" si="2"/>
        <v>38.368840000000006</v>
      </c>
      <c r="C22">
        <f t="shared" si="2"/>
        <v>109.06492</v>
      </c>
      <c r="E22">
        <f t="shared" ref="E22:G22" si="4">E16*561.08-142.86</f>
        <v>103.45412000000002</v>
      </c>
      <c r="F22">
        <f t="shared" si="4"/>
        <v>30.513720000000006</v>
      </c>
      <c r="G22">
        <f t="shared" si="4"/>
        <v>42.85748000000001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6344-79DF-4403-A806-85A9A6CA9D8D}">
  <dimension ref="A2:C5"/>
  <sheetViews>
    <sheetView tabSelected="1" workbookViewId="0">
      <selection activeCell="G27" sqref="G27"/>
    </sheetView>
  </sheetViews>
  <sheetFormatPr defaultRowHeight="14" x14ac:dyDescent="0.3"/>
  <cols>
    <col min="2" max="2" width="17.4140625" bestFit="1" customWidth="1"/>
    <col min="3" max="3" width="18.33203125" bestFit="1" customWidth="1"/>
  </cols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0.86199999999999999</v>
      </c>
      <c r="B3">
        <v>0.377</v>
      </c>
      <c r="C3">
        <v>0.51200000000000001</v>
      </c>
    </row>
    <row r="4" spans="1:3" x14ac:dyDescent="0.3">
      <c r="A4">
        <v>0.90300000000000002</v>
      </c>
      <c r="B4">
        <v>0.35799999999999998</v>
      </c>
      <c r="C4">
        <v>0.439</v>
      </c>
    </row>
    <row r="5" spans="1:3" x14ac:dyDescent="0.3">
      <c r="A5">
        <v>1.1140000000000001</v>
      </c>
      <c r="B5">
        <v>0.214</v>
      </c>
      <c r="C5">
        <v>0.55600000000000005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1D0E-3462-4579-A69B-530825259237}">
  <dimension ref="A1:G5"/>
  <sheetViews>
    <sheetView workbookViewId="0">
      <selection activeCell="G31" sqref="G31"/>
    </sheetView>
  </sheetViews>
  <sheetFormatPr defaultRowHeight="14" x14ac:dyDescent="0.3"/>
  <cols>
    <col min="2" max="2" width="17.4140625" bestFit="1" customWidth="1"/>
    <col min="3" max="3" width="18.33203125" bestFit="1" customWidth="1"/>
    <col min="6" max="6" width="17.4140625" bestFit="1" customWidth="1"/>
    <col min="7" max="7" width="18.33203125" bestFit="1" customWidth="1"/>
  </cols>
  <sheetData>
    <row r="1" spans="1:7" x14ac:dyDescent="0.3">
      <c r="A1" t="s">
        <v>10</v>
      </c>
      <c r="E1" t="s">
        <v>4</v>
      </c>
    </row>
    <row r="2" spans="1:7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3">
      <c r="A3">
        <v>87</v>
      </c>
      <c r="B3">
        <v>38</v>
      </c>
      <c r="C3">
        <v>51</v>
      </c>
      <c r="E3">
        <v>181</v>
      </c>
      <c r="F3">
        <v>48</v>
      </c>
      <c r="G3">
        <v>61</v>
      </c>
    </row>
    <row r="4" spans="1:7" x14ac:dyDescent="0.3">
      <c r="A4">
        <v>106</v>
      </c>
      <c r="B4">
        <v>26</v>
      </c>
      <c r="C4">
        <v>58</v>
      </c>
      <c r="E4">
        <v>154</v>
      </c>
      <c r="F4">
        <v>58</v>
      </c>
      <c r="G4">
        <v>76</v>
      </c>
    </row>
    <row r="5" spans="1:7" x14ac:dyDescent="0.3">
      <c r="A5">
        <v>99</v>
      </c>
      <c r="B5">
        <v>36</v>
      </c>
      <c r="C5">
        <v>63</v>
      </c>
      <c r="E5">
        <v>165</v>
      </c>
      <c r="F5">
        <v>40</v>
      </c>
      <c r="G5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Fig9A,B_VEGF</vt:lpstr>
      <vt:lpstr>Fig9A,B_BFGF</vt:lpstr>
      <vt:lpstr>Fig9A,B_TGFB</vt:lpstr>
      <vt:lpstr>Fig9A,B_HIF1A</vt:lpstr>
      <vt:lpstr>Fig9D_wb</vt:lpstr>
      <vt:lpstr>Fig9F,J_TRANSWELL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2024-09-23T04:03:18Z</dcterms:modified>
</cp:coreProperties>
</file>