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\Documents\GitHub\RF_Balance_Profound\Documentation\"/>
    </mc:Choice>
  </mc:AlternateContent>
  <xr:revisionPtr revIDLastSave="0" documentId="13_ncr:1_{11D15211-0085-48A6-97B7-83B246D3657E}" xr6:coauthVersionLast="47" xr6:coauthVersionMax="47" xr10:uidLastSave="{00000000-0000-0000-0000-000000000000}"/>
  <bookViews>
    <workbookView xWindow="-120" yWindow="-120" windowWidth="29040" windowHeight="15840" firstSheet="1" activeTab="2" xr2:uid="{53798A95-D6D5-4EC4-873B-7F3D9730CEBD}"/>
  </bookViews>
  <sheets>
    <sheet name="GD0439" sheetId="1" r:id="rId1"/>
    <sheet name="GB0325" sheetId="3" r:id="rId2"/>
    <sheet name="FG0210" sheetId="4" r:id="rId3"/>
    <sheet name="HB0558 (BAD)" sheetId="6" r:id="rId4"/>
    <sheet name="LC0014 (BAD)" sheetId="7" r:id="rId5"/>
    <sheet name="HB0462 (BAD)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8" l="1"/>
  <c r="C12" i="8"/>
  <c r="G10" i="8"/>
  <c r="F12" i="6"/>
  <c r="C12" i="6"/>
  <c r="F12" i="7"/>
  <c r="C12" i="7"/>
  <c r="E2" i="7" a="1"/>
  <c r="E2" i="7" s="1"/>
  <c r="B2" i="7" a="1"/>
  <c r="D10" i="7" s="1"/>
  <c r="G11" i="4"/>
  <c r="G10" i="4"/>
  <c r="G9" i="4"/>
  <c r="G8" i="4"/>
  <c r="G7" i="4"/>
  <c r="G6" i="4"/>
  <c r="G5" i="4"/>
  <c r="G4" i="4"/>
  <c r="G3" i="4"/>
  <c r="G2" i="4"/>
  <c r="D11" i="4"/>
  <c r="D10" i="4"/>
  <c r="D9" i="4"/>
  <c r="D8" i="4"/>
  <c r="D7" i="4"/>
  <c r="D6" i="4"/>
  <c r="D5" i="4"/>
  <c r="D4" i="4"/>
  <c r="D3" i="4"/>
  <c r="D2" i="4"/>
  <c r="G7" i="3"/>
  <c r="F12" i="1"/>
  <c r="E2" i="1" a="1"/>
  <c r="G8" i="1" s="1"/>
  <c r="B2" i="1" a="1"/>
  <c r="D6" i="1" s="1"/>
  <c r="E2" i="3" a="1"/>
  <c r="E2" i="3" s="1"/>
  <c r="G2" i="3" s="1"/>
  <c r="B2" i="3" a="1"/>
  <c r="D11" i="3" s="1"/>
  <c r="E2" i="4" a="1"/>
  <c r="E2" i="4" s="1"/>
  <c r="B2" i="4" a="1"/>
  <c r="B2" i="4" s="1"/>
  <c r="F12" i="4"/>
  <c r="C12" i="4"/>
  <c r="F12" i="3"/>
  <c r="C12" i="3"/>
  <c r="C12" i="1"/>
  <c r="D2" i="8" l="1"/>
  <c r="B12" i="8"/>
  <c r="G3" i="8"/>
  <c r="G5" i="8"/>
  <c r="G7" i="8"/>
  <c r="G9" i="8"/>
  <c r="G11" i="8"/>
  <c r="D4" i="8"/>
  <c r="D6" i="8"/>
  <c r="D8" i="8"/>
  <c r="D10" i="8"/>
  <c r="D3" i="8"/>
  <c r="D5" i="8"/>
  <c r="D7" i="8"/>
  <c r="D9" i="8"/>
  <c r="D11" i="8"/>
  <c r="G4" i="8"/>
  <c r="G6" i="8"/>
  <c r="G8" i="8"/>
  <c r="G4" i="7"/>
  <c r="G8" i="7"/>
  <c r="D11" i="1"/>
  <c r="D7" i="1"/>
  <c r="G9" i="1"/>
  <c r="D3" i="1"/>
  <c r="G10" i="1"/>
  <c r="G6" i="7"/>
  <c r="G10" i="7"/>
  <c r="D3" i="7"/>
  <c r="D7" i="7"/>
  <c r="D11" i="7"/>
  <c r="B2" i="7"/>
  <c r="B12" i="7" s="1"/>
  <c r="D5" i="7"/>
  <c r="D9" i="7"/>
  <c r="E12" i="7"/>
  <c r="G2" i="7"/>
  <c r="G3" i="7"/>
  <c r="G5" i="7"/>
  <c r="G7" i="7"/>
  <c r="G9" i="7"/>
  <c r="G11" i="7"/>
  <c r="D4" i="7"/>
  <c r="D6" i="7"/>
  <c r="D8" i="7"/>
  <c r="D5" i="3"/>
  <c r="G11" i="3"/>
  <c r="D9" i="3"/>
  <c r="G3" i="3"/>
  <c r="D6" i="3"/>
  <c r="D10" i="3"/>
  <c r="G4" i="3"/>
  <c r="G8" i="3"/>
  <c r="D4" i="3"/>
  <c r="D8" i="3"/>
  <c r="G6" i="3"/>
  <c r="G10" i="3"/>
  <c r="D3" i="3"/>
  <c r="D7" i="3"/>
  <c r="G5" i="3"/>
  <c r="G9" i="3"/>
  <c r="D10" i="1"/>
  <c r="D9" i="1"/>
  <c r="D5" i="1"/>
  <c r="G5" i="1"/>
  <c r="D8" i="1"/>
  <c r="D4" i="1"/>
  <c r="G6" i="1"/>
  <c r="G3" i="1"/>
  <c r="G7" i="1"/>
  <c r="G11" i="1"/>
  <c r="G4" i="1"/>
  <c r="E2" i="1"/>
  <c r="G2" i="1" s="1"/>
  <c r="B2" i="1"/>
  <c r="D2" i="1" s="1"/>
  <c r="E12" i="3"/>
  <c r="B2" i="3"/>
  <c r="D2" i="3" s="1"/>
  <c r="E12" i="4"/>
  <c r="G12" i="4"/>
  <c r="B12" i="4"/>
  <c r="D12" i="4"/>
  <c r="G2" i="8" l="1"/>
  <c r="G12" i="8" s="1"/>
  <c r="E12" i="8"/>
  <c r="D12" i="8"/>
  <c r="G12" i="7"/>
  <c r="D2" i="7"/>
  <c r="D12" i="7" s="1"/>
  <c r="G12" i="3"/>
  <c r="G12" i="1"/>
  <c r="E12" i="1"/>
  <c r="B12" i="1"/>
  <c r="D12" i="1"/>
  <c r="D12" i="3"/>
  <c r="B1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<sst xmlns="http://schemas.openxmlformats.org/spreadsheetml/2006/main" count="132" uniqueCount="18">
  <si>
    <t>Element</t>
  </si>
  <si>
    <t>LF eff (%) (WTF 4)</t>
  </si>
  <si>
    <t>% Diff</t>
  </si>
  <si>
    <t>LF eff (%) (Stored)</t>
  </si>
  <si>
    <t>HF eff (%) (Stored)</t>
  </si>
  <si>
    <t>HF eff (%) (WTF 4)</t>
  </si>
  <si>
    <t>Average</t>
  </si>
  <si>
    <t>[1</t>
  </si>
  <si>
    <t xml:space="preserve"> FG0210</t>
  </si>
  <si>
    <t xml:space="preserve"> GD0439</t>
  </si>
  <si>
    <t xml:space="preserve"> GB0325</t>
  </si>
  <si>
    <t>4.28 MHz</t>
  </si>
  <si>
    <t>13.89 MHZ</t>
  </si>
  <si>
    <t xml:space="preserve"> HB0558</t>
  </si>
  <si>
    <t>N/A</t>
  </si>
  <si>
    <t xml:space="preserve"> LC0014</t>
  </si>
  <si>
    <t xml:space="preserve"> HB0462</t>
  </si>
  <si>
    <t>UA Read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</si>
</sst>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Calibri"/>
      <family val="2"/>
      <scheme val="minor"/>
    </font>
    <font>
      <sz val="9.8000000000000007"/>
      <color rgb="FFBBBB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6957-694F-4324-99A2-42B0706282CA}">
  <dimension ref="A1:AA15"/>
  <sheetViews>
    <sheetView workbookViewId="0">
      <selection activeCell="A14" sqref="A14"/>
    </sheetView>
  </sheetViews>
  <sheetFormatPr defaultRowHeight="15"/>
  <cols>
    <col min="1" max="1" width="12.28515625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  <c r="H1" s="1"/>
    </row>
    <row r="2" spans="1:27">
      <c r="A2">
        <v>1</v>
      </c>
      <c r="B2" cm="1">
        <f t="array" ref="B2:B11">TRANSPOSE(H15:Q15)</f>
        <v>65.400000000000006</v>
      </c>
      <c r="C2">
        <v>62</v>
      </c>
      <c r="D2">
        <f>ABS(C2-B2)/B2 * 100</f>
        <v>5.1987767584097941</v>
      </c>
      <c r="E2" cm="1">
        <f t="array" ref="E2:E11">TRANSPOSE(R15:AA15)</f>
        <v>38.200000000000003</v>
      </c>
      <c r="F2">
        <v>41</v>
      </c>
      <c r="G2">
        <f>ABS(F2-E2)/E2 * 100</f>
        <v>7.329842931937165</v>
      </c>
    </row>
    <row r="3" spans="1:27">
      <c r="A3">
        <v>2</v>
      </c>
      <c r="B3">
        <v>63.3</v>
      </c>
      <c r="C3">
        <v>76</v>
      </c>
      <c r="D3">
        <f t="shared" ref="D3:G11" si="0">ABS(C3-B3)/B3 * 100</f>
        <v>20.063191153238552</v>
      </c>
      <c r="E3">
        <v>35.700000000000003</v>
      </c>
      <c r="F3">
        <v>42</v>
      </c>
      <c r="G3">
        <f t="shared" si="0"/>
        <v>17.647058823529402</v>
      </c>
    </row>
    <row r="4" spans="1:27">
      <c r="A4">
        <v>3</v>
      </c>
      <c r="B4">
        <v>63.7</v>
      </c>
      <c r="C4">
        <v>64</v>
      </c>
      <c r="D4">
        <f t="shared" si="0"/>
        <v>0.47095761381475221</v>
      </c>
      <c r="E4">
        <v>38.299999999999997</v>
      </c>
      <c r="F4">
        <v>44</v>
      </c>
      <c r="G4">
        <f t="shared" si="0"/>
        <v>14.882506527415151</v>
      </c>
    </row>
    <row r="5" spans="1:27">
      <c r="A5">
        <v>4</v>
      </c>
      <c r="B5">
        <v>65.2</v>
      </c>
      <c r="C5">
        <v>63</v>
      </c>
      <c r="D5">
        <f t="shared" si="0"/>
        <v>3.3742331288343599</v>
      </c>
      <c r="E5">
        <v>38.9</v>
      </c>
      <c r="F5">
        <v>48</v>
      </c>
      <c r="G5">
        <f t="shared" si="0"/>
        <v>23.393316195372755</v>
      </c>
    </row>
    <row r="6" spans="1:27">
      <c r="A6">
        <v>5</v>
      </c>
      <c r="B6">
        <v>68</v>
      </c>
      <c r="C6">
        <v>63</v>
      </c>
      <c r="D6">
        <f t="shared" si="0"/>
        <v>7.3529411764705888</v>
      </c>
      <c r="E6">
        <v>39.1</v>
      </c>
      <c r="F6">
        <v>49</v>
      </c>
      <c r="G6">
        <f t="shared" si="0"/>
        <v>25.319693094629152</v>
      </c>
    </row>
    <row r="7" spans="1:27">
      <c r="A7">
        <v>6</v>
      </c>
      <c r="B7">
        <v>78.8</v>
      </c>
      <c r="C7">
        <v>61</v>
      </c>
      <c r="D7">
        <f t="shared" si="0"/>
        <v>22.588832487309642</v>
      </c>
      <c r="E7">
        <v>41.4</v>
      </c>
      <c r="F7">
        <v>46</v>
      </c>
      <c r="G7">
        <f t="shared" si="0"/>
        <v>11.111111111111114</v>
      </c>
    </row>
    <row r="8" spans="1:27">
      <c r="A8">
        <v>7</v>
      </c>
      <c r="B8">
        <v>66.3</v>
      </c>
      <c r="C8">
        <v>73</v>
      </c>
      <c r="D8">
        <f t="shared" si="0"/>
        <v>10.105580693815993</v>
      </c>
      <c r="E8">
        <v>35.6</v>
      </c>
      <c r="F8">
        <v>44</v>
      </c>
      <c r="G8">
        <f t="shared" si="0"/>
        <v>23.595505617977523</v>
      </c>
    </row>
    <row r="9" spans="1:27">
      <c r="A9">
        <v>8</v>
      </c>
      <c r="B9">
        <v>63.4</v>
      </c>
      <c r="C9">
        <v>61</v>
      </c>
      <c r="D9">
        <f t="shared" si="0"/>
        <v>3.7854889589905341</v>
      </c>
      <c r="E9">
        <v>37</v>
      </c>
      <c r="F9">
        <v>42</v>
      </c>
      <c r="G9">
        <f t="shared" si="0"/>
        <v>13.513513513513514</v>
      </c>
    </row>
    <row r="10" spans="1:27">
      <c r="A10">
        <v>9</v>
      </c>
      <c r="B10">
        <v>74.3</v>
      </c>
      <c r="C10">
        <v>62</v>
      </c>
      <c r="D10">
        <f t="shared" si="0"/>
        <v>16.554508748317627</v>
      </c>
      <c r="E10">
        <v>30.2</v>
      </c>
      <c r="F10">
        <v>41</v>
      </c>
      <c r="G10">
        <f t="shared" si="0"/>
        <v>35.761589403973517</v>
      </c>
    </row>
    <row r="11" spans="1:27">
      <c r="A11">
        <v>10</v>
      </c>
      <c r="B11">
        <v>65.2</v>
      </c>
      <c r="C11">
        <v>61</v>
      </c>
      <c r="D11">
        <f t="shared" si="0"/>
        <v>6.4417177914110475</v>
      </c>
      <c r="E11">
        <v>34.700000000000003</v>
      </c>
      <c r="F11">
        <v>39</v>
      </c>
      <c r="G11">
        <f t="shared" si="0"/>
        <v>12.391930835734861</v>
      </c>
    </row>
    <row r="12" spans="1:27">
      <c r="A12" t="s">
        <v>6</v>
      </c>
      <c r="B12">
        <f>AVERAGE(B2:B11)</f>
        <v>67.36</v>
      </c>
      <c r="C12">
        <f t="shared" ref="C12:G12" si="1">AVERAGE(C2:C11)</f>
        <v>64.599999999999994</v>
      </c>
      <c r="D12">
        <f t="shared" si="1"/>
        <v>9.5936228510612906</v>
      </c>
      <c r="E12">
        <f t="shared" si="1"/>
        <v>36.909999999999997</v>
      </c>
      <c r="F12">
        <f t="shared" si="1"/>
        <v>43.6</v>
      </c>
      <c r="G12">
        <f t="shared" si="1"/>
        <v>18.494606805519414</v>
      </c>
    </row>
    <row r="14" spans="1:27">
      <c r="A14" t="s">
        <v>17</v>
      </c>
    </row>
    <row r="15" spans="1:27">
      <c r="A15" s="2" t="s">
        <v>7</v>
      </c>
      <c r="B15" t="s">
        <v>9</v>
      </c>
      <c r="C15">
        <v>20200609</v>
      </c>
      <c r="D15">
        <v>1</v>
      </c>
      <c r="E15">
        <v>4.18</v>
      </c>
      <c r="F15">
        <v>13.38</v>
      </c>
      <c r="G15">
        <v>-87.9</v>
      </c>
      <c r="H15">
        <v>65.400000000000006</v>
      </c>
      <c r="I15">
        <v>63.3</v>
      </c>
      <c r="J15">
        <v>63.7</v>
      </c>
      <c r="K15">
        <v>65.2</v>
      </c>
      <c r="L15">
        <v>68</v>
      </c>
      <c r="M15">
        <v>78.8</v>
      </c>
      <c r="N15">
        <v>66.3</v>
      </c>
      <c r="O15">
        <v>63.4</v>
      </c>
      <c r="P15">
        <v>74.3</v>
      </c>
      <c r="Q15">
        <v>65.2</v>
      </c>
      <c r="R15">
        <v>38.200000000000003</v>
      </c>
      <c r="S15">
        <v>35.700000000000003</v>
      </c>
      <c r="T15">
        <v>38.299999999999997</v>
      </c>
      <c r="U15">
        <v>38.9</v>
      </c>
      <c r="V15">
        <v>39.1</v>
      </c>
      <c r="W15">
        <v>41.4</v>
      </c>
      <c r="X15">
        <v>35.6</v>
      </c>
      <c r="Y15">
        <v>37</v>
      </c>
      <c r="Z15">
        <v>30.2</v>
      </c>
      <c r="AA15">
        <v>34.700000000000003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DC7D-6610-4E68-9935-DF4237055EA0}">
  <dimension ref="A1:AA15"/>
  <sheetViews>
    <sheetView workbookViewId="0">
      <selection activeCell="A14" sqref="A14"/>
    </sheetView>
  </sheetViews>
  <sheetFormatPr defaultRowHeight="15"/>
  <cols>
    <col min="1" max="1" width="13" customWidth="1"/>
    <col min="5" max="6" width="10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68.8</v>
      </c>
      <c r="C2">
        <v>64</v>
      </c>
      <c r="D2">
        <f>ABS(C2-B2)/B2 * 100</f>
        <v>6.9767441860465071</v>
      </c>
      <c r="E2" cm="1">
        <f t="array" ref="E2:E11">TRANSPOSE(R15:AA15)</f>
        <v>38.799999999999997</v>
      </c>
      <c r="F2">
        <v>38</v>
      </c>
      <c r="G2">
        <f>ABS(F2-E2)/E2 * 100</f>
        <v>2.0618556701030855</v>
      </c>
    </row>
    <row r="3" spans="1:27">
      <c r="A3">
        <v>2</v>
      </c>
      <c r="B3">
        <v>77.3</v>
      </c>
      <c r="C3">
        <v>76</v>
      </c>
      <c r="D3">
        <f t="shared" ref="D3:D11" si="0">ABS(C3-B3)/B3 * 100</f>
        <v>1.6817593790426872</v>
      </c>
      <c r="E3">
        <v>35</v>
      </c>
      <c r="F3">
        <v>41</v>
      </c>
      <c r="G3">
        <f t="shared" ref="G3:G11" si="1">ABS(F3-E3)/E3 * 100</f>
        <v>17.142857142857142</v>
      </c>
    </row>
    <row r="4" spans="1:27">
      <c r="A4">
        <v>3</v>
      </c>
      <c r="B4">
        <v>73.400000000000006</v>
      </c>
      <c r="C4">
        <v>65</v>
      </c>
      <c r="D4">
        <f t="shared" si="0"/>
        <v>11.444141689373303</v>
      </c>
      <c r="E4">
        <v>39</v>
      </c>
      <c r="F4">
        <v>47</v>
      </c>
      <c r="G4">
        <f t="shared" si="1"/>
        <v>20.512820512820511</v>
      </c>
    </row>
    <row r="5" spans="1:27">
      <c r="A5">
        <v>4</v>
      </c>
      <c r="B5">
        <v>69.900000000000006</v>
      </c>
      <c r="C5">
        <v>63</v>
      </c>
      <c r="D5">
        <f t="shared" si="0"/>
        <v>9.8712446351931415</v>
      </c>
      <c r="E5">
        <v>42.5</v>
      </c>
      <c r="F5">
        <v>48</v>
      </c>
      <c r="G5">
        <f t="shared" si="1"/>
        <v>12.941176470588237</v>
      </c>
    </row>
    <row r="6" spans="1:27">
      <c r="A6">
        <v>5</v>
      </c>
      <c r="B6">
        <v>51.1</v>
      </c>
      <c r="C6">
        <v>50</v>
      </c>
      <c r="D6">
        <f t="shared" si="0"/>
        <v>2.1526418786692787</v>
      </c>
      <c r="E6">
        <v>45</v>
      </c>
      <c r="F6">
        <v>47</v>
      </c>
      <c r="G6">
        <f t="shared" si="1"/>
        <v>4.4444444444444446</v>
      </c>
    </row>
    <row r="7" spans="1:27">
      <c r="A7">
        <v>6</v>
      </c>
      <c r="B7">
        <v>76.5</v>
      </c>
      <c r="C7">
        <v>58</v>
      </c>
      <c r="D7">
        <f t="shared" si="0"/>
        <v>24.183006535947712</v>
      </c>
      <c r="E7">
        <v>45.8</v>
      </c>
      <c r="F7">
        <v>51</v>
      </c>
      <c r="G7">
        <f t="shared" si="1"/>
        <v>11.353711790393021</v>
      </c>
    </row>
    <row r="8" spans="1:27">
      <c r="A8">
        <v>7</v>
      </c>
      <c r="B8">
        <v>71.2</v>
      </c>
      <c r="C8">
        <v>70</v>
      </c>
      <c r="D8">
        <f t="shared" si="0"/>
        <v>1.68539325842697</v>
      </c>
      <c r="E8">
        <v>44.9</v>
      </c>
      <c r="F8">
        <v>49</v>
      </c>
      <c r="G8">
        <f t="shared" si="1"/>
        <v>9.1314031180400921</v>
      </c>
    </row>
    <row r="9" spans="1:27">
      <c r="A9">
        <v>8</v>
      </c>
      <c r="B9">
        <v>69.3</v>
      </c>
      <c r="C9">
        <v>66</v>
      </c>
      <c r="D9">
        <f t="shared" si="0"/>
        <v>4.7619047619047583</v>
      </c>
      <c r="E9">
        <v>47.8</v>
      </c>
      <c r="F9">
        <v>53</v>
      </c>
      <c r="G9">
        <f t="shared" si="1"/>
        <v>10.878661087866115</v>
      </c>
    </row>
    <row r="10" spans="1:27">
      <c r="A10">
        <v>9</v>
      </c>
      <c r="B10">
        <v>72.400000000000006</v>
      </c>
      <c r="C10">
        <v>62</v>
      </c>
      <c r="D10">
        <f t="shared" si="0"/>
        <v>14.364640883977909</v>
      </c>
      <c r="E10">
        <v>47.7</v>
      </c>
      <c r="F10">
        <v>52</v>
      </c>
      <c r="G10">
        <f t="shared" si="1"/>
        <v>9.0146750524108956</v>
      </c>
    </row>
    <row r="11" spans="1:27">
      <c r="A11">
        <v>10</v>
      </c>
      <c r="B11">
        <v>65.900000000000006</v>
      </c>
      <c r="C11">
        <v>62</v>
      </c>
      <c r="D11">
        <f t="shared" si="0"/>
        <v>5.918057663125956</v>
      </c>
      <c r="E11">
        <v>46.7</v>
      </c>
      <c r="F11">
        <v>49</v>
      </c>
      <c r="G11">
        <f t="shared" si="1"/>
        <v>4.9250535331905718</v>
      </c>
    </row>
    <row r="12" spans="1:27">
      <c r="A12" t="s">
        <v>6</v>
      </c>
      <c r="B12">
        <f>AVERAGE(B2:B11)</f>
        <v>69.58</v>
      </c>
      <c r="C12">
        <f t="shared" ref="C12:G12" si="2">AVERAGE(C2:C11)</f>
        <v>63.6</v>
      </c>
      <c r="D12">
        <f t="shared" si="2"/>
        <v>8.3039534871708209</v>
      </c>
      <c r="E12">
        <f t="shared" si="2"/>
        <v>43.32</v>
      </c>
      <c r="F12">
        <f t="shared" si="2"/>
        <v>47.5</v>
      </c>
      <c r="G12">
        <f t="shared" si="2"/>
        <v>10.240665882271411</v>
      </c>
    </row>
    <row r="14" spans="1:27">
      <c r="A14" t="s">
        <v>17</v>
      </c>
    </row>
    <row r="15" spans="1:27">
      <c r="A15" s="2" t="s">
        <v>7</v>
      </c>
      <c r="B15" t="s">
        <v>10</v>
      </c>
      <c r="C15">
        <v>20200619</v>
      </c>
      <c r="D15">
        <v>1</v>
      </c>
      <c r="E15">
        <v>4.18</v>
      </c>
      <c r="F15">
        <v>13.38</v>
      </c>
      <c r="G15">
        <v>-87.7</v>
      </c>
      <c r="H15">
        <v>68.8</v>
      </c>
      <c r="I15">
        <v>77.3</v>
      </c>
      <c r="J15">
        <v>73.400000000000006</v>
      </c>
      <c r="K15">
        <v>69.900000000000006</v>
      </c>
      <c r="L15">
        <v>51.1</v>
      </c>
      <c r="M15">
        <v>76.5</v>
      </c>
      <c r="N15">
        <v>71.2</v>
      </c>
      <c r="O15">
        <v>69.3</v>
      </c>
      <c r="P15">
        <v>72.400000000000006</v>
      </c>
      <c r="Q15">
        <v>65.900000000000006</v>
      </c>
      <c r="R15">
        <v>38.799999999999997</v>
      </c>
      <c r="S15">
        <v>35</v>
      </c>
      <c r="T15">
        <v>39</v>
      </c>
      <c r="U15">
        <v>42.5</v>
      </c>
      <c r="V15">
        <v>45</v>
      </c>
      <c r="W15">
        <v>45.8</v>
      </c>
      <c r="X15">
        <v>44.9</v>
      </c>
      <c r="Y15">
        <v>47.8</v>
      </c>
      <c r="Z15">
        <v>47.7</v>
      </c>
      <c r="AA15">
        <v>46.7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692-6940-4FD4-9E7E-FC19EE7DB707}">
  <dimension ref="A1:AA15"/>
  <sheetViews>
    <sheetView tabSelected="1" workbookViewId="0">
      <selection activeCell="F5" sqref="F5"/>
    </sheetView>
  </sheetViews>
  <sheetFormatPr defaultRowHeight="15"/>
  <cols>
    <col min="1" max="1" width="13" customWidth="1"/>
    <col min="4" max="4" width="6.2851562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73.3</v>
      </c>
      <c r="C2">
        <v>59</v>
      </c>
      <c r="D2" s="3">
        <f>ABS(C2-B2)/B2 * 100</f>
        <v>19.508867667121415</v>
      </c>
      <c r="E2" cm="1">
        <f t="array" ref="E2:E11">TRANSPOSE(R15:AA15)</f>
        <v>46</v>
      </c>
      <c r="G2" s="3">
        <f>ABS(F2-E2)/E2 * 100</f>
        <v>100</v>
      </c>
    </row>
    <row r="3" spans="1:27">
      <c r="A3">
        <v>2</v>
      </c>
      <c r="B3">
        <v>74.7</v>
      </c>
      <c r="C3">
        <v>74</v>
      </c>
      <c r="D3" s="3">
        <f t="shared" ref="D3:D11" si="0">ABS(C3-B3)/B3 * 100</f>
        <v>0.93708165997323012</v>
      </c>
      <c r="E3">
        <v>46.1</v>
      </c>
      <c r="F3">
        <v>54</v>
      </c>
      <c r="G3" s="3">
        <f t="shared" ref="G3:G11" si="1">ABS(F3-E3)/E3 * 100</f>
        <v>17.136659436008671</v>
      </c>
    </row>
    <row r="4" spans="1:27">
      <c r="A4">
        <v>3</v>
      </c>
      <c r="B4">
        <v>78.2</v>
      </c>
      <c r="C4">
        <v>65</v>
      </c>
      <c r="D4" s="3">
        <f t="shared" si="0"/>
        <v>16.879795396419439</v>
      </c>
      <c r="E4">
        <v>47.7</v>
      </c>
      <c r="F4">
        <v>58</v>
      </c>
      <c r="G4" s="3">
        <f t="shared" si="1"/>
        <v>21.593291404612152</v>
      </c>
    </row>
    <row r="5" spans="1:27">
      <c r="A5">
        <v>4</v>
      </c>
      <c r="B5">
        <v>77.900000000000006</v>
      </c>
      <c r="C5">
        <v>66</v>
      </c>
      <c r="D5" s="3">
        <f t="shared" si="0"/>
        <v>15.275994865211818</v>
      </c>
      <c r="E5">
        <v>44.4</v>
      </c>
      <c r="F5">
        <v>50</v>
      </c>
      <c r="G5" s="3">
        <f t="shared" si="1"/>
        <v>12.612612612612617</v>
      </c>
    </row>
    <row r="6" spans="1:27">
      <c r="A6">
        <v>5</v>
      </c>
      <c r="B6">
        <v>72</v>
      </c>
      <c r="C6">
        <v>67</v>
      </c>
      <c r="D6" s="3">
        <f t="shared" si="0"/>
        <v>6.9444444444444446</v>
      </c>
      <c r="E6">
        <v>45.3</v>
      </c>
      <c r="F6">
        <v>52</v>
      </c>
      <c r="G6" s="3">
        <f t="shared" si="1"/>
        <v>14.790286975717445</v>
      </c>
    </row>
    <row r="7" spans="1:27">
      <c r="A7">
        <v>6</v>
      </c>
      <c r="B7">
        <v>76.400000000000006</v>
      </c>
      <c r="C7">
        <v>65</v>
      </c>
      <c r="D7" s="3">
        <f t="shared" si="0"/>
        <v>14.921465968586395</v>
      </c>
      <c r="E7">
        <v>46.6</v>
      </c>
      <c r="F7">
        <v>54</v>
      </c>
      <c r="G7" s="3">
        <f t="shared" si="1"/>
        <v>15.879828326180254</v>
      </c>
    </row>
    <row r="8" spans="1:27">
      <c r="A8">
        <v>7</v>
      </c>
      <c r="B8">
        <v>74.8</v>
      </c>
      <c r="C8">
        <v>60</v>
      </c>
      <c r="D8" s="3">
        <f t="shared" si="0"/>
        <v>19.786096256684488</v>
      </c>
      <c r="E8">
        <v>42.3</v>
      </c>
      <c r="F8">
        <v>51</v>
      </c>
      <c r="G8" s="3">
        <f t="shared" si="1"/>
        <v>20.567375886524829</v>
      </c>
    </row>
    <row r="9" spans="1:27">
      <c r="A9">
        <v>8</v>
      </c>
      <c r="B9">
        <v>73.099999999999994</v>
      </c>
      <c r="C9">
        <v>68</v>
      </c>
      <c r="D9" s="3">
        <f t="shared" si="0"/>
        <v>6.9767441860465045</v>
      </c>
      <c r="E9">
        <v>45.4</v>
      </c>
      <c r="F9">
        <v>55</v>
      </c>
      <c r="G9" s="3">
        <f t="shared" si="1"/>
        <v>21.145374449339212</v>
      </c>
    </row>
    <row r="10" spans="1:27">
      <c r="A10">
        <v>9</v>
      </c>
      <c r="B10">
        <v>74.5</v>
      </c>
      <c r="C10">
        <v>67</v>
      </c>
      <c r="D10" s="3">
        <f t="shared" si="0"/>
        <v>10.067114093959731</v>
      </c>
      <c r="E10">
        <v>41</v>
      </c>
      <c r="F10">
        <v>53</v>
      </c>
      <c r="G10" s="3">
        <f t="shared" si="1"/>
        <v>29.268292682926827</v>
      </c>
    </row>
    <row r="11" spans="1:27">
      <c r="A11">
        <v>10</v>
      </c>
      <c r="B11">
        <v>69.599999999999994</v>
      </c>
      <c r="C11">
        <v>69</v>
      </c>
      <c r="D11" s="3">
        <f t="shared" si="0"/>
        <v>0.86206896551723322</v>
      </c>
      <c r="E11">
        <v>43.2</v>
      </c>
      <c r="F11">
        <v>52</v>
      </c>
      <c r="G11" s="3">
        <f t="shared" si="1"/>
        <v>20.370370370370363</v>
      </c>
    </row>
    <row r="12" spans="1:27">
      <c r="A12" t="s">
        <v>6</v>
      </c>
      <c r="B12">
        <f>AVERAGE(B2:B11)</f>
        <v>74.45</v>
      </c>
      <c r="C12">
        <f t="shared" ref="C12:G12" si="2">AVERAGE(C2:C11)</f>
        <v>66</v>
      </c>
      <c r="D12" s="3">
        <f t="shared" si="2"/>
        <v>11.21596735039647</v>
      </c>
      <c r="E12">
        <f t="shared" si="2"/>
        <v>44.8</v>
      </c>
      <c r="F12">
        <f t="shared" si="2"/>
        <v>53.222222222222221</v>
      </c>
      <c r="G12" s="3">
        <f t="shared" si="2"/>
        <v>27.336409214429239</v>
      </c>
    </row>
    <row r="14" spans="1:27">
      <c r="A14" t="s">
        <v>17</v>
      </c>
    </row>
    <row r="15" spans="1:27">
      <c r="A15" s="2" t="s">
        <v>7</v>
      </c>
      <c r="B15" t="s">
        <v>8</v>
      </c>
      <c r="C15">
        <v>20190905</v>
      </c>
      <c r="D15">
        <v>1</v>
      </c>
      <c r="E15">
        <v>4.29</v>
      </c>
      <c r="F15">
        <v>13.58</v>
      </c>
      <c r="G15">
        <v>-89.8</v>
      </c>
      <c r="H15">
        <v>73.3</v>
      </c>
      <c r="I15">
        <v>74.7</v>
      </c>
      <c r="J15">
        <v>78.2</v>
      </c>
      <c r="K15">
        <v>77.900000000000006</v>
      </c>
      <c r="L15">
        <v>72</v>
      </c>
      <c r="M15">
        <v>76.400000000000006</v>
      </c>
      <c r="N15">
        <v>74.8</v>
      </c>
      <c r="O15">
        <v>73.099999999999994</v>
      </c>
      <c r="P15">
        <v>74.5</v>
      </c>
      <c r="Q15">
        <v>69.599999999999994</v>
      </c>
      <c r="R15">
        <v>46</v>
      </c>
      <c r="S15">
        <v>46.1</v>
      </c>
      <c r="T15">
        <v>47.7</v>
      </c>
      <c r="U15">
        <v>44.4</v>
      </c>
      <c r="V15">
        <v>45.3</v>
      </c>
      <c r="W15">
        <v>46.6</v>
      </c>
      <c r="X15">
        <v>42.3</v>
      </c>
      <c r="Y15">
        <v>45.4</v>
      </c>
      <c r="Z15">
        <v>41</v>
      </c>
      <c r="AA15">
        <v>43.2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A7F7-873C-4453-A602-345F015FDE15}">
  <dimension ref="A1:AA15"/>
  <sheetViews>
    <sheetView workbookViewId="0">
      <selection activeCell="B2" sqref="B2:B11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t="s">
        <v>14</v>
      </c>
      <c r="C2">
        <v>47</v>
      </c>
      <c r="D2" t="s">
        <v>14</v>
      </c>
      <c r="E2" t="s">
        <v>14</v>
      </c>
      <c r="F2">
        <v>38</v>
      </c>
      <c r="G2" t="s">
        <v>14</v>
      </c>
    </row>
    <row r="3" spans="1:27">
      <c r="A3">
        <v>2</v>
      </c>
      <c r="B3" t="s">
        <v>14</v>
      </c>
      <c r="C3">
        <v>61</v>
      </c>
      <c r="D3" t="s">
        <v>14</v>
      </c>
      <c r="E3" t="s">
        <v>14</v>
      </c>
      <c r="F3">
        <v>43</v>
      </c>
      <c r="G3" t="s">
        <v>14</v>
      </c>
    </row>
    <row r="4" spans="1:27">
      <c r="A4">
        <v>3</v>
      </c>
      <c r="B4" t="s">
        <v>14</v>
      </c>
      <c r="C4">
        <v>53</v>
      </c>
      <c r="D4" t="s">
        <v>14</v>
      </c>
      <c r="E4" t="s">
        <v>14</v>
      </c>
      <c r="F4">
        <v>45</v>
      </c>
      <c r="G4" t="s">
        <v>14</v>
      </c>
    </row>
    <row r="5" spans="1:27">
      <c r="A5">
        <v>4</v>
      </c>
      <c r="B5" t="s">
        <v>14</v>
      </c>
      <c r="C5">
        <v>60</v>
      </c>
      <c r="D5" t="s">
        <v>14</v>
      </c>
      <c r="E5" t="s">
        <v>14</v>
      </c>
      <c r="F5">
        <v>43</v>
      </c>
      <c r="G5" t="s">
        <v>14</v>
      </c>
    </row>
    <row r="6" spans="1:27">
      <c r="A6">
        <v>5</v>
      </c>
      <c r="B6" t="s">
        <v>14</v>
      </c>
      <c r="C6">
        <v>64</v>
      </c>
      <c r="D6" t="s">
        <v>14</v>
      </c>
      <c r="E6" t="s">
        <v>14</v>
      </c>
      <c r="F6">
        <v>40</v>
      </c>
      <c r="G6" t="s">
        <v>14</v>
      </c>
    </row>
    <row r="7" spans="1:27">
      <c r="A7">
        <v>6</v>
      </c>
      <c r="B7" t="s">
        <v>14</v>
      </c>
      <c r="C7">
        <v>61</v>
      </c>
      <c r="D7" t="s">
        <v>14</v>
      </c>
      <c r="E7" t="s">
        <v>14</v>
      </c>
      <c r="F7">
        <v>40</v>
      </c>
      <c r="G7" t="s">
        <v>14</v>
      </c>
    </row>
    <row r="8" spans="1:27">
      <c r="A8">
        <v>7</v>
      </c>
      <c r="B8" t="s">
        <v>14</v>
      </c>
      <c r="C8">
        <v>62</v>
      </c>
      <c r="D8" t="s">
        <v>14</v>
      </c>
      <c r="E8" t="s">
        <v>14</v>
      </c>
      <c r="F8">
        <v>43</v>
      </c>
      <c r="G8" t="s">
        <v>14</v>
      </c>
    </row>
    <row r="9" spans="1:27">
      <c r="A9">
        <v>8</v>
      </c>
      <c r="B9" t="s">
        <v>14</v>
      </c>
      <c r="C9">
        <v>71</v>
      </c>
      <c r="D9" t="s">
        <v>14</v>
      </c>
      <c r="E9" t="s">
        <v>14</v>
      </c>
      <c r="F9">
        <v>44</v>
      </c>
      <c r="G9" t="s">
        <v>14</v>
      </c>
    </row>
    <row r="10" spans="1:27">
      <c r="A10">
        <v>9</v>
      </c>
      <c r="B10" t="s">
        <v>14</v>
      </c>
      <c r="C10">
        <v>62</v>
      </c>
      <c r="D10" t="s">
        <v>14</v>
      </c>
      <c r="E10" t="s">
        <v>14</v>
      </c>
      <c r="F10">
        <v>41</v>
      </c>
      <c r="G10" t="s">
        <v>14</v>
      </c>
    </row>
    <row r="11" spans="1:27">
      <c r="A11">
        <v>10</v>
      </c>
      <c r="B11" t="s">
        <v>14</v>
      </c>
      <c r="C11">
        <v>73</v>
      </c>
      <c r="D11" t="s">
        <v>14</v>
      </c>
      <c r="E11" t="s">
        <v>14</v>
      </c>
      <c r="F11">
        <v>44</v>
      </c>
      <c r="G11" t="s">
        <v>14</v>
      </c>
    </row>
    <row r="12" spans="1:27">
      <c r="A12" t="s">
        <v>6</v>
      </c>
      <c r="B12" t="s">
        <v>14</v>
      </c>
      <c r="C12">
        <f t="shared" ref="C12:G12" si="0">AVERAGE(C2:C11)</f>
        <v>61.4</v>
      </c>
      <c r="D12" t="s">
        <v>14</v>
      </c>
      <c r="E12" t="s">
        <v>14</v>
      </c>
      <c r="F12">
        <f t="shared" si="0"/>
        <v>42.1</v>
      </c>
      <c r="G12" t="s">
        <v>14</v>
      </c>
    </row>
    <row r="14" spans="1:27">
      <c r="A14" t="s">
        <v>17</v>
      </c>
    </row>
    <row r="15" spans="1:27">
      <c r="A15" s="2" t="s">
        <v>7</v>
      </c>
      <c r="B15" t="s">
        <v>13</v>
      </c>
      <c r="C15">
        <v>20210224</v>
      </c>
      <c r="D15">
        <v>1</v>
      </c>
      <c r="E15" t="s">
        <v>11</v>
      </c>
      <c r="F15" t="s">
        <v>12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6F0C-2A83-4840-B5CB-213D419DD465}">
  <dimension ref="A1:AA15"/>
  <sheetViews>
    <sheetView workbookViewId="0">
      <selection activeCell="A14" sqref="A14"/>
    </sheetView>
  </sheetViews>
  <sheetFormatPr defaultRowHeight="15"/>
  <cols>
    <col min="1" max="1" width="12.85546875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cm="1">
        <f t="array" ref="B2:B11">TRANSPOSE(H15:Q15)</f>
        <v>77.3</v>
      </c>
      <c r="C2">
        <v>80</v>
      </c>
      <c r="D2">
        <f>ABS(C2-B2)/B2</f>
        <v>3.4928848641655921E-2</v>
      </c>
      <c r="E2" cm="1">
        <f t="array" ref="E2:E11">TRANSPOSE(R15:AA15)</f>
        <v>40.5</v>
      </c>
      <c r="F2">
        <v>41</v>
      </c>
      <c r="G2">
        <f>ABS(F2-E2)/E2</f>
        <v>1.2345679012345678E-2</v>
      </c>
    </row>
    <row r="3" spans="1:27">
      <c r="A3">
        <v>2</v>
      </c>
      <c r="B3">
        <v>62.7</v>
      </c>
      <c r="C3">
        <v>62</v>
      </c>
      <c r="D3">
        <f t="shared" ref="D3:D11" si="0">ABS(C3-B3)/B3</f>
        <v>1.1164274322169104E-2</v>
      </c>
      <c r="E3">
        <v>38.299999999999997</v>
      </c>
      <c r="F3">
        <v>39</v>
      </c>
      <c r="G3">
        <f t="shared" ref="G3:G11" si="1">ABS(F3-E3)/E3</f>
        <v>1.8276762402088847E-2</v>
      </c>
    </row>
    <row r="4" spans="1:27">
      <c r="A4">
        <v>3</v>
      </c>
      <c r="B4">
        <v>64.400000000000006</v>
      </c>
      <c r="C4">
        <v>69</v>
      </c>
      <c r="D4">
        <f t="shared" si="0"/>
        <v>7.1428571428571327E-2</v>
      </c>
      <c r="E4">
        <v>42.3</v>
      </c>
      <c r="F4">
        <v>49</v>
      </c>
      <c r="G4">
        <f t="shared" si="1"/>
        <v>0.15839243498817976</v>
      </c>
    </row>
    <row r="5" spans="1:27">
      <c r="A5">
        <v>4</v>
      </c>
      <c r="B5">
        <v>79.7</v>
      </c>
      <c r="C5">
        <v>82</v>
      </c>
      <c r="D5">
        <f t="shared" si="0"/>
        <v>2.8858218318695068E-2</v>
      </c>
      <c r="E5">
        <v>41</v>
      </c>
      <c r="F5">
        <v>47</v>
      </c>
      <c r="G5">
        <f t="shared" si="1"/>
        <v>0.14634146341463414</v>
      </c>
    </row>
    <row r="6" spans="1:27">
      <c r="A6">
        <v>5</v>
      </c>
      <c r="B6">
        <v>79.400000000000006</v>
      </c>
      <c r="C6">
        <v>80</v>
      </c>
      <c r="D6">
        <f t="shared" si="0"/>
        <v>7.55667506297222E-3</v>
      </c>
      <c r="E6">
        <v>41.8</v>
      </c>
      <c r="F6">
        <v>52</v>
      </c>
      <c r="G6">
        <f t="shared" si="1"/>
        <v>0.24401913875598094</v>
      </c>
    </row>
    <row r="7" spans="1:27">
      <c r="A7">
        <v>6</v>
      </c>
      <c r="B7">
        <v>77.2</v>
      </c>
      <c r="C7">
        <v>82</v>
      </c>
      <c r="D7">
        <f t="shared" si="0"/>
        <v>6.2176165803108772E-2</v>
      </c>
      <c r="E7">
        <v>44.5</v>
      </c>
      <c r="F7">
        <v>53</v>
      </c>
      <c r="G7">
        <f t="shared" si="1"/>
        <v>0.19101123595505617</v>
      </c>
    </row>
    <row r="8" spans="1:27">
      <c r="A8">
        <v>7</v>
      </c>
      <c r="B8">
        <v>76.5</v>
      </c>
      <c r="C8">
        <v>78</v>
      </c>
      <c r="D8">
        <f t="shared" si="0"/>
        <v>1.9607843137254902E-2</v>
      </c>
      <c r="E8">
        <v>40.1</v>
      </c>
      <c r="F8">
        <v>47</v>
      </c>
      <c r="G8">
        <f t="shared" si="1"/>
        <v>0.17206982543640895</v>
      </c>
    </row>
    <row r="9" spans="1:27">
      <c r="A9">
        <v>8</v>
      </c>
      <c r="B9">
        <v>75.599999999999994</v>
      </c>
      <c r="C9">
        <v>77</v>
      </c>
      <c r="D9">
        <f t="shared" si="0"/>
        <v>1.8518518518518594E-2</v>
      </c>
      <c r="E9">
        <v>42.4</v>
      </c>
      <c r="F9">
        <v>50</v>
      </c>
      <c r="G9">
        <f t="shared" si="1"/>
        <v>0.17924528301886797</v>
      </c>
    </row>
    <row r="10" spans="1:27">
      <c r="A10">
        <v>9</v>
      </c>
      <c r="B10">
        <v>71.400000000000006</v>
      </c>
      <c r="C10">
        <v>77</v>
      </c>
      <c r="D10">
        <f t="shared" si="0"/>
        <v>7.8431372549019523E-2</v>
      </c>
      <c r="E10">
        <v>40.700000000000003</v>
      </c>
      <c r="F10">
        <v>45</v>
      </c>
      <c r="G10">
        <f t="shared" si="1"/>
        <v>0.10565110565110557</v>
      </c>
    </row>
    <row r="11" spans="1:27">
      <c r="A11">
        <v>10</v>
      </c>
      <c r="B11">
        <v>72.900000000000006</v>
      </c>
      <c r="C11">
        <v>75</v>
      </c>
      <c r="D11">
        <f t="shared" si="0"/>
        <v>2.8806584362139839E-2</v>
      </c>
      <c r="E11">
        <v>44.5</v>
      </c>
      <c r="F11">
        <v>46</v>
      </c>
      <c r="G11">
        <f t="shared" si="1"/>
        <v>3.3707865168539325E-2</v>
      </c>
    </row>
    <row r="12" spans="1:27">
      <c r="A12" t="s">
        <v>6</v>
      </c>
      <c r="B12">
        <f>AVERAGE(B2:B11)</f>
        <v>73.710000000000008</v>
      </c>
      <c r="C12">
        <f t="shared" ref="C12:G12" si="2">AVERAGE(C2:C11)</f>
        <v>76.2</v>
      </c>
      <c r="D12">
        <f t="shared" si="2"/>
        <v>3.6147707214410525E-2</v>
      </c>
      <c r="E12">
        <f t="shared" si="2"/>
        <v>41.61</v>
      </c>
      <c r="F12">
        <f t="shared" si="2"/>
        <v>46.9</v>
      </c>
      <c r="G12">
        <f t="shared" si="2"/>
        <v>0.12610607938032076</v>
      </c>
    </row>
    <row r="14" spans="1:27">
      <c r="A14" t="s">
        <v>17</v>
      </c>
    </row>
    <row r="15" spans="1:27">
      <c r="A15" s="2" t="s">
        <v>7</v>
      </c>
      <c r="B15" t="s">
        <v>15</v>
      </c>
      <c r="C15">
        <v>20210922</v>
      </c>
      <c r="D15">
        <v>3</v>
      </c>
      <c r="E15">
        <v>4.3099999999999996</v>
      </c>
      <c r="F15">
        <v>13.66</v>
      </c>
      <c r="G15">
        <v>-95.3</v>
      </c>
      <c r="H15">
        <v>77.3</v>
      </c>
      <c r="I15">
        <v>62.7</v>
      </c>
      <c r="J15">
        <v>64.400000000000006</v>
      </c>
      <c r="K15">
        <v>79.7</v>
      </c>
      <c r="L15">
        <v>79.400000000000006</v>
      </c>
      <c r="M15">
        <v>77.2</v>
      </c>
      <c r="N15">
        <v>76.5</v>
      </c>
      <c r="O15">
        <v>75.599999999999994</v>
      </c>
      <c r="P15">
        <v>71.400000000000006</v>
      </c>
      <c r="Q15">
        <v>72.900000000000006</v>
      </c>
      <c r="R15">
        <v>40.5</v>
      </c>
      <c r="S15">
        <v>38.299999999999997</v>
      </c>
      <c r="T15">
        <v>42.3</v>
      </c>
      <c r="U15">
        <v>41</v>
      </c>
      <c r="V15">
        <v>41.8</v>
      </c>
      <c r="W15">
        <v>44.5</v>
      </c>
      <c r="X15">
        <v>40.1</v>
      </c>
      <c r="Y15">
        <v>42.4</v>
      </c>
      <c r="Z15">
        <v>40.700000000000003</v>
      </c>
      <c r="AA15">
        <v>44.5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0FB0-8614-47F7-9BDB-B14810F8E2B6}">
  <dimension ref="A1:AA15"/>
  <sheetViews>
    <sheetView workbookViewId="0">
      <selection activeCell="C13" sqref="C13"/>
    </sheetView>
  </sheetViews>
  <sheetFormatPr defaultRowHeight="15"/>
  <cols>
    <col min="1" max="1" width="13" customWidth="1"/>
    <col min="5" max="5" width="10.42578125" customWidth="1"/>
    <col min="6" max="6" width="10.7109375" customWidth="1"/>
  </cols>
  <sheetData>
    <row r="1" spans="1:27" ht="45">
      <c r="A1" t="s">
        <v>0</v>
      </c>
      <c r="B1" s="1" t="s">
        <v>3</v>
      </c>
      <c r="C1" s="1" t="s">
        <v>1</v>
      </c>
      <c r="D1" t="s">
        <v>2</v>
      </c>
      <c r="E1" s="1" t="s">
        <v>4</v>
      </c>
      <c r="F1" s="1" t="s">
        <v>5</v>
      </c>
      <c r="G1" t="s">
        <v>2</v>
      </c>
    </row>
    <row r="2" spans="1:27">
      <c r="A2">
        <v>1</v>
      </c>
      <c r="B2" t="s">
        <v>14</v>
      </c>
      <c r="C2">
        <v>56.8</v>
      </c>
      <c r="D2" t="e">
        <f>ABS(C2-B2)/B2</f>
        <v>#VALUE!</v>
      </c>
      <c r="E2" t="s">
        <v>14</v>
      </c>
      <c r="F2">
        <v>26.5</v>
      </c>
      <c r="G2" t="e">
        <f>ABS(F2-E2)/E2</f>
        <v>#VALUE!</v>
      </c>
    </row>
    <row r="3" spans="1:27">
      <c r="A3">
        <v>2</v>
      </c>
      <c r="B3" t="s">
        <v>14</v>
      </c>
      <c r="C3">
        <v>56.6</v>
      </c>
      <c r="D3" t="e">
        <f t="shared" ref="D3:D11" si="0">ABS(C3-B3)/B3</f>
        <v>#VALUE!</v>
      </c>
      <c r="E3" t="s">
        <v>14</v>
      </c>
      <c r="F3">
        <v>26.5</v>
      </c>
      <c r="G3" t="e">
        <f t="shared" ref="G3:G11" si="1">ABS(F3-E3)/E3</f>
        <v>#VALUE!</v>
      </c>
    </row>
    <row r="4" spans="1:27">
      <c r="A4">
        <v>3</v>
      </c>
      <c r="B4" t="s">
        <v>14</v>
      </c>
      <c r="C4">
        <v>53.1</v>
      </c>
      <c r="D4" t="e">
        <f t="shared" si="0"/>
        <v>#VALUE!</v>
      </c>
      <c r="E4" t="s">
        <v>14</v>
      </c>
      <c r="F4">
        <v>26.5</v>
      </c>
      <c r="G4" t="e">
        <f t="shared" si="1"/>
        <v>#VALUE!</v>
      </c>
    </row>
    <row r="5" spans="1:27">
      <c r="A5">
        <v>4</v>
      </c>
      <c r="B5" t="s">
        <v>14</v>
      </c>
      <c r="C5">
        <v>44.6</v>
      </c>
      <c r="D5" t="e">
        <f t="shared" si="0"/>
        <v>#VALUE!</v>
      </c>
      <c r="E5" t="s">
        <v>14</v>
      </c>
      <c r="F5">
        <v>26.5</v>
      </c>
      <c r="G5" t="e">
        <f t="shared" si="1"/>
        <v>#VALUE!</v>
      </c>
    </row>
    <row r="6" spans="1:27">
      <c r="A6">
        <v>5</v>
      </c>
      <c r="B6" t="s">
        <v>14</v>
      </c>
      <c r="C6">
        <v>50.7</v>
      </c>
      <c r="D6" t="e">
        <f t="shared" si="0"/>
        <v>#VALUE!</v>
      </c>
      <c r="E6" t="s">
        <v>14</v>
      </c>
      <c r="F6">
        <v>26.6</v>
      </c>
      <c r="G6" t="e">
        <f t="shared" si="1"/>
        <v>#VALUE!</v>
      </c>
    </row>
    <row r="7" spans="1:27">
      <c r="A7">
        <v>6</v>
      </c>
      <c r="B7" t="s">
        <v>14</v>
      </c>
      <c r="C7">
        <v>62.9</v>
      </c>
      <c r="D7" t="e">
        <f t="shared" si="0"/>
        <v>#VALUE!</v>
      </c>
      <c r="E7" t="s">
        <v>14</v>
      </c>
      <c r="F7">
        <v>26.6</v>
      </c>
      <c r="G7" t="e">
        <f t="shared" si="1"/>
        <v>#VALUE!</v>
      </c>
    </row>
    <row r="8" spans="1:27">
      <c r="A8">
        <v>7</v>
      </c>
      <c r="B8" t="s">
        <v>14</v>
      </c>
      <c r="C8">
        <v>57.9</v>
      </c>
      <c r="D8" t="e">
        <f t="shared" si="0"/>
        <v>#VALUE!</v>
      </c>
      <c r="E8" t="s">
        <v>14</v>
      </c>
      <c r="F8">
        <v>26.6</v>
      </c>
      <c r="G8" t="e">
        <f t="shared" si="1"/>
        <v>#VALUE!</v>
      </c>
    </row>
    <row r="9" spans="1:27">
      <c r="A9">
        <v>8</v>
      </c>
      <c r="B9" t="s">
        <v>14</v>
      </c>
      <c r="C9">
        <v>43.3</v>
      </c>
      <c r="D9" t="e">
        <f t="shared" si="0"/>
        <v>#VALUE!</v>
      </c>
      <c r="E9" t="s">
        <v>14</v>
      </c>
      <c r="F9">
        <v>26.6</v>
      </c>
      <c r="G9" t="e">
        <f t="shared" si="1"/>
        <v>#VALUE!</v>
      </c>
    </row>
    <row r="10" spans="1:27">
      <c r="A10">
        <v>9</v>
      </c>
      <c r="B10" t="s">
        <v>14</v>
      </c>
      <c r="C10">
        <v>65.900000000000006</v>
      </c>
      <c r="D10" t="e">
        <f t="shared" si="0"/>
        <v>#VALUE!</v>
      </c>
      <c r="E10" t="s">
        <v>14</v>
      </c>
      <c r="F10">
        <v>26.6</v>
      </c>
      <c r="G10" t="e">
        <f t="shared" si="1"/>
        <v>#VALUE!</v>
      </c>
    </row>
    <row r="11" spans="1:27">
      <c r="A11">
        <v>10</v>
      </c>
      <c r="B11" t="s">
        <v>14</v>
      </c>
      <c r="C11">
        <v>64</v>
      </c>
      <c r="D11" t="e">
        <f t="shared" si="0"/>
        <v>#VALUE!</v>
      </c>
      <c r="E11" t="s">
        <v>14</v>
      </c>
      <c r="F11">
        <v>26.6</v>
      </c>
      <c r="G11" t="e">
        <f t="shared" si="1"/>
        <v>#VALUE!</v>
      </c>
    </row>
    <row r="12" spans="1:27">
      <c r="A12" t="s">
        <v>6</v>
      </c>
      <c r="B12" t="e">
        <f>AVERAGE(B2:B11)</f>
        <v>#DIV/0!</v>
      </c>
      <c r="C12">
        <f t="shared" ref="C12:G12" si="2">AVERAGE(C2:C11)</f>
        <v>55.58</v>
      </c>
      <c r="D12" t="e">
        <f t="shared" si="2"/>
        <v>#VALUE!</v>
      </c>
      <c r="E12" t="e">
        <f t="shared" si="2"/>
        <v>#DIV/0!</v>
      </c>
      <c r="F12">
        <f t="shared" si="2"/>
        <v>26.559999999999995</v>
      </c>
      <c r="G12" t="e">
        <f t="shared" si="2"/>
        <v>#VALUE!</v>
      </c>
    </row>
    <row r="14" spans="1:27">
      <c r="A14" t="s">
        <v>17</v>
      </c>
    </row>
    <row r="15" spans="1:27">
      <c r="A15" s="2" t="s">
        <v>7</v>
      </c>
      <c r="B15" t="s">
        <v>16</v>
      </c>
      <c r="C15">
        <v>20210217</v>
      </c>
      <c r="D15">
        <v>1</v>
      </c>
      <c r="E15">
        <v>59.68</v>
      </c>
      <c r="F15">
        <v>65.53</v>
      </c>
      <c r="G15">
        <v>20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60</v>
      </c>
      <c r="N15">
        <v>70</v>
      </c>
      <c r="O15">
        <v>80</v>
      </c>
      <c r="P15">
        <v>90</v>
      </c>
      <c r="Q15">
        <v>99</v>
      </c>
      <c r="R15">
        <v>10</v>
      </c>
      <c r="S15">
        <v>20</v>
      </c>
      <c r="T15">
        <v>30</v>
      </c>
      <c r="U15">
        <v>40</v>
      </c>
      <c r="V15">
        <v>50</v>
      </c>
      <c r="W15">
        <v>60</v>
      </c>
      <c r="X15">
        <v>70</v>
      </c>
      <c r="Y15">
        <v>80</v>
      </c>
      <c r="Z15">
        <v>90</v>
      </c>
      <c r="AA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GD0439</vt:lpstr>
      <vt:lpstr>GB0325</vt:lpstr>
      <vt:lpstr>FG0210</vt:lpstr>
      <vt:lpstr>HB0558 (BAD)</vt:lpstr>
      <vt:lpstr>LC0014 (BAD)</vt:lpstr>
      <vt:lpstr>HB0462 (BAD)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2022-06-29T21:19:54Z</dcterms:created>
  <dcterms:modified xsi:type="dcterms:W3CDTF">2022-06-30T15:55:31Z</dcterms:modified>
</cp:coreProperties>
</file>