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Fq vs. No Fq" sheetId="1" r:id="rId1"/>
    <sheet name="Frequency" sheetId="2" r:id="rId2"/>
    <sheet name="No Frequency" sheetId="3" r:id="rId3"/>
    <sheet name="Visitors" sheetId="4" r:id="rId4"/>
    <sheet name="Sheet3" sheetId="5" r:id="rId5"/>
  </sheets>
  <calcPr calcId="144525"/>
</workbook>
</file>

<file path=xl/calcChain.xml><?xml version="1.0" encoding="utf-8"?>
<calcChain xmlns="http://schemas.openxmlformats.org/spreadsheetml/2006/main">
  <c r="M3" i="1" l="1"/>
  <c r="P3" i="1"/>
  <c r="N3" i="1"/>
  <c r="O3" i="1"/>
  <c r="M4" i="1"/>
  <c r="P4" i="1"/>
  <c r="N4" i="1"/>
  <c r="O4" i="1"/>
  <c r="M5" i="1"/>
  <c r="P5" i="1"/>
  <c r="N5" i="1"/>
  <c r="O5" i="1"/>
  <c r="M6" i="1"/>
  <c r="P6" i="1"/>
  <c r="N6" i="1"/>
  <c r="O6" i="1"/>
  <c r="M7" i="1"/>
  <c r="P7" i="1"/>
  <c r="N7" i="1"/>
  <c r="O7" i="1"/>
  <c r="M8" i="1"/>
  <c r="P8" i="1"/>
  <c r="N8" i="1"/>
  <c r="O8" i="1"/>
  <c r="M9" i="1"/>
  <c r="P9" i="1"/>
  <c r="N9" i="1"/>
  <c r="O9" i="1"/>
  <c r="M10" i="1"/>
  <c r="P10" i="1"/>
  <c r="N10" i="1"/>
  <c r="O10" i="1"/>
  <c r="M11" i="1"/>
  <c r="P11" i="1"/>
  <c r="N11" i="1"/>
  <c r="O11" i="1"/>
  <c r="M12" i="1"/>
  <c r="P12" i="1"/>
  <c r="N12" i="1"/>
  <c r="O12" i="1"/>
  <c r="M13" i="1"/>
  <c r="P13" i="1"/>
  <c r="N13" i="1"/>
  <c r="O13" i="1"/>
  <c r="M14" i="1"/>
  <c r="P14" i="1"/>
  <c r="N14" i="1"/>
  <c r="O14" i="1"/>
  <c r="M15" i="1"/>
  <c r="P15" i="1"/>
  <c r="N15" i="1"/>
  <c r="O15" i="1"/>
  <c r="M16" i="1"/>
  <c r="P16" i="1"/>
  <c r="N16" i="1"/>
  <c r="O16" i="1"/>
  <c r="M17" i="1"/>
  <c r="P17" i="1"/>
  <c r="N17" i="1"/>
  <c r="O17" i="1"/>
  <c r="M18" i="1"/>
  <c r="P18" i="1"/>
  <c r="N18" i="1"/>
  <c r="O18" i="1"/>
  <c r="M19" i="1"/>
  <c r="P19" i="1"/>
  <c r="N19" i="1"/>
  <c r="O19" i="1"/>
  <c r="M20" i="1"/>
  <c r="P20" i="1"/>
  <c r="N20" i="1"/>
  <c r="O20" i="1"/>
  <c r="M21" i="1"/>
  <c r="P21" i="1"/>
  <c r="N21" i="1"/>
  <c r="O21" i="1"/>
  <c r="M22" i="1"/>
  <c r="P22" i="1"/>
  <c r="N22" i="1"/>
  <c r="O22" i="1"/>
  <c r="M23" i="1"/>
  <c r="P23" i="1"/>
  <c r="N23" i="1"/>
  <c r="O23" i="1"/>
  <c r="M24" i="1"/>
  <c r="P24" i="1"/>
  <c r="N24" i="1"/>
  <c r="O24" i="1"/>
  <c r="M25" i="1"/>
  <c r="P25" i="1"/>
  <c r="N25" i="1"/>
  <c r="O25" i="1"/>
  <c r="M26" i="1"/>
  <c r="P26" i="1"/>
  <c r="N26" i="1"/>
  <c r="O26" i="1"/>
  <c r="M27" i="1"/>
  <c r="P27" i="1"/>
  <c r="N27" i="1"/>
  <c r="O27" i="1"/>
  <c r="M28" i="1"/>
  <c r="P28" i="1"/>
  <c r="N28" i="1"/>
  <c r="O28" i="1"/>
  <c r="M29" i="1"/>
  <c r="P29" i="1"/>
  <c r="N29" i="1"/>
  <c r="O29" i="1"/>
  <c r="M30" i="1"/>
  <c r="P30" i="1"/>
  <c r="N30" i="1"/>
  <c r="O30" i="1"/>
  <c r="M31" i="1"/>
  <c r="P31" i="1"/>
  <c r="N31" i="1"/>
  <c r="O31" i="1"/>
  <c r="M32" i="1"/>
  <c r="P32" i="1"/>
  <c r="N32" i="1"/>
  <c r="O32" i="1"/>
  <c r="M33" i="1"/>
  <c r="P33" i="1"/>
  <c r="N33" i="1"/>
  <c r="O33" i="1"/>
  <c r="M34" i="1"/>
  <c r="P34" i="1"/>
  <c r="N34" i="1"/>
  <c r="O34" i="1"/>
  <c r="M35" i="1"/>
  <c r="P35" i="1"/>
  <c r="N35" i="1"/>
  <c r="O35" i="1"/>
  <c r="M36" i="1"/>
  <c r="P36" i="1"/>
  <c r="N36" i="1"/>
  <c r="O36" i="1"/>
  <c r="M37" i="1"/>
  <c r="P37" i="1"/>
  <c r="N37" i="1"/>
  <c r="O37" i="1"/>
  <c r="A3" i="1"/>
  <c r="B3" i="1"/>
  <c r="D3" i="1"/>
  <c r="C3" i="1"/>
  <c r="A4" i="1"/>
  <c r="B4" i="1"/>
  <c r="D4" i="1"/>
  <c r="C4" i="1"/>
  <c r="A5" i="1"/>
  <c r="B5" i="1"/>
  <c r="D5" i="1"/>
  <c r="C5" i="1"/>
  <c r="A6" i="1"/>
  <c r="B6" i="1"/>
  <c r="D6" i="1"/>
  <c r="C6" i="1"/>
  <c r="A7" i="1"/>
  <c r="B7" i="1"/>
  <c r="D7" i="1"/>
  <c r="C7" i="1"/>
  <c r="A8" i="1"/>
  <c r="B8" i="1"/>
  <c r="D8" i="1"/>
  <c r="C8" i="1"/>
  <c r="A9" i="1"/>
  <c r="B9" i="1"/>
  <c r="D9" i="1"/>
  <c r="C9" i="1"/>
  <c r="A10" i="1"/>
  <c r="B10" i="1"/>
  <c r="D10" i="1"/>
  <c r="C10" i="1"/>
  <c r="A11" i="1"/>
  <c r="B11" i="1"/>
  <c r="D11" i="1"/>
  <c r="C11" i="1"/>
  <c r="A12" i="1"/>
  <c r="B12" i="1"/>
  <c r="D12" i="1"/>
  <c r="C12" i="1"/>
  <c r="A13" i="1"/>
  <c r="B13" i="1"/>
  <c r="D13" i="1"/>
  <c r="C13" i="1"/>
  <c r="A14" i="1"/>
  <c r="B14" i="1"/>
  <c r="D14" i="1"/>
  <c r="C14" i="1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O2" i="1"/>
  <c r="N2" i="1"/>
  <c r="P2" i="1"/>
  <c r="M2" i="1"/>
  <c r="C2" i="1"/>
  <c r="D2" i="1"/>
  <c r="B2" i="1"/>
  <c r="I2" i="1" s="1"/>
  <c r="A2" i="1"/>
  <c r="G2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J2" i="1" l="1"/>
  <c r="J34" i="1"/>
  <c r="J30" i="1"/>
  <c r="J26" i="1"/>
  <c r="J22" i="1"/>
  <c r="J18" i="1"/>
  <c r="J14" i="1"/>
  <c r="J10" i="1"/>
  <c r="J6" i="1"/>
  <c r="J37" i="1"/>
  <c r="J33" i="1"/>
  <c r="J29" i="1"/>
  <c r="J25" i="1"/>
  <c r="J21" i="1"/>
  <c r="J17" i="1"/>
  <c r="J13" i="1"/>
  <c r="J9" i="1"/>
  <c r="J5" i="1"/>
  <c r="J36" i="1"/>
  <c r="J32" i="1"/>
  <c r="J28" i="1"/>
  <c r="J24" i="1"/>
  <c r="J20" i="1"/>
  <c r="J16" i="1"/>
  <c r="J12" i="1"/>
  <c r="J8" i="1"/>
  <c r="J4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<sst xmlns="http://schemas.openxmlformats.org/spreadsheetml/2006/main" count="74" uniqueCount="56">
  <si>
    <t>AVERAGE</t>
  </si>
  <si>
    <t>DEV</t>
  </si>
  <si>
    <t>MIN</t>
  </si>
  <si>
    <t>REL/AVG</t>
  </si>
  <si>
    <t>REL/MIN</t>
  </si>
  <si>
    <t>MAX</t>
  </si>
  <si>
    <t>REL/MAX</t>
  </si>
  <si>
    <t xml:space="preserve">a.cxx           </t>
  </si>
  <si>
    <t xml:space="preserve">algorithm.cxx   </t>
  </si>
  <si>
    <t xml:space="preserve">cassert.cxx     </t>
  </si>
  <si>
    <t xml:space="preserve">cctype.cxx      </t>
  </si>
  <si>
    <t xml:space="preserve">cerrno.cxx      </t>
  </si>
  <si>
    <t xml:space="preserve">cfloat.cxx      </t>
  </si>
  <si>
    <t xml:space="preserve">climits.cxx     </t>
  </si>
  <si>
    <t xml:space="preserve">cmath.cxx       </t>
  </si>
  <si>
    <t xml:space="preserve">csetjmp.cxx     </t>
  </si>
  <si>
    <t xml:space="preserve">csignal.cxx     </t>
  </si>
  <si>
    <t xml:space="preserve">cstdarg.cxx     </t>
  </si>
  <si>
    <t xml:space="preserve">cstddef.cxx     </t>
  </si>
  <si>
    <t xml:space="preserve">cstdio.cxx      </t>
  </si>
  <si>
    <t xml:space="preserve">cstdlib.cxx     </t>
  </si>
  <si>
    <t xml:space="preserve">cstring.cxx     </t>
  </si>
  <si>
    <t xml:space="preserve">ctime.cxx       </t>
  </si>
  <si>
    <t xml:space="preserve">cwchar.cxx      </t>
  </si>
  <si>
    <t xml:space="preserve">cwctype.cxx     </t>
  </si>
  <si>
    <t xml:space="preserve">deque.cxx       </t>
  </si>
  <si>
    <t xml:space="preserve">exception.cxx   </t>
  </si>
  <si>
    <t xml:space="preserve">functional.cxx  </t>
  </si>
  <si>
    <t xml:space="preserve">iosfwd.cxx      </t>
  </si>
  <si>
    <t xml:space="preserve">iterator.cxx    </t>
  </si>
  <si>
    <t xml:space="preserve">limits.cxx      </t>
  </si>
  <si>
    <t xml:space="preserve">list.cxx        </t>
  </si>
  <si>
    <t xml:space="preserve">memory.cxx      </t>
  </si>
  <si>
    <t xml:space="preserve">new.cxx         </t>
  </si>
  <si>
    <t xml:space="preserve">numeric.cxx     </t>
  </si>
  <si>
    <t xml:space="preserve">queue.cxx       </t>
  </si>
  <si>
    <t xml:space="preserve">stack.cxx       </t>
  </si>
  <si>
    <t xml:space="preserve">stdexcept.cxx   </t>
  </si>
  <si>
    <t xml:space="preserve">typeinfo.cxx    </t>
  </si>
  <si>
    <t xml:space="preserve">utility.cxx     </t>
  </si>
  <si>
    <t xml:space="preserve">v1.cxx          </t>
  </si>
  <si>
    <t xml:space="preserve">valarray.cxx    </t>
  </si>
  <si>
    <t xml:space="preserve">vector.cxx      </t>
  </si>
  <si>
    <t>Frequency</t>
  </si>
  <si>
    <t>No frequency</t>
  </si>
  <si>
    <t>Visitors</t>
  </si>
  <si>
    <t>time-ipr2cxx-clean-fq-2011-08-20-22-40-fq.txt</t>
  </si>
  <si>
    <t>time-ipr2cxx-clean-fq-2011-08-21-14-32-fq.txt</t>
  </si>
  <si>
    <t>time-ipr2cxx-2011-08-20-22-56.txt</t>
  </si>
  <si>
    <t>time-ipr2cxx-clean-no-fq-2011-08-21-14-32-no.txt</t>
  </si>
  <si>
    <t>time-ipr2cxx-clean-no-fq-2011-08-20-22-46-no.txt</t>
  </si>
  <si>
    <t>time-ipr2cxx-clean-vis-2011-08-20-22-51-vs.txt</t>
  </si>
  <si>
    <t>time-ipr2cxx-clean-vis-2011-08-21-14-32-vs.txt</t>
  </si>
  <si>
    <t>time-ipr2cxx-1-16-fq-2011-08-22-20-41.txt</t>
  </si>
  <si>
    <t>time-ipr2cxx-1-16-no-2011-08-22-20-41.txt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</si>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</sst>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0" xfId="0" applyFont="1"/>
    <xf numFmtId="1" fontId="2" fillId="0" borderId="1" xfId="0" applyNumberFormat="1" applyFont="1" applyBorder="1"/>
    <xf numFmtId="1" fontId="3" fillId="0" borderId="0" xfId="0" applyNumberFormat="1" applyFont="1"/>
    <xf numFmtId="1" fontId="4" fillId="0" borderId="1" xfId="0" applyNumberFormat="1" applyFont="1" applyBorder="1"/>
    <xf numFmtId="1" fontId="5" fillId="0" borderId="0" xfId="0" applyNumberFormat="1" applyFont="1"/>
    <xf numFmtId="0" fontId="4" fillId="0" borderId="1" xfId="0" applyFont="1" applyBorder="1"/>
    <xf numFmtId="0" fontId="5" fillId="0" borderId="0" xfId="0" applyFont="1"/>
    <xf numFmtId="1" fontId="6" fillId="0" borderId="1" xfId="0" applyNumberFormat="1" applyFont="1" applyBorder="1"/>
    <xf numFmtId="1" fontId="7" fillId="0" borderId="0" xfId="0" applyNumberFormat="1" applyFont="1"/>
    <xf numFmtId="0" fontId="0" fillId="0" borderId="2" xfId="0" applyBorder="1"/>
    <xf numFmtId="0" fontId="0" fillId="0" borderId="0" xfId="0" applyBorder="1"/>
    <xf numFmtId="2" fontId="2" fillId="0" borderId="1" xfId="0" applyNumberFormat="1" applyFont="1" applyBorder="1"/>
    <xf numFmtId="2" fontId="3" fillId="0" borderId="0" xfId="0" applyNumberFormat="1" applyFont="1"/>
    <xf numFmtId="2" fontId="4" fillId="0" borderId="1" xfId="0" applyNumberFormat="1" applyFont="1" applyBorder="1"/>
    <xf numFmtId="2" fontId="5" fillId="0" borderId="0" xfId="0" applyNumberFormat="1" applyFont="1"/>
    <xf numFmtId="2" fontId="6" fillId="0" borderId="1" xfId="0" applyNumberFormat="1" applyFont="1" applyBorder="1"/>
    <xf numFmtId="0" fontId="6" fillId="0" borderId="1" xfId="0" applyFont="1" applyBorder="1"/>
    <xf numFmtId="2" fontId="7" fillId="0" borderId="0" xfId="0" applyNumberFormat="1" applyFont="1"/>
    <xf numFmtId="0" fontId="7" fillId="0" borderId="0" xfId="0" applyFont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F11" sqref="F11"/>
    </sheetView>
  </sheetViews>
  <sheetFormatPr defaultRowHeight="15" x14ac:dyDescent="0.25"/>
  <cols>
    <col min="1" max="1" width="7" style="6" bestFit="1" customWidth="1"/>
    <col min="2" max="2" width="9.42578125" style="14" bestFit="1" customWidth="1"/>
    <col min="3" max="3" width="7" style="10" bestFit="1" customWidth="1"/>
    <col min="4" max="4" width="6" style="1" bestFit="1" customWidth="1"/>
    <col min="5" max="5" width="3.42578125" customWidth="1"/>
    <col min="6" max="6" width="8.7109375" style="18" bestFit="1" customWidth="1"/>
    <col min="7" max="7" width="7.140625" style="6" bestFit="1" customWidth="1"/>
    <col min="8" max="8" width="8.85546875" style="23" bestFit="1" customWidth="1"/>
    <col min="9" max="9" width="7.140625" style="24" bestFit="1" customWidth="1"/>
    <col min="10" max="10" width="9.140625" style="20"/>
    <col min="11" max="11" width="7.140625" style="12" bestFit="1" customWidth="1"/>
    <col min="12" max="12" width="3.5703125" customWidth="1"/>
    <col min="13" max="13" width="7" style="12" bestFit="1" customWidth="1"/>
    <col min="14" max="14" width="9.42578125" style="14" bestFit="1" customWidth="1"/>
    <col min="15" max="15" width="7" style="8" bestFit="1" customWidth="1"/>
    <col min="16" max="16" width="6" style="1" bestFit="1" customWidth="1"/>
    <col min="17" max="19" width="6" style="1" customWidth="1"/>
    <col min="21" max="21" width="14.7109375" bestFit="1" customWidth="1"/>
  </cols>
  <sheetData>
    <row r="1" spans="1:21" s="2" customFormat="1" x14ac:dyDescent="0.25">
      <c r="A1" s="4" t="s">
        <v>2</v>
      </c>
      <c r="B1" s="13" t="s">
        <v>0</v>
      </c>
      <c r="C1" s="9" t="s">
        <v>5</v>
      </c>
      <c r="D1" s="3" t="s">
        <v>1</v>
      </c>
      <c r="F1" s="17" t="s">
        <v>4</v>
      </c>
      <c r="G1" s="4"/>
      <c r="H1" s="21" t="s">
        <v>3</v>
      </c>
      <c r="I1" s="22"/>
      <c r="J1" s="19" t="s">
        <v>6</v>
      </c>
      <c r="K1" s="11"/>
      <c r="M1" s="11" t="s">
        <v>5</v>
      </c>
      <c r="N1" s="13" t="s">
        <v>0</v>
      </c>
      <c r="O1" s="7" t="s">
        <v>2</v>
      </c>
      <c r="P1" s="3" t="s">
        <v>1</v>
      </c>
      <c r="Q1" s="3"/>
      <c r="R1" s="3"/>
      <c r="S1" s="3"/>
    </row>
    <row r="2" spans="1:21" x14ac:dyDescent="0.25">
      <c r="A2" s="5">
        <f>MIN(Frequency!2:2)</f>
        <v>1665</v>
      </c>
      <c r="B2" s="14">
        <f>AVERAGE(Frequency!2:2)</f>
        <v>3529.2</v>
      </c>
      <c r="C2" s="10">
        <f>MAX(Frequency!2:2)</f>
        <v>43451</v>
      </c>
      <c r="D2" s="1">
        <f>_xlfn.STDEV.P(Frequency!2:2)</f>
        <v>8150.9114533283946</v>
      </c>
      <c r="F2" s="18">
        <f t="shared" ref="F2:F37" si="0">IF(A2&lt;O2,O2/A2,A2/O2)*100-100</f>
        <v>0.48280024140012756</v>
      </c>
      <c r="G2" s="6" t="str">
        <f t="shared" ref="G2:G37" si="1">IF(A2&lt;O2,"","Slower")</f>
        <v>Slower</v>
      </c>
      <c r="H2" s="23">
        <f t="shared" ref="H2:H37" si="2">IF(B2&lt;N2,N2/B2,B2/N2)*100-100</f>
        <v>25.702708829196425</v>
      </c>
      <c r="I2" s="24" t="str">
        <f t="shared" ref="I2:I37" si="3">IF(B2&lt;N2,"","Slower")</f>
        <v/>
      </c>
      <c r="J2" s="20">
        <f t="shared" ref="J2:J37" si="4">IF(C2&lt;M2,M2/C2,C2/M2)*100-100</f>
        <v>3.4866861522174304</v>
      </c>
      <c r="K2" s="12" t="str">
        <f t="shared" ref="K2:K37" si="5">IF(C2&lt;M2,"","Slower")</f>
        <v/>
      </c>
      <c r="M2" s="12">
        <f>MAX('No Frequency'!2:2)</f>
        <v>44966</v>
      </c>
      <c r="N2" s="14">
        <f>AVERAGE('No Frequency'!2:2)</f>
        <v>4436.3</v>
      </c>
      <c r="O2" s="8">
        <f>MIN('No Frequency'!2:2)</f>
        <v>1657</v>
      </c>
      <c r="P2" s="1">
        <f>_xlfn.STDEV.P('No Frequency'!2:2)</f>
        <v>9468.4711706800899</v>
      </c>
      <c r="U2" t="s">
        <v>7</v>
      </c>
    </row>
    <row r="3" spans="1:21" x14ac:dyDescent="0.25">
      <c r="A3" s="5">
        <f>MIN(Frequency!3:3)</f>
        <v>165937</v>
      </c>
      <c r="B3" s="14">
        <f>AVERAGE(Frequency!3:3)</f>
        <v>171732.4</v>
      </c>
      <c r="C3" s="10">
        <f>MAX(Frequency!3:3)</f>
        <v>181708</v>
      </c>
      <c r="D3" s="1">
        <f>_xlfn.STDEV.P(Frequency!3:3)</f>
        <v>4108.1865390948351</v>
      </c>
      <c r="F3" s="18">
        <f t="shared" si="0"/>
        <v>1.3566175572332639</v>
      </c>
      <c r="G3" s="6" t="str">
        <f t="shared" si="1"/>
        <v>Slower</v>
      </c>
      <c r="H3" s="23">
        <f t="shared" si="2"/>
        <v>1.3060529122502373</v>
      </c>
      <c r="I3" s="24" t="str">
        <f t="shared" si="3"/>
        <v>Slower</v>
      </c>
      <c r="J3" s="20">
        <f t="shared" si="4"/>
        <v>2.3995491687799415</v>
      </c>
      <c r="K3" s="12" t="str">
        <f t="shared" si="5"/>
        <v>Slower</v>
      </c>
      <c r="M3" s="12">
        <f>MAX('No Frequency'!3:3)</f>
        <v>177450</v>
      </c>
      <c r="N3" s="14">
        <f>AVERAGE('No Frequency'!3:3)</f>
        <v>169518.4</v>
      </c>
      <c r="O3" s="8">
        <f>MIN('No Frequency'!3:3)</f>
        <v>163716</v>
      </c>
      <c r="P3" s="1">
        <f>_xlfn.STDEV.P('No Frequency'!3:3)</f>
        <v>4275.2912462193726</v>
      </c>
      <c r="U3" t="s">
        <v>8</v>
      </c>
    </row>
    <row r="4" spans="1:21" x14ac:dyDescent="0.25">
      <c r="A4" s="5">
        <f>MIN(Frequency!4:4)</f>
        <v>2289</v>
      </c>
      <c r="B4" s="14">
        <f>AVERAGE(Frequency!4:4)</f>
        <v>2635.48</v>
      </c>
      <c r="C4" s="10">
        <f>MAX(Frequency!4:4)</f>
        <v>3112</v>
      </c>
      <c r="D4" s="1">
        <f>_xlfn.STDEV.P(Frequency!4:4)</f>
        <v>354.07322632472511</v>
      </c>
      <c r="F4" s="18">
        <f t="shared" si="0"/>
        <v>1.7333333333333485</v>
      </c>
      <c r="G4" s="6" t="str">
        <f t="shared" si="1"/>
        <v>Slower</v>
      </c>
      <c r="H4" s="23">
        <f t="shared" si="2"/>
        <v>0.80706360890616224</v>
      </c>
      <c r="I4" s="24" t="str">
        <f t="shared" si="3"/>
        <v/>
      </c>
      <c r="J4" s="20">
        <f t="shared" si="4"/>
        <v>0.77720207253886997</v>
      </c>
      <c r="K4" s="12" t="str">
        <f t="shared" si="5"/>
        <v>Slower</v>
      </c>
      <c r="M4" s="12">
        <f>MAX('No Frequency'!4:4)</f>
        <v>3088</v>
      </c>
      <c r="N4" s="14">
        <f>AVERAGE('No Frequency'!4:4)</f>
        <v>2656.75</v>
      </c>
      <c r="O4" s="8">
        <f>MIN('No Frequency'!4:4)</f>
        <v>2250</v>
      </c>
      <c r="P4" s="1">
        <f>_xlfn.STDEV.P('No Frequency'!4:4)</f>
        <v>363.91343407464365</v>
      </c>
      <c r="U4" t="s">
        <v>9</v>
      </c>
    </row>
    <row r="5" spans="1:21" x14ac:dyDescent="0.25">
      <c r="A5" s="5">
        <f>MIN(Frequency!5:5)</f>
        <v>4362</v>
      </c>
      <c r="B5" s="14">
        <f>AVERAGE(Frequency!5:5)</f>
        <v>4732.72</v>
      </c>
      <c r="C5" s="10">
        <f>MAX(Frequency!5:5)</f>
        <v>5370</v>
      </c>
      <c r="D5" s="1">
        <f>_xlfn.STDEV.P(Frequency!5:5)</f>
        <v>411.86789338330317</v>
      </c>
      <c r="F5" s="18">
        <f t="shared" si="0"/>
        <v>1.4890646812471005</v>
      </c>
      <c r="G5" s="6" t="str">
        <f t="shared" si="1"/>
        <v>Slower</v>
      </c>
      <c r="H5" s="23">
        <f t="shared" si="2"/>
        <v>0.68839906015992369</v>
      </c>
      <c r="I5" s="24" t="str">
        <f t="shared" si="3"/>
        <v/>
      </c>
      <c r="J5" s="20">
        <f t="shared" si="4"/>
        <v>3.7257824143082985E-2</v>
      </c>
      <c r="K5" s="12" t="str">
        <f t="shared" si="5"/>
        <v>Slower</v>
      </c>
      <c r="M5" s="12">
        <f>MAX('No Frequency'!5:5)</f>
        <v>5368</v>
      </c>
      <c r="N5" s="14">
        <f>AVERAGE('No Frequency'!5:5)</f>
        <v>4765.3</v>
      </c>
      <c r="O5" s="8">
        <f>MIN('No Frequency'!5:5)</f>
        <v>4298</v>
      </c>
      <c r="P5" s="1">
        <f>_xlfn.STDEV.P('No Frequency'!5:5)</f>
        <v>424.68601342639016</v>
      </c>
      <c r="U5" t="s">
        <v>10</v>
      </c>
    </row>
    <row r="6" spans="1:21" x14ac:dyDescent="0.25">
      <c r="A6" s="5">
        <f>MIN(Frequency!6:6)</f>
        <v>2527</v>
      </c>
      <c r="B6" s="14">
        <f>AVERAGE(Frequency!6:6)</f>
        <v>2834.28</v>
      </c>
      <c r="C6" s="10">
        <f>MAX(Frequency!6:6)</f>
        <v>3280</v>
      </c>
      <c r="D6" s="1">
        <f>_xlfn.STDEV.P(Frequency!6:6)</f>
        <v>326.53875972080255</v>
      </c>
      <c r="F6" s="18">
        <f t="shared" si="0"/>
        <v>1.8540910923015019</v>
      </c>
      <c r="G6" s="6" t="str">
        <f t="shared" si="1"/>
        <v>Slower</v>
      </c>
      <c r="H6" s="23">
        <f t="shared" si="2"/>
        <v>1.6977856810194965</v>
      </c>
      <c r="I6" s="24" t="str">
        <f t="shared" si="3"/>
        <v/>
      </c>
      <c r="J6" s="20">
        <f t="shared" si="4"/>
        <v>1.7987804878048905</v>
      </c>
      <c r="K6" s="12" t="str">
        <f t="shared" si="5"/>
        <v/>
      </c>
      <c r="M6" s="12">
        <f>MAX('No Frequency'!6:6)</f>
        <v>3339</v>
      </c>
      <c r="N6" s="14">
        <f>AVERAGE('No Frequency'!6:6)</f>
        <v>2882.4</v>
      </c>
      <c r="O6" s="8">
        <f>MIN('No Frequency'!6:6)</f>
        <v>2481</v>
      </c>
      <c r="P6" s="1">
        <f>_xlfn.STDEV.P('No Frequency'!6:6)</f>
        <v>348.86321101543507</v>
      </c>
      <c r="U6" t="s">
        <v>11</v>
      </c>
    </row>
    <row r="7" spans="1:21" x14ac:dyDescent="0.25">
      <c r="A7" s="5">
        <f>MIN(Frequency!7:7)</f>
        <v>3301</v>
      </c>
      <c r="B7" s="14">
        <f>AVERAGE(Frequency!7:7)</f>
        <v>3662.96</v>
      </c>
      <c r="C7" s="10">
        <f>MAX(Frequency!7:7)</f>
        <v>4246</v>
      </c>
      <c r="D7" s="1">
        <f>_xlfn.STDEV.P(Frequency!7:7)</f>
        <v>382.1288243511604</v>
      </c>
      <c r="F7" s="18">
        <f t="shared" si="0"/>
        <v>1.0716472749540742</v>
      </c>
      <c r="G7" s="6" t="str">
        <f t="shared" si="1"/>
        <v>Slower</v>
      </c>
      <c r="H7" s="23">
        <f t="shared" si="2"/>
        <v>0.91428789831174129</v>
      </c>
      <c r="I7" s="24" t="str">
        <f t="shared" si="3"/>
        <v/>
      </c>
      <c r="J7" s="20">
        <f t="shared" si="4"/>
        <v>2.0427781783225214</v>
      </c>
      <c r="K7" s="12" t="str">
        <f t="shared" si="5"/>
        <v>Slower</v>
      </c>
      <c r="M7" s="12">
        <f>MAX('No Frequency'!7:7)</f>
        <v>4161</v>
      </c>
      <c r="N7" s="14">
        <f>AVERAGE('No Frequency'!7:7)</f>
        <v>3696.45</v>
      </c>
      <c r="O7" s="8">
        <f>MIN('No Frequency'!7:7)</f>
        <v>3266</v>
      </c>
      <c r="P7" s="1">
        <f>_xlfn.STDEV.P('No Frequency'!7:7)</f>
        <v>395.23138476087649</v>
      </c>
      <c r="U7" t="s">
        <v>12</v>
      </c>
    </row>
    <row r="8" spans="1:21" x14ac:dyDescent="0.25">
      <c r="A8" s="5">
        <f>MIN(Frequency!8:8)</f>
        <v>2226</v>
      </c>
      <c r="B8" s="14">
        <f>AVERAGE(Frequency!8:8)</f>
        <v>2515.7199999999998</v>
      </c>
      <c r="C8" s="10">
        <f>MAX(Frequency!8:8)</f>
        <v>2955</v>
      </c>
      <c r="D8" s="1">
        <f>_xlfn.STDEV.P(Frequency!8:8)</f>
        <v>306.45854793103746</v>
      </c>
      <c r="F8" s="18">
        <f t="shared" si="0"/>
        <v>0.90661831368994683</v>
      </c>
      <c r="G8" s="6" t="str">
        <f t="shared" si="1"/>
        <v>Slower</v>
      </c>
      <c r="H8" s="23">
        <f t="shared" si="2"/>
        <v>1.7223697390806905</v>
      </c>
      <c r="I8" s="24" t="str">
        <f t="shared" si="3"/>
        <v/>
      </c>
      <c r="J8" s="20">
        <f t="shared" si="4"/>
        <v>7.546531302876474</v>
      </c>
      <c r="K8" s="12" t="str">
        <f t="shared" si="5"/>
        <v/>
      </c>
      <c r="M8" s="12">
        <f>MAX('No Frequency'!8:8)</f>
        <v>3178</v>
      </c>
      <c r="N8" s="14">
        <f>AVERAGE('No Frequency'!8:8)</f>
        <v>2559.0500000000002</v>
      </c>
      <c r="O8" s="8">
        <f>MIN('No Frequency'!8:8)</f>
        <v>2206</v>
      </c>
      <c r="P8" s="1">
        <f>_xlfn.STDEV.P('No Frequency'!8:8)</f>
        <v>343.79753853103716</v>
      </c>
      <c r="U8" t="s">
        <v>13</v>
      </c>
    </row>
    <row r="9" spans="1:21" x14ac:dyDescent="0.25">
      <c r="A9" s="5">
        <f>MIN(Frequency!9:9)</f>
        <v>15753</v>
      </c>
      <c r="B9" s="14">
        <f>AVERAGE(Frequency!9:9)</f>
        <v>16736.2</v>
      </c>
      <c r="C9" s="10">
        <f>MAX(Frequency!9:9)</f>
        <v>19785</v>
      </c>
      <c r="D9" s="1">
        <f>_xlfn.STDEV.P(Frequency!9:9)</f>
        <v>1086.1078767783613</v>
      </c>
      <c r="F9" s="18">
        <f t="shared" si="0"/>
        <v>1.2273486698367861</v>
      </c>
      <c r="G9" s="6" t="str">
        <f t="shared" si="1"/>
        <v>Slower</v>
      </c>
      <c r="H9" s="23">
        <f t="shared" si="2"/>
        <v>0.41760167040669671</v>
      </c>
      <c r="I9" s="24" t="str">
        <f t="shared" si="3"/>
        <v>Slower</v>
      </c>
      <c r="J9" s="20">
        <f t="shared" si="4"/>
        <v>7.9967248908296966</v>
      </c>
      <c r="K9" s="12" t="str">
        <f t="shared" si="5"/>
        <v>Slower</v>
      </c>
      <c r="M9" s="12">
        <f>MAX('No Frequency'!9:9)</f>
        <v>18320</v>
      </c>
      <c r="N9" s="14">
        <f>AVERAGE('No Frequency'!9:9)</f>
        <v>16666.599999999999</v>
      </c>
      <c r="O9" s="8">
        <f>MIN('No Frequency'!9:9)</f>
        <v>15562</v>
      </c>
      <c r="P9" s="1">
        <f>_xlfn.STDEV.P('No Frequency'!9:9)</f>
        <v>923.68189329443931</v>
      </c>
      <c r="U9" t="s">
        <v>14</v>
      </c>
    </row>
    <row r="10" spans="1:21" x14ac:dyDescent="0.25">
      <c r="A10" s="5">
        <f>MIN(Frequency!10:10)</f>
        <v>3208</v>
      </c>
      <c r="B10" s="14">
        <f>AVERAGE(Frequency!10:10)</f>
        <v>3579.52</v>
      </c>
      <c r="C10" s="10">
        <f>MAX(Frequency!10:10)</f>
        <v>4288</v>
      </c>
      <c r="D10" s="1">
        <f>_xlfn.STDEV.P(Frequency!10:10)</f>
        <v>374.42415734030834</v>
      </c>
      <c r="F10" s="18">
        <f t="shared" si="0"/>
        <v>1.3906447534766073</v>
      </c>
      <c r="G10" s="6" t="str">
        <f t="shared" si="1"/>
        <v>Slower</v>
      </c>
      <c r="H10" s="23">
        <f t="shared" si="2"/>
        <v>0.13763777765345253</v>
      </c>
      <c r="I10" s="24" t="str">
        <f t="shared" si="3"/>
        <v>Slower</v>
      </c>
      <c r="J10" s="20">
        <f t="shared" si="4"/>
        <v>2.1925643469971448</v>
      </c>
      <c r="K10" s="12" t="str">
        <f t="shared" si="5"/>
        <v>Slower</v>
      </c>
      <c r="M10" s="12">
        <f>MAX('No Frequency'!10:10)</f>
        <v>4196</v>
      </c>
      <c r="N10" s="14">
        <f>AVERAGE('No Frequency'!10:10)</f>
        <v>3574.6</v>
      </c>
      <c r="O10" s="8">
        <f>MIN('No Frequency'!10:10)</f>
        <v>3164</v>
      </c>
      <c r="P10" s="1">
        <f>_xlfn.STDEV.P('No Frequency'!10:10)</f>
        <v>390.33465129296428</v>
      </c>
      <c r="U10" t="s">
        <v>15</v>
      </c>
    </row>
    <row r="11" spans="1:21" x14ac:dyDescent="0.25">
      <c r="A11" s="5">
        <f>MIN(Frequency!11:11)</f>
        <v>2868</v>
      </c>
      <c r="B11" s="14">
        <f>AVERAGE(Frequency!11:11)</f>
        <v>3204.68</v>
      </c>
      <c r="C11" s="10">
        <f>MAX(Frequency!11:11)</f>
        <v>3690</v>
      </c>
      <c r="D11" s="1">
        <f>_xlfn.STDEV.P(Frequency!11:11)</f>
        <v>336.80400472678468</v>
      </c>
      <c r="F11" s="18">
        <f t="shared" si="0"/>
        <v>0.91484869809991665</v>
      </c>
      <c r="G11" s="6" t="str">
        <f t="shared" si="1"/>
        <v>Slower</v>
      </c>
      <c r="H11" s="23">
        <f t="shared" si="2"/>
        <v>0.95703783217044247</v>
      </c>
      <c r="I11" s="24" t="str">
        <f t="shared" si="3"/>
        <v/>
      </c>
      <c r="J11" s="20">
        <f t="shared" si="4"/>
        <v>0.84010840108402363</v>
      </c>
      <c r="K11" s="12" t="str">
        <f t="shared" si="5"/>
        <v/>
      </c>
      <c r="M11" s="12">
        <f>MAX('No Frequency'!11:11)</f>
        <v>3721</v>
      </c>
      <c r="N11" s="14">
        <f>AVERAGE('No Frequency'!11:11)</f>
        <v>3235.35</v>
      </c>
      <c r="O11" s="8">
        <f>MIN('No Frequency'!11:11)</f>
        <v>2842</v>
      </c>
      <c r="P11" s="1">
        <f>_xlfn.STDEV.P('No Frequency'!11:11)</f>
        <v>369.72858626295044</v>
      </c>
      <c r="U11" t="s">
        <v>16</v>
      </c>
    </row>
    <row r="12" spans="1:21" x14ac:dyDescent="0.25">
      <c r="A12" s="5">
        <f>MIN(Frequency!12:12)</f>
        <v>916</v>
      </c>
      <c r="B12" s="14">
        <f>AVERAGE(Frequency!12:12)</f>
        <v>1062.52</v>
      </c>
      <c r="C12" s="10">
        <f>MAX(Frequency!12:12)</f>
        <v>1244</v>
      </c>
      <c r="D12" s="1">
        <f>_xlfn.STDEV.P(Frequency!12:12)</f>
        <v>139.81877413280378</v>
      </c>
      <c r="F12" s="18">
        <f t="shared" si="0"/>
        <v>2.5755879059350377</v>
      </c>
      <c r="G12" s="6" t="str">
        <f t="shared" si="1"/>
        <v>Slower</v>
      </c>
      <c r="H12" s="23">
        <f t="shared" si="2"/>
        <v>7.2521780080052167E-2</v>
      </c>
      <c r="I12" s="24" t="str">
        <f t="shared" si="3"/>
        <v>Slower</v>
      </c>
      <c r="J12" s="20">
        <f t="shared" si="4"/>
        <v>1.6077170418006546</v>
      </c>
      <c r="K12" s="12" t="str">
        <f t="shared" si="5"/>
        <v/>
      </c>
      <c r="M12" s="12">
        <f>MAX('No Frequency'!12:12)</f>
        <v>1264</v>
      </c>
      <c r="N12" s="14">
        <f>AVERAGE('No Frequency'!12:12)</f>
        <v>1061.75</v>
      </c>
      <c r="O12" s="8">
        <f>MIN('No Frequency'!12:12)</f>
        <v>893</v>
      </c>
      <c r="P12" s="1">
        <f>_xlfn.STDEV.P('No Frequency'!12:12)</f>
        <v>156.39465304159219</v>
      </c>
      <c r="U12" t="s">
        <v>17</v>
      </c>
    </row>
    <row r="13" spans="1:21" x14ac:dyDescent="0.25">
      <c r="A13" s="5">
        <f>MIN(Frequency!13:13)</f>
        <v>2689</v>
      </c>
      <c r="B13" s="14">
        <f>AVERAGE(Frequency!13:13)</f>
        <v>3018.16</v>
      </c>
      <c r="C13" s="10">
        <f>MAX(Frequency!13:13)</f>
        <v>3506</v>
      </c>
      <c r="D13" s="1">
        <f>_xlfn.STDEV.P(Frequency!13:13)</f>
        <v>357.47645293081894</v>
      </c>
      <c r="F13" s="18">
        <f t="shared" si="0"/>
        <v>0.82489688788899684</v>
      </c>
      <c r="G13" s="6" t="str">
        <f t="shared" si="1"/>
        <v>Slower</v>
      </c>
      <c r="H13" s="23">
        <f t="shared" si="2"/>
        <v>1.6231743843931383</v>
      </c>
      <c r="I13" s="24" t="str">
        <f t="shared" si="3"/>
        <v/>
      </c>
      <c r="J13" s="20">
        <f t="shared" si="4"/>
        <v>0.6025824964132056</v>
      </c>
      <c r="K13" s="12" t="str">
        <f t="shared" si="5"/>
        <v>Slower</v>
      </c>
      <c r="M13" s="12">
        <f>MAX('No Frequency'!13:13)</f>
        <v>3485</v>
      </c>
      <c r="N13" s="14">
        <f>AVERAGE('No Frequency'!13:13)</f>
        <v>3067.15</v>
      </c>
      <c r="O13" s="8">
        <f>MIN('No Frequency'!13:13)</f>
        <v>2667</v>
      </c>
      <c r="P13" s="1">
        <f>_xlfn.STDEV.P('No Frequency'!13:13)</f>
        <v>349.60453014799452</v>
      </c>
      <c r="U13" t="s">
        <v>18</v>
      </c>
    </row>
    <row r="14" spans="1:21" x14ac:dyDescent="0.25">
      <c r="A14" s="5">
        <f>MIN(Frequency!14:14)</f>
        <v>8840</v>
      </c>
      <c r="B14" s="14">
        <f>AVERAGE(Frequency!14:14)</f>
        <v>9536.7199999999993</v>
      </c>
      <c r="C14" s="10">
        <f>MAX(Frequency!14:14)</f>
        <v>10561</v>
      </c>
      <c r="D14" s="1">
        <f>_xlfn.STDEV.P(Frequency!14:14)</f>
        <v>640.65020221646694</v>
      </c>
      <c r="F14" s="18">
        <f t="shared" si="0"/>
        <v>0.35191281643773209</v>
      </c>
      <c r="G14" s="6" t="str">
        <f t="shared" si="1"/>
        <v>Slower</v>
      </c>
      <c r="H14" s="23">
        <f t="shared" si="2"/>
        <v>0.1724735565055795</v>
      </c>
      <c r="I14" s="24" t="str">
        <f t="shared" si="3"/>
        <v>Slower</v>
      </c>
      <c r="J14" s="20">
        <f t="shared" si="4"/>
        <v>1.7339370002889893</v>
      </c>
      <c r="K14" s="12" t="str">
        <f t="shared" si="5"/>
        <v>Slower</v>
      </c>
      <c r="M14" s="12">
        <f>MAX('No Frequency'!14:14)</f>
        <v>10381</v>
      </c>
      <c r="N14" s="14">
        <f>AVERAGE('No Frequency'!14:14)</f>
        <v>9520.2999999999993</v>
      </c>
      <c r="O14" s="8">
        <f>MIN('No Frequency'!14:14)</f>
        <v>8809</v>
      </c>
      <c r="P14" s="1">
        <f>_xlfn.STDEV.P('No Frequency'!14:14)</f>
        <v>609.5183426280131</v>
      </c>
      <c r="U14" t="s">
        <v>19</v>
      </c>
    </row>
    <row r="15" spans="1:21" x14ac:dyDescent="0.25">
      <c r="A15" s="5">
        <f>MIN(Frequency!15:15)</f>
        <v>8006</v>
      </c>
      <c r="B15" s="14">
        <f>AVERAGE(Frequency!15:15)</f>
        <v>8676.8799999999992</v>
      </c>
      <c r="C15" s="10">
        <f>MAX(Frequency!15:15)</f>
        <v>9657</v>
      </c>
      <c r="D15" s="1">
        <f>_xlfn.STDEV.P(Frequency!15:15)</f>
        <v>623.08672397989676</v>
      </c>
      <c r="F15" s="18">
        <f t="shared" si="0"/>
        <v>1.0475829862425883</v>
      </c>
      <c r="G15" s="6" t="str">
        <f t="shared" si="1"/>
        <v>Slower</v>
      </c>
      <c r="H15" s="23">
        <f t="shared" si="2"/>
        <v>0.63592765061673617</v>
      </c>
      <c r="I15" s="24" t="str">
        <f t="shared" si="3"/>
        <v>Slower</v>
      </c>
      <c r="J15" s="20">
        <f t="shared" si="4"/>
        <v>0.52045383574477455</v>
      </c>
      <c r="K15" s="12" t="str">
        <f t="shared" si="5"/>
        <v>Slower</v>
      </c>
      <c r="M15" s="12">
        <f>MAX('No Frequency'!15:15)</f>
        <v>9607</v>
      </c>
      <c r="N15" s="14">
        <f>AVERAGE('No Frequency'!15:15)</f>
        <v>8622.0499999999993</v>
      </c>
      <c r="O15" s="8">
        <f>MIN('No Frequency'!15:15)</f>
        <v>7923</v>
      </c>
      <c r="P15" s="1">
        <f>_xlfn.STDEV.P('No Frequency'!15:15)</f>
        <v>561.75283488381251</v>
      </c>
      <c r="U15" t="s">
        <v>20</v>
      </c>
    </row>
    <row r="16" spans="1:21" x14ac:dyDescent="0.25">
      <c r="A16" s="5">
        <f>MIN(Frequency!16:16)</f>
        <v>6441</v>
      </c>
      <c r="B16" s="14">
        <f>AVERAGE(Frequency!16:16)</f>
        <v>6958.28</v>
      </c>
      <c r="C16" s="10">
        <f>MAX(Frequency!16:16)</f>
        <v>7802</v>
      </c>
      <c r="D16" s="1">
        <f>_xlfn.STDEV.P(Frequency!16:16)</f>
        <v>481.75209558444061</v>
      </c>
      <c r="F16" s="18">
        <f t="shared" si="0"/>
        <v>0.73506412261494347</v>
      </c>
      <c r="G16" s="6" t="str">
        <f t="shared" si="1"/>
        <v>Slower</v>
      </c>
      <c r="H16" s="23">
        <f t="shared" si="2"/>
        <v>0.36825213659803069</v>
      </c>
      <c r="I16" s="24" t="str">
        <f t="shared" si="3"/>
        <v>Slower</v>
      </c>
      <c r="J16" s="20">
        <f t="shared" si="4"/>
        <v>2.0936927505888576</v>
      </c>
      <c r="K16" s="12" t="str">
        <f t="shared" si="5"/>
        <v>Slower</v>
      </c>
      <c r="M16" s="12">
        <f>MAX('No Frequency'!16:16)</f>
        <v>7642</v>
      </c>
      <c r="N16" s="14">
        <f>AVERAGE('No Frequency'!16:16)</f>
        <v>6932.75</v>
      </c>
      <c r="O16" s="8">
        <f>MIN('No Frequency'!16:16)</f>
        <v>6394</v>
      </c>
      <c r="P16" s="1">
        <f>_xlfn.STDEV.P('No Frequency'!16:16)</f>
        <v>417.57848064765022</v>
      </c>
      <c r="U16" t="s">
        <v>21</v>
      </c>
    </row>
    <row r="17" spans="1:21" x14ac:dyDescent="0.25">
      <c r="A17" s="5">
        <f>MIN(Frequency!17:17)</f>
        <v>4624</v>
      </c>
      <c r="B17" s="14">
        <f>AVERAGE(Frequency!17:17)</f>
        <v>5136.4799999999996</v>
      </c>
      <c r="C17" s="10">
        <f>MAX(Frequency!17:17)</f>
        <v>5920</v>
      </c>
      <c r="D17" s="1">
        <f>_xlfn.STDEV.P(Frequency!17:17)</f>
        <v>523.59152934324675</v>
      </c>
      <c r="F17" s="18">
        <f t="shared" si="0"/>
        <v>1.3590530469092386</v>
      </c>
      <c r="G17" s="6" t="str">
        <f t="shared" si="1"/>
        <v>Slower</v>
      </c>
      <c r="H17" s="23">
        <f t="shared" si="2"/>
        <v>1.0263838270566623</v>
      </c>
      <c r="I17" s="24" t="str">
        <f t="shared" si="3"/>
        <v/>
      </c>
      <c r="J17" s="20">
        <f t="shared" si="4"/>
        <v>15.152027027027032</v>
      </c>
      <c r="K17" s="12" t="str">
        <f t="shared" si="5"/>
        <v/>
      </c>
      <c r="M17" s="12">
        <f>MAX('No Frequency'!17:17)</f>
        <v>6817</v>
      </c>
      <c r="N17" s="14">
        <f>AVERAGE('No Frequency'!17:17)</f>
        <v>5189.2</v>
      </c>
      <c r="O17" s="8">
        <f>MIN('No Frequency'!17:17)</f>
        <v>4562</v>
      </c>
      <c r="P17" s="1">
        <f>_xlfn.STDEV.P('No Frequency'!17:17)</f>
        <v>625.72658565862457</v>
      </c>
      <c r="U17" t="s">
        <v>22</v>
      </c>
    </row>
    <row r="18" spans="1:21" x14ac:dyDescent="0.25">
      <c r="A18" s="5">
        <f>MIN(Frequency!18:18)</f>
        <v>17536</v>
      </c>
      <c r="B18" s="14">
        <f>AVERAGE(Frequency!18:18)</f>
        <v>18716.560000000001</v>
      </c>
      <c r="C18" s="10">
        <f>MAX(Frequency!18:18)</f>
        <v>20980</v>
      </c>
      <c r="D18" s="1">
        <f>_xlfn.STDEV.P(Frequency!18:18)</f>
        <v>1162.4485908632689</v>
      </c>
      <c r="F18" s="18">
        <f t="shared" si="0"/>
        <v>1.4697372989237465</v>
      </c>
      <c r="G18" s="6" t="str">
        <f t="shared" si="1"/>
        <v>Slower</v>
      </c>
      <c r="H18" s="23">
        <f t="shared" si="2"/>
        <v>8.7753306791654495E-2</v>
      </c>
      <c r="I18" s="24" t="str">
        <f t="shared" si="3"/>
        <v>Slower</v>
      </c>
      <c r="J18" s="20">
        <f t="shared" si="4"/>
        <v>4.7690387016229749</v>
      </c>
      <c r="K18" s="12" t="str">
        <f t="shared" si="5"/>
        <v>Slower</v>
      </c>
      <c r="M18" s="12">
        <f>MAX('No Frequency'!18:18)</f>
        <v>20025</v>
      </c>
      <c r="N18" s="14">
        <f>AVERAGE('No Frequency'!18:18)</f>
        <v>18700.150000000001</v>
      </c>
      <c r="O18" s="8">
        <f>MIN('No Frequency'!18:18)</f>
        <v>17282</v>
      </c>
      <c r="P18" s="1">
        <f>_xlfn.STDEV.P('No Frequency'!18:18)</f>
        <v>1023.1344620820863</v>
      </c>
      <c r="U18" t="s">
        <v>23</v>
      </c>
    </row>
    <row r="19" spans="1:21" x14ac:dyDescent="0.25">
      <c r="A19" s="5">
        <f>MIN(Frequency!19:19)</f>
        <v>5979</v>
      </c>
      <c r="B19" s="14">
        <f>AVERAGE(Frequency!19:19)</f>
        <v>6588.96</v>
      </c>
      <c r="C19" s="10">
        <f>MAX(Frequency!19:19)</f>
        <v>7673</v>
      </c>
      <c r="D19" s="1">
        <f>_xlfn.STDEV.P(Frequency!19:19)</f>
        <v>581.92497660780975</v>
      </c>
      <c r="F19" s="18">
        <f t="shared" si="0"/>
        <v>1.9263552676440412</v>
      </c>
      <c r="G19" s="6" t="str">
        <f t="shared" si="1"/>
        <v>Slower</v>
      </c>
      <c r="H19" s="23">
        <f t="shared" si="2"/>
        <v>0.48971686099270073</v>
      </c>
      <c r="I19" s="24" t="str">
        <f t="shared" si="3"/>
        <v>Slower</v>
      </c>
      <c r="J19" s="20">
        <f t="shared" si="4"/>
        <v>5.8052950910093841</v>
      </c>
      <c r="K19" s="12" t="str">
        <f t="shared" si="5"/>
        <v>Slower</v>
      </c>
      <c r="M19" s="12">
        <f>MAX('No Frequency'!19:19)</f>
        <v>7252</v>
      </c>
      <c r="N19" s="14">
        <f>AVERAGE('No Frequency'!19:19)</f>
        <v>6556.85</v>
      </c>
      <c r="O19" s="8">
        <f>MIN('No Frequency'!19:19)</f>
        <v>5866</v>
      </c>
      <c r="P19" s="1">
        <f>_xlfn.STDEV.P('No Frequency'!19:19)</f>
        <v>602.4833835882946</v>
      </c>
      <c r="U19" t="s">
        <v>24</v>
      </c>
    </row>
    <row r="20" spans="1:21" x14ac:dyDescent="0.25">
      <c r="A20" s="5">
        <f>MIN(Frequency!20:20)</f>
        <v>177057</v>
      </c>
      <c r="B20" s="14">
        <f>AVERAGE(Frequency!20:20)</f>
        <v>182030.68</v>
      </c>
      <c r="C20" s="10">
        <f>MAX(Frequency!20:20)</f>
        <v>192437</v>
      </c>
      <c r="D20" s="1">
        <f>_xlfn.STDEV.P(Frequency!20:20)</f>
        <v>4032.7643890512618</v>
      </c>
      <c r="F20" s="18">
        <f t="shared" si="0"/>
        <v>2.2735543348293845</v>
      </c>
      <c r="G20" s="6" t="str">
        <f t="shared" si="1"/>
        <v>Slower</v>
      </c>
      <c r="H20" s="23">
        <f t="shared" si="2"/>
        <v>1.417759602420233</v>
      </c>
      <c r="I20" s="24" t="str">
        <f t="shared" si="3"/>
        <v>Slower</v>
      </c>
      <c r="J20" s="20">
        <f t="shared" si="4"/>
        <v>3.055180686759627</v>
      </c>
      <c r="K20" s="12" t="str">
        <f t="shared" si="5"/>
        <v>Slower</v>
      </c>
      <c r="M20" s="12">
        <f>MAX('No Frequency'!20:20)</f>
        <v>186732</v>
      </c>
      <c r="N20" s="14">
        <f>AVERAGE('No Frequency'!20:20)</f>
        <v>179486</v>
      </c>
      <c r="O20" s="8">
        <f>MIN('No Frequency'!20:20)</f>
        <v>173121</v>
      </c>
      <c r="P20" s="1">
        <f>_xlfn.STDEV.P('No Frequency'!20:20)</f>
        <v>4396.9953718420038</v>
      </c>
      <c r="U20" t="s">
        <v>25</v>
      </c>
    </row>
    <row r="21" spans="1:21" x14ac:dyDescent="0.25">
      <c r="A21" s="5">
        <f>MIN(Frequency!21:21)</f>
        <v>4964</v>
      </c>
      <c r="B21" s="14">
        <f>AVERAGE(Frequency!21:21)</f>
        <v>5500.32</v>
      </c>
      <c r="C21" s="10">
        <f>MAX(Frequency!21:21)</f>
        <v>6233</v>
      </c>
      <c r="D21" s="1">
        <f>_xlfn.STDEV.P(Frequency!21:21)</f>
        <v>508.58216406004647</v>
      </c>
      <c r="F21" s="18">
        <f t="shared" si="0"/>
        <v>0.68965517241379359</v>
      </c>
      <c r="G21" s="6" t="str">
        <f t="shared" si="1"/>
        <v>Slower</v>
      </c>
      <c r="H21" s="23">
        <f t="shared" si="2"/>
        <v>0.8332242487709749</v>
      </c>
      <c r="I21" s="24" t="str">
        <f t="shared" si="3"/>
        <v/>
      </c>
      <c r="J21" s="20">
        <f t="shared" si="4"/>
        <v>9.9951869083908349</v>
      </c>
      <c r="K21" s="12" t="str">
        <f t="shared" si="5"/>
        <v/>
      </c>
      <c r="M21" s="12">
        <f>MAX('No Frequency'!21:21)</f>
        <v>6856</v>
      </c>
      <c r="N21" s="14">
        <f>AVERAGE('No Frequency'!21:21)</f>
        <v>5546.15</v>
      </c>
      <c r="O21" s="8">
        <f>MIN('No Frequency'!21:21)</f>
        <v>4930</v>
      </c>
      <c r="P21" s="1">
        <f>_xlfn.STDEV.P('No Frequency'!21:21)</f>
        <v>572.23415443330543</v>
      </c>
      <c r="U21" t="s">
        <v>26</v>
      </c>
    </row>
    <row r="22" spans="1:21" x14ac:dyDescent="0.25">
      <c r="A22" s="5">
        <f>MIN(Frequency!22:22)</f>
        <v>16653</v>
      </c>
      <c r="B22" s="14">
        <f>AVERAGE(Frequency!22:22)</f>
        <v>17704.32</v>
      </c>
      <c r="C22" s="10">
        <f>MAX(Frequency!22:22)</f>
        <v>19181</v>
      </c>
      <c r="D22" s="1">
        <f>_xlfn.STDEV.P(Frequency!22:22)</f>
        <v>934.21032835224003</v>
      </c>
      <c r="F22" s="18">
        <f t="shared" si="0"/>
        <v>1.840753424657521</v>
      </c>
      <c r="G22" s="6" t="str">
        <f t="shared" si="1"/>
        <v>Slower</v>
      </c>
      <c r="H22" s="23">
        <f t="shared" si="2"/>
        <v>0.51505654721353267</v>
      </c>
      <c r="I22" s="24" t="str">
        <f t="shared" si="3"/>
        <v>Slower</v>
      </c>
      <c r="J22" s="20">
        <f t="shared" si="4"/>
        <v>1.0057925223802044</v>
      </c>
      <c r="K22" s="12" t="str">
        <f t="shared" si="5"/>
        <v>Slower</v>
      </c>
      <c r="M22" s="12">
        <f>MAX('No Frequency'!22:22)</f>
        <v>18990</v>
      </c>
      <c r="N22" s="14">
        <f>AVERAGE('No Frequency'!22:22)</f>
        <v>17613.599999999999</v>
      </c>
      <c r="O22" s="8">
        <f>MIN('No Frequency'!22:22)</f>
        <v>16352</v>
      </c>
      <c r="P22" s="1">
        <f>_xlfn.STDEV.P('No Frequency'!22:22)</f>
        <v>963.70002594168272</v>
      </c>
      <c r="U22" t="s">
        <v>27</v>
      </c>
    </row>
    <row r="23" spans="1:21" x14ac:dyDescent="0.25">
      <c r="A23" s="5">
        <f>MIN(Frequency!23:23)</f>
        <v>36920</v>
      </c>
      <c r="B23" s="14">
        <f>AVERAGE(Frequency!23:23)</f>
        <v>38962.6</v>
      </c>
      <c r="C23" s="10">
        <f>MAX(Frequency!23:23)</f>
        <v>42501</v>
      </c>
      <c r="D23" s="1">
        <f>_xlfn.STDEV.P(Frequency!23:23)</f>
        <v>1700.7105573847655</v>
      </c>
      <c r="F23" s="18">
        <f t="shared" si="0"/>
        <v>0.70921985815601829</v>
      </c>
      <c r="G23" s="6" t="str">
        <f t="shared" si="1"/>
        <v>Slower</v>
      </c>
      <c r="H23" s="23">
        <f t="shared" si="2"/>
        <v>2.8368575833297882E-2</v>
      </c>
      <c r="I23" s="24" t="str">
        <f t="shared" si="3"/>
        <v>Slower</v>
      </c>
      <c r="J23" s="20">
        <f t="shared" si="4"/>
        <v>1.3424579140636155</v>
      </c>
      <c r="K23" s="12" t="str">
        <f t="shared" si="5"/>
        <v>Slower</v>
      </c>
      <c r="M23" s="12">
        <f>MAX('No Frequency'!23:23)</f>
        <v>41938</v>
      </c>
      <c r="N23" s="14">
        <f>AVERAGE('No Frequency'!23:23)</f>
        <v>38951.550000000003</v>
      </c>
      <c r="O23" s="8">
        <f>MIN('No Frequency'!23:23)</f>
        <v>36660</v>
      </c>
      <c r="P23" s="1">
        <f>_xlfn.STDEV.P('No Frequency'!23:23)</f>
        <v>1521.3044230199293</v>
      </c>
      <c r="U23" t="s">
        <v>28</v>
      </c>
    </row>
    <row r="24" spans="1:21" x14ac:dyDescent="0.25">
      <c r="A24" s="5">
        <f>MIN(Frequency!24:24)</f>
        <v>74632</v>
      </c>
      <c r="B24" s="14">
        <f>AVERAGE(Frequency!24:24)</f>
        <v>77505.960000000006</v>
      </c>
      <c r="C24" s="10">
        <f>MAX(Frequency!24:24)</f>
        <v>81451</v>
      </c>
      <c r="D24" s="1">
        <f>_xlfn.STDEV.P(Frequency!24:24)</f>
        <v>2460.2836012134858</v>
      </c>
      <c r="F24" s="18">
        <f t="shared" si="0"/>
        <v>1.4711080897348694</v>
      </c>
      <c r="G24" s="6" t="str">
        <f t="shared" si="1"/>
        <v>Slower</v>
      </c>
      <c r="H24" s="23">
        <f t="shared" si="2"/>
        <v>0.87495460976110451</v>
      </c>
      <c r="I24" s="24" t="str">
        <f t="shared" si="3"/>
        <v>Slower</v>
      </c>
      <c r="J24" s="20">
        <f t="shared" si="4"/>
        <v>0.8219144169235193</v>
      </c>
      <c r="K24" s="12" t="str">
        <f t="shared" si="5"/>
        <v>Slower</v>
      </c>
      <c r="M24" s="12">
        <f>MAX('No Frequency'!24:24)</f>
        <v>80787</v>
      </c>
      <c r="N24" s="14">
        <f>AVERAGE('No Frequency'!24:24)</f>
        <v>76833.7</v>
      </c>
      <c r="O24" s="8">
        <f>MIN('No Frequency'!24:24)</f>
        <v>73550</v>
      </c>
      <c r="P24" s="1">
        <f>_xlfn.STDEV.P('No Frequency'!24:24)</f>
        <v>2409.8753930442126</v>
      </c>
      <c r="U24" t="s">
        <v>29</v>
      </c>
    </row>
    <row r="25" spans="1:21" x14ac:dyDescent="0.25">
      <c r="A25" s="5">
        <f>MIN(Frequency!25:25)</f>
        <v>52564</v>
      </c>
      <c r="B25" s="14">
        <f>AVERAGE(Frequency!25:25)</f>
        <v>54999.88</v>
      </c>
      <c r="C25" s="10">
        <f>MAX(Frequency!25:25)</f>
        <v>59576</v>
      </c>
      <c r="D25" s="1">
        <f>_xlfn.STDEV.P(Frequency!25:25)</f>
        <v>2226.5044229913401</v>
      </c>
      <c r="F25" s="18">
        <f t="shared" si="0"/>
        <v>1.2247727622862499</v>
      </c>
      <c r="G25" s="6" t="str">
        <f t="shared" si="1"/>
        <v>Slower</v>
      </c>
      <c r="H25" s="23">
        <f t="shared" si="2"/>
        <v>0.44942999389996885</v>
      </c>
      <c r="I25" s="24" t="str">
        <f t="shared" si="3"/>
        <v>Slower</v>
      </c>
      <c r="J25" s="20">
        <f t="shared" si="4"/>
        <v>1.6429802262296818</v>
      </c>
      <c r="K25" s="12" t="str">
        <f t="shared" si="5"/>
        <v>Slower</v>
      </c>
      <c r="M25" s="12">
        <f>MAX('No Frequency'!25:25)</f>
        <v>58613</v>
      </c>
      <c r="N25" s="14">
        <f>AVERAGE('No Frequency'!25:25)</f>
        <v>54753.8</v>
      </c>
      <c r="O25" s="8">
        <f>MIN('No Frequency'!25:25)</f>
        <v>51928</v>
      </c>
      <c r="P25" s="1">
        <f>_xlfn.STDEV.P('No Frequency'!25:25)</f>
        <v>1908.1720729535898</v>
      </c>
      <c r="U25" t="s">
        <v>30</v>
      </c>
    </row>
    <row r="26" spans="1:21" x14ac:dyDescent="0.25">
      <c r="A26" s="5">
        <f>MIN(Frequency!26:26)</f>
        <v>187757</v>
      </c>
      <c r="B26" s="14">
        <f>AVERAGE(Frequency!26:26)</f>
        <v>193347.16</v>
      </c>
      <c r="C26" s="10">
        <f>MAX(Frequency!26:26)</f>
        <v>205132</v>
      </c>
      <c r="D26" s="1">
        <f>_xlfn.STDEV.P(Frequency!26:26)</f>
        <v>4952.3178385883111</v>
      </c>
      <c r="F26" s="18">
        <f t="shared" si="0"/>
        <v>1.3461943291428895</v>
      </c>
      <c r="G26" s="6" t="str">
        <f t="shared" si="1"/>
        <v>Slower</v>
      </c>
      <c r="H26" s="23">
        <f t="shared" si="2"/>
        <v>0.85021606048285037</v>
      </c>
      <c r="I26" s="24" t="str">
        <f t="shared" si="3"/>
        <v>Slower</v>
      </c>
      <c r="J26" s="20">
        <f t="shared" si="4"/>
        <v>3.3733458309396411</v>
      </c>
      <c r="K26" s="12" t="str">
        <f t="shared" si="5"/>
        <v>Slower</v>
      </c>
      <c r="M26" s="12">
        <f>MAX('No Frequency'!26:26)</f>
        <v>198438</v>
      </c>
      <c r="N26" s="14">
        <f>AVERAGE('No Frequency'!26:26)</f>
        <v>191717.15</v>
      </c>
      <c r="O26" s="8">
        <f>MIN('No Frequency'!26:26)</f>
        <v>185263</v>
      </c>
      <c r="P26" s="1">
        <f>_xlfn.STDEV.P('No Frequency'!26:26)</f>
        <v>4148.3287872949513</v>
      </c>
      <c r="U26" t="s">
        <v>31</v>
      </c>
    </row>
    <row r="27" spans="1:21" x14ac:dyDescent="0.25">
      <c r="A27" s="5">
        <f>MIN(Frequency!27:27)</f>
        <v>99849</v>
      </c>
      <c r="B27" s="14">
        <f>AVERAGE(Frequency!27:27)</f>
        <v>104017.96</v>
      </c>
      <c r="C27" s="10">
        <f>MAX(Frequency!27:27)</f>
        <v>126443</v>
      </c>
      <c r="D27" s="1">
        <f>_xlfn.STDEV.P(Frequency!27:27)</f>
        <v>5444.8826358701253</v>
      </c>
      <c r="F27" s="18">
        <f t="shared" si="0"/>
        <v>0.94526558424490759</v>
      </c>
      <c r="G27" s="6" t="str">
        <f t="shared" si="1"/>
        <v>Slower</v>
      </c>
      <c r="H27" s="23">
        <f t="shared" si="2"/>
        <v>1.5006425637757985</v>
      </c>
      <c r="I27" s="24" t="str">
        <f t="shared" si="3"/>
        <v>Slower</v>
      </c>
      <c r="J27" s="20">
        <f t="shared" si="4"/>
        <v>18.496616872528264</v>
      </c>
      <c r="K27" s="12" t="str">
        <f t="shared" si="5"/>
        <v>Slower</v>
      </c>
      <c r="M27" s="12">
        <f>MAX('No Frequency'!27:27)</f>
        <v>106706</v>
      </c>
      <c r="N27" s="14">
        <f>AVERAGE('No Frequency'!27:27)</f>
        <v>102480.1</v>
      </c>
      <c r="O27" s="8">
        <f>MIN('No Frequency'!27:27)</f>
        <v>98914</v>
      </c>
      <c r="P27" s="1">
        <f>_xlfn.STDEV.P('No Frequency'!27:27)</f>
        <v>2424.9175635472639</v>
      </c>
      <c r="U27" t="s">
        <v>32</v>
      </c>
    </row>
    <row r="28" spans="1:21" x14ac:dyDescent="0.25">
      <c r="A28" s="5">
        <f>MIN(Frequency!28:28)</f>
        <v>6149</v>
      </c>
      <c r="B28" s="14">
        <f>AVERAGE(Frequency!28:28)</f>
        <v>6772.8</v>
      </c>
      <c r="C28" s="10">
        <f>MAX(Frequency!28:28)</f>
        <v>8779</v>
      </c>
      <c r="D28" s="1">
        <f>_xlfn.STDEV.P(Frequency!28:28)</f>
        <v>666.17048868889412</v>
      </c>
      <c r="F28" s="18">
        <f t="shared" si="0"/>
        <v>0.62182948780886704</v>
      </c>
      <c r="G28" s="6" t="str">
        <f t="shared" si="1"/>
        <v>Slower</v>
      </c>
      <c r="H28" s="23">
        <f t="shared" si="2"/>
        <v>0.32142910044288442</v>
      </c>
      <c r="I28" s="24" t="str">
        <f t="shared" si="3"/>
        <v>Slower</v>
      </c>
      <c r="J28" s="20">
        <f t="shared" si="4"/>
        <v>18.523018766032123</v>
      </c>
      <c r="K28" s="12" t="str">
        <f t="shared" si="5"/>
        <v>Slower</v>
      </c>
      <c r="M28" s="12">
        <f>MAX('No Frequency'!28:28)</f>
        <v>7407</v>
      </c>
      <c r="N28" s="14">
        <f>AVERAGE('No Frequency'!28:28)</f>
        <v>6751.1</v>
      </c>
      <c r="O28" s="8">
        <f>MIN('No Frequency'!28:28)</f>
        <v>6111</v>
      </c>
      <c r="P28" s="1">
        <f>_xlfn.STDEV.P('No Frequency'!28:28)</f>
        <v>512.59466442794746</v>
      </c>
      <c r="U28" t="s">
        <v>33</v>
      </c>
    </row>
    <row r="29" spans="1:21" x14ac:dyDescent="0.25">
      <c r="A29" s="5">
        <f>MIN(Frequency!29:29)</f>
        <v>78526</v>
      </c>
      <c r="B29" s="14">
        <f>AVERAGE(Frequency!29:29)</f>
        <v>81001.16</v>
      </c>
      <c r="C29" s="10">
        <f>MAX(Frequency!29:29)</f>
        <v>86420</v>
      </c>
      <c r="D29" s="1">
        <f>_xlfn.STDEV.P(Frequency!29:29)</f>
        <v>2228.8612640539113</v>
      </c>
      <c r="F29" s="18">
        <f t="shared" si="0"/>
        <v>2.1635897636053727</v>
      </c>
      <c r="G29" s="6" t="str">
        <f t="shared" si="1"/>
        <v>Slower</v>
      </c>
      <c r="H29" s="23">
        <f t="shared" si="2"/>
        <v>0.15686070853162448</v>
      </c>
      <c r="I29" s="24" t="str">
        <f t="shared" si="3"/>
        <v>Slower</v>
      </c>
      <c r="J29" s="20">
        <f t="shared" si="4"/>
        <v>4.7141865308956312</v>
      </c>
      <c r="K29" s="12" t="str">
        <f t="shared" si="5"/>
        <v/>
      </c>
      <c r="M29" s="12">
        <f>MAX('No Frequency'!29:29)</f>
        <v>90494</v>
      </c>
      <c r="N29" s="14">
        <f>AVERAGE('No Frequency'!29:29)</f>
        <v>80874.3</v>
      </c>
      <c r="O29" s="8">
        <f>MIN('No Frequency'!29:29)</f>
        <v>76863</v>
      </c>
      <c r="P29" s="1">
        <f>_xlfn.STDEV.P('No Frequency'!29:29)</f>
        <v>3175.413974586621</v>
      </c>
      <c r="U29" t="s">
        <v>34</v>
      </c>
    </row>
    <row r="30" spans="1:21" x14ac:dyDescent="0.25">
      <c r="A30" s="5">
        <f>MIN(Frequency!30:30)</f>
        <v>305985</v>
      </c>
      <c r="B30" s="14">
        <f>AVERAGE(Frequency!30:30)</f>
        <v>313162.15999999997</v>
      </c>
      <c r="C30" s="10">
        <f>MAX(Frequency!30:30)</f>
        <v>324019</v>
      </c>
      <c r="D30" s="1">
        <f>_xlfn.STDEV.P(Frequency!30:30)</f>
        <v>5117.6654183719356</v>
      </c>
      <c r="F30" s="18">
        <f t="shared" si="0"/>
        <v>2.1905245369473647</v>
      </c>
      <c r="G30" s="6" t="str">
        <f t="shared" si="1"/>
        <v>Slower</v>
      </c>
      <c r="H30" s="23">
        <f t="shared" si="2"/>
        <v>1.5407427150223754</v>
      </c>
      <c r="I30" s="24" t="str">
        <f t="shared" si="3"/>
        <v>Slower</v>
      </c>
      <c r="J30" s="20">
        <f t="shared" si="4"/>
        <v>1.4020197847524116</v>
      </c>
      <c r="K30" s="12" t="str">
        <f t="shared" si="5"/>
        <v>Slower</v>
      </c>
      <c r="M30" s="12">
        <f>MAX('No Frequency'!30:30)</f>
        <v>319539</v>
      </c>
      <c r="N30" s="14">
        <f>AVERAGE('No Frequency'!30:30)</f>
        <v>308410.34999999998</v>
      </c>
      <c r="O30" s="8">
        <f>MIN('No Frequency'!30:30)</f>
        <v>299426</v>
      </c>
      <c r="P30" s="1">
        <f>_xlfn.STDEV.P('No Frequency'!30:30)</f>
        <v>6584.189299184829</v>
      </c>
      <c r="U30" t="s">
        <v>35</v>
      </c>
    </row>
    <row r="31" spans="1:21" x14ac:dyDescent="0.25">
      <c r="A31" s="5">
        <f>MIN(Frequency!31:31)</f>
        <v>177864</v>
      </c>
      <c r="B31" s="14">
        <f>AVERAGE(Frequency!31:31)</f>
        <v>183926.84</v>
      </c>
      <c r="C31" s="10">
        <f>MAX(Frequency!31:31)</f>
        <v>192372</v>
      </c>
      <c r="D31" s="1">
        <f>_xlfn.STDEV.P(Frequency!31:31)</f>
        <v>4131.9954083227149</v>
      </c>
      <c r="F31" s="18">
        <f t="shared" si="0"/>
        <v>9.9050020260222027E-2</v>
      </c>
      <c r="G31" s="6" t="str">
        <f t="shared" si="1"/>
        <v>Slower</v>
      </c>
      <c r="H31" s="23">
        <f t="shared" si="2"/>
        <v>0.54968433154468244</v>
      </c>
      <c r="I31" s="24" t="str">
        <f t="shared" si="3"/>
        <v>Slower</v>
      </c>
      <c r="J31" s="20">
        <f t="shared" si="4"/>
        <v>1.5257466447823305</v>
      </c>
      <c r="K31" s="12" t="str">
        <f t="shared" si="5"/>
        <v>Slower</v>
      </c>
      <c r="M31" s="12">
        <f>MAX('No Frequency'!31:31)</f>
        <v>189481</v>
      </c>
      <c r="N31" s="14">
        <f>AVERAGE('No Frequency'!31:31)</f>
        <v>182921.35</v>
      </c>
      <c r="O31" s="8">
        <f>MIN('No Frequency'!31:31)</f>
        <v>177688</v>
      </c>
      <c r="P31" s="1">
        <f>_xlfn.STDEV.P('No Frequency'!31:31)</f>
        <v>4000.8889296630073</v>
      </c>
      <c r="U31" t="s">
        <v>36</v>
      </c>
    </row>
    <row r="32" spans="1:21" x14ac:dyDescent="0.25">
      <c r="A32" s="5">
        <f>MIN(Frequency!32:32)</f>
        <v>129022</v>
      </c>
      <c r="B32" s="14">
        <f>AVERAGE(Frequency!32:32)</f>
        <v>132979.84</v>
      </c>
      <c r="C32" s="10">
        <f>MAX(Frequency!32:32)</f>
        <v>141774</v>
      </c>
      <c r="D32" s="1">
        <f>_xlfn.STDEV.P(Frequency!32:32)</f>
        <v>3419.1562781481634</v>
      </c>
      <c r="F32" s="18">
        <f t="shared" si="0"/>
        <v>1.3694325065407611</v>
      </c>
      <c r="G32" s="6" t="str">
        <f t="shared" si="1"/>
        <v>Slower</v>
      </c>
      <c r="H32" s="23">
        <f t="shared" si="2"/>
        <v>1.4559921325353571</v>
      </c>
      <c r="I32" s="24" t="str">
        <f t="shared" si="3"/>
        <v>Slower</v>
      </c>
      <c r="J32" s="20">
        <f t="shared" si="4"/>
        <v>3.1091135208256162</v>
      </c>
      <c r="K32" s="12" t="str">
        <f t="shared" si="5"/>
        <v>Slower</v>
      </c>
      <c r="M32" s="12">
        <f>MAX('No Frequency'!32:32)</f>
        <v>137499</v>
      </c>
      <c r="N32" s="14">
        <f>AVERAGE('No Frequency'!32:32)</f>
        <v>131071.45</v>
      </c>
      <c r="O32" s="8">
        <f>MIN('No Frequency'!32:32)</f>
        <v>127279</v>
      </c>
      <c r="P32" s="1">
        <f>_xlfn.STDEV.P('No Frequency'!32:32)</f>
        <v>3204.0813578153725</v>
      </c>
      <c r="U32" t="s">
        <v>37</v>
      </c>
    </row>
    <row r="33" spans="1:21" x14ac:dyDescent="0.25">
      <c r="A33" s="5">
        <f>MIN(Frequency!33:33)</f>
        <v>6160</v>
      </c>
      <c r="B33" s="14">
        <f>AVERAGE(Frequency!33:33)</f>
        <v>6730.76</v>
      </c>
      <c r="C33" s="10">
        <f>MAX(Frequency!33:33)</f>
        <v>7563</v>
      </c>
      <c r="D33" s="1">
        <f>_xlfn.STDEV.P(Frequency!33:33)</f>
        <v>553.31620471480858</v>
      </c>
      <c r="F33" s="18">
        <f t="shared" si="0"/>
        <v>0.60427894822798578</v>
      </c>
      <c r="G33" s="6" t="str">
        <f t="shared" si="1"/>
        <v>Slower</v>
      </c>
      <c r="H33" s="23">
        <f t="shared" si="2"/>
        <v>0.96556703849192616</v>
      </c>
      <c r="I33" s="24" t="str">
        <f t="shared" si="3"/>
        <v/>
      </c>
      <c r="J33" s="20">
        <f t="shared" si="4"/>
        <v>1.7321168848340562</v>
      </c>
      <c r="K33" s="12" t="str">
        <f t="shared" si="5"/>
        <v/>
      </c>
      <c r="M33" s="12">
        <f>MAX('No Frequency'!33:33)</f>
        <v>7694</v>
      </c>
      <c r="N33" s="14">
        <f>AVERAGE('No Frequency'!33:33)</f>
        <v>6795.75</v>
      </c>
      <c r="O33" s="8">
        <f>MIN('No Frequency'!33:33)</f>
        <v>6123</v>
      </c>
      <c r="P33" s="1">
        <f>_xlfn.STDEV.P('No Frequency'!33:33)</f>
        <v>586.43822138397491</v>
      </c>
      <c r="U33" t="s">
        <v>38</v>
      </c>
    </row>
    <row r="34" spans="1:21" x14ac:dyDescent="0.25">
      <c r="A34" s="5">
        <f>MIN(Frequency!34:34)</f>
        <v>40574</v>
      </c>
      <c r="B34" s="14">
        <f>AVERAGE(Frequency!34:34)</f>
        <v>42453.120000000003</v>
      </c>
      <c r="C34" s="10">
        <f>MAX(Frequency!34:34)</f>
        <v>45939</v>
      </c>
      <c r="D34" s="1">
        <f>_xlfn.STDEV.P(Frequency!34:34)</f>
        <v>1859.429403231002</v>
      </c>
      <c r="F34" s="18">
        <f t="shared" si="0"/>
        <v>1.7759494305924903</v>
      </c>
      <c r="G34" s="6" t="str">
        <f t="shared" si="1"/>
        <v>Slower</v>
      </c>
      <c r="H34" s="23">
        <f t="shared" si="2"/>
        <v>0.70994701551579453</v>
      </c>
      <c r="I34" s="24" t="str">
        <f t="shared" si="3"/>
        <v>Slower</v>
      </c>
      <c r="J34" s="20">
        <f t="shared" si="4"/>
        <v>1.2162072840240512</v>
      </c>
      <c r="K34" s="12" t="str">
        <f t="shared" si="5"/>
        <v>Slower</v>
      </c>
      <c r="M34" s="12">
        <f>MAX('No Frequency'!34:34)</f>
        <v>45387</v>
      </c>
      <c r="N34" s="14">
        <f>AVERAGE('No Frequency'!34:34)</f>
        <v>42153.85</v>
      </c>
      <c r="O34" s="8">
        <f>MIN('No Frequency'!34:34)</f>
        <v>39866</v>
      </c>
      <c r="P34" s="1">
        <f>_xlfn.STDEV.P('No Frequency'!34:34)</f>
        <v>1922.206447679333</v>
      </c>
      <c r="U34" t="s">
        <v>39</v>
      </c>
    </row>
    <row r="35" spans="1:21" x14ac:dyDescent="0.25">
      <c r="A35" s="5">
        <f>MIN(Frequency!35:35)</f>
        <v>191549</v>
      </c>
      <c r="B35" s="14">
        <f>AVERAGE(Frequency!35:35)</f>
        <v>195942.72</v>
      </c>
      <c r="C35" s="10">
        <f>MAX(Frequency!35:35)</f>
        <v>206101</v>
      </c>
      <c r="D35" s="1">
        <f>_xlfn.STDEV.P(Frequency!35:35)</f>
        <v>4382.9646361338573</v>
      </c>
      <c r="F35" s="18">
        <f t="shared" si="0"/>
        <v>2.2701911936656671</v>
      </c>
      <c r="G35" s="6" t="str">
        <f t="shared" si="1"/>
        <v>Slower</v>
      </c>
      <c r="H35" s="23">
        <f t="shared" si="2"/>
        <v>0.43624112051952579</v>
      </c>
      <c r="I35" s="24" t="str">
        <f t="shared" si="3"/>
        <v>Slower</v>
      </c>
      <c r="J35" s="20">
        <f t="shared" si="4"/>
        <v>0.17205597165450115</v>
      </c>
      <c r="K35" s="12" t="str">
        <f t="shared" si="5"/>
        <v>Slower</v>
      </c>
      <c r="M35" s="12">
        <f>MAX('No Frequency'!35:35)</f>
        <v>205747</v>
      </c>
      <c r="N35" s="14">
        <f>AVERAGE('No Frequency'!35:35)</f>
        <v>195091.65</v>
      </c>
      <c r="O35" s="8">
        <f>MIN('No Frequency'!35:35)</f>
        <v>187297</v>
      </c>
      <c r="P35" s="1">
        <f>_xlfn.STDEV.P('No Frequency'!35:35)</f>
        <v>4719.0480636988641</v>
      </c>
      <c r="U35" t="s">
        <v>40</v>
      </c>
    </row>
    <row r="36" spans="1:21" x14ac:dyDescent="0.25">
      <c r="A36" s="5">
        <f>MIN(Frequency!36:36)</f>
        <v>80887</v>
      </c>
      <c r="B36" s="14">
        <f>AVERAGE(Frequency!36:36)</f>
        <v>83672.36</v>
      </c>
      <c r="C36" s="10">
        <f>MAX(Frequency!36:36)</f>
        <v>88513</v>
      </c>
      <c r="D36" s="1">
        <f>_xlfn.STDEV.P(Frequency!36:36)</f>
        <v>2419.6797950142077</v>
      </c>
      <c r="F36" s="18">
        <f t="shared" si="0"/>
        <v>2.4573448009423942</v>
      </c>
      <c r="G36" s="6" t="str">
        <f t="shared" si="1"/>
        <v>Slower</v>
      </c>
      <c r="H36" s="23">
        <f t="shared" si="2"/>
        <v>0.85296517675590167</v>
      </c>
      <c r="I36" s="24" t="str">
        <f t="shared" si="3"/>
        <v>Slower</v>
      </c>
      <c r="J36" s="20">
        <f t="shared" si="4"/>
        <v>0.76616575591985736</v>
      </c>
      <c r="K36" s="12" t="str">
        <f t="shared" si="5"/>
        <v>Slower</v>
      </c>
      <c r="M36" s="12">
        <f>MAX('No Frequency'!36:36)</f>
        <v>87840</v>
      </c>
      <c r="N36" s="14">
        <f>AVERAGE('No Frequency'!36:36)</f>
        <v>82964.7</v>
      </c>
      <c r="O36" s="8">
        <f>MIN('No Frequency'!36:36)</f>
        <v>78947</v>
      </c>
      <c r="P36" s="1">
        <f>_xlfn.STDEV.P('No Frequency'!36:36)</f>
        <v>2740.4945009979492</v>
      </c>
      <c r="U36" t="s">
        <v>41</v>
      </c>
    </row>
    <row r="37" spans="1:21" x14ac:dyDescent="0.25">
      <c r="A37" s="5">
        <f>MIN(Frequency!37:37)</f>
        <v>190488</v>
      </c>
      <c r="B37" s="14">
        <f>AVERAGE(Frequency!37:37)</f>
        <v>195715.28</v>
      </c>
      <c r="C37" s="10">
        <f>MAX(Frequency!37:37)</f>
        <v>205579</v>
      </c>
      <c r="D37" s="1">
        <f>_xlfn.STDEV.P(Frequency!37:37)</f>
        <v>4337.7433904738991</v>
      </c>
      <c r="F37" s="18">
        <f t="shared" si="0"/>
        <v>1.004273730871617</v>
      </c>
      <c r="G37" s="6" t="str">
        <f t="shared" si="1"/>
        <v>Slower</v>
      </c>
      <c r="H37" s="23">
        <f t="shared" si="2"/>
        <v>0.63465325661633187</v>
      </c>
      <c r="I37" s="24" t="str">
        <f t="shared" si="3"/>
        <v>Slower</v>
      </c>
      <c r="J37" s="20">
        <f t="shared" si="4"/>
        <v>1.3118664281454926</v>
      </c>
      <c r="K37" s="12" t="str">
        <f t="shared" si="5"/>
        <v>Slower</v>
      </c>
      <c r="M37" s="12">
        <f>MAX('No Frequency'!37:37)</f>
        <v>202917</v>
      </c>
      <c r="N37" s="14">
        <f>AVERAGE('No Frequency'!37:37)</f>
        <v>194481</v>
      </c>
      <c r="O37" s="8">
        <f>MIN('No Frequency'!37:37)</f>
        <v>188594</v>
      </c>
      <c r="P37" s="1">
        <f>_xlfn.STDEV.P('No Frequency'!37:37)</f>
        <v>4228.1716143032791</v>
      </c>
      <c r="U3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2" sqref="A1:Q37"/>
    </sheetView>
  </sheetViews>
  <sheetFormatPr defaultRowHeight="15" x14ac:dyDescent="0.25"/>
  <sheetData>
    <row r="1" spans="1:28" x14ac:dyDescent="0.25">
      <c r="A1" t="s">
        <v>46</v>
      </c>
      <c r="G1" t="s">
        <v>47</v>
      </c>
      <c r="M1" t="s">
        <v>48</v>
      </c>
      <c r="S1" t="s">
        <v>53</v>
      </c>
    </row>
    <row r="2" spans="1:28" x14ac:dyDescent="0.25">
      <c r="A2">
        <v>1763</v>
      </c>
      <c r="B2">
        <v>1713</v>
      </c>
      <c r="C2">
        <v>1720</v>
      </c>
      <c r="D2">
        <v>1773</v>
      </c>
      <c r="E2">
        <v>1711</v>
      </c>
      <c r="G2">
        <v>1736</v>
      </c>
      <c r="H2">
        <v>1722</v>
      </c>
      <c r="I2">
        <v>1731</v>
      </c>
      <c r="J2">
        <v>1738</v>
      </c>
      <c r="K2">
        <v>1730</v>
      </c>
      <c r="M2">
        <v>1710</v>
      </c>
      <c r="N2">
        <v>1673</v>
      </c>
      <c r="O2">
        <v>1727</v>
      </c>
      <c r="P2">
        <v>1816</v>
      </c>
      <c r="Q2">
        <v>1665</v>
      </c>
      <c r="S2">
        <v>43451</v>
      </c>
      <c r="T2">
        <v>2108</v>
      </c>
      <c r="U2">
        <v>2134</v>
      </c>
      <c r="V2">
        <v>2068</v>
      </c>
      <c r="W2">
        <v>2077</v>
      </c>
      <c r="X2">
        <v>2101</v>
      </c>
      <c r="Y2">
        <v>2117</v>
      </c>
      <c r="Z2">
        <v>2105</v>
      </c>
      <c r="AA2">
        <v>2083</v>
      </c>
      <c r="AB2">
        <v>2058</v>
      </c>
    </row>
    <row r="3" spans="1:28" x14ac:dyDescent="0.25">
      <c r="A3">
        <v>165937</v>
      </c>
      <c r="B3">
        <v>168122</v>
      </c>
      <c r="C3">
        <v>168593</v>
      </c>
      <c r="D3">
        <v>171036</v>
      </c>
      <c r="E3">
        <v>171801</v>
      </c>
      <c r="G3">
        <v>177621</v>
      </c>
      <c r="H3">
        <v>168049</v>
      </c>
      <c r="I3">
        <v>168556</v>
      </c>
      <c r="J3">
        <v>167946</v>
      </c>
      <c r="K3">
        <v>167894</v>
      </c>
      <c r="M3">
        <v>167927</v>
      </c>
      <c r="N3">
        <v>168036</v>
      </c>
      <c r="O3">
        <v>169250</v>
      </c>
      <c r="P3">
        <v>167812</v>
      </c>
      <c r="Q3">
        <v>168891</v>
      </c>
      <c r="S3">
        <v>178414</v>
      </c>
      <c r="T3">
        <v>181708</v>
      </c>
      <c r="U3">
        <v>173160</v>
      </c>
      <c r="V3">
        <v>175158</v>
      </c>
      <c r="W3">
        <v>176749</v>
      </c>
      <c r="X3">
        <v>174421</v>
      </c>
      <c r="Y3">
        <v>176207</v>
      </c>
      <c r="Z3">
        <v>172999</v>
      </c>
      <c r="AA3">
        <v>172637</v>
      </c>
      <c r="AB3">
        <v>174386</v>
      </c>
    </row>
    <row r="4" spans="1:28" x14ac:dyDescent="0.25">
      <c r="A4">
        <v>2321</v>
      </c>
      <c r="B4">
        <v>2322</v>
      </c>
      <c r="C4">
        <v>2338</v>
      </c>
      <c r="D4">
        <v>2357</v>
      </c>
      <c r="E4">
        <v>2325</v>
      </c>
      <c r="G4">
        <v>2410</v>
      </c>
      <c r="H4">
        <v>2456</v>
      </c>
      <c r="I4">
        <v>2321</v>
      </c>
      <c r="J4">
        <v>2468</v>
      </c>
      <c r="K4">
        <v>2325</v>
      </c>
      <c r="M4">
        <v>2312</v>
      </c>
      <c r="N4">
        <v>2367</v>
      </c>
      <c r="O4">
        <v>2303</v>
      </c>
      <c r="P4">
        <v>2289</v>
      </c>
      <c r="Q4">
        <v>2314</v>
      </c>
      <c r="S4">
        <v>3112</v>
      </c>
      <c r="T4">
        <v>3085</v>
      </c>
      <c r="U4">
        <v>3046</v>
      </c>
      <c r="V4">
        <v>3034</v>
      </c>
      <c r="W4">
        <v>3070</v>
      </c>
      <c r="X4">
        <v>3050</v>
      </c>
      <c r="Y4">
        <v>3079</v>
      </c>
      <c r="Z4">
        <v>3068</v>
      </c>
      <c r="AA4">
        <v>3072</v>
      </c>
      <c r="AB4">
        <v>3043</v>
      </c>
    </row>
    <row r="5" spans="1:28" x14ac:dyDescent="0.25">
      <c r="A5">
        <v>4421</v>
      </c>
      <c r="B5">
        <v>4404</v>
      </c>
      <c r="C5">
        <v>4372</v>
      </c>
      <c r="D5">
        <v>4404</v>
      </c>
      <c r="E5">
        <v>4380</v>
      </c>
      <c r="G5">
        <v>4471</v>
      </c>
      <c r="H5">
        <v>4402</v>
      </c>
      <c r="I5">
        <v>4377</v>
      </c>
      <c r="J5">
        <v>4387</v>
      </c>
      <c r="K5">
        <v>4404</v>
      </c>
      <c r="M5">
        <v>4378</v>
      </c>
      <c r="N5">
        <v>4392</v>
      </c>
      <c r="O5">
        <v>4362</v>
      </c>
      <c r="P5">
        <v>4422</v>
      </c>
      <c r="Q5">
        <v>4404</v>
      </c>
      <c r="S5">
        <v>5317</v>
      </c>
      <c r="T5">
        <v>5370</v>
      </c>
      <c r="U5">
        <v>5205</v>
      </c>
      <c r="V5">
        <v>5149</v>
      </c>
      <c r="W5">
        <v>5228</v>
      </c>
      <c r="X5">
        <v>5193</v>
      </c>
      <c r="Y5">
        <v>5252</v>
      </c>
      <c r="Z5">
        <v>5178</v>
      </c>
      <c r="AA5">
        <v>5284</v>
      </c>
      <c r="AB5">
        <v>5162</v>
      </c>
    </row>
    <row r="6" spans="1:28" x14ac:dyDescent="0.25">
      <c r="A6">
        <v>2597</v>
      </c>
      <c r="B6">
        <v>2544</v>
      </c>
      <c r="C6">
        <v>2564</v>
      </c>
      <c r="D6">
        <v>2594</v>
      </c>
      <c r="E6">
        <v>2569</v>
      </c>
      <c r="G6">
        <v>2641</v>
      </c>
      <c r="H6">
        <v>2539</v>
      </c>
      <c r="I6">
        <v>2566</v>
      </c>
      <c r="J6">
        <v>2595</v>
      </c>
      <c r="K6">
        <v>2568</v>
      </c>
      <c r="M6">
        <v>2535</v>
      </c>
      <c r="N6">
        <v>2527</v>
      </c>
      <c r="O6">
        <v>2570</v>
      </c>
      <c r="P6">
        <v>2543</v>
      </c>
      <c r="Q6">
        <v>2576</v>
      </c>
      <c r="S6">
        <v>3261</v>
      </c>
      <c r="T6">
        <v>3280</v>
      </c>
      <c r="U6">
        <v>3223</v>
      </c>
      <c r="V6">
        <v>3249</v>
      </c>
      <c r="W6">
        <v>3231</v>
      </c>
      <c r="X6">
        <v>3216</v>
      </c>
      <c r="Y6">
        <v>3212</v>
      </c>
      <c r="Z6">
        <v>3231</v>
      </c>
      <c r="AA6">
        <v>3209</v>
      </c>
      <c r="AB6">
        <v>3217</v>
      </c>
    </row>
    <row r="7" spans="1:28" x14ac:dyDescent="0.25">
      <c r="A7">
        <v>3424</v>
      </c>
      <c r="B7">
        <v>3372</v>
      </c>
      <c r="C7">
        <v>3356</v>
      </c>
      <c r="D7">
        <v>3385</v>
      </c>
      <c r="E7">
        <v>3363</v>
      </c>
      <c r="G7">
        <v>3425</v>
      </c>
      <c r="H7">
        <v>3318</v>
      </c>
      <c r="I7">
        <v>3333</v>
      </c>
      <c r="J7">
        <v>3391</v>
      </c>
      <c r="K7">
        <v>3322</v>
      </c>
      <c r="M7">
        <v>3301</v>
      </c>
      <c r="N7">
        <v>3313</v>
      </c>
      <c r="O7">
        <v>3348</v>
      </c>
      <c r="P7">
        <v>3305</v>
      </c>
      <c r="Q7">
        <v>3337</v>
      </c>
      <c r="S7">
        <v>4143</v>
      </c>
      <c r="T7">
        <v>4246</v>
      </c>
      <c r="U7">
        <v>4117</v>
      </c>
      <c r="V7">
        <v>4142</v>
      </c>
      <c r="W7">
        <v>4149</v>
      </c>
      <c r="X7">
        <v>4069</v>
      </c>
      <c r="Y7">
        <v>4122</v>
      </c>
      <c r="Z7">
        <v>4087</v>
      </c>
      <c r="AA7">
        <v>4085</v>
      </c>
      <c r="AB7">
        <v>4121</v>
      </c>
    </row>
    <row r="8" spans="1:28" x14ac:dyDescent="0.25">
      <c r="A8">
        <v>2262</v>
      </c>
      <c r="B8">
        <v>2364</v>
      </c>
      <c r="C8">
        <v>2282</v>
      </c>
      <c r="D8">
        <v>2279</v>
      </c>
      <c r="E8">
        <v>2274</v>
      </c>
      <c r="G8">
        <v>2307</v>
      </c>
      <c r="H8">
        <v>2246</v>
      </c>
      <c r="I8">
        <v>2263</v>
      </c>
      <c r="J8">
        <v>2253</v>
      </c>
      <c r="K8">
        <v>2246</v>
      </c>
      <c r="M8">
        <v>2229</v>
      </c>
      <c r="N8">
        <v>2256</v>
      </c>
      <c r="O8">
        <v>2234</v>
      </c>
      <c r="P8">
        <v>2226</v>
      </c>
      <c r="Q8">
        <v>2283</v>
      </c>
      <c r="S8">
        <v>2911</v>
      </c>
      <c r="T8">
        <v>2955</v>
      </c>
      <c r="U8">
        <v>2887</v>
      </c>
      <c r="V8">
        <v>2896</v>
      </c>
      <c r="W8">
        <v>2881</v>
      </c>
      <c r="X8">
        <v>2861</v>
      </c>
      <c r="Y8">
        <v>2922</v>
      </c>
      <c r="Z8">
        <v>2868</v>
      </c>
      <c r="AA8">
        <v>2856</v>
      </c>
      <c r="AB8">
        <v>2852</v>
      </c>
    </row>
    <row r="9" spans="1:28" x14ac:dyDescent="0.25">
      <c r="A9">
        <v>15856</v>
      </c>
      <c r="B9">
        <v>15904</v>
      </c>
      <c r="C9">
        <v>15863</v>
      </c>
      <c r="D9">
        <v>15789</v>
      </c>
      <c r="E9">
        <v>16053</v>
      </c>
      <c r="G9">
        <v>16262</v>
      </c>
      <c r="H9">
        <v>15801</v>
      </c>
      <c r="I9">
        <v>15817</v>
      </c>
      <c r="J9">
        <v>16106</v>
      </c>
      <c r="K9">
        <v>16130</v>
      </c>
      <c r="M9">
        <v>15941</v>
      </c>
      <c r="N9">
        <v>15753</v>
      </c>
      <c r="O9">
        <v>15769</v>
      </c>
      <c r="P9">
        <v>15959</v>
      </c>
      <c r="Q9">
        <v>15865</v>
      </c>
      <c r="S9">
        <v>18005</v>
      </c>
      <c r="T9">
        <v>18404</v>
      </c>
      <c r="U9">
        <v>17847</v>
      </c>
      <c r="V9">
        <v>17520</v>
      </c>
      <c r="W9">
        <v>19785</v>
      </c>
      <c r="X9">
        <v>17610</v>
      </c>
      <c r="Y9">
        <v>17619</v>
      </c>
      <c r="Z9">
        <v>17744</v>
      </c>
      <c r="AA9">
        <v>17388</v>
      </c>
      <c r="AB9">
        <v>17615</v>
      </c>
    </row>
    <row r="10" spans="1:28" x14ac:dyDescent="0.25">
      <c r="A10">
        <v>3291</v>
      </c>
      <c r="B10">
        <v>3254</v>
      </c>
      <c r="C10">
        <v>3629</v>
      </c>
      <c r="D10">
        <v>3254</v>
      </c>
      <c r="E10">
        <v>3254</v>
      </c>
      <c r="G10">
        <v>3284</v>
      </c>
      <c r="H10">
        <v>3216</v>
      </c>
      <c r="I10">
        <v>3230</v>
      </c>
      <c r="J10">
        <v>3221</v>
      </c>
      <c r="K10">
        <v>3241</v>
      </c>
      <c r="M10">
        <v>3208</v>
      </c>
      <c r="N10">
        <v>3260</v>
      </c>
      <c r="O10">
        <v>3317</v>
      </c>
      <c r="P10">
        <v>3216</v>
      </c>
      <c r="Q10">
        <v>3405</v>
      </c>
      <c r="S10">
        <v>4288</v>
      </c>
      <c r="T10">
        <v>4091</v>
      </c>
      <c r="U10">
        <v>3992</v>
      </c>
      <c r="V10">
        <v>3986</v>
      </c>
      <c r="W10">
        <v>4009</v>
      </c>
      <c r="X10">
        <v>3984</v>
      </c>
      <c r="Y10">
        <v>3957</v>
      </c>
      <c r="Z10">
        <v>3950</v>
      </c>
      <c r="AA10">
        <v>4023</v>
      </c>
      <c r="AB10">
        <v>3928</v>
      </c>
    </row>
    <row r="11" spans="1:28" x14ac:dyDescent="0.25">
      <c r="A11">
        <v>2971</v>
      </c>
      <c r="B11">
        <v>3160</v>
      </c>
      <c r="C11">
        <v>2944</v>
      </c>
      <c r="D11">
        <v>2935</v>
      </c>
      <c r="E11">
        <v>2917</v>
      </c>
      <c r="G11">
        <v>2968</v>
      </c>
      <c r="H11">
        <v>2868</v>
      </c>
      <c r="I11">
        <v>2912</v>
      </c>
      <c r="J11">
        <v>2937</v>
      </c>
      <c r="K11">
        <v>2942</v>
      </c>
      <c r="M11">
        <v>2918</v>
      </c>
      <c r="N11">
        <v>2882</v>
      </c>
      <c r="O11">
        <v>2876</v>
      </c>
      <c r="P11">
        <v>2890</v>
      </c>
      <c r="Q11">
        <v>2897</v>
      </c>
      <c r="S11">
        <v>3690</v>
      </c>
      <c r="T11">
        <v>3685</v>
      </c>
      <c r="U11">
        <v>3587</v>
      </c>
      <c r="V11">
        <v>3583</v>
      </c>
      <c r="W11">
        <v>3630</v>
      </c>
      <c r="X11">
        <v>3626</v>
      </c>
      <c r="Y11">
        <v>3640</v>
      </c>
      <c r="Z11">
        <v>3529</v>
      </c>
      <c r="AA11">
        <v>3609</v>
      </c>
      <c r="AB11">
        <v>3521</v>
      </c>
    </row>
    <row r="12" spans="1:28" x14ac:dyDescent="0.25">
      <c r="A12">
        <v>948</v>
      </c>
      <c r="B12">
        <v>981</v>
      </c>
      <c r="C12">
        <v>947</v>
      </c>
      <c r="D12">
        <v>954</v>
      </c>
      <c r="E12">
        <v>970</v>
      </c>
      <c r="G12">
        <v>943</v>
      </c>
      <c r="H12">
        <v>953</v>
      </c>
      <c r="I12">
        <v>990</v>
      </c>
      <c r="J12">
        <v>957</v>
      </c>
      <c r="K12">
        <v>948</v>
      </c>
      <c r="M12">
        <v>937</v>
      </c>
      <c r="N12">
        <v>930</v>
      </c>
      <c r="O12">
        <v>916</v>
      </c>
      <c r="P12">
        <v>931</v>
      </c>
      <c r="Q12">
        <v>931</v>
      </c>
      <c r="S12">
        <v>1242</v>
      </c>
      <c r="T12">
        <v>1244</v>
      </c>
      <c r="U12">
        <v>1235</v>
      </c>
      <c r="V12">
        <v>1231</v>
      </c>
      <c r="W12">
        <v>1234</v>
      </c>
      <c r="X12">
        <v>1224</v>
      </c>
      <c r="Y12">
        <v>1229</v>
      </c>
      <c r="Z12">
        <v>1230</v>
      </c>
      <c r="AA12">
        <v>1238</v>
      </c>
      <c r="AB12">
        <v>1220</v>
      </c>
    </row>
    <row r="13" spans="1:28" x14ac:dyDescent="0.25">
      <c r="A13">
        <v>2726</v>
      </c>
      <c r="B13">
        <v>2736</v>
      </c>
      <c r="C13">
        <v>2727</v>
      </c>
      <c r="D13">
        <v>2734</v>
      </c>
      <c r="E13">
        <v>2714</v>
      </c>
      <c r="G13">
        <v>2772</v>
      </c>
      <c r="H13">
        <v>2757</v>
      </c>
      <c r="I13">
        <v>2702</v>
      </c>
      <c r="J13">
        <v>2731</v>
      </c>
      <c r="K13">
        <v>2697</v>
      </c>
      <c r="M13">
        <v>2738</v>
      </c>
      <c r="N13">
        <v>2714</v>
      </c>
      <c r="O13">
        <v>2689</v>
      </c>
      <c r="P13">
        <v>2712</v>
      </c>
      <c r="Q13">
        <v>2761</v>
      </c>
      <c r="S13">
        <v>3490</v>
      </c>
      <c r="T13">
        <v>3505</v>
      </c>
      <c r="U13">
        <v>3498</v>
      </c>
      <c r="V13">
        <v>3436</v>
      </c>
      <c r="W13">
        <v>3396</v>
      </c>
      <c r="X13">
        <v>3441</v>
      </c>
      <c r="Y13">
        <v>3424</v>
      </c>
      <c r="Z13">
        <v>3422</v>
      </c>
      <c r="AA13">
        <v>3506</v>
      </c>
      <c r="AB13">
        <v>3426</v>
      </c>
    </row>
    <row r="14" spans="1:28" x14ac:dyDescent="0.25">
      <c r="A14">
        <v>8947</v>
      </c>
      <c r="B14">
        <v>8858</v>
      </c>
      <c r="C14">
        <v>9100</v>
      </c>
      <c r="D14">
        <v>8927</v>
      </c>
      <c r="E14">
        <v>8905</v>
      </c>
      <c r="G14">
        <v>9290</v>
      </c>
      <c r="H14">
        <v>9031</v>
      </c>
      <c r="I14">
        <v>9161</v>
      </c>
      <c r="J14">
        <v>8973</v>
      </c>
      <c r="K14">
        <v>9848</v>
      </c>
      <c r="M14">
        <v>8840</v>
      </c>
      <c r="N14">
        <v>9110</v>
      </c>
      <c r="O14">
        <v>8842</v>
      </c>
      <c r="P14">
        <v>8888</v>
      </c>
      <c r="Q14">
        <v>8984</v>
      </c>
      <c r="S14">
        <v>10263</v>
      </c>
      <c r="T14">
        <v>10508</v>
      </c>
      <c r="U14">
        <v>10292</v>
      </c>
      <c r="V14">
        <v>10252</v>
      </c>
      <c r="W14">
        <v>10561</v>
      </c>
      <c r="X14">
        <v>10060</v>
      </c>
      <c r="Y14">
        <v>10498</v>
      </c>
      <c r="Z14">
        <v>10128</v>
      </c>
      <c r="AA14">
        <v>10003</v>
      </c>
      <c r="AB14">
        <v>10149</v>
      </c>
    </row>
    <row r="15" spans="1:28" x14ac:dyDescent="0.25">
      <c r="A15">
        <v>8148</v>
      </c>
      <c r="B15">
        <v>8106</v>
      </c>
      <c r="C15">
        <v>8162</v>
      </c>
      <c r="D15">
        <v>8212</v>
      </c>
      <c r="E15">
        <v>8243</v>
      </c>
      <c r="G15">
        <v>8216</v>
      </c>
      <c r="H15">
        <v>8154</v>
      </c>
      <c r="I15">
        <v>8310</v>
      </c>
      <c r="J15">
        <v>8130</v>
      </c>
      <c r="K15">
        <v>8301</v>
      </c>
      <c r="M15">
        <v>8135</v>
      </c>
      <c r="N15">
        <v>8244</v>
      </c>
      <c r="O15">
        <v>8006</v>
      </c>
      <c r="P15">
        <v>8220</v>
      </c>
      <c r="Q15">
        <v>8036</v>
      </c>
      <c r="S15">
        <v>9584</v>
      </c>
      <c r="T15">
        <v>9657</v>
      </c>
      <c r="U15">
        <v>9392</v>
      </c>
      <c r="V15">
        <v>9456</v>
      </c>
      <c r="W15">
        <v>9444</v>
      </c>
      <c r="X15">
        <v>9254</v>
      </c>
      <c r="Y15">
        <v>9502</v>
      </c>
      <c r="Z15">
        <v>9274</v>
      </c>
      <c r="AA15">
        <v>9327</v>
      </c>
      <c r="AB15">
        <v>9409</v>
      </c>
    </row>
    <row r="16" spans="1:28" x14ac:dyDescent="0.25">
      <c r="A16">
        <v>6540</v>
      </c>
      <c r="B16">
        <v>6631</v>
      </c>
      <c r="C16">
        <v>6648</v>
      </c>
      <c r="D16">
        <v>6524</v>
      </c>
      <c r="E16">
        <v>6611</v>
      </c>
      <c r="G16">
        <v>7238</v>
      </c>
      <c r="H16">
        <v>6474</v>
      </c>
      <c r="I16">
        <v>6452</v>
      </c>
      <c r="J16">
        <v>6560</v>
      </c>
      <c r="K16">
        <v>6749</v>
      </c>
      <c r="M16">
        <v>6465</v>
      </c>
      <c r="N16">
        <v>6460</v>
      </c>
      <c r="O16">
        <v>6443</v>
      </c>
      <c r="P16">
        <v>6441</v>
      </c>
      <c r="Q16">
        <v>6622</v>
      </c>
      <c r="S16">
        <v>7535</v>
      </c>
      <c r="T16">
        <v>7675</v>
      </c>
      <c r="U16">
        <v>7452</v>
      </c>
      <c r="V16">
        <v>7493</v>
      </c>
      <c r="W16">
        <v>7455</v>
      </c>
      <c r="X16">
        <v>7509</v>
      </c>
      <c r="Y16">
        <v>7422</v>
      </c>
      <c r="Z16">
        <v>7383</v>
      </c>
      <c r="AA16">
        <v>7373</v>
      </c>
      <c r="AB16">
        <v>7802</v>
      </c>
    </row>
    <row r="17" spans="1:28" x14ac:dyDescent="0.25">
      <c r="A17">
        <v>4693</v>
      </c>
      <c r="B17">
        <v>4693</v>
      </c>
      <c r="C17">
        <v>4686</v>
      </c>
      <c r="D17">
        <v>4762</v>
      </c>
      <c r="E17">
        <v>4685</v>
      </c>
      <c r="G17">
        <v>4657</v>
      </c>
      <c r="H17">
        <v>4624</v>
      </c>
      <c r="I17">
        <v>4648</v>
      </c>
      <c r="J17">
        <v>4674</v>
      </c>
      <c r="K17">
        <v>4880</v>
      </c>
      <c r="M17">
        <v>4770</v>
      </c>
      <c r="N17">
        <v>4695</v>
      </c>
      <c r="O17">
        <v>4981</v>
      </c>
      <c r="P17">
        <v>4651</v>
      </c>
      <c r="Q17">
        <v>4639</v>
      </c>
      <c r="S17">
        <v>5852</v>
      </c>
      <c r="T17">
        <v>5892</v>
      </c>
      <c r="U17">
        <v>5785</v>
      </c>
      <c r="V17">
        <v>5920</v>
      </c>
      <c r="W17">
        <v>5785</v>
      </c>
      <c r="X17">
        <v>5698</v>
      </c>
      <c r="Y17">
        <v>5660</v>
      </c>
      <c r="Z17">
        <v>5645</v>
      </c>
      <c r="AA17">
        <v>5682</v>
      </c>
      <c r="AB17">
        <v>5755</v>
      </c>
    </row>
    <row r="18" spans="1:28" x14ac:dyDescent="0.25">
      <c r="A18">
        <v>17858</v>
      </c>
      <c r="B18">
        <v>17655</v>
      </c>
      <c r="C18">
        <v>17748</v>
      </c>
      <c r="D18">
        <v>17646</v>
      </c>
      <c r="E18">
        <v>17536</v>
      </c>
      <c r="G18">
        <v>17635</v>
      </c>
      <c r="H18">
        <v>18233</v>
      </c>
      <c r="I18">
        <v>17678</v>
      </c>
      <c r="J18">
        <v>18119</v>
      </c>
      <c r="K18">
        <v>17815</v>
      </c>
      <c r="M18">
        <v>17825</v>
      </c>
      <c r="N18">
        <v>17691</v>
      </c>
      <c r="O18">
        <v>18125</v>
      </c>
      <c r="P18">
        <v>17841</v>
      </c>
      <c r="Q18">
        <v>17614</v>
      </c>
      <c r="S18">
        <v>20538</v>
      </c>
      <c r="T18">
        <v>20527</v>
      </c>
      <c r="U18">
        <v>19849</v>
      </c>
      <c r="V18">
        <v>19761</v>
      </c>
      <c r="W18">
        <v>19664</v>
      </c>
      <c r="X18">
        <v>20120</v>
      </c>
      <c r="Y18">
        <v>19880</v>
      </c>
      <c r="Z18">
        <v>19770</v>
      </c>
      <c r="AA18">
        <v>20980</v>
      </c>
      <c r="AB18">
        <v>19806</v>
      </c>
    </row>
    <row r="19" spans="1:28" x14ac:dyDescent="0.25">
      <c r="A19">
        <v>6060</v>
      </c>
      <c r="B19">
        <v>6077</v>
      </c>
      <c r="C19">
        <v>6063</v>
      </c>
      <c r="D19">
        <v>6081</v>
      </c>
      <c r="E19">
        <v>6137</v>
      </c>
      <c r="G19">
        <v>6228</v>
      </c>
      <c r="H19">
        <v>6148</v>
      </c>
      <c r="I19">
        <v>6283</v>
      </c>
      <c r="J19">
        <v>6170</v>
      </c>
      <c r="K19">
        <v>6442</v>
      </c>
      <c r="M19">
        <v>6100</v>
      </c>
      <c r="N19">
        <v>6016</v>
      </c>
      <c r="O19">
        <v>6050</v>
      </c>
      <c r="P19">
        <v>6044</v>
      </c>
      <c r="Q19">
        <v>5979</v>
      </c>
      <c r="S19">
        <v>7375</v>
      </c>
      <c r="T19">
        <v>7673</v>
      </c>
      <c r="U19">
        <v>7286</v>
      </c>
      <c r="V19">
        <v>7204</v>
      </c>
      <c r="W19">
        <v>7311</v>
      </c>
      <c r="X19">
        <v>7200</v>
      </c>
      <c r="Y19">
        <v>7211</v>
      </c>
      <c r="Z19">
        <v>7213</v>
      </c>
      <c r="AA19">
        <v>7172</v>
      </c>
      <c r="AB19">
        <v>7201</v>
      </c>
    </row>
    <row r="20" spans="1:28" x14ac:dyDescent="0.25">
      <c r="A20">
        <v>178550</v>
      </c>
      <c r="B20">
        <v>178653</v>
      </c>
      <c r="C20">
        <v>177057</v>
      </c>
      <c r="D20">
        <v>178728</v>
      </c>
      <c r="E20">
        <v>178463</v>
      </c>
      <c r="G20">
        <v>181434</v>
      </c>
      <c r="H20">
        <v>181245</v>
      </c>
      <c r="I20">
        <v>178565</v>
      </c>
      <c r="J20">
        <v>180329</v>
      </c>
      <c r="K20">
        <v>181602</v>
      </c>
      <c r="M20">
        <v>180405</v>
      </c>
      <c r="N20">
        <v>177804</v>
      </c>
      <c r="O20">
        <v>178191</v>
      </c>
      <c r="P20">
        <v>178352</v>
      </c>
      <c r="Q20">
        <v>178099</v>
      </c>
      <c r="S20">
        <v>188334</v>
      </c>
      <c r="T20">
        <v>192437</v>
      </c>
      <c r="U20">
        <v>185137</v>
      </c>
      <c r="V20">
        <v>187793</v>
      </c>
      <c r="W20">
        <v>186882</v>
      </c>
      <c r="X20">
        <v>183693</v>
      </c>
      <c r="Y20">
        <v>185606</v>
      </c>
      <c r="Z20">
        <v>186393</v>
      </c>
      <c r="AA20">
        <v>184224</v>
      </c>
      <c r="AB20">
        <v>182791</v>
      </c>
    </row>
    <row r="21" spans="1:28" x14ac:dyDescent="0.25">
      <c r="A21">
        <v>5133</v>
      </c>
      <c r="B21">
        <v>5042</v>
      </c>
      <c r="C21">
        <v>5166</v>
      </c>
      <c r="D21">
        <v>5143</v>
      </c>
      <c r="E21">
        <v>5072</v>
      </c>
      <c r="G21">
        <v>4964</v>
      </c>
      <c r="H21">
        <v>5260</v>
      </c>
      <c r="I21">
        <v>5079</v>
      </c>
      <c r="J21">
        <v>5174</v>
      </c>
      <c r="K21">
        <v>5050</v>
      </c>
      <c r="M21">
        <v>5019</v>
      </c>
      <c r="N21">
        <v>5007</v>
      </c>
      <c r="O21">
        <v>5158</v>
      </c>
      <c r="P21">
        <v>4988</v>
      </c>
      <c r="Q21">
        <v>5095</v>
      </c>
      <c r="S21">
        <v>6159</v>
      </c>
      <c r="T21">
        <v>6233</v>
      </c>
      <c r="U21">
        <v>6140</v>
      </c>
      <c r="V21">
        <v>6092</v>
      </c>
      <c r="W21">
        <v>6086</v>
      </c>
      <c r="X21">
        <v>6093</v>
      </c>
      <c r="Y21">
        <v>6097</v>
      </c>
      <c r="Z21">
        <v>6232</v>
      </c>
      <c r="AA21">
        <v>5958</v>
      </c>
      <c r="AB21">
        <v>6068</v>
      </c>
    </row>
    <row r="22" spans="1:28" x14ac:dyDescent="0.25">
      <c r="A22">
        <v>17393</v>
      </c>
      <c r="B22">
        <v>17168</v>
      </c>
      <c r="C22">
        <v>16930</v>
      </c>
      <c r="D22">
        <v>17009</v>
      </c>
      <c r="E22">
        <v>16888</v>
      </c>
      <c r="G22">
        <v>16749</v>
      </c>
      <c r="H22">
        <v>17140</v>
      </c>
      <c r="I22">
        <v>16950</v>
      </c>
      <c r="J22">
        <v>17024</v>
      </c>
      <c r="K22">
        <v>16872</v>
      </c>
      <c r="M22">
        <v>17029</v>
      </c>
      <c r="N22">
        <v>16875</v>
      </c>
      <c r="O22">
        <v>16653</v>
      </c>
      <c r="P22">
        <v>16814</v>
      </c>
      <c r="Q22">
        <v>16914</v>
      </c>
      <c r="S22">
        <v>19041</v>
      </c>
      <c r="T22">
        <v>19181</v>
      </c>
      <c r="U22">
        <v>18922</v>
      </c>
      <c r="V22">
        <v>18434</v>
      </c>
      <c r="W22">
        <v>19120</v>
      </c>
      <c r="X22">
        <v>18665</v>
      </c>
      <c r="Y22">
        <v>18478</v>
      </c>
      <c r="Z22">
        <v>18711</v>
      </c>
      <c r="AA22">
        <v>18954</v>
      </c>
      <c r="AB22">
        <v>18694</v>
      </c>
    </row>
    <row r="23" spans="1:28" x14ac:dyDescent="0.25">
      <c r="A23">
        <v>38900</v>
      </c>
      <c r="B23">
        <v>37982</v>
      </c>
      <c r="C23">
        <v>36920</v>
      </c>
      <c r="D23">
        <v>37923</v>
      </c>
      <c r="E23">
        <v>36994</v>
      </c>
      <c r="G23">
        <v>37295</v>
      </c>
      <c r="H23">
        <v>37449</v>
      </c>
      <c r="I23">
        <v>37707</v>
      </c>
      <c r="J23">
        <v>37464</v>
      </c>
      <c r="K23">
        <v>37772</v>
      </c>
      <c r="M23">
        <v>37458</v>
      </c>
      <c r="N23">
        <v>37158</v>
      </c>
      <c r="O23">
        <v>37886</v>
      </c>
      <c r="P23">
        <v>38361</v>
      </c>
      <c r="Q23">
        <v>37412</v>
      </c>
      <c r="S23">
        <v>41187</v>
      </c>
      <c r="T23">
        <v>42501</v>
      </c>
      <c r="U23">
        <v>40575</v>
      </c>
      <c r="V23">
        <v>41058</v>
      </c>
      <c r="W23">
        <v>40994</v>
      </c>
      <c r="X23">
        <v>40620</v>
      </c>
      <c r="Y23">
        <v>40850</v>
      </c>
      <c r="Z23">
        <v>40865</v>
      </c>
      <c r="AA23">
        <v>40349</v>
      </c>
      <c r="AB23">
        <v>40385</v>
      </c>
    </row>
    <row r="24" spans="1:28" x14ac:dyDescent="0.25">
      <c r="A24">
        <v>77432</v>
      </c>
      <c r="B24">
        <v>75251</v>
      </c>
      <c r="C24">
        <v>74785</v>
      </c>
      <c r="D24">
        <v>76204</v>
      </c>
      <c r="E24">
        <v>77290</v>
      </c>
      <c r="G24">
        <v>75710</v>
      </c>
      <c r="H24">
        <v>74632</v>
      </c>
      <c r="I24">
        <v>75175</v>
      </c>
      <c r="J24">
        <v>75029</v>
      </c>
      <c r="K24">
        <v>75166</v>
      </c>
      <c r="M24">
        <v>75542</v>
      </c>
      <c r="N24">
        <v>75691</v>
      </c>
      <c r="O24">
        <v>75931</v>
      </c>
      <c r="P24">
        <v>74937</v>
      </c>
      <c r="Q24">
        <v>75126</v>
      </c>
      <c r="S24">
        <v>81451</v>
      </c>
      <c r="T24">
        <v>80970</v>
      </c>
      <c r="U24">
        <v>79075</v>
      </c>
      <c r="V24">
        <v>80647</v>
      </c>
      <c r="W24">
        <v>80522</v>
      </c>
      <c r="X24">
        <v>80051</v>
      </c>
      <c r="Y24">
        <v>79544</v>
      </c>
      <c r="Z24">
        <v>80385</v>
      </c>
      <c r="AA24">
        <v>80230</v>
      </c>
      <c r="AB24">
        <v>80873</v>
      </c>
    </row>
    <row r="25" spans="1:28" x14ac:dyDescent="0.25">
      <c r="A25">
        <v>54170</v>
      </c>
      <c r="B25">
        <v>53300</v>
      </c>
      <c r="C25">
        <v>53168</v>
      </c>
      <c r="D25">
        <v>53746</v>
      </c>
      <c r="E25">
        <v>53131</v>
      </c>
      <c r="G25">
        <v>54060</v>
      </c>
      <c r="H25">
        <v>53107</v>
      </c>
      <c r="I25">
        <v>52564</v>
      </c>
      <c r="J25">
        <v>53621</v>
      </c>
      <c r="K25">
        <v>52711</v>
      </c>
      <c r="M25">
        <v>52869</v>
      </c>
      <c r="N25">
        <v>52871</v>
      </c>
      <c r="O25">
        <v>53280</v>
      </c>
      <c r="P25">
        <v>53230</v>
      </c>
      <c r="Q25">
        <v>53576</v>
      </c>
      <c r="S25">
        <v>58041</v>
      </c>
      <c r="T25">
        <v>59209</v>
      </c>
      <c r="U25">
        <v>56956</v>
      </c>
      <c r="V25">
        <v>57963</v>
      </c>
      <c r="W25">
        <v>59576</v>
      </c>
      <c r="X25">
        <v>57465</v>
      </c>
      <c r="Y25">
        <v>57108</v>
      </c>
      <c r="Z25">
        <v>56227</v>
      </c>
      <c r="AA25">
        <v>56429</v>
      </c>
      <c r="AB25">
        <v>56619</v>
      </c>
    </row>
    <row r="26" spans="1:28" x14ac:dyDescent="0.25">
      <c r="A26">
        <v>188809</v>
      </c>
      <c r="B26">
        <v>190354</v>
      </c>
      <c r="C26">
        <v>190064</v>
      </c>
      <c r="D26">
        <v>190601</v>
      </c>
      <c r="E26">
        <v>191063</v>
      </c>
      <c r="G26">
        <v>190017</v>
      </c>
      <c r="H26">
        <v>188311</v>
      </c>
      <c r="I26">
        <v>188582</v>
      </c>
      <c r="J26">
        <v>191665</v>
      </c>
      <c r="K26">
        <v>188875</v>
      </c>
      <c r="M26">
        <v>191038</v>
      </c>
      <c r="N26">
        <v>190956</v>
      </c>
      <c r="O26">
        <v>188844</v>
      </c>
      <c r="P26">
        <v>187757</v>
      </c>
      <c r="Q26">
        <v>187761</v>
      </c>
      <c r="S26">
        <v>200821</v>
      </c>
      <c r="T26">
        <v>205132</v>
      </c>
      <c r="U26">
        <v>196700</v>
      </c>
      <c r="V26">
        <v>199320</v>
      </c>
      <c r="W26">
        <v>198588</v>
      </c>
      <c r="X26">
        <v>200975</v>
      </c>
      <c r="Y26">
        <v>198380</v>
      </c>
      <c r="Z26">
        <v>197571</v>
      </c>
      <c r="AA26">
        <v>196813</v>
      </c>
      <c r="AB26">
        <v>194682</v>
      </c>
    </row>
    <row r="27" spans="1:28" x14ac:dyDescent="0.25">
      <c r="A27">
        <v>100893</v>
      </c>
      <c r="B27">
        <v>100686</v>
      </c>
      <c r="C27">
        <v>102327</v>
      </c>
      <c r="D27">
        <v>100908</v>
      </c>
      <c r="E27">
        <v>102750</v>
      </c>
      <c r="G27">
        <v>100755</v>
      </c>
      <c r="H27">
        <v>99849</v>
      </c>
      <c r="I27">
        <v>100393</v>
      </c>
      <c r="J27">
        <v>101413</v>
      </c>
      <c r="K27">
        <v>100397</v>
      </c>
      <c r="M27">
        <v>100177</v>
      </c>
      <c r="N27">
        <v>100270</v>
      </c>
      <c r="O27">
        <v>100960</v>
      </c>
      <c r="P27">
        <v>100535</v>
      </c>
      <c r="Q27">
        <v>100695</v>
      </c>
      <c r="S27">
        <v>107521</v>
      </c>
      <c r="T27">
        <v>126443</v>
      </c>
      <c r="U27">
        <v>105719</v>
      </c>
      <c r="V27">
        <v>105767</v>
      </c>
      <c r="W27">
        <v>106936</v>
      </c>
      <c r="X27">
        <v>105243</v>
      </c>
      <c r="Y27">
        <v>108970</v>
      </c>
      <c r="Z27">
        <v>106952</v>
      </c>
      <c r="AA27">
        <v>105853</v>
      </c>
      <c r="AB27">
        <v>108037</v>
      </c>
    </row>
    <row r="28" spans="1:28" x14ac:dyDescent="0.25">
      <c r="A28">
        <v>6646</v>
      </c>
      <c r="B28">
        <v>6302</v>
      </c>
      <c r="C28">
        <v>6306</v>
      </c>
      <c r="D28">
        <v>6488</v>
      </c>
      <c r="E28">
        <v>6304</v>
      </c>
      <c r="G28">
        <v>6217</v>
      </c>
      <c r="H28">
        <v>6182</v>
      </c>
      <c r="I28">
        <v>6336</v>
      </c>
      <c r="J28">
        <v>6193</v>
      </c>
      <c r="K28">
        <v>6233</v>
      </c>
      <c r="M28">
        <v>6297</v>
      </c>
      <c r="N28">
        <v>6322</v>
      </c>
      <c r="O28">
        <v>6185</v>
      </c>
      <c r="P28">
        <v>6171</v>
      </c>
      <c r="Q28">
        <v>6149</v>
      </c>
      <c r="S28">
        <v>8779</v>
      </c>
      <c r="T28">
        <v>7747</v>
      </c>
      <c r="U28">
        <v>7317</v>
      </c>
      <c r="V28">
        <v>7245</v>
      </c>
      <c r="W28">
        <v>7290</v>
      </c>
      <c r="X28">
        <v>7253</v>
      </c>
      <c r="Y28">
        <v>7327</v>
      </c>
      <c r="Z28">
        <v>7288</v>
      </c>
      <c r="AA28">
        <v>7537</v>
      </c>
      <c r="AB28">
        <v>7206</v>
      </c>
    </row>
    <row r="29" spans="1:28" x14ac:dyDescent="0.25">
      <c r="A29">
        <v>79096</v>
      </c>
      <c r="B29">
        <v>79037</v>
      </c>
      <c r="C29">
        <v>79293</v>
      </c>
      <c r="D29">
        <v>79596</v>
      </c>
      <c r="E29">
        <v>79725</v>
      </c>
      <c r="G29">
        <v>78894</v>
      </c>
      <c r="H29">
        <v>81299</v>
      </c>
      <c r="I29">
        <v>79046</v>
      </c>
      <c r="J29">
        <v>78526</v>
      </c>
      <c r="K29">
        <v>79442</v>
      </c>
      <c r="M29">
        <v>78812</v>
      </c>
      <c r="N29">
        <v>80941</v>
      </c>
      <c r="O29">
        <v>78549</v>
      </c>
      <c r="P29">
        <v>79277</v>
      </c>
      <c r="Q29">
        <v>78919</v>
      </c>
      <c r="S29">
        <v>86420</v>
      </c>
      <c r="T29">
        <v>84604</v>
      </c>
      <c r="U29">
        <v>84005</v>
      </c>
      <c r="V29">
        <v>82351</v>
      </c>
      <c r="W29">
        <v>82719</v>
      </c>
      <c r="X29">
        <v>82905</v>
      </c>
      <c r="Y29">
        <v>82533</v>
      </c>
      <c r="Z29">
        <v>83654</v>
      </c>
      <c r="AA29">
        <v>83072</v>
      </c>
      <c r="AB29">
        <v>82314</v>
      </c>
    </row>
    <row r="30" spans="1:28" x14ac:dyDescent="0.25">
      <c r="A30">
        <v>315545</v>
      </c>
      <c r="B30">
        <v>315952</v>
      </c>
      <c r="C30">
        <v>305985</v>
      </c>
      <c r="D30">
        <v>309423</v>
      </c>
      <c r="E30">
        <v>309266</v>
      </c>
      <c r="G30">
        <v>308899</v>
      </c>
      <c r="H30">
        <v>306846</v>
      </c>
      <c r="I30">
        <v>309251</v>
      </c>
      <c r="J30">
        <v>309303</v>
      </c>
      <c r="K30">
        <v>310634</v>
      </c>
      <c r="M30">
        <v>309182</v>
      </c>
      <c r="N30">
        <v>308295</v>
      </c>
      <c r="O30">
        <v>311359</v>
      </c>
      <c r="P30">
        <v>309876</v>
      </c>
      <c r="Q30">
        <v>306845</v>
      </c>
      <c r="S30">
        <v>322761</v>
      </c>
      <c r="T30">
        <v>324019</v>
      </c>
      <c r="U30">
        <v>314047</v>
      </c>
      <c r="V30">
        <v>315745</v>
      </c>
      <c r="W30">
        <v>315077</v>
      </c>
      <c r="X30">
        <v>320336</v>
      </c>
      <c r="Y30">
        <v>315264</v>
      </c>
      <c r="Z30">
        <v>315381</v>
      </c>
      <c r="AA30">
        <v>320240</v>
      </c>
      <c r="AB30">
        <v>319523</v>
      </c>
    </row>
    <row r="31" spans="1:28" x14ac:dyDescent="0.25">
      <c r="A31">
        <v>181002</v>
      </c>
      <c r="B31">
        <v>180606</v>
      </c>
      <c r="C31">
        <v>180511</v>
      </c>
      <c r="D31">
        <v>180618</v>
      </c>
      <c r="E31">
        <v>180694</v>
      </c>
      <c r="G31">
        <v>180995</v>
      </c>
      <c r="H31">
        <v>180657</v>
      </c>
      <c r="I31">
        <v>177864</v>
      </c>
      <c r="J31">
        <v>181398</v>
      </c>
      <c r="K31">
        <v>182384</v>
      </c>
      <c r="M31">
        <v>183200</v>
      </c>
      <c r="N31">
        <v>179849</v>
      </c>
      <c r="O31">
        <v>180430</v>
      </c>
      <c r="P31">
        <v>180262</v>
      </c>
      <c r="Q31">
        <v>180824</v>
      </c>
      <c r="S31">
        <v>189188</v>
      </c>
      <c r="T31">
        <v>192372</v>
      </c>
      <c r="U31">
        <v>189816</v>
      </c>
      <c r="V31">
        <v>188771</v>
      </c>
      <c r="W31">
        <v>186792</v>
      </c>
      <c r="X31">
        <v>189231</v>
      </c>
      <c r="Y31">
        <v>189993</v>
      </c>
      <c r="Z31">
        <v>186805</v>
      </c>
      <c r="AA31">
        <v>186876</v>
      </c>
      <c r="AB31">
        <v>187033</v>
      </c>
    </row>
    <row r="32" spans="1:28" x14ac:dyDescent="0.25">
      <c r="A32">
        <v>130034</v>
      </c>
      <c r="B32">
        <v>129706</v>
      </c>
      <c r="C32">
        <v>129572</v>
      </c>
      <c r="D32">
        <v>129426</v>
      </c>
      <c r="E32">
        <v>132911</v>
      </c>
      <c r="G32">
        <v>129335</v>
      </c>
      <c r="H32">
        <v>130958</v>
      </c>
      <c r="I32">
        <v>130096</v>
      </c>
      <c r="J32">
        <v>131458</v>
      </c>
      <c r="K32">
        <v>132060</v>
      </c>
      <c r="M32">
        <v>130767</v>
      </c>
      <c r="N32">
        <v>129206</v>
      </c>
      <c r="O32">
        <v>129600</v>
      </c>
      <c r="P32">
        <v>129022</v>
      </c>
      <c r="Q32">
        <v>136310</v>
      </c>
      <c r="S32">
        <v>141774</v>
      </c>
      <c r="T32">
        <v>137813</v>
      </c>
      <c r="U32">
        <v>137627</v>
      </c>
      <c r="V32">
        <v>135848</v>
      </c>
      <c r="W32">
        <v>134592</v>
      </c>
      <c r="X32">
        <v>136407</v>
      </c>
      <c r="Y32">
        <v>134223</v>
      </c>
      <c r="Z32">
        <v>135579</v>
      </c>
      <c r="AA32">
        <v>135543</v>
      </c>
      <c r="AB32">
        <v>134629</v>
      </c>
    </row>
    <row r="33" spans="1:28" x14ac:dyDescent="0.25">
      <c r="A33">
        <v>6360</v>
      </c>
      <c r="B33">
        <v>6243</v>
      </c>
      <c r="C33">
        <v>6282</v>
      </c>
      <c r="D33">
        <v>6370</v>
      </c>
      <c r="E33">
        <v>6306</v>
      </c>
      <c r="G33">
        <v>6298</v>
      </c>
      <c r="H33">
        <v>6261</v>
      </c>
      <c r="I33">
        <v>6425</v>
      </c>
      <c r="J33">
        <v>6203</v>
      </c>
      <c r="K33">
        <v>6160</v>
      </c>
      <c r="M33">
        <v>6343</v>
      </c>
      <c r="N33">
        <v>6248</v>
      </c>
      <c r="O33">
        <v>6262</v>
      </c>
      <c r="P33">
        <v>6241</v>
      </c>
      <c r="Q33">
        <v>6234</v>
      </c>
      <c r="S33">
        <v>7464</v>
      </c>
      <c r="T33">
        <v>7563</v>
      </c>
      <c r="U33">
        <v>7397</v>
      </c>
      <c r="V33">
        <v>7386</v>
      </c>
      <c r="W33">
        <v>7350</v>
      </c>
      <c r="X33">
        <v>7380</v>
      </c>
      <c r="Y33">
        <v>7372</v>
      </c>
      <c r="Z33">
        <v>7453</v>
      </c>
      <c r="AA33">
        <v>7366</v>
      </c>
      <c r="AB33">
        <v>7302</v>
      </c>
    </row>
    <row r="34" spans="1:28" x14ac:dyDescent="0.25">
      <c r="A34">
        <v>41296</v>
      </c>
      <c r="B34">
        <v>41781</v>
      </c>
      <c r="C34">
        <v>40786</v>
      </c>
      <c r="D34">
        <v>40658</v>
      </c>
      <c r="E34">
        <v>41070</v>
      </c>
      <c r="G34">
        <v>40699</v>
      </c>
      <c r="H34">
        <v>40818</v>
      </c>
      <c r="I34">
        <v>40574</v>
      </c>
      <c r="J34">
        <v>41041</v>
      </c>
      <c r="K34">
        <v>40771</v>
      </c>
      <c r="M34">
        <v>41304</v>
      </c>
      <c r="N34">
        <v>41027</v>
      </c>
      <c r="O34">
        <v>41047</v>
      </c>
      <c r="P34">
        <v>41264</v>
      </c>
      <c r="Q34">
        <v>40614</v>
      </c>
      <c r="S34">
        <v>45039</v>
      </c>
      <c r="T34">
        <v>45261</v>
      </c>
      <c r="U34">
        <v>44332</v>
      </c>
      <c r="V34">
        <v>44954</v>
      </c>
      <c r="W34">
        <v>43768</v>
      </c>
      <c r="X34">
        <v>45939</v>
      </c>
      <c r="Y34">
        <v>44630</v>
      </c>
      <c r="Z34">
        <v>43985</v>
      </c>
      <c r="AA34">
        <v>44118</v>
      </c>
      <c r="AB34">
        <v>44552</v>
      </c>
    </row>
    <row r="35" spans="1:28" x14ac:dyDescent="0.25">
      <c r="A35">
        <v>196060</v>
      </c>
      <c r="B35">
        <v>193151</v>
      </c>
      <c r="C35">
        <v>191692</v>
      </c>
      <c r="D35">
        <v>191549</v>
      </c>
      <c r="E35">
        <v>193837</v>
      </c>
      <c r="G35">
        <v>192088</v>
      </c>
      <c r="H35">
        <v>194412</v>
      </c>
      <c r="I35">
        <v>191676</v>
      </c>
      <c r="J35">
        <v>192293</v>
      </c>
      <c r="K35">
        <v>191997</v>
      </c>
      <c r="M35">
        <v>193349</v>
      </c>
      <c r="N35">
        <v>193109</v>
      </c>
      <c r="O35">
        <v>191833</v>
      </c>
      <c r="P35">
        <v>193214</v>
      </c>
      <c r="Q35">
        <v>191715</v>
      </c>
      <c r="S35">
        <v>204504</v>
      </c>
      <c r="T35">
        <v>206101</v>
      </c>
      <c r="U35">
        <v>201474</v>
      </c>
      <c r="V35">
        <v>199078</v>
      </c>
      <c r="W35">
        <v>198347</v>
      </c>
      <c r="X35">
        <v>203655</v>
      </c>
      <c r="Y35">
        <v>199814</v>
      </c>
      <c r="Z35">
        <v>198704</v>
      </c>
      <c r="AA35">
        <v>197518</v>
      </c>
      <c r="AB35">
        <v>197398</v>
      </c>
    </row>
    <row r="36" spans="1:28" x14ac:dyDescent="0.25">
      <c r="A36">
        <v>81553</v>
      </c>
      <c r="B36">
        <v>82372</v>
      </c>
      <c r="C36">
        <v>81291</v>
      </c>
      <c r="D36">
        <v>82588</v>
      </c>
      <c r="E36">
        <v>81991</v>
      </c>
      <c r="G36">
        <v>81682</v>
      </c>
      <c r="H36">
        <v>82419</v>
      </c>
      <c r="I36">
        <v>81211</v>
      </c>
      <c r="J36">
        <v>82611</v>
      </c>
      <c r="K36">
        <v>81496</v>
      </c>
      <c r="M36">
        <v>80887</v>
      </c>
      <c r="N36">
        <v>82316</v>
      </c>
      <c r="O36">
        <v>81781</v>
      </c>
      <c r="P36">
        <v>82650</v>
      </c>
      <c r="Q36">
        <v>81060</v>
      </c>
      <c r="S36">
        <v>87672</v>
      </c>
      <c r="T36">
        <v>88513</v>
      </c>
      <c r="U36">
        <v>86903</v>
      </c>
      <c r="V36">
        <v>85730</v>
      </c>
      <c r="W36">
        <v>86610</v>
      </c>
      <c r="X36">
        <v>88096</v>
      </c>
      <c r="Y36">
        <v>85868</v>
      </c>
      <c r="Z36">
        <v>85353</v>
      </c>
      <c r="AA36">
        <v>84113</v>
      </c>
      <c r="AB36">
        <v>85043</v>
      </c>
    </row>
    <row r="37" spans="1:28" x14ac:dyDescent="0.25">
      <c r="A37">
        <v>192514</v>
      </c>
      <c r="B37">
        <v>193281</v>
      </c>
      <c r="C37">
        <v>194659</v>
      </c>
      <c r="D37">
        <v>191315</v>
      </c>
      <c r="E37">
        <v>190488</v>
      </c>
      <c r="G37">
        <v>191636</v>
      </c>
      <c r="H37">
        <v>194155</v>
      </c>
      <c r="I37">
        <v>192596</v>
      </c>
      <c r="J37">
        <v>193688</v>
      </c>
      <c r="K37">
        <v>192901</v>
      </c>
      <c r="M37">
        <v>192730</v>
      </c>
      <c r="N37">
        <v>191846</v>
      </c>
      <c r="O37">
        <v>191049</v>
      </c>
      <c r="P37">
        <v>193416</v>
      </c>
      <c r="Q37">
        <v>192063</v>
      </c>
      <c r="S37">
        <v>203705</v>
      </c>
      <c r="T37">
        <v>205579</v>
      </c>
      <c r="U37">
        <v>201318</v>
      </c>
      <c r="V37">
        <v>198073</v>
      </c>
      <c r="W37">
        <v>200595</v>
      </c>
      <c r="X37">
        <v>202638</v>
      </c>
      <c r="Y37">
        <v>200392</v>
      </c>
      <c r="Z37">
        <v>197481</v>
      </c>
      <c r="AA37">
        <v>198070</v>
      </c>
      <c r="AB37">
        <v>196694</v>
      </c>
    </row>
    <row r="38" spans="1:28" x14ac:dyDescent="0.25">
      <c r="T38" t="s">
        <v>55</v>
      </c>
      <c r="U38" t="s">
        <v>55</v>
      </c>
      <c r="V38" t="s">
        <v>55</v>
      </c>
      <c r="W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I1" workbookViewId="0">
      <selection activeCell="AB2" sqref="AB2"/>
    </sheetView>
  </sheetViews>
  <sheetFormatPr defaultRowHeight="15" x14ac:dyDescent="0.25"/>
  <sheetData>
    <row r="1" spans="1:28" x14ac:dyDescent="0.25">
      <c r="A1" t="s">
        <v>50</v>
      </c>
      <c r="G1" t="s">
        <v>49</v>
      </c>
      <c r="S1" t="s">
        <v>54</v>
      </c>
    </row>
    <row r="2" spans="1:28" x14ac:dyDescent="0.25">
      <c r="A2">
        <v>1722</v>
      </c>
      <c r="B2">
        <v>1689</v>
      </c>
      <c r="C2">
        <v>1657</v>
      </c>
      <c r="D2">
        <v>1663</v>
      </c>
      <c r="E2">
        <v>1666</v>
      </c>
      <c r="G2">
        <v>10048</v>
      </c>
      <c r="H2">
        <v>1687</v>
      </c>
      <c r="I2">
        <v>1684</v>
      </c>
      <c r="J2">
        <v>1789</v>
      </c>
      <c r="K2">
        <v>1665</v>
      </c>
      <c r="S2">
        <v>44966</v>
      </c>
      <c r="T2">
        <v>2063</v>
      </c>
      <c r="U2">
        <v>2077</v>
      </c>
      <c r="V2">
        <v>2051</v>
      </c>
      <c r="W2">
        <v>2056</v>
      </c>
      <c r="X2">
        <v>2080</v>
      </c>
      <c r="Y2">
        <v>2076</v>
      </c>
      <c r="Z2">
        <v>2023</v>
      </c>
      <c r="AA2">
        <v>2053</v>
      </c>
      <c r="AB2">
        <v>2011</v>
      </c>
    </row>
    <row r="3" spans="1:28" x14ac:dyDescent="0.25">
      <c r="A3">
        <v>164882</v>
      </c>
      <c r="B3">
        <v>166908</v>
      </c>
      <c r="C3">
        <v>163716</v>
      </c>
      <c r="D3">
        <v>164836</v>
      </c>
      <c r="E3">
        <v>164244</v>
      </c>
      <c r="G3">
        <v>168000</v>
      </c>
      <c r="H3">
        <v>165167</v>
      </c>
      <c r="I3">
        <v>165825</v>
      </c>
      <c r="J3">
        <v>166704</v>
      </c>
      <c r="K3">
        <v>165292</v>
      </c>
      <c r="S3">
        <v>177450</v>
      </c>
      <c r="T3">
        <v>176297</v>
      </c>
      <c r="U3">
        <v>172345</v>
      </c>
      <c r="V3">
        <v>172574</v>
      </c>
      <c r="W3">
        <v>172699</v>
      </c>
      <c r="X3">
        <v>174854</v>
      </c>
      <c r="Y3">
        <v>172758</v>
      </c>
      <c r="Z3">
        <v>172173</v>
      </c>
      <c r="AA3">
        <v>171469</v>
      </c>
      <c r="AB3">
        <v>172175</v>
      </c>
    </row>
    <row r="4" spans="1:28" x14ac:dyDescent="0.25">
      <c r="A4">
        <v>2317</v>
      </c>
      <c r="B4">
        <v>2296</v>
      </c>
      <c r="C4">
        <v>2350</v>
      </c>
      <c r="D4">
        <v>2273</v>
      </c>
      <c r="E4">
        <v>2250</v>
      </c>
      <c r="G4">
        <v>2286</v>
      </c>
      <c r="H4">
        <v>2275</v>
      </c>
      <c r="I4">
        <v>2312</v>
      </c>
      <c r="J4">
        <v>2301</v>
      </c>
      <c r="K4">
        <v>2284</v>
      </c>
      <c r="S4">
        <v>3088</v>
      </c>
      <c r="T4">
        <v>3058</v>
      </c>
      <c r="U4">
        <v>2980</v>
      </c>
      <c r="V4">
        <v>3086</v>
      </c>
      <c r="W4">
        <v>2992</v>
      </c>
      <c r="X4">
        <v>3010</v>
      </c>
      <c r="Y4">
        <v>3005</v>
      </c>
      <c r="Z4">
        <v>2985</v>
      </c>
      <c r="AA4">
        <v>2991</v>
      </c>
      <c r="AB4">
        <v>2996</v>
      </c>
    </row>
    <row r="5" spans="1:28" x14ac:dyDescent="0.25">
      <c r="A5">
        <v>4330</v>
      </c>
      <c r="B5">
        <v>4376</v>
      </c>
      <c r="C5">
        <v>4298</v>
      </c>
      <c r="D5">
        <v>4335</v>
      </c>
      <c r="E5">
        <v>4304</v>
      </c>
      <c r="G5">
        <v>4326</v>
      </c>
      <c r="H5">
        <v>4353</v>
      </c>
      <c r="I5">
        <v>4394</v>
      </c>
      <c r="J5">
        <v>4378</v>
      </c>
      <c r="K5">
        <v>4364</v>
      </c>
      <c r="S5">
        <v>5368</v>
      </c>
      <c r="T5">
        <v>5289</v>
      </c>
      <c r="U5">
        <v>5128</v>
      </c>
      <c r="V5">
        <v>5171</v>
      </c>
      <c r="W5">
        <v>5097</v>
      </c>
      <c r="X5">
        <v>5184</v>
      </c>
      <c r="Y5">
        <v>5088</v>
      </c>
      <c r="Z5">
        <v>5101</v>
      </c>
      <c r="AA5">
        <v>5260</v>
      </c>
      <c r="AB5">
        <v>5162</v>
      </c>
    </row>
    <row r="6" spans="1:28" x14ac:dyDescent="0.25">
      <c r="A6">
        <v>2548</v>
      </c>
      <c r="B6">
        <v>2503</v>
      </c>
      <c r="C6">
        <v>2517</v>
      </c>
      <c r="D6">
        <v>2533</v>
      </c>
      <c r="E6">
        <v>2481</v>
      </c>
      <c r="G6">
        <v>2511</v>
      </c>
      <c r="H6">
        <v>2514</v>
      </c>
      <c r="I6">
        <v>2759</v>
      </c>
      <c r="J6">
        <v>2508</v>
      </c>
      <c r="K6">
        <v>2522</v>
      </c>
      <c r="S6">
        <v>3257</v>
      </c>
      <c r="T6">
        <v>3339</v>
      </c>
      <c r="U6">
        <v>3183</v>
      </c>
      <c r="V6">
        <v>3196</v>
      </c>
      <c r="W6">
        <v>3284</v>
      </c>
      <c r="X6">
        <v>3192</v>
      </c>
      <c r="Y6">
        <v>3170</v>
      </c>
      <c r="Z6">
        <v>3168</v>
      </c>
      <c r="AA6">
        <v>3230</v>
      </c>
      <c r="AB6">
        <v>3233</v>
      </c>
    </row>
    <row r="7" spans="1:28" x14ac:dyDescent="0.25">
      <c r="A7">
        <v>3276</v>
      </c>
      <c r="B7">
        <v>3266</v>
      </c>
      <c r="C7">
        <v>3350</v>
      </c>
      <c r="D7">
        <v>3278</v>
      </c>
      <c r="E7">
        <v>3334</v>
      </c>
      <c r="G7">
        <v>3281</v>
      </c>
      <c r="H7">
        <v>3293</v>
      </c>
      <c r="I7">
        <v>3350</v>
      </c>
      <c r="J7">
        <v>3292</v>
      </c>
      <c r="K7">
        <v>3310</v>
      </c>
      <c r="S7">
        <v>4161</v>
      </c>
      <c r="T7">
        <v>4148</v>
      </c>
      <c r="U7">
        <v>4076</v>
      </c>
      <c r="V7">
        <v>4076</v>
      </c>
      <c r="W7">
        <v>4147</v>
      </c>
      <c r="X7">
        <v>4087</v>
      </c>
      <c r="Y7">
        <v>4053</v>
      </c>
      <c r="Z7">
        <v>4033</v>
      </c>
      <c r="AA7">
        <v>4041</v>
      </c>
      <c r="AB7">
        <v>4077</v>
      </c>
    </row>
    <row r="8" spans="1:28" x14ac:dyDescent="0.25">
      <c r="A8">
        <v>2241</v>
      </c>
      <c r="B8">
        <v>2210</v>
      </c>
      <c r="C8">
        <v>2206</v>
      </c>
      <c r="D8">
        <v>2211</v>
      </c>
      <c r="E8">
        <v>2222</v>
      </c>
      <c r="G8">
        <v>2266</v>
      </c>
      <c r="H8">
        <v>2209</v>
      </c>
      <c r="I8">
        <v>2224</v>
      </c>
      <c r="J8">
        <v>2220</v>
      </c>
      <c r="K8">
        <v>2217</v>
      </c>
      <c r="S8">
        <v>2906</v>
      </c>
      <c r="T8">
        <v>2915</v>
      </c>
      <c r="U8">
        <v>2866</v>
      </c>
      <c r="V8">
        <v>3178</v>
      </c>
      <c r="W8">
        <v>2859</v>
      </c>
      <c r="X8">
        <v>2845</v>
      </c>
      <c r="Y8">
        <v>2835</v>
      </c>
      <c r="Z8">
        <v>2852</v>
      </c>
      <c r="AA8">
        <v>2817</v>
      </c>
      <c r="AB8">
        <v>2882</v>
      </c>
    </row>
    <row r="9" spans="1:28" x14ac:dyDescent="0.25">
      <c r="A9">
        <v>15562</v>
      </c>
      <c r="B9">
        <v>15563</v>
      </c>
      <c r="C9">
        <v>15656</v>
      </c>
      <c r="D9">
        <v>15982</v>
      </c>
      <c r="E9">
        <v>15601</v>
      </c>
      <c r="G9">
        <v>15686</v>
      </c>
      <c r="H9">
        <v>15856</v>
      </c>
      <c r="I9">
        <v>16231</v>
      </c>
      <c r="J9">
        <v>15888</v>
      </c>
      <c r="K9">
        <v>15891</v>
      </c>
      <c r="S9">
        <v>18320</v>
      </c>
      <c r="T9">
        <v>17752</v>
      </c>
      <c r="U9">
        <v>17424</v>
      </c>
      <c r="V9">
        <v>17298</v>
      </c>
      <c r="W9">
        <v>17253</v>
      </c>
      <c r="X9">
        <v>18101</v>
      </c>
      <c r="Y9">
        <v>17304</v>
      </c>
      <c r="Z9">
        <v>17354</v>
      </c>
      <c r="AA9">
        <v>17257</v>
      </c>
      <c r="AB9">
        <v>17353</v>
      </c>
    </row>
    <row r="10" spans="1:28" x14ac:dyDescent="0.25">
      <c r="A10">
        <v>3173</v>
      </c>
      <c r="B10">
        <v>3177</v>
      </c>
      <c r="C10">
        <v>3217</v>
      </c>
      <c r="D10">
        <v>3182</v>
      </c>
      <c r="E10">
        <v>3201</v>
      </c>
      <c r="G10">
        <v>3177</v>
      </c>
      <c r="H10">
        <v>3221</v>
      </c>
      <c r="I10">
        <v>3208</v>
      </c>
      <c r="J10">
        <v>3164</v>
      </c>
      <c r="K10">
        <v>3182</v>
      </c>
      <c r="S10">
        <v>4040</v>
      </c>
      <c r="T10">
        <v>4020</v>
      </c>
      <c r="U10">
        <v>4196</v>
      </c>
      <c r="V10">
        <v>3917</v>
      </c>
      <c r="W10">
        <v>3916</v>
      </c>
      <c r="X10">
        <v>3925</v>
      </c>
      <c r="Y10">
        <v>3905</v>
      </c>
      <c r="Z10">
        <v>3896</v>
      </c>
      <c r="AA10">
        <v>3882</v>
      </c>
      <c r="AB10">
        <v>3893</v>
      </c>
    </row>
    <row r="11" spans="1:28" x14ac:dyDescent="0.25">
      <c r="A11">
        <v>2868</v>
      </c>
      <c r="B11">
        <v>2875</v>
      </c>
      <c r="C11">
        <v>2887</v>
      </c>
      <c r="D11">
        <v>2887</v>
      </c>
      <c r="E11">
        <v>2842</v>
      </c>
      <c r="G11">
        <v>2872</v>
      </c>
      <c r="H11">
        <v>2864</v>
      </c>
      <c r="I11">
        <v>2900</v>
      </c>
      <c r="J11">
        <v>2848</v>
      </c>
      <c r="K11">
        <v>2846</v>
      </c>
      <c r="S11">
        <v>3658</v>
      </c>
      <c r="T11">
        <v>3643</v>
      </c>
      <c r="U11">
        <v>3548</v>
      </c>
      <c r="V11">
        <v>3530</v>
      </c>
      <c r="W11">
        <v>3670</v>
      </c>
      <c r="X11">
        <v>3606</v>
      </c>
      <c r="Y11">
        <v>3600</v>
      </c>
      <c r="Z11">
        <v>3721</v>
      </c>
      <c r="AA11">
        <v>3526</v>
      </c>
      <c r="AB11">
        <v>3516</v>
      </c>
    </row>
    <row r="12" spans="1:28" x14ac:dyDescent="0.25">
      <c r="A12">
        <v>915</v>
      </c>
      <c r="B12">
        <v>905</v>
      </c>
      <c r="C12">
        <v>895</v>
      </c>
      <c r="D12">
        <v>905</v>
      </c>
      <c r="E12">
        <v>898</v>
      </c>
      <c r="G12">
        <v>917</v>
      </c>
      <c r="H12">
        <v>916</v>
      </c>
      <c r="I12">
        <v>909</v>
      </c>
      <c r="J12">
        <v>907</v>
      </c>
      <c r="K12">
        <v>893</v>
      </c>
      <c r="S12">
        <v>1219</v>
      </c>
      <c r="T12">
        <v>1228</v>
      </c>
      <c r="U12">
        <v>1213</v>
      </c>
      <c r="V12">
        <v>1212</v>
      </c>
      <c r="W12">
        <v>1224</v>
      </c>
      <c r="X12">
        <v>1199</v>
      </c>
      <c r="Y12">
        <v>1216</v>
      </c>
      <c r="Z12">
        <v>1196</v>
      </c>
      <c r="AA12">
        <v>1264</v>
      </c>
      <c r="AB12">
        <v>1204</v>
      </c>
    </row>
    <row r="13" spans="1:28" x14ac:dyDescent="0.25">
      <c r="A13">
        <v>2670</v>
      </c>
      <c r="B13">
        <v>2696</v>
      </c>
      <c r="C13">
        <v>2686</v>
      </c>
      <c r="D13">
        <v>2667</v>
      </c>
      <c r="E13">
        <v>2717</v>
      </c>
      <c r="G13">
        <v>2690</v>
      </c>
      <c r="H13">
        <v>2702</v>
      </c>
      <c r="I13">
        <v>2685</v>
      </c>
      <c r="J13">
        <v>2793</v>
      </c>
      <c r="K13">
        <v>2925</v>
      </c>
      <c r="S13">
        <v>3485</v>
      </c>
      <c r="T13">
        <v>3446</v>
      </c>
      <c r="U13">
        <v>3414</v>
      </c>
      <c r="V13">
        <v>3434</v>
      </c>
      <c r="W13">
        <v>3372</v>
      </c>
      <c r="X13">
        <v>3420</v>
      </c>
      <c r="Y13">
        <v>3463</v>
      </c>
      <c r="Z13">
        <v>3337</v>
      </c>
      <c r="AA13">
        <v>3370</v>
      </c>
      <c r="AB13">
        <v>3371</v>
      </c>
    </row>
    <row r="14" spans="1:28" x14ac:dyDescent="0.25">
      <c r="A14">
        <v>8922</v>
      </c>
      <c r="B14">
        <v>8809</v>
      </c>
      <c r="C14">
        <v>8963</v>
      </c>
      <c r="D14">
        <v>8945</v>
      </c>
      <c r="E14">
        <v>9227</v>
      </c>
      <c r="G14">
        <v>8823</v>
      </c>
      <c r="H14">
        <v>8818</v>
      </c>
      <c r="I14">
        <v>8920</v>
      </c>
      <c r="J14">
        <v>8919</v>
      </c>
      <c r="K14">
        <v>8937</v>
      </c>
      <c r="S14">
        <v>10381</v>
      </c>
      <c r="T14">
        <v>10017</v>
      </c>
      <c r="U14">
        <v>10044</v>
      </c>
      <c r="V14">
        <v>10159</v>
      </c>
      <c r="W14">
        <v>10004</v>
      </c>
      <c r="X14">
        <v>10296</v>
      </c>
      <c r="Y14">
        <v>9928</v>
      </c>
      <c r="Z14">
        <v>10378</v>
      </c>
      <c r="AA14">
        <v>9900</v>
      </c>
      <c r="AB14">
        <v>10016</v>
      </c>
    </row>
    <row r="15" spans="1:28" x14ac:dyDescent="0.25">
      <c r="A15">
        <v>7923</v>
      </c>
      <c r="B15">
        <v>8037</v>
      </c>
      <c r="C15">
        <v>8025</v>
      </c>
      <c r="D15">
        <v>7994</v>
      </c>
      <c r="E15">
        <v>8079</v>
      </c>
      <c r="G15">
        <v>8126</v>
      </c>
      <c r="H15">
        <v>8013</v>
      </c>
      <c r="I15">
        <v>8171</v>
      </c>
      <c r="J15">
        <v>8173</v>
      </c>
      <c r="K15">
        <v>8213</v>
      </c>
      <c r="S15">
        <v>9607</v>
      </c>
      <c r="T15">
        <v>9172</v>
      </c>
      <c r="U15">
        <v>9221</v>
      </c>
      <c r="V15">
        <v>9120</v>
      </c>
      <c r="W15">
        <v>9164</v>
      </c>
      <c r="X15">
        <v>9136</v>
      </c>
      <c r="Y15">
        <v>9125</v>
      </c>
      <c r="Z15">
        <v>9135</v>
      </c>
      <c r="AA15">
        <v>8982</v>
      </c>
      <c r="AB15">
        <v>9025</v>
      </c>
    </row>
    <row r="16" spans="1:28" x14ac:dyDescent="0.25">
      <c r="A16">
        <v>6405</v>
      </c>
      <c r="B16">
        <v>6394</v>
      </c>
      <c r="C16">
        <v>6533</v>
      </c>
      <c r="D16">
        <v>6409</v>
      </c>
      <c r="E16">
        <v>6637</v>
      </c>
      <c r="G16">
        <v>6555</v>
      </c>
      <c r="H16">
        <v>7642</v>
      </c>
      <c r="I16">
        <v>6492</v>
      </c>
      <c r="J16">
        <v>6439</v>
      </c>
      <c r="K16">
        <v>6526</v>
      </c>
      <c r="S16">
        <v>7447</v>
      </c>
      <c r="T16">
        <v>7248</v>
      </c>
      <c r="U16">
        <v>7216</v>
      </c>
      <c r="V16">
        <v>7356</v>
      </c>
      <c r="W16">
        <v>7243</v>
      </c>
      <c r="X16">
        <v>7262</v>
      </c>
      <c r="Y16">
        <v>7246</v>
      </c>
      <c r="Z16">
        <v>7193</v>
      </c>
      <c r="AA16">
        <v>7157</v>
      </c>
      <c r="AB16">
        <v>7255</v>
      </c>
    </row>
    <row r="17" spans="1:28" x14ac:dyDescent="0.25">
      <c r="A17">
        <v>4605</v>
      </c>
      <c r="B17">
        <v>4562</v>
      </c>
      <c r="C17">
        <v>4707</v>
      </c>
      <c r="D17">
        <v>4575</v>
      </c>
      <c r="E17">
        <v>4599</v>
      </c>
      <c r="G17">
        <v>4641</v>
      </c>
      <c r="H17">
        <v>4605</v>
      </c>
      <c r="I17">
        <v>4632</v>
      </c>
      <c r="J17">
        <v>4626</v>
      </c>
      <c r="K17">
        <v>4627</v>
      </c>
      <c r="S17">
        <v>5808</v>
      </c>
      <c r="T17">
        <v>5691</v>
      </c>
      <c r="U17">
        <v>6817</v>
      </c>
      <c r="V17">
        <v>5697</v>
      </c>
      <c r="W17">
        <v>5612</v>
      </c>
      <c r="X17">
        <v>5606</v>
      </c>
      <c r="Y17">
        <v>5631</v>
      </c>
      <c r="Z17">
        <v>5590</v>
      </c>
      <c r="AA17">
        <v>5606</v>
      </c>
      <c r="AB17">
        <v>5547</v>
      </c>
    </row>
    <row r="18" spans="1:28" x14ac:dyDescent="0.25">
      <c r="A18">
        <v>17282</v>
      </c>
      <c r="B18">
        <v>17379</v>
      </c>
      <c r="C18">
        <v>18025</v>
      </c>
      <c r="D18">
        <v>17469</v>
      </c>
      <c r="E18">
        <v>19498</v>
      </c>
      <c r="G18">
        <v>17457</v>
      </c>
      <c r="H18">
        <v>17502</v>
      </c>
      <c r="I18">
        <v>17722</v>
      </c>
      <c r="J18">
        <v>17621</v>
      </c>
      <c r="K18">
        <v>17947</v>
      </c>
      <c r="S18">
        <v>20022</v>
      </c>
      <c r="T18">
        <v>19490</v>
      </c>
      <c r="U18">
        <v>19770</v>
      </c>
      <c r="V18">
        <v>19313</v>
      </c>
      <c r="W18">
        <v>19605</v>
      </c>
      <c r="X18">
        <v>19385</v>
      </c>
      <c r="Y18">
        <v>19365</v>
      </c>
      <c r="Z18">
        <v>19698</v>
      </c>
      <c r="AA18">
        <v>19428</v>
      </c>
      <c r="AB18">
        <v>20025</v>
      </c>
    </row>
    <row r="19" spans="1:28" x14ac:dyDescent="0.25">
      <c r="A19">
        <v>5897</v>
      </c>
      <c r="B19">
        <v>5927</v>
      </c>
      <c r="C19">
        <v>5866</v>
      </c>
      <c r="D19">
        <v>5978</v>
      </c>
      <c r="E19">
        <v>5914</v>
      </c>
      <c r="G19">
        <v>5983</v>
      </c>
      <c r="H19">
        <v>6005</v>
      </c>
      <c r="I19">
        <v>5980</v>
      </c>
      <c r="J19">
        <v>5980</v>
      </c>
      <c r="K19">
        <v>6032</v>
      </c>
      <c r="S19">
        <v>7252</v>
      </c>
      <c r="T19">
        <v>7163</v>
      </c>
      <c r="U19">
        <v>7142</v>
      </c>
      <c r="V19">
        <v>7138</v>
      </c>
      <c r="W19">
        <v>7122</v>
      </c>
      <c r="X19">
        <v>7169</v>
      </c>
      <c r="Y19">
        <v>7103</v>
      </c>
      <c r="Z19">
        <v>7204</v>
      </c>
      <c r="AA19">
        <v>7178</v>
      </c>
      <c r="AB19">
        <v>7104</v>
      </c>
    </row>
    <row r="20" spans="1:28" x14ac:dyDescent="0.25">
      <c r="A20">
        <v>173121</v>
      </c>
      <c r="B20">
        <v>174024</v>
      </c>
      <c r="C20">
        <v>174816</v>
      </c>
      <c r="D20">
        <v>174684</v>
      </c>
      <c r="E20">
        <v>176315</v>
      </c>
      <c r="G20">
        <v>175514</v>
      </c>
      <c r="H20">
        <v>175324</v>
      </c>
      <c r="I20">
        <v>177224</v>
      </c>
      <c r="J20">
        <v>176288</v>
      </c>
      <c r="K20">
        <v>175858</v>
      </c>
      <c r="S20">
        <v>186732</v>
      </c>
      <c r="T20">
        <v>182511</v>
      </c>
      <c r="U20">
        <v>184541</v>
      </c>
      <c r="V20">
        <v>183175</v>
      </c>
      <c r="W20">
        <v>183662</v>
      </c>
      <c r="X20">
        <v>185451</v>
      </c>
      <c r="Y20">
        <v>182583</v>
      </c>
      <c r="Z20">
        <v>184099</v>
      </c>
      <c r="AA20">
        <v>180587</v>
      </c>
      <c r="AB20">
        <v>183211</v>
      </c>
    </row>
    <row r="21" spans="1:28" x14ac:dyDescent="0.25">
      <c r="A21">
        <v>4933</v>
      </c>
      <c r="B21">
        <v>5025</v>
      </c>
      <c r="C21">
        <v>5048</v>
      </c>
      <c r="D21">
        <v>5010</v>
      </c>
      <c r="E21">
        <v>4998</v>
      </c>
      <c r="G21">
        <v>4930</v>
      </c>
      <c r="H21">
        <v>5040</v>
      </c>
      <c r="I21">
        <v>4994</v>
      </c>
      <c r="J21">
        <v>5103</v>
      </c>
      <c r="K21">
        <v>5007</v>
      </c>
      <c r="S21">
        <v>6243</v>
      </c>
      <c r="T21">
        <v>6025</v>
      </c>
      <c r="U21">
        <v>6053</v>
      </c>
      <c r="V21">
        <v>5978</v>
      </c>
      <c r="W21">
        <v>5946</v>
      </c>
      <c r="X21">
        <v>5940</v>
      </c>
      <c r="Y21">
        <v>6856</v>
      </c>
      <c r="Z21">
        <v>5906</v>
      </c>
      <c r="AA21">
        <v>5980</v>
      </c>
      <c r="AB21">
        <v>5908</v>
      </c>
    </row>
    <row r="22" spans="1:28" x14ac:dyDescent="0.25">
      <c r="A22">
        <v>17572</v>
      </c>
      <c r="B22">
        <v>16905</v>
      </c>
      <c r="C22">
        <v>16479</v>
      </c>
      <c r="D22">
        <v>16449</v>
      </c>
      <c r="E22">
        <v>16352</v>
      </c>
      <c r="G22">
        <v>16440</v>
      </c>
      <c r="H22">
        <v>16704</v>
      </c>
      <c r="I22">
        <v>16617</v>
      </c>
      <c r="J22">
        <v>16704</v>
      </c>
      <c r="K22">
        <v>16644</v>
      </c>
      <c r="S22">
        <v>18990</v>
      </c>
      <c r="T22">
        <v>18504</v>
      </c>
      <c r="U22">
        <v>18469</v>
      </c>
      <c r="V22">
        <v>18603</v>
      </c>
      <c r="W22">
        <v>18475</v>
      </c>
      <c r="X22">
        <v>18449</v>
      </c>
      <c r="Y22">
        <v>18614</v>
      </c>
      <c r="Z22">
        <v>18493</v>
      </c>
      <c r="AA22">
        <v>18346</v>
      </c>
      <c r="AB22">
        <v>18463</v>
      </c>
    </row>
    <row r="23" spans="1:28" x14ac:dyDescent="0.25">
      <c r="A23">
        <v>36660</v>
      </c>
      <c r="B23">
        <v>37140</v>
      </c>
      <c r="C23">
        <v>37960</v>
      </c>
      <c r="D23">
        <v>37312</v>
      </c>
      <c r="E23">
        <v>36863</v>
      </c>
      <c r="G23">
        <v>37399</v>
      </c>
      <c r="H23">
        <v>38750</v>
      </c>
      <c r="I23">
        <v>37758</v>
      </c>
      <c r="J23">
        <v>37643</v>
      </c>
      <c r="K23">
        <v>38423</v>
      </c>
      <c r="S23">
        <v>41938</v>
      </c>
      <c r="T23">
        <v>40089</v>
      </c>
      <c r="U23">
        <v>40699</v>
      </c>
      <c r="V23">
        <v>40009</v>
      </c>
      <c r="W23">
        <v>41346</v>
      </c>
      <c r="X23">
        <v>39817</v>
      </c>
      <c r="Y23">
        <v>39709</v>
      </c>
      <c r="Z23">
        <v>39927</v>
      </c>
      <c r="AA23">
        <v>39937</v>
      </c>
      <c r="AB23">
        <v>39652</v>
      </c>
    </row>
    <row r="24" spans="1:28" x14ac:dyDescent="0.25">
      <c r="A24">
        <v>73857</v>
      </c>
      <c r="B24">
        <v>73550</v>
      </c>
      <c r="C24">
        <v>74194</v>
      </c>
      <c r="D24">
        <v>74505</v>
      </c>
      <c r="E24">
        <v>73618</v>
      </c>
      <c r="G24">
        <v>74321</v>
      </c>
      <c r="H24">
        <v>76033</v>
      </c>
      <c r="I24">
        <v>75626</v>
      </c>
      <c r="J24">
        <v>75304</v>
      </c>
      <c r="K24">
        <v>74939</v>
      </c>
      <c r="S24">
        <v>80456</v>
      </c>
      <c r="T24">
        <v>78794</v>
      </c>
      <c r="U24">
        <v>78751</v>
      </c>
      <c r="V24">
        <v>78846</v>
      </c>
      <c r="W24">
        <v>80787</v>
      </c>
      <c r="X24">
        <v>78693</v>
      </c>
      <c r="Y24">
        <v>78673</v>
      </c>
      <c r="Z24">
        <v>77690</v>
      </c>
      <c r="AA24">
        <v>80017</v>
      </c>
      <c r="AB24">
        <v>78020</v>
      </c>
    </row>
    <row r="25" spans="1:28" x14ac:dyDescent="0.25">
      <c r="A25">
        <v>52370</v>
      </c>
      <c r="B25">
        <v>51928</v>
      </c>
      <c r="C25">
        <v>54391</v>
      </c>
      <c r="D25">
        <v>52584</v>
      </c>
      <c r="E25">
        <v>52697</v>
      </c>
      <c r="G25">
        <v>53808</v>
      </c>
      <c r="H25">
        <v>53859</v>
      </c>
      <c r="I25">
        <v>53029</v>
      </c>
      <c r="J25">
        <v>53116</v>
      </c>
      <c r="K25">
        <v>53048</v>
      </c>
      <c r="S25">
        <v>58613</v>
      </c>
      <c r="T25">
        <v>55904</v>
      </c>
      <c r="U25">
        <v>55501</v>
      </c>
      <c r="V25">
        <v>55666</v>
      </c>
      <c r="W25">
        <v>57288</v>
      </c>
      <c r="X25">
        <v>56161</v>
      </c>
      <c r="Y25">
        <v>55835</v>
      </c>
      <c r="Z25">
        <v>55613</v>
      </c>
      <c r="AA25">
        <v>58110</v>
      </c>
      <c r="AB25">
        <v>55555</v>
      </c>
    </row>
    <row r="26" spans="1:28" x14ac:dyDescent="0.25">
      <c r="A26">
        <v>187944</v>
      </c>
      <c r="B26">
        <v>185603</v>
      </c>
      <c r="C26">
        <v>187236</v>
      </c>
      <c r="D26">
        <v>185620</v>
      </c>
      <c r="E26">
        <v>187001</v>
      </c>
      <c r="G26">
        <v>185263</v>
      </c>
      <c r="H26">
        <v>189682</v>
      </c>
      <c r="I26">
        <v>189516</v>
      </c>
      <c r="J26">
        <v>191243</v>
      </c>
      <c r="K26">
        <v>191830</v>
      </c>
      <c r="S26">
        <v>198438</v>
      </c>
      <c r="T26">
        <v>194465</v>
      </c>
      <c r="U26">
        <v>194498</v>
      </c>
      <c r="V26">
        <v>194343</v>
      </c>
      <c r="W26">
        <v>198359</v>
      </c>
      <c r="X26">
        <v>196394</v>
      </c>
      <c r="Y26">
        <v>195468</v>
      </c>
      <c r="Z26">
        <v>194829</v>
      </c>
      <c r="AA26">
        <v>193448</v>
      </c>
      <c r="AB26">
        <v>193163</v>
      </c>
    </row>
    <row r="27" spans="1:28" x14ac:dyDescent="0.25">
      <c r="A27">
        <v>98914</v>
      </c>
      <c r="B27">
        <v>99124</v>
      </c>
      <c r="C27">
        <v>99104</v>
      </c>
      <c r="D27">
        <v>100522</v>
      </c>
      <c r="E27">
        <v>99589</v>
      </c>
      <c r="G27">
        <v>99535</v>
      </c>
      <c r="H27">
        <v>101223</v>
      </c>
      <c r="I27">
        <v>103111</v>
      </c>
      <c r="J27">
        <v>100536</v>
      </c>
      <c r="K27">
        <v>101330</v>
      </c>
      <c r="S27">
        <v>106706</v>
      </c>
      <c r="T27">
        <v>104971</v>
      </c>
      <c r="U27">
        <v>105381</v>
      </c>
      <c r="V27">
        <v>104400</v>
      </c>
      <c r="W27">
        <v>104118</v>
      </c>
      <c r="X27">
        <v>104718</v>
      </c>
      <c r="Y27">
        <v>104206</v>
      </c>
      <c r="Z27">
        <v>103814</v>
      </c>
      <c r="AA27">
        <v>103939</v>
      </c>
      <c r="AB27">
        <v>104361</v>
      </c>
    </row>
    <row r="28" spans="1:28" x14ac:dyDescent="0.25">
      <c r="A28">
        <v>6496</v>
      </c>
      <c r="B28">
        <v>6392</v>
      </c>
      <c r="C28">
        <v>6141</v>
      </c>
      <c r="D28">
        <v>6299</v>
      </c>
      <c r="E28">
        <v>6137</v>
      </c>
      <c r="G28">
        <v>6111</v>
      </c>
      <c r="H28">
        <v>6175</v>
      </c>
      <c r="I28">
        <v>6248</v>
      </c>
      <c r="J28">
        <v>6273</v>
      </c>
      <c r="K28">
        <v>6211</v>
      </c>
      <c r="S28">
        <v>7407</v>
      </c>
      <c r="T28">
        <v>7218</v>
      </c>
      <c r="U28">
        <v>7266</v>
      </c>
      <c r="V28">
        <v>7174</v>
      </c>
      <c r="W28">
        <v>7242</v>
      </c>
      <c r="X28">
        <v>7192</v>
      </c>
      <c r="Y28">
        <v>7164</v>
      </c>
      <c r="Z28">
        <v>7345</v>
      </c>
      <c r="AA28">
        <v>7187</v>
      </c>
      <c r="AB28">
        <v>7344</v>
      </c>
    </row>
    <row r="29" spans="1:28" x14ac:dyDescent="0.25">
      <c r="A29">
        <v>77215</v>
      </c>
      <c r="B29">
        <v>77360</v>
      </c>
      <c r="C29">
        <v>77746</v>
      </c>
      <c r="D29">
        <v>76863</v>
      </c>
      <c r="E29">
        <v>78579</v>
      </c>
      <c r="G29">
        <v>77583</v>
      </c>
      <c r="H29">
        <v>79475</v>
      </c>
      <c r="I29">
        <v>90494</v>
      </c>
      <c r="J29">
        <v>78867</v>
      </c>
      <c r="K29">
        <v>79382</v>
      </c>
      <c r="S29">
        <v>84748</v>
      </c>
      <c r="T29">
        <v>83638</v>
      </c>
      <c r="U29">
        <v>82320</v>
      </c>
      <c r="V29">
        <v>82098</v>
      </c>
      <c r="W29">
        <v>81535</v>
      </c>
      <c r="X29">
        <v>82243</v>
      </c>
      <c r="Y29">
        <v>81629</v>
      </c>
      <c r="Z29">
        <v>81457</v>
      </c>
      <c r="AA29">
        <v>81577</v>
      </c>
      <c r="AB29">
        <v>82677</v>
      </c>
    </row>
    <row r="30" spans="1:28" x14ac:dyDescent="0.25">
      <c r="A30">
        <v>299426</v>
      </c>
      <c r="B30">
        <v>301780</v>
      </c>
      <c r="C30">
        <v>301898</v>
      </c>
      <c r="D30">
        <v>300330</v>
      </c>
      <c r="E30">
        <v>304671</v>
      </c>
      <c r="G30">
        <v>300629</v>
      </c>
      <c r="H30">
        <v>304916</v>
      </c>
      <c r="I30">
        <v>301968</v>
      </c>
      <c r="J30">
        <v>302961</v>
      </c>
      <c r="K30">
        <v>303884</v>
      </c>
      <c r="S30">
        <v>319539</v>
      </c>
      <c r="T30">
        <v>313732</v>
      </c>
      <c r="U30">
        <v>314010</v>
      </c>
      <c r="V30">
        <v>312970</v>
      </c>
      <c r="W30">
        <v>310594</v>
      </c>
      <c r="X30">
        <v>315382</v>
      </c>
      <c r="Y30">
        <v>319404</v>
      </c>
      <c r="Z30">
        <v>313643</v>
      </c>
      <c r="AA30">
        <v>314602</v>
      </c>
      <c r="AB30">
        <v>311868</v>
      </c>
    </row>
    <row r="31" spans="1:28" x14ac:dyDescent="0.25">
      <c r="A31">
        <v>177688</v>
      </c>
      <c r="B31">
        <v>182399</v>
      </c>
      <c r="C31">
        <v>180446</v>
      </c>
      <c r="D31">
        <v>179304</v>
      </c>
      <c r="E31">
        <v>177733</v>
      </c>
      <c r="G31">
        <v>179266</v>
      </c>
      <c r="H31">
        <v>180220</v>
      </c>
      <c r="I31">
        <v>178689</v>
      </c>
      <c r="J31">
        <v>178542</v>
      </c>
      <c r="K31">
        <v>178321</v>
      </c>
      <c r="S31">
        <v>188902</v>
      </c>
      <c r="T31">
        <v>186527</v>
      </c>
      <c r="U31">
        <v>185368</v>
      </c>
      <c r="V31">
        <v>189481</v>
      </c>
      <c r="W31">
        <v>185746</v>
      </c>
      <c r="X31">
        <v>185923</v>
      </c>
      <c r="Y31">
        <v>189262</v>
      </c>
      <c r="Z31">
        <v>185368</v>
      </c>
      <c r="AA31">
        <v>184031</v>
      </c>
      <c r="AB31">
        <v>185211</v>
      </c>
    </row>
    <row r="32" spans="1:28" x14ac:dyDescent="0.25">
      <c r="A32">
        <v>127622</v>
      </c>
      <c r="B32">
        <v>127975</v>
      </c>
      <c r="C32">
        <v>127705</v>
      </c>
      <c r="D32">
        <v>127279</v>
      </c>
      <c r="E32">
        <v>129574</v>
      </c>
      <c r="G32">
        <v>127490</v>
      </c>
      <c r="H32">
        <v>127515</v>
      </c>
      <c r="I32">
        <v>128502</v>
      </c>
      <c r="J32">
        <v>128492</v>
      </c>
      <c r="K32">
        <v>128443</v>
      </c>
      <c r="S32">
        <v>137499</v>
      </c>
      <c r="T32">
        <v>134413</v>
      </c>
      <c r="U32">
        <v>133053</v>
      </c>
      <c r="V32">
        <v>133701</v>
      </c>
      <c r="W32">
        <v>132898</v>
      </c>
      <c r="X32">
        <v>133065</v>
      </c>
      <c r="Y32">
        <v>135727</v>
      </c>
      <c r="Z32">
        <v>133956</v>
      </c>
      <c r="AA32">
        <v>133389</v>
      </c>
      <c r="AB32">
        <v>133131</v>
      </c>
    </row>
    <row r="33" spans="1:28" x14ac:dyDescent="0.25">
      <c r="A33">
        <v>6275</v>
      </c>
      <c r="B33">
        <v>6378</v>
      </c>
      <c r="C33">
        <v>6218</v>
      </c>
      <c r="D33">
        <v>6123</v>
      </c>
      <c r="E33">
        <v>6216</v>
      </c>
      <c r="G33">
        <v>6167</v>
      </c>
      <c r="H33">
        <v>6142</v>
      </c>
      <c r="I33">
        <v>6181</v>
      </c>
      <c r="J33">
        <v>6221</v>
      </c>
      <c r="K33">
        <v>6309</v>
      </c>
      <c r="S33">
        <v>7694</v>
      </c>
      <c r="T33">
        <v>7454</v>
      </c>
      <c r="U33">
        <v>7246</v>
      </c>
      <c r="V33">
        <v>7229</v>
      </c>
      <c r="W33">
        <v>7302</v>
      </c>
      <c r="X33">
        <v>7407</v>
      </c>
      <c r="Y33">
        <v>7240</v>
      </c>
      <c r="Z33">
        <v>7249</v>
      </c>
      <c r="AA33">
        <v>7246</v>
      </c>
      <c r="AB33">
        <v>7618</v>
      </c>
    </row>
    <row r="34" spans="1:28" x14ac:dyDescent="0.25">
      <c r="A34">
        <v>40100</v>
      </c>
      <c r="B34">
        <v>40819</v>
      </c>
      <c r="C34">
        <v>39866</v>
      </c>
      <c r="D34">
        <v>39897</v>
      </c>
      <c r="E34">
        <v>40263</v>
      </c>
      <c r="G34">
        <v>40291</v>
      </c>
      <c r="H34">
        <v>40315</v>
      </c>
      <c r="I34">
        <v>40715</v>
      </c>
      <c r="J34">
        <v>40587</v>
      </c>
      <c r="K34">
        <v>40598</v>
      </c>
      <c r="S34">
        <v>45387</v>
      </c>
      <c r="T34">
        <v>45023</v>
      </c>
      <c r="U34">
        <v>43439</v>
      </c>
      <c r="V34">
        <v>43513</v>
      </c>
      <c r="W34">
        <v>44351</v>
      </c>
      <c r="X34">
        <v>45086</v>
      </c>
      <c r="Y34">
        <v>43538</v>
      </c>
      <c r="Z34">
        <v>43060</v>
      </c>
      <c r="AA34">
        <v>43064</v>
      </c>
      <c r="AB34">
        <v>43165</v>
      </c>
    </row>
    <row r="35" spans="1:28" x14ac:dyDescent="0.25">
      <c r="A35">
        <v>195267</v>
      </c>
      <c r="B35">
        <v>188724</v>
      </c>
      <c r="C35">
        <v>195347</v>
      </c>
      <c r="D35">
        <v>191808</v>
      </c>
      <c r="E35">
        <v>190301</v>
      </c>
      <c r="G35">
        <v>187297</v>
      </c>
      <c r="H35">
        <v>189494</v>
      </c>
      <c r="I35">
        <v>190473</v>
      </c>
      <c r="J35">
        <v>191820</v>
      </c>
      <c r="K35">
        <v>191629</v>
      </c>
      <c r="S35">
        <v>205747</v>
      </c>
      <c r="T35">
        <v>198818</v>
      </c>
      <c r="U35">
        <v>202424</v>
      </c>
      <c r="V35">
        <v>197523</v>
      </c>
      <c r="W35">
        <v>197407</v>
      </c>
      <c r="X35">
        <v>200251</v>
      </c>
      <c r="Y35">
        <v>196600</v>
      </c>
      <c r="Z35">
        <v>198336</v>
      </c>
      <c r="AA35">
        <v>196582</v>
      </c>
      <c r="AB35">
        <v>195985</v>
      </c>
    </row>
    <row r="36" spans="1:28" x14ac:dyDescent="0.25">
      <c r="A36">
        <v>81150</v>
      </c>
      <c r="B36">
        <v>79501</v>
      </c>
      <c r="C36">
        <v>78947</v>
      </c>
      <c r="D36">
        <v>81022</v>
      </c>
      <c r="E36">
        <v>80216</v>
      </c>
      <c r="G36">
        <v>79912</v>
      </c>
      <c r="H36">
        <v>81061</v>
      </c>
      <c r="I36">
        <v>80688</v>
      </c>
      <c r="J36">
        <v>81314</v>
      </c>
      <c r="K36">
        <v>80003</v>
      </c>
      <c r="S36">
        <v>87840</v>
      </c>
      <c r="T36">
        <v>85487</v>
      </c>
      <c r="U36">
        <v>84754</v>
      </c>
      <c r="V36">
        <v>85081</v>
      </c>
      <c r="W36">
        <v>85189</v>
      </c>
      <c r="X36">
        <v>85524</v>
      </c>
      <c r="Y36">
        <v>83606</v>
      </c>
      <c r="Z36">
        <v>86534</v>
      </c>
      <c r="AA36">
        <v>85590</v>
      </c>
      <c r="AB36">
        <v>85875</v>
      </c>
    </row>
    <row r="37" spans="1:28" x14ac:dyDescent="0.25">
      <c r="A37">
        <v>191610</v>
      </c>
      <c r="B37">
        <v>190655</v>
      </c>
      <c r="C37">
        <v>188594</v>
      </c>
      <c r="D37">
        <v>194472</v>
      </c>
      <c r="E37">
        <v>188902</v>
      </c>
      <c r="G37">
        <v>190377</v>
      </c>
      <c r="H37">
        <v>189575</v>
      </c>
      <c r="I37">
        <v>190254</v>
      </c>
      <c r="J37">
        <v>189689</v>
      </c>
      <c r="K37">
        <v>196542</v>
      </c>
      <c r="S37">
        <v>202917</v>
      </c>
      <c r="T37">
        <v>197367</v>
      </c>
      <c r="U37">
        <v>197432</v>
      </c>
      <c r="V37">
        <v>195968</v>
      </c>
      <c r="W37">
        <v>198040</v>
      </c>
      <c r="X37">
        <v>199103</v>
      </c>
      <c r="Y37">
        <v>194544</v>
      </c>
      <c r="Z37">
        <v>201867</v>
      </c>
      <c r="AA37">
        <v>196094</v>
      </c>
      <c r="AB37">
        <v>195618</v>
      </c>
    </row>
    <row r="38" spans="1:28" x14ac:dyDescent="0.25">
      <c r="S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" sqref="G1"/>
    </sheetView>
  </sheetViews>
  <sheetFormatPr defaultRowHeight="15" x14ac:dyDescent="0.25"/>
  <sheetData>
    <row r="1" spans="1:11" x14ac:dyDescent="0.25">
      <c r="A1" t="s">
        <v>51</v>
      </c>
      <c r="G1" t="s">
        <v>52</v>
      </c>
    </row>
    <row r="2" spans="1:11" x14ac:dyDescent="0.25">
      <c r="A2">
        <v>1330</v>
      </c>
      <c r="B2">
        <v>1345</v>
      </c>
      <c r="C2">
        <v>1336</v>
      </c>
      <c r="D2">
        <v>1327</v>
      </c>
      <c r="E2">
        <v>1338</v>
      </c>
      <c r="G2">
        <v>3694</v>
      </c>
      <c r="H2">
        <v>1384</v>
      </c>
      <c r="I2">
        <v>1382</v>
      </c>
      <c r="J2">
        <v>1365</v>
      </c>
      <c r="K2">
        <v>1517</v>
      </c>
    </row>
    <row r="3" spans="1:11" x14ac:dyDescent="0.25">
      <c r="A3">
        <v>167327</v>
      </c>
      <c r="B3">
        <v>166945</v>
      </c>
      <c r="C3">
        <v>167871</v>
      </c>
      <c r="D3">
        <v>165743</v>
      </c>
      <c r="E3">
        <v>166282</v>
      </c>
      <c r="G3">
        <v>169498</v>
      </c>
      <c r="H3">
        <v>169847</v>
      </c>
      <c r="I3">
        <v>167587</v>
      </c>
      <c r="J3">
        <v>169402</v>
      </c>
      <c r="K3">
        <v>168039</v>
      </c>
    </row>
    <row r="4" spans="1:11" x14ac:dyDescent="0.25">
      <c r="A4">
        <v>1953</v>
      </c>
      <c r="B4">
        <v>1928</v>
      </c>
      <c r="C4">
        <v>1934</v>
      </c>
      <c r="D4">
        <v>2017</v>
      </c>
      <c r="E4">
        <v>1939</v>
      </c>
      <c r="G4">
        <v>1938</v>
      </c>
      <c r="H4">
        <v>1926</v>
      </c>
      <c r="I4">
        <v>1935</v>
      </c>
      <c r="J4">
        <v>1912</v>
      </c>
      <c r="K4">
        <v>1901</v>
      </c>
    </row>
    <row r="5" spans="1:11" x14ac:dyDescent="0.25">
      <c r="A5">
        <v>4049</v>
      </c>
      <c r="B5">
        <v>4078</v>
      </c>
      <c r="C5">
        <v>4021</v>
      </c>
      <c r="D5">
        <v>3989</v>
      </c>
      <c r="E5">
        <v>3985</v>
      </c>
      <c r="G5">
        <v>3937</v>
      </c>
      <c r="H5">
        <v>3999</v>
      </c>
      <c r="I5">
        <v>3994</v>
      </c>
      <c r="J5">
        <v>4075</v>
      </c>
      <c r="K5">
        <v>3979</v>
      </c>
    </row>
    <row r="6" spans="1:11" x14ac:dyDescent="0.25">
      <c r="A6">
        <v>2186</v>
      </c>
      <c r="B6">
        <v>2162</v>
      </c>
      <c r="C6">
        <v>2183</v>
      </c>
      <c r="D6">
        <v>2347</v>
      </c>
      <c r="E6">
        <v>2192</v>
      </c>
      <c r="G6">
        <v>2137</v>
      </c>
      <c r="H6">
        <v>2167</v>
      </c>
      <c r="I6">
        <v>2145</v>
      </c>
      <c r="J6">
        <v>2151</v>
      </c>
      <c r="K6">
        <v>2144</v>
      </c>
    </row>
    <row r="7" spans="1:11" x14ac:dyDescent="0.25">
      <c r="A7">
        <v>2982</v>
      </c>
      <c r="B7">
        <v>2959</v>
      </c>
      <c r="C7">
        <v>2959</v>
      </c>
      <c r="D7">
        <v>2986</v>
      </c>
      <c r="E7">
        <v>2918</v>
      </c>
      <c r="G7">
        <v>2929</v>
      </c>
      <c r="H7">
        <v>2940</v>
      </c>
      <c r="I7">
        <v>3000</v>
      </c>
      <c r="J7">
        <v>2893</v>
      </c>
      <c r="K7">
        <v>2938</v>
      </c>
    </row>
    <row r="8" spans="1:11" x14ac:dyDescent="0.25">
      <c r="A8">
        <v>1907</v>
      </c>
      <c r="B8">
        <v>1875</v>
      </c>
      <c r="C8">
        <v>1906</v>
      </c>
      <c r="D8">
        <v>1911</v>
      </c>
      <c r="E8">
        <v>1919</v>
      </c>
      <c r="G8">
        <v>1863</v>
      </c>
      <c r="H8">
        <v>1856</v>
      </c>
      <c r="I8">
        <v>1881</v>
      </c>
      <c r="J8">
        <v>1909</v>
      </c>
      <c r="K8">
        <v>1910</v>
      </c>
    </row>
    <row r="9" spans="1:11" x14ac:dyDescent="0.25">
      <c r="A9">
        <v>15261</v>
      </c>
      <c r="B9">
        <v>14636</v>
      </c>
      <c r="C9">
        <v>15034</v>
      </c>
      <c r="D9">
        <v>15375</v>
      </c>
      <c r="E9">
        <v>14951</v>
      </c>
      <c r="G9">
        <v>14635</v>
      </c>
      <c r="H9">
        <v>14671</v>
      </c>
      <c r="I9">
        <v>14789</v>
      </c>
      <c r="J9">
        <v>14768</v>
      </c>
      <c r="K9">
        <v>14681</v>
      </c>
    </row>
    <row r="10" spans="1:11" x14ac:dyDescent="0.25">
      <c r="A10">
        <v>2836</v>
      </c>
      <c r="B10">
        <v>2918</v>
      </c>
      <c r="C10">
        <v>2831</v>
      </c>
      <c r="D10">
        <v>2846</v>
      </c>
      <c r="E10">
        <v>2806</v>
      </c>
      <c r="G10">
        <v>3045</v>
      </c>
      <c r="H10">
        <v>2822</v>
      </c>
      <c r="I10">
        <v>2814</v>
      </c>
      <c r="J10">
        <v>2789</v>
      </c>
      <c r="K10">
        <v>2804</v>
      </c>
    </row>
    <row r="11" spans="1:11" x14ac:dyDescent="0.25">
      <c r="A11">
        <v>2514</v>
      </c>
      <c r="B11">
        <v>2577</v>
      </c>
      <c r="C11">
        <v>2522</v>
      </c>
      <c r="D11">
        <v>2572</v>
      </c>
      <c r="E11">
        <v>2531</v>
      </c>
      <c r="G11">
        <v>2540</v>
      </c>
      <c r="H11">
        <v>2612</v>
      </c>
      <c r="I11">
        <v>2496</v>
      </c>
      <c r="J11">
        <v>2509</v>
      </c>
      <c r="K11">
        <v>2533</v>
      </c>
    </row>
    <row r="12" spans="1:11" x14ac:dyDescent="0.25">
      <c r="A12">
        <v>735</v>
      </c>
      <c r="B12">
        <v>737</v>
      </c>
      <c r="C12">
        <v>740</v>
      </c>
      <c r="D12">
        <v>740</v>
      </c>
      <c r="E12">
        <v>729</v>
      </c>
      <c r="G12">
        <v>756</v>
      </c>
      <c r="H12">
        <v>756</v>
      </c>
      <c r="I12">
        <v>755</v>
      </c>
      <c r="J12">
        <v>759</v>
      </c>
      <c r="K12">
        <v>767</v>
      </c>
    </row>
    <row r="13" spans="1:11" x14ac:dyDescent="0.25">
      <c r="A13">
        <v>2322</v>
      </c>
      <c r="B13">
        <v>2325</v>
      </c>
      <c r="C13">
        <v>2312</v>
      </c>
      <c r="D13">
        <v>2336</v>
      </c>
      <c r="E13">
        <v>2312</v>
      </c>
      <c r="G13">
        <v>2342</v>
      </c>
      <c r="H13">
        <v>2325</v>
      </c>
      <c r="I13">
        <v>2337</v>
      </c>
      <c r="J13">
        <v>2257</v>
      </c>
      <c r="K13">
        <v>2310</v>
      </c>
    </row>
    <row r="14" spans="1:11" x14ac:dyDescent="0.25">
      <c r="A14">
        <v>8637</v>
      </c>
      <c r="B14">
        <v>8608</v>
      </c>
      <c r="C14">
        <v>8866</v>
      </c>
      <c r="D14">
        <v>8853</v>
      </c>
      <c r="E14">
        <v>8800</v>
      </c>
      <c r="G14">
        <v>8891</v>
      </c>
      <c r="H14">
        <v>8719</v>
      </c>
      <c r="I14">
        <v>8593</v>
      </c>
      <c r="J14">
        <v>8720</v>
      </c>
      <c r="K14">
        <v>8840</v>
      </c>
    </row>
    <row r="15" spans="1:11" x14ac:dyDescent="0.25">
      <c r="A15">
        <v>8091</v>
      </c>
      <c r="B15">
        <v>7963</v>
      </c>
      <c r="C15">
        <v>7922</v>
      </c>
      <c r="D15">
        <v>8038</v>
      </c>
      <c r="E15">
        <v>7948</v>
      </c>
      <c r="G15">
        <v>8193</v>
      </c>
      <c r="H15">
        <v>7784</v>
      </c>
      <c r="I15">
        <v>7914</v>
      </c>
      <c r="J15">
        <v>7836</v>
      </c>
      <c r="K15">
        <v>8030</v>
      </c>
    </row>
    <row r="16" spans="1:11" x14ac:dyDescent="0.25">
      <c r="A16">
        <v>6472</v>
      </c>
      <c r="B16">
        <v>6494</v>
      </c>
      <c r="C16">
        <v>6524</v>
      </c>
      <c r="D16">
        <v>6452</v>
      </c>
      <c r="E16">
        <v>6489</v>
      </c>
      <c r="G16">
        <v>6602</v>
      </c>
      <c r="H16">
        <v>6463</v>
      </c>
      <c r="I16">
        <v>6508</v>
      </c>
      <c r="J16">
        <v>6527</v>
      </c>
      <c r="K16">
        <v>6559</v>
      </c>
    </row>
    <row r="17" spans="1:11" x14ac:dyDescent="0.25">
      <c r="A17">
        <v>4334</v>
      </c>
      <c r="B17">
        <v>4208</v>
      </c>
      <c r="C17">
        <v>4286</v>
      </c>
      <c r="D17">
        <v>4301</v>
      </c>
      <c r="E17">
        <v>4234</v>
      </c>
      <c r="G17">
        <v>4218</v>
      </c>
      <c r="H17">
        <v>4211</v>
      </c>
      <c r="I17">
        <v>4236</v>
      </c>
      <c r="J17">
        <v>4242</v>
      </c>
      <c r="K17">
        <v>4290</v>
      </c>
    </row>
    <row r="18" spans="1:11" x14ac:dyDescent="0.25">
      <c r="A18">
        <v>18101</v>
      </c>
      <c r="B18">
        <v>18414</v>
      </c>
      <c r="C18">
        <v>18168</v>
      </c>
      <c r="D18">
        <v>18239</v>
      </c>
      <c r="E18">
        <v>18114</v>
      </c>
      <c r="G18">
        <v>18107</v>
      </c>
      <c r="H18">
        <v>17998</v>
      </c>
      <c r="I18">
        <v>17989</v>
      </c>
      <c r="J18">
        <v>18079</v>
      </c>
      <c r="K18">
        <v>17843</v>
      </c>
    </row>
    <row r="19" spans="1:11" x14ac:dyDescent="0.25">
      <c r="A19">
        <v>5332</v>
      </c>
      <c r="B19">
        <v>5310</v>
      </c>
      <c r="C19">
        <v>5303</v>
      </c>
      <c r="D19">
        <v>5338</v>
      </c>
      <c r="E19">
        <v>5316</v>
      </c>
      <c r="G19">
        <v>5312</v>
      </c>
      <c r="H19">
        <v>5307</v>
      </c>
      <c r="I19">
        <v>5336</v>
      </c>
      <c r="J19">
        <v>5344</v>
      </c>
      <c r="K19">
        <v>5351</v>
      </c>
    </row>
    <row r="20" spans="1:11" x14ac:dyDescent="0.25">
      <c r="A20">
        <v>179818</v>
      </c>
      <c r="B20">
        <v>176738</v>
      </c>
      <c r="C20">
        <v>177558</v>
      </c>
      <c r="D20">
        <v>181501</v>
      </c>
      <c r="E20">
        <v>179737</v>
      </c>
      <c r="G20">
        <v>176637</v>
      </c>
      <c r="H20">
        <v>177778</v>
      </c>
      <c r="I20">
        <v>178132</v>
      </c>
      <c r="J20">
        <v>178660</v>
      </c>
      <c r="K20">
        <v>178775</v>
      </c>
    </row>
    <row r="21" spans="1:11" x14ac:dyDescent="0.25">
      <c r="A21">
        <v>4572</v>
      </c>
      <c r="B21">
        <v>4434</v>
      </c>
      <c r="C21">
        <v>4475</v>
      </c>
      <c r="D21">
        <v>4476</v>
      </c>
      <c r="E21">
        <v>4461</v>
      </c>
      <c r="G21">
        <v>4419</v>
      </c>
      <c r="H21">
        <v>4496</v>
      </c>
      <c r="I21">
        <v>4557</v>
      </c>
      <c r="J21">
        <v>4373</v>
      </c>
      <c r="K21">
        <v>4393</v>
      </c>
    </row>
    <row r="22" spans="1:11" x14ac:dyDescent="0.25">
      <c r="A22">
        <v>15924</v>
      </c>
      <c r="B22">
        <v>15999</v>
      </c>
      <c r="C22">
        <v>16134</v>
      </c>
      <c r="D22">
        <v>15790</v>
      </c>
      <c r="E22">
        <v>15881</v>
      </c>
      <c r="G22">
        <v>15831</v>
      </c>
      <c r="H22">
        <v>15874</v>
      </c>
      <c r="I22">
        <v>15687</v>
      </c>
      <c r="J22">
        <v>15820</v>
      </c>
      <c r="K22">
        <v>15960</v>
      </c>
    </row>
    <row r="23" spans="1:11" x14ac:dyDescent="0.25">
      <c r="A23">
        <v>45376</v>
      </c>
      <c r="B23">
        <v>45561</v>
      </c>
      <c r="C23">
        <v>45022</v>
      </c>
      <c r="D23">
        <v>45129</v>
      </c>
      <c r="E23">
        <v>45539</v>
      </c>
      <c r="G23">
        <v>47351</v>
      </c>
      <c r="H23">
        <v>45225</v>
      </c>
      <c r="I23">
        <v>45900</v>
      </c>
      <c r="J23">
        <v>45235</v>
      </c>
      <c r="K23">
        <v>46105</v>
      </c>
    </row>
    <row r="24" spans="1:11" x14ac:dyDescent="0.25">
      <c r="A24">
        <v>76714</v>
      </c>
      <c r="B24">
        <v>75412</v>
      </c>
      <c r="C24">
        <v>76595</v>
      </c>
      <c r="D24">
        <v>75929</v>
      </c>
      <c r="E24">
        <v>74965</v>
      </c>
      <c r="G24">
        <v>75474</v>
      </c>
      <c r="H24">
        <v>74834</v>
      </c>
      <c r="I24">
        <v>76110</v>
      </c>
      <c r="J24">
        <v>75311</v>
      </c>
      <c r="K24">
        <v>77709</v>
      </c>
    </row>
    <row r="25" spans="1:11" x14ac:dyDescent="0.25">
      <c r="A25">
        <v>52333</v>
      </c>
      <c r="B25">
        <v>53798</v>
      </c>
      <c r="C25">
        <v>52625</v>
      </c>
      <c r="D25">
        <v>53185</v>
      </c>
      <c r="E25">
        <v>52056</v>
      </c>
      <c r="G25">
        <v>51865</v>
      </c>
      <c r="H25">
        <v>52796</v>
      </c>
      <c r="I25">
        <v>51714</v>
      </c>
      <c r="J25">
        <v>53084</v>
      </c>
      <c r="K25">
        <v>53252</v>
      </c>
    </row>
    <row r="26" spans="1:11" x14ac:dyDescent="0.25">
      <c r="A26">
        <v>191874</v>
      </c>
      <c r="B26">
        <v>188287</v>
      </c>
      <c r="C26">
        <v>187852</v>
      </c>
      <c r="D26">
        <v>189846</v>
      </c>
      <c r="E26">
        <v>192379</v>
      </c>
      <c r="G26">
        <v>187878</v>
      </c>
      <c r="H26">
        <v>190027</v>
      </c>
      <c r="I26">
        <v>188216</v>
      </c>
      <c r="J26">
        <v>192615</v>
      </c>
      <c r="K26">
        <v>189797</v>
      </c>
    </row>
    <row r="27" spans="1:11" x14ac:dyDescent="0.25">
      <c r="A27">
        <v>100902</v>
      </c>
      <c r="B27">
        <v>100293</v>
      </c>
      <c r="C27">
        <v>100011</v>
      </c>
      <c r="D27">
        <v>100953</v>
      </c>
      <c r="E27">
        <v>99789</v>
      </c>
      <c r="G27">
        <v>101800</v>
      </c>
      <c r="H27">
        <v>100381</v>
      </c>
      <c r="I27">
        <v>100157</v>
      </c>
      <c r="J27">
        <v>102154</v>
      </c>
      <c r="K27">
        <v>100769</v>
      </c>
    </row>
    <row r="28" spans="1:11" x14ac:dyDescent="0.25">
      <c r="A28">
        <v>5662</v>
      </c>
      <c r="B28">
        <v>5624</v>
      </c>
      <c r="C28">
        <v>5706</v>
      </c>
      <c r="D28">
        <v>5587</v>
      </c>
      <c r="E28">
        <v>5588</v>
      </c>
      <c r="G28">
        <v>5922</v>
      </c>
      <c r="H28">
        <v>5567</v>
      </c>
      <c r="I28">
        <v>5776</v>
      </c>
      <c r="J28">
        <v>5671</v>
      </c>
      <c r="K28">
        <v>5559</v>
      </c>
    </row>
    <row r="29" spans="1:11" x14ac:dyDescent="0.25">
      <c r="A29">
        <v>78399</v>
      </c>
      <c r="B29">
        <v>78759</v>
      </c>
      <c r="C29">
        <v>79862</v>
      </c>
      <c r="D29">
        <v>78669</v>
      </c>
      <c r="E29">
        <v>78777</v>
      </c>
      <c r="G29">
        <v>79358</v>
      </c>
      <c r="H29">
        <v>79544</v>
      </c>
      <c r="I29">
        <v>78688</v>
      </c>
      <c r="J29">
        <v>79245</v>
      </c>
      <c r="K29">
        <v>79766</v>
      </c>
    </row>
    <row r="30" spans="1:11" x14ac:dyDescent="0.25">
      <c r="A30">
        <v>306886</v>
      </c>
      <c r="B30">
        <v>311413</v>
      </c>
      <c r="C30">
        <v>306114</v>
      </c>
      <c r="D30">
        <v>306649</v>
      </c>
      <c r="E30">
        <v>306297</v>
      </c>
      <c r="G30">
        <v>310222</v>
      </c>
      <c r="H30">
        <v>305667</v>
      </c>
      <c r="I30">
        <v>306593</v>
      </c>
      <c r="J30">
        <v>318476</v>
      </c>
      <c r="K30">
        <v>311097</v>
      </c>
    </row>
    <row r="31" spans="1:11" x14ac:dyDescent="0.25">
      <c r="A31">
        <v>181192</v>
      </c>
      <c r="B31">
        <v>178433</v>
      </c>
      <c r="C31">
        <v>179114</v>
      </c>
      <c r="D31">
        <v>180148</v>
      </c>
      <c r="E31">
        <v>179723</v>
      </c>
      <c r="G31">
        <v>183091</v>
      </c>
      <c r="H31">
        <v>180242</v>
      </c>
      <c r="I31">
        <v>178414</v>
      </c>
      <c r="J31">
        <v>182337</v>
      </c>
      <c r="K31">
        <v>181607</v>
      </c>
    </row>
    <row r="32" spans="1:11" x14ac:dyDescent="0.25">
      <c r="A32">
        <v>133058</v>
      </c>
      <c r="B32">
        <v>128886</v>
      </c>
      <c r="C32">
        <v>130486</v>
      </c>
      <c r="D32">
        <v>130221</v>
      </c>
      <c r="E32">
        <v>131874</v>
      </c>
      <c r="G32">
        <v>129704</v>
      </c>
      <c r="H32">
        <v>130610</v>
      </c>
      <c r="I32">
        <v>132283</v>
      </c>
      <c r="J32">
        <v>131088</v>
      </c>
      <c r="K32">
        <v>130180</v>
      </c>
    </row>
    <row r="33" spans="1:11" x14ac:dyDescent="0.25">
      <c r="A33">
        <v>5669</v>
      </c>
      <c r="B33">
        <v>5610</v>
      </c>
      <c r="C33">
        <v>5718</v>
      </c>
      <c r="D33">
        <v>6165</v>
      </c>
      <c r="E33">
        <v>5662</v>
      </c>
      <c r="G33">
        <v>5553</v>
      </c>
      <c r="H33">
        <v>5725</v>
      </c>
      <c r="I33">
        <v>5574</v>
      </c>
      <c r="J33">
        <v>5585</v>
      </c>
      <c r="K33">
        <v>5625</v>
      </c>
    </row>
    <row r="34" spans="1:11" x14ac:dyDescent="0.25">
      <c r="A34">
        <v>40131</v>
      </c>
      <c r="B34">
        <v>40518</v>
      </c>
      <c r="C34">
        <v>40734</v>
      </c>
      <c r="D34">
        <v>40952</v>
      </c>
      <c r="E34">
        <v>40424</v>
      </c>
      <c r="G34">
        <v>40535</v>
      </c>
      <c r="H34">
        <v>40567</v>
      </c>
      <c r="I34">
        <v>41226</v>
      </c>
      <c r="J34">
        <v>40899</v>
      </c>
      <c r="K34">
        <v>41250</v>
      </c>
    </row>
    <row r="35" spans="1:11" x14ac:dyDescent="0.25">
      <c r="A35">
        <v>192195</v>
      </c>
      <c r="B35">
        <v>190189</v>
      </c>
      <c r="C35">
        <v>194359</v>
      </c>
      <c r="D35">
        <v>191870</v>
      </c>
      <c r="E35">
        <v>191982</v>
      </c>
      <c r="G35">
        <v>192225</v>
      </c>
      <c r="H35">
        <v>193148</v>
      </c>
      <c r="I35">
        <v>192464</v>
      </c>
      <c r="J35">
        <v>195352</v>
      </c>
      <c r="K35">
        <v>192890</v>
      </c>
    </row>
    <row r="36" spans="1:11" x14ac:dyDescent="0.25">
      <c r="A36">
        <v>79104</v>
      </c>
      <c r="B36">
        <v>80144</v>
      </c>
      <c r="C36">
        <v>78795</v>
      </c>
      <c r="D36">
        <v>79132</v>
      </c>
      <c r="E36">
        <v>79097</v>
      </c>
      <c r="G36">
        <v>79134</v>
      </c>
      <c r="H36">
        <v>79314</v>
      </c>
      <c r="I36">
        <v>80262</v>
      </c>
      <c r="J36">
        <v>80115</v>
      </c>
      <c r="K36">
        <v>79682</v>
      </c>
    </row>
    <row r="37" spans="1:11" x14ac:dyDescent="0.25">
      <c r="A37">
        <v>190378</v>
      </c>
      <c r="B37">
        <v>190211</v>
      </c>
      <c r="C37">
        <v>191288</v>
      </c>
      <c r="D37">
        <v>195925</v>
      </c>
      <c r="E37">
        <v>192512</v>
      </c>
      <c r="G37">
        <v>193509</v>
      </c>
      <c r="H37">
        <v>192982</v>
      </c>
      <c r="I37">
        <v>190576</v>
      </c>
      <c r="J37">
        <v>193180</v>
      </c>
      <c r="K37">
        <v>195066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sqref="A1:XFD1"/>
    </sheetView>
  </sheetViews>
  <sheetFormatPr defaultRowHeight="15" x14ac:dyDescent="0.25"/>
  <cols>
    <col min="15" max="15" width="9.140625" style="15"/>
    <col min="25" max="25" width="9.140625" style="15"/>
  </cols>
  <sheetData>
    <row r="1" spans="1:28" s="2" customFormat="1" x14ac:dyDescent="0.25">
      <c r="A1" s="2" t="s">
        <v>43</v>
      </c>
      <c r="O1" s="25" t="s">
        <v>44</v>
      </c>
      <c r="Y1" s="25" t="s">
        <v>45</v>
      </c>
    </row>
    <row r="2" spans="1:28" x14ac:dyDescent="0.25">
      <c r="A2">
        <v>2806</v>
      </c>
      <c r="B2">
        <v>1832</v>
      </c>
      <c r="C2">
        <v>1877</v>
      </c>
      <c r="E2" s="16">
        <v>1821</v>
      </c>
      <c r="F2" s="16">
        <v>1817</v>
      </c>
      <c r="G2" s="16">
        <v>1812</v>
      </c>
      <c r="H2" s="16">
        <v>1783</v>
      </c>
      <c r="J2">
        <v>15960</v>
      </c>
      <c r="K2">
        <v>1821</v>
      </c>
      <c r="L2">
        <v>1816</v>
      </c>
      <c r="O2" s="15">
        <v>2995</v>
      </c>
      <c r="P2">
        <v>1778</v>
      </c>
      <c r="Q2">
        <v>1871</v>
      </c>
      <c r="S2">
        <v>1981</v>
      </c>
      <c r="T2">
        <v>1825</v>
      </c>
      <c r="U2">
        <v>1770</v>
      </c>
      <c r="V2">
        <v>1765</v>
      </c>
      <c r="Y2" s="15">
        <v>1499</v>
      </c>
      <c r="Z2">
        <v>1832</v>
      </c>
      <c r="AA2">
        <v>1422</v>
      </c>
      <c r="AB2">
        <v>1454</v>
      </c>
    </row>
    <row r="3" spans="1:28" x14ac:dyDescent="0.25">
      <c r="A3">
        <v>174426</v>
      </c>
      <c r="B3">
        <v>175479</v>
      </c>
      <c r="C3">
        <v>258175</v>
      </c>
      <c r="E3" s="16">
        <v>316707</v>
      </c>
      <c r="F3" s="16">
        <v>255148</v>
      </c>
      <c r="G3" s="16">
        <v>256554</v>
      </c>
      <c r="H3" s="16">
        <v>270653</v>
      </c>
      <c r="J3">
        <v>188717</v>
      </c>
      <c r="K3">
        <v>279808</v>
      </c>
      <c r="L3">
        <v>264191</v>
      </c>
      <c r="O3" s="15">
        <v>261097</v>
      </c>
      <c r="P3">
        <v>264117</v>
      </c>
      <c r="Q3">
        <v>260055</v>
      </c>
      <c r="S3">
        <v>332005</v>
      </c>
      <c r="T3">
        <v>255189</v>
      </c>
      <c r="U3">
        <v>260732</v>
      </c>
      <c r="V3">
        <v>255147</v>
      </c>
      <c r="Y3" s="15">
        <v>188027</v>
      </c>
      <c r="Z3">
        <v>261182</v>
      </c>
      <c r="AA3">
        <v>180928</v>
      </c>
      <c r="AB3">
        <v>266282</v>
      </c>
    </row>
    <row r="4" spans="1:28" x14ac:dyDescent="0.25">
      <c r="A4">
        <v>2478</v>
      </c>
      <c r="B4">
        <v>3190</v>
      </c>
      <c r="C4">
        <v>4318</v>
      </c>
      <c r="E4" s="16">
        <v>3808</v>
      </c>
      <c r="F4" s="16">
        <v>3813</v>
      </c>
      <c r="G4" s="16">
        <v>3807</v>
      </c>
      <c r="H4" s="16">
        <v>3759</v>
      </c>
      <c r="J4">
        <v>3117</v>
      </c>
      <c r="K4">
        <v>3886</v>
      </c>
      <c r="L4">
        <v>3799</v>
      </c>
      <c r="O4" s="15">
        <v>3768</v>
      </c>
      <c r="P4">
        <v>3774</v>
      </c>
      <c r="Q4">
        <v>3835</v>
      </c>
      <c r="S4">
        <v>4127</v>
      </c>
      <c r="T4">
        <v>3761</v>
      </c>
      <c r="U4">
        <v>3743</v>
      </c>
      <c r="V4">
        <v>4279</v>
      </c>
      <c r="Y4" s="15">
        <v>2125</v>
      </c>
      <c r="Z4">
        <v>3420</v>
      </c>
      <c r="AA4">
        <v>3374</v>
      </c>
      <c r="AB4">
        <v>3386</v>
      </c>
    </row>
    <row r="5" spans="1:28" x14ac:dyDescent="0.25">
      <c r="A5">
        <v>4801</v>
      </c>
      <c r="B5">
        <v>5988</v>
      </c>
      <c r="C5">
        <v>7382</v>
      </c>
      <c r="E5" s="16">
        <v>7967</v>
      </c>
      <c r="F5" s="16">
        <v>7359</v>
      </c>
      <c r="G5" s="16">
        <v>7314</v>
      </c>
      <c r="H5" s="16">
        <v>12187</v>
      </c>
      <c r="J5">
        <v>5491</v>
      </c>
      <c r="K5">
        <v>7789</v>
      </c>
      <c r="L5">
        <v>7605</v>
      </c>
      <c r="O5" s="15">
        <v>7602</v>
      </c>
      <c r="P5">
        <v>7738</v>
      </c>
      <c r="Q5">
        <v>7753</v>
      </c>
      <c r="S5">
        <v>7584</v>
      </c>
      <c r="T5">
        <v>7354</v>
      </c>
      <c r="U5">
        <v>7323</v>
      </c>
      <c r="V5">
        <v>7418</v>
      </c>
      <c r="Y5" s="15">
        <v>4230</v>
      </c>
      <c r="Z5">
        <v>6946</v>
      </c>
      <c r="AA5">
        <v>6886</v>
      </c>
      <c r="AB5">
        <v>11099</v>
      </c>
    </row>
    <row r="6" spans="1:28" x14ac:dyDescent="0.25">
      <c r="A6">
        <v>2705</v>
      </c>
      <c r="B6">
        <v>3483</v>
      </c>
      <c r="C6">
        <v>4200</v>
      </c>
      <c r="E6" s="16">
        <v>4224</v>
      </c>
      <c r="F6" s="16">
        <v>4177</v>
      </c>
      <c r="G6" s="16">
        <v>6934</v>
      </c>
      <c r="H6" s="16">
        <v>4728</v>
      </c>
      <c r="J6">
        <v>3413</v>
      </c>
      <c r="K6">
        <v>4557</v>
      </c>
      <c r="L6">
        <v>4207</v>
      </c>
      <c r="O6" s="15">
        <v>4448</v>
      </c>
      <c r="P6">
        <v>4265</v>
      </c>
      <c r="Q6">
        <v>4164</v>
      </c>
      <c r="S6">
        <v>5459</v>
      </c>
      <c r="T6">
        <v>4136</v>
      </c>
      <c r="U6">
        <v>4282</v>
      </c>
      <c r="V6">
        <v>4292</v>
      </c>
      <c r="Y6" s="15">
        <v>2453</v>
      </c>
      <c r="Z6">
        <v>3745</v>
      </c>
      <c r="AA6">
        <v>3779</v>
      </c>
      <c r="AB6">
        <v>3860</v>
      </c>
    </row>
    <row r="7" spans="1:28" x14ac:dyDescent="0.25">
      <c r="A7">
        <v>3570</v>
      </c>
      <c r="B7">
        <v>4174</v>
      </c>
      <c r="C7">
        <v>5946</v>
      </c>
      <c r="E7" s="16">
        <v>5892</v>
      </c>
      <c r="F7" s="16">
        <v>5922</v>
      </c>
      <c r="G7" s="16">
        <v>5777</v>
      </c>
      <c r="H7" s="16">
        <v>6985</v>
      </c>
      <c r="J7">
        <v>5728</v>
      </c>
      <c r="K7">
        <v>6094</v>
      </c>
      <c r="L7">
        <v>5920</v>
      </c>
      <c r="O7" s="15">
        <v>5879</v>
      </c>
      <c r="P7">
        <v>5876</v>
      </c>
      <c r="Q7">
        <v>5947</v>
      </c>
      <c r="S7">
        <v>5821</v>
      </c>
      <c r="T7">
        <v>5813</v>
      </c>
      <c r="U7">
        <v>9481</v>
      </c>
      <c r="V7">
        <v>6984</v>
      </c>
      <c r="Y7" s="15">
        <v>3144</v>
      </c>
      <c r="Z7">
        <v>5445</v>
      </c>
      <c r="AA7">
        <v>7337</v>
      </c>
      <c r="AB7">
        <v>5410</v>
      </c>
    </row>
    <row r="8" spans="1:28" x14ac:dyDescent="0.25">
      <c r="A8">
        <v>2416</v>
      </c>
      <c r="B8">
        <v>3089</v>
      </c>
      <c r="C8">
        <v>3714</v>
      </c>
      <c r="E8" s="16">
        <v>3903</v>
      </c>
      <c r="F8" s="16">
        <v>3690</v>
      </c>
      <c r="G8" s="16">
        <v>3665</v>
      </c>
      <c r="H8" s="16">
        <v>3787</v>
      </c>
      <c r="J8">
        <v>3165</v>
      </c>
      <c r="K8">
        <v>3795</v>
      </c>
      <c r="L8">
        <v>3759</v>
      </c>
      <c r="O8" s="15">
        <v>3757</v>
      </c>
      <c r="P8">
        <v>4946</v>
      </c>
      <c r="Q8">
        <v>4008</v>
      </c>
      <c r="S8">
        <v>3807</v>
      </c>
      <c r="T8">
        <v>3678</v>
      </c>
      <c r="U8">
        <v>5052</v>
      </c>
      <c r="V8">
        <v>4415</v>
      </c>
      <c r="Y8" s="15">
        <v>2083</v>
      </c>
      <c r="Z8">
        <v>3369</v>
      </c>
      <c r="AA8">
        <v>3352</v>
      </c>
      <c r="AB8">
        <v>3287</v>
      </c>
    </row>
    <row r="9" spans="1:28" x14ac:dyDescent="0.25">
      <c r="A9">
        <v>17145</v>
      </c>
      <c r="B9">
        <v>17419</v>
      </c>
      <c r="C9">
        <v>27602</v>
      </c>
      <c r="E9" s="16">
        <v>26473</v>
      </c>
      <c r="F9" s="16">
        <v>31214</v>
      </c>
      <c r="G9" s="16">
        <v>26582</v>
      </c>
      <c r="H9" s="16">
        <v>26470</v>
      </c>
      <c r="J9">
        <v>17817</v>
      </c>
      <c r="K9">
        <v>27984</v>
      </c>
      <c r="L9">
        <v>26654</v>
      </c>
      <c r="O9" s="15">
        <v>26806</v>
      </c>
      <c r="P9">
        <v>26666</v>
      </c>
      <c r="Q9">
        <v>26532</v>
      </c>
      <c r="S9">
        <v>34251</v>
      </c>
      <c r="T9">
        <v>26383</v>
      </c>
      <c r="U9">
        <v>26799</v>
      </c>
      <c r="V9">
        <v>26653</v>
      </c>
      <c r="Y9" s="15">
        <v>15737</v>
      </c>
      <c r="Z9">
        <v>26183</v>
      </c>
      <c r="AA9">
        <v>25988</v>
      </c>
      <c r="AB9">
        <v>26509</v>
      </c>
    </row>
    <row r="10" spans="1:28" x14ac:dyDescent="0.25">
      <c r="A10">
        <v>3445</v>
      </c>
      <c r="B10">
        <v>4076</v>
      </c>
      <c r="C10">
        <v>5437</v>
      </c>
      <c r="E10" s="16">
        <v>5386</v>
      </c>
      <c r="F10" s="16">
        <v>5444</v>
      </c>
      <c r="G10" s="16">
        <v>5414</v>
      </c>
      <c r="H10" s="16">
        <v>5396</v>
      </c>
      <c r="J10">
        <v>4367</v>
      </c>
      <c r="K10">
        <v>5531</v>
      </c>
      <c r="L10">
        <v>5766</v>
      </c>
      <c r="O10" s="15">
        <v>5540</v>
      </c>
      <c r="P10">
        <v>5827</v>
      </c>
      <c r="Q10">
        <v>5373</v>
      </c>
      <c r="S10">
        <v>5499</v>
      </c>
      <c r="T10">
        <v>5864</v>
      </c>
      <c r="U10">
        <v>5440</v>
      </c>
      <c r="V10">
        <v>5355</v>
      </c>
      <c r="Y10" s="15">
        <v>2967</v>
      </c>
      <c r="Z10">
        <v>4990</v>
      </c>
      <c r="AA10">
        <v>5028</v>
      </c>
      <c r="AB10">
        <v>4982</v>
      </c>
    </row>
    <row r="11" spans="1:28" x14ac:dyDescent="0.25">
      <c r="A11">
        <v>3524</v>
      </c>
      <c r="B11">
        <v>3660</v>
      </c>
      <c r="C11">
        <v>5512</v>
      </c>
      <c r="E11" s="16">
        <v>4897</v>
      </c>
      <c r="F11" s="16">
        <v>4831</v>
      </c>
      <c r="G11" s="16">
        <v>4868</v>
      </c>
      <c r="H11" s="16">
        <v>4770</v>
      </c>
      <c r="J11">
        <v>3842</v>
      </c>
      <c r="K11">
        <v>4862</v>
      </c>
      <c r="L11">
        <v>4789</v>
      </c>
      <c r="O11" s="15">
        <v>5045</v>
      </c>
      <c r="P11">
        <v>7802</v>
      </c>
      <c r="Q11">
        <v>4868</v>
      </c>
      <c r="S11">
        <v>4876</v>
      </c>
      <c r="T11">
        <v>11617</v>
      </c>
      <c r="U11">
        <v>4781</v>
      </c>
      <c r="V11">
        <v>4816</v>
      </c>
      <c r="Y11" s="15">
        <v>3527</v>
      </c>
      <c r="Z11">
        <v>4464</v>
      </c>
      <c r="AA11">
        <v>4447</v>
      </c>
      <c r="AB11">
        <v>4475</v>
      </c>
    </row>
    <row r="12" spans="1:28" x14ac:dyDescent="0.25">
      <c r="A12">
        <v>1103</v>
      </c>
      <c r="B12">
        <v>1016</v>
      </c>
      <c r="C12">
        <v>1037</v>
      </c>
      <c r="E12" s="16">
        <v>1011</v>
      </c>
      <c r="F12" s="16">
        <v>994</v>
      </c>
      <c r="G12" s="16">
        <v>15189</v>
      </c>
      <c r="H12" s="16">
        <v>1005</v>
      </c>
      <c r="J12">
        <v>1111</v>
      </c>
      <c r="K12">
        <v>1040</v>
      </c>
      <c r="L12">
        <v>997</v>
      </c>
      <c r="O12" s="15">
        <v>990</v>
      </c>
      <c r="P12">
        <v>989</v>
      </c>
      <c r="Q12">
        <v>970</v>
      </c>
      <c r="S12">
        <v>956</v>
      </c>
      <c r="T12">
        <v>968</v>
      </c>
      <c r="U12">
        <v>956</v>
      </c>
      <c r="V12">
        <v>949</v>
      </c>
      <c r="Y12" s="15">
        <v>795</v>
      </c>
      <c r="Z12">
        <v>846</v>
      </c>
      <c r="AA12">
        <v>891</v>
      </c>
      <c r="AB12">
        <v>784</v>
      </c>
    </row>
    <row r="13" spans="1:28" x14ac:dyDescent="0.25">
      <c r="A13">
        <v>2894</v>
      </c>
      <c r="B13">
        <v>3460</v>
      </c>
      <c r="C13">
        <v>4658</v>
      </c>
      <c r="E13" s="16">
        <v>4636</v>
      </c>
      <c r="F13" s="16">
        <v>4466</v>
      </c>
      <c r="G13" s="16">
        <v>4610</v>
      </c>
      <c r="H13" s="16">
        <v>4429</v>
      </c>
      <c r="J13">
        <v>3516</v>
      </c>
      <c r="K13">
        <v>4527</v>
      </c>
      <c r="L13">
        <v>4491</v>
      </c>
      <c r="O13" s="15">
        <v>4489</v>
      </c>
      <c r="P13">
        <v>4435</v>
      </c>
      <c r="Q13">
        <v>4489</v>
      </c>
      <c r="S13">
        <v>4990</v>
      </c>
      <c r="T13">
        <v>5130</v>
      </c>
      <c r="U13">
        <v>4450</v>
      </c>
      <c r="V13">
        <v>5329</v>
      </c>
      <c r="Y13" s="15">
        <v>2626</v>
      </c>
      <c r="Z13">
        <v>4242</v>
      </c>
      <c r="AA13">
        <v>4033</v>
      </c>
      <c r="AB13">
        <v>4059</v>
      </c>
    </row>
    <row r="14" spans="1:28" x14ac:dyDescent="0.25">
      <c r="A14">
        <v>9196</v>
      </c>
      <c r="B14">
        <v>9918</v>
      </c>
      <c r="C14">
        <v>15643</v>
      </c>
      <c r="E14" s="16">
        <v>14853</v>
      </c>
      <c r="F14" s="16">
        <v>14813</v>
      </c>
      <c r="G14" s="16">
        <v>14467</v>
      </c>
      <c r="H14" s="16">
        <v>14388</v>
      </c>
      <c r="J14">
        <v>10344</v>
      </c>
      <c r="K14">
        <v>16542</v>
      </c>
      <c r="L14">
        <v>14863</v>
      </c>
      <c r="O14" s="15">
        <v>14940</v>
      </c>
      <c r="P14">
        <v>14692</v>
      </c>
      <c r="Q14">
        <v>14833</v>
      </c>
      <c r="S14">
        <v>14897</v>
      </c>
      <c r="T14">
        <v>14942</v>
      </c>
      <c r="U14">
        <v>14627</v>
      </c>
      <c r="V14">
        <v>14655</v>
      </c>
      <c r="Y14" s="15">
        <v>10309</v>
      </c>
      <c r="Z14">
        <v>16487</v>
      </c>
      <c r="AA14">
        <v>14422</v>
      </c>
      <c r="AB14">
        <v>14603</v>
      </c>
    </row>
    <row r="15" spans="1:28" x14ac:dyDescent="0.25">
      <c r="A15">
        <v>8499</v>
      </c>
      <c r="B15">
        <v>9207</v>
      </c>
      <c r="C15">
        <v>15609</v>
      </c>
      <c r="E15" s="16">
        <v>13634</v>
      </c>
      <c r="F15" s="16">
        <v>13410</v>
      </c>
      <c r="G15" s="16">
        <v>13949</v>
      </c>
      <c r="H15" s="16">
        <v>13604</v>
      </c>
      <c r="J15">
        <v>9812</v>
      </c>
      <c r="K15">
        <v>13860</v>
      </c>
      <c r="L15">
        <v>13856</v>
      </c>
      <c r="O15" s="15">
        <v>13924</v>
      </c>
      <c r="P15">
        <v>13707</v>
      </c>
      <c r="Q15">
        <v>13562</v>
      </c>
      <c r="S15">
        <v>13972</v>
      </c>
      <c r="T15">
        <v>13752</v>
      </c>
      <c r="U15">
        <v>13827</v>
      </c>
      <c r="V15">
        <v>16826</v>
      </c>
      <c r="Y15" s="15">
        <v>8229</v>
      </c>
      <c r="Z15">
        <v>13222</v>
      </c>
      <c r="AA15">
        <v>13284</v>
      </c>
      <c r="AB15">
        <v>13241</v>
      </c>
    </row>
    <row r="16" spans="1:28" x14ac:dyDescent="0.25">
      <c r="A16">
        <v>6753</v>
      </c>
      <c r="B16">
        <v>7579</v>
      </c>
      <c r="C16">
        <v>10952</v>
      </c>
      <c r="E16" s="16">
        <v>10644</v>
      </c>
      <c r="F16" s="16">
        <v>11002</v>
      </c>
      <c r="G16" s="16">
        <v>10887</v>
      </c>
      <c r="H16" s="16">
        <v>10803</v>
      </c>
      <c r="J16">
        <v>7960</v>
      </c>
      <c r="K16">
        <v>12400</v>
      </c>
      <c r="L16">
        <v>10727</v>
      </c>
      <c r="O16" s="15">
        <v>10622</v>
      </c>
      <c r="P16">
        <v>10685</v>
      </c>
      <c r="Q16">
        <v>10729</v>
      </c>
      <c r="S16">
        <v>10696</v>
      </c>
      <c r="T16">
        <v>10841</v>
      </c>
      <c r="U16">
        <v>10592</v>
      </c>
      <c r="V16">
        <v>10501</v>
      </c>
      <c r="Y16" s="15">
        <v>8553</v>
      </c>
      <c r="Z16">
        <v>10776</v>
      </c>
      <c r="AA16">
        <v>10516</v>
      </c>
      <c r="AB16">
        <v>10530</v>
      </c>
    </row>
    <row r="17" spans="1:28" x14ac:dyDescent="0.25">
      <c r="A17">
        <v>6302</v>
      </c>
      <c r="B17">
        <v>5573</v>
      </c>
      <c r="C17">
        <v>7800</v>
      </c>
      <c r="E17" s="16">
        <v>10841</v>
      </c>
      <c r="F17" s="16">
        <v>8385</v>
      </c>
      <c r="G17" s="16">
        <v>7617</v>
      </c>
      <c r="H17" s="16">
        <v>7968</v>
      </c>
      <c r="J17">
        <v>5776</v>
      </c>
      <c r="K17">
        <v>7805</v>
      </c>
      <c r="L17">
        <v>12416</v>
      </c>
      <c r="O17" s="15">
        <v>7733</v>
      </c>
      <c r="P17">
        <v>7956</v>
      </c>
      <c r="Q17">
        <v>7699</v>
      </c>
      <c r="S17">
        <v>7691</v>
      </c>
      <c r="T17">
        <v>7651</v>
      </c>
      <c r="U17">
        <v>7662</v>
      </c>
      <c r="V17">
        <v>8589</v>
      </c>
      <c r="Y17" s="15">
        <v>4407</v>
      </c>
      <c r="Z17">
        <v>7790</v>
      </c>
      <c r="AA17">
        <v>7187</v>
      </c>
      <c r="AB17">
        <v>7385</v>
      </c>
    </row>
    <row r="18" spans="1:28" x14ac:dyDescent="0.25">
      <c r="A18">
        <v>18589</v>
      </c>
      <c r="B18">
        <v>19213</v>
      </c>
      <c r="C18">
        <v>29932</v>
      </c>
      <c r="E18" s="16">
        <v>29984</v>
      </c>
      <c r="F18" s="16">
        <v>28897</v>
      </c>
      <c r="G18" s="16">
        <v>28679</v>
      </c>
      <c r="H18" s="16">
        <v>36814</v>
      </c>
      <c r="J18">
        <v>20454</v>
      </c>
      <c r="K18">
        <v>31183</v>
      </c>
      <c r="L18">
        <v>29960</v>
      </c>
      <c r="O18" s="15">
        <v>29751</v>
      </c>
      <c r="P18">
        <v>29533</v>
      </c>
      <c r="Q18">
        <v>29635</v>
      </c>
      <c r="S18">
        <v>29339</v>
      </c>
      <c r="T18">
        <v>29498</v>
      </c>
      <c r="U18">
        <v>29493</v>
      </c>
      <c r="V18">
        <v>34565</v>
      </c>
      <c r="Y18" s="15">
        <v>20351</v>
      </c>
      <c r="Z18">
        <v>29080</v>
      </c>
      <c r="AA18">
        <v>29548</v>
      </c>
      <c r="AB18">
        <v>30209</v>
      </c>
    </row>
    <row r="19" spans="1:28" x14ac:dyDescent="0.25">
      <c r="A19">
        <v>6317</v>
      </c>
      <c r="B19">
        <v>8091</v>
      </c>
      <c r="C19">
        <v>9882</v>
      </c>
      <c r="E19" s="16">
        <v>9628</v>
      </c>
      <c r="F19" s="16">
        <v>9575</v>
      </c>
      <c r="G19" s="16">
        <v>9615</v>
      </c>
      <c r="H19" s="16">
        <v>9565</v>
      </c>
      <c r="J19">
        <v>7601</v>
      </c>
      <c r="K19">
        <v>12086</v>
      </c>
      <c r="L19">
        <v>9883</v>
      </c>
      <c r="O19" s="15">
        <v>9813</v>
      </c>
      <c r="P19">
        <v>9756</v>
      </c>
      <c r="Q19">
        <v>9788</v>
      </c>
      <c r="S19">
        <v>9629</v>
      </c>
      <c r="T19">
        <v>9730</v>
      </c>
      <c r="U19">
        <v>10160</v>
      </c>
      <c r="V19">
        <v>9702</v>
      </c>
      <c r="Y19" s="15">
        <v>6863</v>
      </c>
      <c r="Z19">
        <v>8889</v>
      </c>
      <c r="AA19">
        <v>9226</v>
      </c>
      <c r="AB19">
        <v>8934</v>
      </c>
    </row>
    <row r="20" spans="1:28" x14ac:dyDescent="0.25">
      <c r="A20">
        <v>185175</v>
      </c>
      <c r="B20">
        <v>184330</v>
      </c>
      <c r="C20">
        <v>279715</v>
      </c>
      <c r="E20" s="16">
        <v>288321</v>
      </c>
      <c r="F20" s="16">
        <v>272299</v>
      </c>
      <c r="G20" s="16">
        <v>273771</v>
      </c>
      <c r="H20" s="16">
        <v>274458</v>
      </c>
      <c r="J20">
        <v>194976</v>
      </c>
      <c r="K20">
        <v>292464</v>
      </c>
      <c r="L20">
        <v>276753</v>
      </c>
      <c r="O20" s="15">
        <v>303571</v>
      </c>
      <c r="P20">
        <v>279637</v>
      </c>
      <c r="Q20">
        <v>311120</v>
      </c>
      <c r="S20">
        <v>274316</v>
      </c>
      <c r="T20">
        <v>312149</v>
      </c>
      <c r="U20">
        <v>276049</v>
      </c>
      <c r="V20">
        <v>272091</v>
      </c>
      <c r="Y20" s="15">
        <v>281835</v>
      </c>
      <c r="Z20">
        <v>274529</v>
      </c>
      <c r="AA20">
        <v>275595</v>
      </c>
      <c r="AB20">
        <v>295654</v>
      </c>
    </row>
    <row r="21" spans="1:28" x14ac:dyDescent="0.25">
      <c r="A21">
        <v>5453</v>
      </c>
      <c r="B21">
        <v>9691</v>
      </c>
      <c r="C21">
        <v>10203</v>
      </c>
      <c r="E21" s="16">
        <v>8707</v>
      </c>
      <c r="F21" s="16">
        <v>8371</v>
      </c>
      <c r="G21" s="16">
        <v>8507</v>
      </c>
      <c r="H21" s="16">
        <v>8369</v>
      </c>
      <c r="J21">
        <v>6005</v>
      </c>
      <c r="K21">
        <v>8802</v>
      </c>
      <c r="L21">
        <v>8436</v>
      </c>
      <c r="O21" s="15">
        <v>8384</v>
      </c>
      <c r="P21">
        <v>11458</v>
      </c>
      <c r="Q21">
        <v>14227</v>
      </c>
      <c r="S21">
        <v>8678</v>
      </c>
      <c r="T21">
        <v>8437</v>
      </c>
      <c r="U21">
        <v>8371</v>
      </c>
      <c r="V21">
        <v>8472</v>
      </c>
      <c r="Y21" s="15">
        <v>10700</v>
      </c>
      <c r="Z21">
        <v>7818</v>
      </c>
      <c r="AA21">
        <v>7795</v>
      </c>
      <c r="AB21">
        <v>7745</v>
      </c>
    </row>
    <row r="22" spans="1:28" x14ac:dyDescent="0.25">
      <c r="A22">
        <v>19636</v>
      </c>
      <c r="B22">
        <v>18780</v>
      </c>
      <c r="C22">
        <v>25975</v>
      </c>
      <c r="E22" s="16">
        <v>26556</v>
      </c>
      <c r="F22" s="16">
        <v>25970</v>
      </c>
      <c r="G22" s="16">
        <v>26573</v>
      </c>
      <c r="H22" s="16">
        <v>26722</v>
      </c>
      <c r="J22">
        <v>19613</v>
      </c>
      <c r="K22">
        <v>27536</v>
      </c>
      <c r="L22">
        <v>27944</v>
      </c>
      <c r="O22" s="15">
        <v>26299</v>
      </c>
      <c r="P22">
        <v>27089</v>
      </c>
      <c r="Q22">
        <v>26777</v>
      </c>
      <c r="S22">
        <v>26369</v>
      </c>
      <c r="T22">
        <v>25970</v>
      </c>
      <c r="U22">
        <v>25843</v>
      </c>
      <c r="V22">
        <v>26023</v>
      </c>
      <c r="Y22" s="15">
        <v>29048</v>
      </c>
      <c r="Z22">
        <v>31708</v>
      </c>
      <c r="AA22">
        <v>24995</v>
      </c>
      <c r="AB22">
        <v>25859</v>
      </c>
    </row>
    <row r="23" spans="1:28" x14ac:dyDescent="0.25">
      <c r="A23">
        <v>40898</v>
      </c>
      <c r="B23">
        <v>46383</v>
      </c>
      <c r="C23">
        <v>62616</v>
      </c>
      <c r="E23" s="16">
        <v>67533</v>
      </c>
      <c r="F23" s="16">
        <v>59719</v>
      </c>
      <c r="G23" s="16">
        <v>62911</v>
      </c>
      <c r="H23" s="16">
        <v>61877</v>
      </c>
      <c r="J23">
        <v>42274</v>
      </c>
      <c r="K23">
        <v>65690</v>
      </c>
      <c r="L23">
        <v>62685</v>
      </c>
      <c r="O23" s="15">
        <v>60930</v>
      </c>
      <c r="P23">
        <v>62251</v>
      </c>
      <c r="Q23">
        <v>62706</v>
      </c>
      <c r="S23">
        <v>63174</v>
      </c>
      <c r="T23">
        <v>66052</v>
      </c>
      <c r="U23">
        <v>61136</v>
      </c>
      <c r="V23">
        <v>61576</v>
      </c>
      <c r="Y23" s="15">
        <v>84338</v>
      </c>
      <c r="Z23">
        <v>69526</v>
      </c>
      <c r="AA23">
        <v>71431</v>
      </c>
      <c r="AB23">
        <v>70206</v>
      </c>
    </row>
    <row r="24" spans="1:28" x14ac:dyDescent="0.25">
      <c r="A24">
        <v>80794</v>
      </c>
      <c r="B24">
        <v>97920</v>
      </c>
      <c r="C24">
        <v>120186</v>
      </c>
      <c r="E24" s="16">
        <v>126480</v>
      </c>
      <c r="F24" s="16">
        <v>119752</v>
      </c>
      <c r="G24" s="16">
        <v>118620</v>
      </c>
      <c r="H24" s="16">
        <v>118967</v>
      </c>
      <c r="J24">
        <v>85010</v>
      </c>
      <c r="K24">
        <v>135308</v>
      </c>
      <c r="L24">
        <v>120883</v>
      </c>
      <c r="O24" s="15">
        <v>120461</v>
      </c>
      <c r="P24">
        <v>121023</v>
      </c>
      <c r="Q24">
        <v>121689</v>
      </c>
      <c r="S24">
        <v>121862</v>
      </c>
      <c r="T24">
        <v>118388</v>
      </c>
      <c r="U24">
        <v>119255</v>
      </c>
      <c r="V24">
        <v>122419</v>
      </c>
      <c r="Y24" s="15">
        <v>125052</v>
      </c>
      <c r="Z24">
        <v>122529</v>
      </c>
      <c r="AA24">
        <v>121929</v>
      </c>
      <c r="AB24">
        <v>120757</v>
      </c>
    </row>
    <row r="25" spans="1:28" x14ac:dyDescent="0.25">
      <c r="A25">
        <v>55984</v>
      </c>
      <c r="B25">
        <v>59151</v>
      </c>
      <c r="C25">
        <v>89926</v>
      </c>
      <c r="E25" s="16">
        <v>90005</v>
      </c>
      <c r="F25" s="16">
        <v>90326</v>
      </c>
      <c r="G25" s="16">
        <v>88279</v>
      </c>
      <c r="H25" s="16">
        <v>89628</v>
      </c>
      <c r="J25">
        <v>64987</v>
      </c>
      <c r="K25">
        <v>96639</v>
      </c>
      <c r="L25">
        <v>90697</v>
      </c>
      <c r="O25" s="15">
        <v>90377</v>
      </c>
      <c r="P25">
        <v>90447</v>
      </c>
      <c r="Q25">
        <v>90759</v>
      </c>
      <c r="S25">
        <v>90313</v>
      </c>
      <c r="T25">
        <v>87595</v>
      </c>
      <c r="U25">
        <v>90536</v>
      </c>
      <c r="V25">
        <v>90441</v>
      </c>
      <c r="Y25" s="15">
        <v>104012</v>
      </c>
      <c r="Z25">
        <v>89637</v>
      </c>
      <c r="AA25">
        <v>87548</v>
      </c>
      <c r="AB25">
        <v>88450</v>
      </c>
    </row>
    <row r="26" spans="1:28" x14ac:dyDescent="0.25">
      <c r="A26">
        <v>201062</v>
      </c>
      <c r="B26">
        <v>198724</v>
      </c>
      <c r="C26">
        <v>297095</v>
      </c>
      <c r="E26" s="16">
        <v>316662</v>
      </c>
      <c r="F26" s="16">
        <v>287610</v>
      </c>
      <c r="G26" s="16">
        <v>291547</v>
      </c>
      <c r="H26" s="16">
        <v>292084</v>
      </c>
      <c r="J26">
        <v>213453</v>
      </c>
      <c r="K26">
        <v>306016</v>
      </c>
      <c r="L26">
        <v>295433</v>
      </c>
      <c r="O26" s="15">
        <v>311022</v>
      </c>
      <c r="P26">
        <v>294955</v>
      </c>
      <c r="Q26">
        <v>339151</v>
      </c>
      <c r="S26">
        <v>303348</v>
      </c>
      <c r="T26">
        <v>287110</v>
      </c>
      <c r="U26">
        <v>286697</v>
      </c>
      <c r="V26">
        <v>289051</v>
      </c>
      <c r="Y26" s="15">
        <v>301423</v>
      </c>
      <c r="Z26">
        <v>296924</v>
      </c>
      <c r="AA26">
        <v>292817</v>
      </c>
      <c r="AB26">
        <v>290918</v>
      </c>
    </row>
    <row r="27" spans="1:28" x14ac:dyDescent="0.25">
      <c r="A27">
        <v>104733</v>
      </c>
      <c r="B27">
        <v>104329</v>
      </c>
      <c r="C27">
        <v>165052</v>
      </c>
      <c r="E27" s="16">
        <v>193838</v>
      </c>
      <c r="F27" s="16">
        <v>159026</v>
      </c>
      <c r="G27" s="16">
        <v>165125</v>
      </c>
      <c r="H27" s="16">
        <v>164843</v>
      </c>
      <c r="J27">
        <v>118482</v>
      </c>
      <c r="K27">
        <v>168950</v>
      </c>
      <c r="L27">
        <v>161674</v>
      </c>
      <c r="O27" s="15">
        <v>162889</v>
      </c>
      <c r="P27">
        <v>161311</v>
      </c>
      <c r="Q27">
        <v>161938</v>
      </c>
      <c r="S27">
        <v>159951</v>
      </c>
      <c r="T27">
        <v>158744</v>
      </c>
      <c r="U27">
        <v>175576</v>
      </c>
      <c r="V27">
        <v>158761</v>
      </c>
      <c r="Y27" s="15">
        <v>170031</v>
      </c>
      <c r="Z27">
        <v>157956</v>
      </c>
      <c r="AA27">
        <v>181891</v>
      </c>
      <c r="AB27">
        <v>161032</v>
      </c>
    </row>
    <row r="28" spans="1:28" x14ac:dyDescent="0.25">
      <c r="A28">
        <v>10704</v>
      </c>
      <c r="B28">
        <v>7861</v>
      </c>
      <c r="C28">
        <v>17475</v>
      </c>
      <c r="E28" s="16">
        <v>15129</v>
      </c>
      <c r="F28" s="16">
        <v>10482</v>
      </c>
      <c r="G28" s="16">
        <v>10575</v>
      </c>
      <c r="H28" s="16">
        <v>10531</v>
      </c>
      <c r="J28">
        <v>10387</v>
      </c>
      <c r="K28">
        <v>13748</v>
      </c>
      <c r="L28">
        <v>10546</v>
      </c>
      <c r="O28" s="15">
        <v>10549</v>
      </c>
      <c r="P28">
        <v>10759</v>
      </c>
      <c r="Q28">
        <v>14484</v>
      </c>
      <c r="S28">
        <v>10563</v>
      </c>
      <c r="T28">
        <v>8033</v>
      </c>
      <c r="U28">
        <v>10602</v>
      </c>
      <c r="V28">
        <v>10628</v>
      </c>
      <c r="Y28" s="15">
        <v>6078</v>
      </c>
      <c r="Z28">
        <v>9843</v>
      </c>
      <c r="AA28">
        <v>10055</v>
      </c>
      <c r="AB28">
        <v>9863</v>
      </c>
    </row>
    <row r="29" spans="1:28" x14ac:dyDescent="0.25">
      <c r="A29">
        <v>97477</v>
      </c>
      <c r="B29">
        <v>87005</v>
      </c>
      <c r="C29">
        <v>123430</v>
      </c>
      <c r="E29" s="16">
        <v>131396</v>
      </c>
      <c r="F29" s="16">
        <v>140539</v>
      </c>
      <c r="G29" s="16">
        <v>123842</v>
      </c>
      <c r="H29" s="16">
        <v>124781</v>
      </c>
      <c r="J29">
        <v>92404</v>
      </c>
      <c r="K29">
        <v>130075</v>
      </c>
      <c r="L29">
        <v>130217</v>
      </c>
      <c r="O29" s="15">
        <v>126934</v>
      </c>
      <c r="P29">
        <v>131655</v>
      </c>
      <c r="Q29">
        <v>126619</v>
      </c>
      <c r="S29">
        <v>128903</v>
      </c>
      <c r="T29">
        <v>81991</v>
      </c>
      <c r="U29">
        <v>125673</v>
      </c>
      <c r="V29">
        <v>123068</v>
      </c>
      <c r="Y29" s="15">
        <v>85996</v>
      </c>
      <c r="Z29">
        <v>125859</v>
      </c>
      <c r="AA29">
        <v>126315</v>
      </c>
      <c r="AB29">
        <v>128722</v>
      </c>
    </row>
    <row r="30" spans="1:28" x14ac:dyDescent="0.25">
      <c r="A30">
        <v>319799</v>
      </c>
      <c r="B30">
        <v>314999</v>
      </c>
      <c r="C30">
        <v>468720</v>
      </c>
      <c r="E30" s="16">
        <v>547527</v>
      </c>
      <c r="F30" s="16">
        <v>466505</v>
      </c>
      <c r="G30" s="16">
        <v>468476</v>
      </c>
      <c r="H30" s="16">
        <v>463037</v>
      </c>
      <c r="J30">
        <v>329288</v>
      </c>
      <c r="K30">
        <v>481099</v>
      </c>
      <c r="L30">
        <v>470771</v>
      </c>
      <c r="O30" s="15">
        <v>472531</v>
      </c>
      <c r="P30">
        <v>468788</v>
      </c>
      <c r="Q30">
        <v>472824</v>
      </c>
      <c r="S30">
        <v>480326</v>
      </c>
      <c r="T30">
        <v>318710</v>
      </c>
      <c r="U30">
        <v>480820</v>
      </c>
      <c r="V30">
        <v>474750</v>
      </c>
      <c r="Y30" s="15">
        <v>338952</v>
      </c>
      <c r="Z30">
        <v>470130</v>
      </c>
      <c r="AA30">
        <v>468976</v>
      </c>
      <c r="AB30">
        <v>461098</v>
      </c>
    </row>
    <row r="31" spans="1:28" x14ac:dyDescent="0.25">
      <c r="A31">
        <v>224506</v>
      </c>
      <c r="B31">
        <v>186286</v>
      </c>
      <c r="C31">
        <v>278167</v>
      </c>
      <c r="E31" s="16">
        <v>335410</v>
      </c>
      <c r="F31" s="16">
        <v>291364</v>
      </c>
      <c r="G31" s="16">
        <v>281269</v>
      </c>
      <c r="H31" s="16">
        <v>275962</v>
      </c>
      <c r="J31">
        <v>196372</v>
      </c>
      <c r="K31">
        <v>307290</v>
      </c>
      <c r="L31">
        <v>287069</v>
      </c>
      <c r="O31" s="15">
        <v>285279</v>
      </c>
      <c r="P31">
        <v>279594</v>
      </c>
      <c r="Q31">
        <v>296983</v>
      </c>
      <c r="S31">
        <v>204430</v>
      </c>
      <c r="T31">
        <v>308200</v>
      </c>
      <c r="U31">
        <v>301267</v>
      </c>
      <c r="V31">
        <v>278822</v>
      </c>
      <c r="Y31" s="15">
        <v>189097</v>
      </c>
      <c r="Z31">
        <v>276014</v>
      </c>
      <c r="AA31">
        <v>278742</v>
      </c>
      <c r="AB31">
        <v>273755</v>
      </c>
    </row>
    <row r="32" spans="1:28" x14ac:dyDescent="0.25">
      <c r="A32">
        <v>136104</v>
      </c>
      <c r="B32">
        <v>145129</v>
      </c>
      <c r="C32">
        <v>208272</v>
      </c>
      <c r="E32" s="16">
        <v>207695</v>
      </c>
      <c r="F32" s="16">
        <v>203066</v>
      </c>
      <c r="G32" s="16">
        <v>204819</v>
      </c>
      <c r="H32" s="16">
        <v>205403</v>
      </c>
      <c r="J32">
        <v>142595</v>
      </c>
      <c r="K32">
        <v>210501</v>
      </c>
      <c r="L32">
        <v>203622</v>
      </c>
      <c r="O32" s="15">
        <v>205156</v>
      </c>
      <c r="P32">
        <v>206769</v>
      </c>
      <c r="Q32">
        <v>204353</v>
      </c>
      <c r="S32">
        <v>208918</v>
      </c>
      <c r="T32">
        <v>251732</v>
      </c>
      <c r="U32">
        <v>197565</v>
      </c>
      <c r="V32">
        <v>199167</v>
      </c>
      <c r="Y32" s="15">
        <v>172769</v>
      </c>
      <c r="Z32">
        <v>214071</v>
      </c>
      <c r="AA32">
        <v>202179</v>
      </c>
      <c r="AB32">
        <v>201094</v>
      </c>
    </row>
    <row r="33" spans="1:28" x14ac:dyDescent="0.25">
      <c r="A33">
        <v>6602</v>
      </c>
      <c r="B33">
        <v>7306</v>
      </c>
      <c r="C33">
        <v>10563</v>
      </c>
      <c r="E33" s="16">
        <v>11490</v>
      </c>
      <c r="F33" s="16">
        <v>14533</v>
      </c>
      <c r="G33" s="16">
        <v>10442</v>
      </c>
      <c r="H33" s="16">
        <v>13276</v>
      </c>
      <c r="J33">
        <v>7918</v>
      </c>
      <c r="K33">
        <v>10671</v>
      </c>
      <c r="L33">
        <v>10938</v>
      </c>
      <c r="O33" s="15">
        <v>11079</v>
      </c>
      <c r="P33">
        <v>12267</v>
      </c>
      <c r="Q33">
        <v>10486</v>
      </c>
      <c r="S33">
        <v>6709</v>
      </c>
      <c r="T33">
        <v>10364</v>
      </c>
      <c r="U33">
        <v>15149</v>
      </c>
      <c r="V33">
        <v>10790</v>
      </c>
      <c r="Y33" s="15">
        <v>10160</v>
      </c>
      <c r="Z33">
        <v>9918</v>
      </c>
      <c r="AA33">
        <v>10109</v>
      </c>
      <c r="AB33">
        <v>9923</v>
      </c>
    </row>
    <row r="34" spans="1:28" x14ac:dyDescent="0.25">
      <c r="A34">
        <v>45522</v>
      </c>
      <c r="B34">
        <v>49838</v>
      </c>
      <c r="C34">
        <v>66213</v>
      </c>
      <c r="E34" s="16">
        <v>67081</v>
      </c>
      <c r="F34" s="16">
        <v>71171</v>
      </c>
      <c r="G34" s="16">
        <v>67479</v>
      </c>
      <c r="H34" s="16">
        <v>66761</v>
      </c>
      <c r="J34">
        <v>52457</v>
      </c>
      <c r="K34">
        <v>70544</v>
      </c>
      <c r="L34">
        <v>67316</v>
      </c>
      <c r="O34" s="15">
        <v>68281</v>
      </c>
      <c r="P34">
        <v>66342</v>
      </c>
      <c r="Q34">
        <v>66633</v>
      </c>
      <c r="S34">
        <v>43799</v>
      </c>
      <c r="T34">
        <v>84493</v>
      </c>
      <c r="U34">
        <v>66318</v>
      </c>
      <c r="V34">
        <v>66808</v>
      </c>
      <c r="Y34" s="15">
        <v>69051</v>
      </c>
      <c r="Z34">
        <v>66864</v>
      </c>
      <c r="AA34">
        <v>66441</v>
      </c>
      <c r="AB34">
        <v>67137</v>
      </c>
    </row>
    <row r="35" spans="1:28" x14ac:dyDescent="0.25">
      <c r="A35">
        <v>200666</v>
      </c>
      <c r="B35">
        <v>200713</v>
      </c>
      <c r="C35">
        <v>339132</v>
      </c>
      <c r="E35" s="16">
        <v>301119</v>
      </c>
      <c r="F35" s="16">
        <v>296775</v>
      </c>
      <c r="G35" s="16">
        <v>304219</v>
      </c>
      <c r="H35" s="16">
        <v>299157</v>
      </c>
      <c r="J35">
        <v>204551</v>
      </c>
      <c r="K35">
        <v>315659</v>
      </c>
      <c r="L35">
        <v>298924</v>
      </c>
      <c r="O35" s="15">
        <v>343889</v>
      </c>
      <c r="P35">
        <v>301258</v>
      </c>
      <c r="Q35">
        <v>293179</v>
      </c>
      <c r="S35">
        <v>342204</v>
      </c>
      <c r="T35">
        <v>204167</v>
      </c>
      <c r="U35">
        <v>294774</v>
      </c>
      <c r="V35">
        <v>299543</v>
      </c>
      <c r="Y35" s="15">
        <v>328845</v>
      </c>
      <c r="Z35">
        <v>296780</v>
      </c>
      <c r="AA35">
        <v>300683</v>
      </c>
      <c r="AB35">
        <v>300628</v>
      </c>
    </row>
    <row r="36" spans="1:28" x14ac:dyDescent="0.25">
      <c r="A36">
        <v>85220</v>
      </c>
      <c r="B36">
        <v>88170</v>
      </c>
      <c r="C36">
        <v>121618</v>
      </c>
      <c r="E36" s="16">
        <v>122662</v>
      </c>
      <c r="F36" s="16">
        <v>121325</v>
      </c>
      <c r="G36" s="16">
        <v>121293</v>
      </c>
      <c r="H36" s="16">
        <v>147600</v>
      </c>
      <c r="J36">
        <v>86453</v>
      </c>
      <c r="K36">
        <v>148411</v>
      </c>
      <c r="L36">
        <v>127535</v>
      </c>
      <c r="O36" s="15">
        <v>121332</v>
      </c>
      <c r="P36">
        <v>119354</v>
      </c>
      <c r="Q36">
        <v>119937</v>
      </c>
      <c r="S36">
        <v>121490</v>
      </c>
      <c r="T36">
        <v>121519</v>
      </c>
      <c r="U36">
        <v>137568</v>
      </c>
      <c r="V36">
        <v>118006</v>
      </c>
      <c r="Y36" s="15">
        <v>120462</v>
      </c>
      <c r="Z36">
        <v>118426</v>
      </c>
      <c r="AA36">
        <v>119398</v>
      </c>
      <c r="AB36">
        <v>118043</v>
      </c>
    </row>
    <row r="37" spans="1:28" x14ac:dyDescent="0.25">
      <c r="A37">
        <v>204671</v>
      </c>
      <c r="B37">
        <v>200113</v>
      </c>
      <c r="C37">
        <v>296744</v>
      </c>
      <c r="E37" s="16">
        <v>296683</v>
      </c>
      <c r="F37" s="16">
        <v>298264</v>
      </c>
      <c r="G37" s="16">
        <v>385209</v>
      </c>
      <c r="H37" s="16">
        <v>294478</v>
      </c>
      <c r="J37">
        <v>203971</v>
      </c>
      <c r="K37">
        <v>349961</v>
      </c>
      <c r="L37">
        <v>306613</v>
      </c>
      <c r="O37" s="15">
        <v>303228</v>
      </c>
      <c r="P37">
        <v>294032</v>
      </c>
      <c r="Q37">
        <v>301454</v>
      </c>
      <c r="S37">
        <v>298581</v>
      </c>
      <c r="T37">
        <v>292819</v>
      </c>
      <c r="U37">
        <v>293115</v>
      </c>
      <c r="V37">
        <v>295318</v>
      </c>
      <c r="Y37" s="15">
        <v>304540</v>
      </c>
      <c r="Z37">
        <v>298368</v>
      </c>
      <c r="AA37">
        <v>293760</v>
      </c>
      <c r="AB37">
        <v>296544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Fq vs. No Fq</vt:lpstr>
      <vt:lpstr>Frequency</vt:lpstr>
      <vt:lpstr>No Frequency</vt:lpstr>
      <vt:lpstr>Visitors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2011-08-21T20:22:45Z</cp:lastPrinted>
  <dcterms:created xsi:type="dcterms:W3CDTF">2011-08-20T20:19:07Z</dcterms:created>
  <dcterms:modified xsi:type="dcterms:W3CDTF">2011-08-23T02:04:26Z</dcterms:modified>
</cp:coreProperties>
</file>