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text\"/>
    </mc:Choice>
  </mc:AlternateContent>
  <xr:revisionPtr revIDLastSave="0" documentId="13_ncr:1_{789A4842-63C2-41C2-9ACB-878A740EA22A}" xr6:coauthVersionLast="45" xr6:coauthVersionMax="45" xr10:uidLastSave="{00000000-0000-0000-0000-000000000000}"/>
  <bookViews>
    <workbookView xWindow="-7665" yWindow="2520" windowWidth="15375" windowHeight="7875" tabRatio="933" xr2:uid="{00000000-000D-0000-FFFF-FFFF00000000}"/>
  </bookViews>
  <sheets>
    <sheet name="Титульный" sheetId="2" r:id="rId1"/>
    <sheet name="ПРОГРАММА" sheetId="22" r:id="rId2"/>
    <sheet name="1." sheetId="4" r:id="rId3"/>
    <sheet name="2.1" sheetId="5" r:id="rId4"/>
    <sheet name="2.2" sheetId="6" r:id="rId5"/>
    <sheet name="2.3." sheetId="8" r:id="rId6"/>
    <sheet name="2.4" sheetId="24" r:id="rId7"/>
    <sheet name="3.1" sheetId="25" r:id="rId8"/>
    <sheet name="3.2" sheetId="26" r:id="rId9"/>
    <sheet name="3.2-1" sheetId="48" r:id="rId10"/>
    <sheet name="3.3" sheetId="28" r:id="rId11"/>
    <sheet name="3.3-1 " sheetId="58" r:id="rId12"/>
    <sheet name="3.4" sheetId="30" r:id="rId13"/>
    <sheet name="3.4-1" sheetId="53" r:id="rId14"/>
    <sheet name="3.5" sheetId="32" r:id="rId15"/>
    <sheet name="3.5-1" sheetId="54" r:id="rId16"/>
    <sheet name="3.6" sheetId="42" r:id="rId17"/>
    <sheet name="3.6-1" sheetId="56" r:id="rId18"/>
    <sheet name="3.7" sheetId="55" r:id="rId19"/>
    <sheet name="3.8" sheetId="7" r:id="rId20"/>
    <sheet name="Замечания" sheetId="15" r:id="rId21"/>
    <sheet name="осв 50,51,52,55" sheetId="16" r:id="rId22"/>
    <sheet name="ан 50,51,52,55" sheetId="18" r:id="rId23"/>
    <sheet name="карт 50" sheetId="19" r:id="rId24"/>
    <sheet name="карт 51" sheetId="17" r:id="rId25"/>
    <sheet name="карт 52" sheetId="20" r:id="rId26"/>
    <sheet name="карт 55" sheetId="21" r:id="rId27"/>
  </sheets>
  <definedNames>
    <definedName name="__IntlFixup" hidden="1">TRUE</definedName>
    <definedName name="_fv_t1">'3.7'!#REF!</definedName>
    <definedName name="_fv_t1_buh">'3.7'!#REF!</definedName>
    <definedName name="_fv_t1_end">'3.7'!#REF!</definedName>
    <definedName name="_fv_t1_rash">'3.7'!#REF!</definedName>
    <definedName name="_fv_t2">'3.7'!#REF!</definedName>
    <definedName name="_fv_t2_buh">'3.7'!#REF!</definedName>
    <definedName name="_fv_t2_end">'3.7'!#REF!</definedName>
    <definedName name="_fv_t2_rash">'3.7'!#REF!</definedName>
    <definedName name="_fv_t3">'3.7'!#REF!</definedName>
    <definedName name="_fv_t3_end">'3.7'!#REF!</definedName>
    <definedName name="_fv_t4">'3.7'!#REF!</definedName>
    <definedName name="_fv_t4_end">'3.7'!#REF!</definedName>
    <definedName name="_nkv_t1" localSheetId="11">#REF!</definedName>
    <definedName name="_nkv_t1">#REF!</definedName>
    <definedName name="_nkv_t1_buh" localSheetId="11">#REF!</definedName>
    <definedName name="_nkv_t1_buh">#REF!</definedName>
    <definedName name="_nkv_t1_end" localSheetId="11">#REF!</definedName>
    <definedName name="_nkv_t1_end">#REF!</definedName>
    <definedName name="_nkv_t1_rash" localSheetId="11">#REF!</definedName>
    <definedName name="_nkv_t1_rash">#REF!</definedName>
    <definedName name="_nma_t1" localSheetId="11">#REF!</definedName>
    <definedName name="_nma_t1" localSheetId="16">#REF!</definedName>
    <definedName name="_nma_t1">#REF!</definedName>
    <definedName name="_nma_t1_buh" localSheetId="11">#REF!</definedName>
    <definedName name="_nma_t1_buh" localSheetId="16">#REF!</definedName>
    <definedName name="_nma_t1_buh">#REF!</definedName>
    <definedName name="_nma_t1_rash" localSheetId="11">#REF!</definedName>
    <definedName name="_nma_t1_rash" localSheetId="16">#REF!</definedName>
    <definedName name="_nma_t1_rash">#REF!</definedName>
    <definedName name="_nma_t2" localSheetId="11">#REF!</definedName>
    <definedName name="_nma_t2" localSheetId="16">#REF!</definedName>
    <definedName name="_nma_t2">#REF!</definedName>
    <definedName name="_nma_t2_end" localSheetId="11">#REF!</definedName>
    <definedName name="_nma_t2_end" localSheetId="16">#REF!</definedName>
    <definedName name="_nma_t2_end">#REF!</definedName>
    <definedName name="_nma_t3" localSheetId="11">#REF!</definedName>
    <definedName name="_nma_t3" localSheetId="16">#REF!</definedName>
    <definedName name="_nma_t3">#REF!</definedName>
    <definedName name="_nma_t3_end" localSheetId="11">#REF!</definedName>
    <definedName name="_nma_t3_end" localSheetId="16">#REF!</definedName>
    <definedName name="_nma_t3_end">#REF!</definedName>
    <definedName name="_nma_t4" localSheetId="11">#REF!</definedName>
    <definedName name="_nma_t4" localSheetId="16">#REF!</definedName>
    <definedName name="_nma_t4">#REF!</definedName>
    <definedName name="_nma_t4_buh" localSheetId="11">#REF!</definedName>
    <definedName name="_nma_t4_buh" localSheetId="16">#REF!</definedName>
    <definedName name="_nma_t4_buh">#REF!</definedName>
    <definedName name="_nma_t4_end" localSheetId="11">#REF!</definedName>
    <definedName name="_nma_t4_end" localSheetId="16">#REF!</definedName>
    <definedName name="_nma_t4_end">#REF!</definedName>
    <definedName name="_nma_t4_rash" localSheetId="11">#REF!</definedName>
    <definedName name="_nma_t4_rash" localSheetId="16">#REF!</definedName>
    <definedName name="_nma_t4_rash">#REF!</definedName>
    <definedName name="_nma_t5" localSheetId="11">#REF!</definedName>
    <definedName name="_nma_t5" localSheetId="16">#REF!</definedName>
    <definedName name="_nma_t5">#REF!</definedName>
    <definedName name="_nma_t5_buh" localSheetId="11">#REF!</definedName>
    <definedName name="_nma_t5_buh" localSheetId="16">#REF!</definedName>
    <definedName name="_nma_t5_buh">#REF!</definedName>
    <definedName name="_nma_t5_end" localSheetId="11">#REF!</definedName>
    <definedName name="_nma_t5_end" localSheetId="16">#REF!</definedName>
    <definedName name="_nma_t5_end">#REF!</definedName>
    <definedName name="_nma_t5_rash" localSheetId="11">#REF!</definedName>
    <definedName name="_nma_t5_rash" localSheetId="16">#REF!</definedName>
    <definedName name="_nma_t5_rash">#REF!</definedName>
    <definedName name="_nma_t6" localSheetId="11">#REF!</definedName>
    <definedName name="_nma_t6" localSheetId="16">#REF!</definedName>
    <definedName name="_nma_t6">#REF!</definedName>
    <definedName name="_nma_t6_buh" localSheetId="11">#REF!</definedName>
    <definedName name="_nma_t6_buh" localSheetId="16">#REF!</definedName>
    <definedName name="_nma_t6_buh">#REF!</definedName>
    <definedName name="_nma_t6_end" localSheetId="11">#REF!</definedName>
    <definedName name="_nma_t6_end" localSheetId="16">#REF!</definedName>
    <definedName name="_nma_t6_end">#REF!</definedName>
    <definedName name="_nma_t6_rash" localSheetId="11">#REF!</definedName>
    <definedName name="_nma_t6_rash" localSheetId="16">#REF!</definedName>
    <definedName name="_nma_t6_rash">#REF!</definedName>
    <definedName name="_Order1" hidden="1">255</definedName>
    <definedName name="_os_t1" localSheetId="11">#REF!</definedName>
    <definedName name="_os_t1">#REF!</definedName>
    <definedName name="_os_t1_buh" localSheetId="11">#REF!</definedName>
    <definedName name="_os_t1_buh">#REF!</definedName>
    <definedName name="_os_t1_end" localSheetId="11">#REF!</definedName>
    <definedName name="_os_t1_end">#REF!</definedName>
    <definedName name="_os_t1_rash" localSheetId="11">#REF!</definedName>
    <definedName name="_os_t1_rash">#REF!</definedName>
    <definedName name="_os_t2" localSheetId="11">#REF!</definedName>
    <definedName name="_os_t2">#REF!</definedName>
    <definedName name="_os_t2_buh" localSheetId="11">#REF!</definedName>
    <definedName name="_os_t2_buh">#REF!</definedName>
    <definedName name="_os_t2_end" localSheetId="11">#REF!</definedName>
    <definedName name="_os_t2_end">#REF!</definedName>
    <definedName name="_os_t2_rash" localSheetId="11">#REF!</definedName>
    <definedName name="_os_t2_rash">#REF!</definedName>
    <definedName name="_os_t3" localSheetId="11">#REF!</definedName>
    <definedName name="_os_t3">#REF!</definedName>
    <definedName name="_os_t3_end" localSheetId="11">#REF!</definedName>
    <definedName name="_os_t3_end">#REF!</definedName>
    <definedName name="_os_t4" localSheetId="11">#REF!</definedName>
    <definedName name="_os_t4">#REF!</definedName>
    <definedName name="_os_t4_end" localSheetId="11">#REF!</definedName>
    <definedName name="_os_t4_end">#REF!</definedName>
    <definedName name="_os_t5" localSheetId="11">#REF!</definedName>
    <definedName name="_os_t5">#REF!</definedName>
    <definedName name="_os_t5_end" localSheetId="11">#REF!</definedName>
    <definedName name="_os_t5_end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10" hidden="1">#REF!</definedName>
    <definedName name="_Sort" localSheetId="11" hidden="1">#REF!</definedName>
    <definedName name="_Sort" localSheetId="12" hidden="1">#REF!</definedName>
    <definedName name="_Sort" localSheetId="14" hidden="1">#REF!</definedName>
    <definedName name="_Sort" localSheetId="16" hidden="1">#REF!</definedName>
    <definedName name="_Sort" localSheetId="20" hidden="1">#REF!</definedName>
    <definedName name="_Sort" hidden="1">#REF!</definedName>
    <definedName name="_zap_t1" localSheetId="11">#REF!</definedName>
    <definedName name="_zap_t1">#REF!</definedName>
    <definedName name="_zap_t1_buh" localSheetId="11">#REF!</definedName>
    <definedName name="_zap_t1_buh">#REF!</definedName>
    <definedName name="_zap_t1_end" localSheetId="11">#REF!</definedName>
    <definedName name="_zap_t1_end">#REF!</definedName>
    <definedName name="_zap_t1_rash" localSheetId="11">#REF!</definedName>
    <definedName name="_zap_t1_rash">#REF!</definedName>
    <definedName name="_zap_t2" localSheetId="11">#REF!</definedName>
    <definedName name="_zap_t2">#REF!</definedName>
    <definedName name="_zap_t2_end" localSheetId="11">#REF!</definedName>
    <definedName name="_zap_t2_end">#REF!</definedName>
    <definedName name="_zap_t3" localSheetId="11">#REF!</definedName>
    <definedName name="_zap_t3">#REF!</definedName>
    <definedName name="_zap_t3_end" localSheetId="11">#REF!</definedName>
    <definedName name="_zap_t3_end">#REF!</definedName>
    <definedName name="AccessDatabase" hidden="1">"C:\Мои документы\financial.mdb"</definedName>
    <definedName name="afefa" localSheetId="17" hidden="1">{#N/A,#N/A,FALSE,"101"}</definedName>
    <definedName name="afefa" localSheetId="20" hidden="1">{#N/A,#N/A,FALSE,"101"}</definedName>
    <definedName name="afefa" hidden="1">{#N/A,#N/A,FALSE,"101"}</definedName>
    <definedName name="anscount" hidden="1">1</definedName>
    <definedName name="AS2DocOpenMode" hidden="1">"AS2DocumentEdit"</definedName>
    <definedName name="bbddcvsfd" localSheetId="17" hidden="1">{#N/A,#N/A,FALSE,"101"}</definedName>
    <definedName name="bbddcvsfd" localSheetId="20" hidden="1">{#N/A,#N/A,FALSE,"101"}</definedName>
    <definedName name="bbddcvsfd" hidden="1">{#N/A,#N/A,FALSE,"101"}</definedName>
    <definedName name="D120.03" localSheetId="17" hidden="1">{#N/A,#N/A,FALSE,"101"}</definedName>
    <definedName name="D120.03" localSheetId="20" hidden="1">{#N/A,#N/A,FALSE,"101"}</definedName>
    <definedName name="D120.03" hidden="1">{#N/A,#N/A,FALSE,"101"}</definedName>
    <definedName name="D120.05" localSheetId="17" hidden="1">{#N/A,#N/A,FALSE,"101"}</definedName>
    <definedName name="D120.05" localSheetId="20" hidden="1">{#N/A,#N/A,FALSE,"101"}</definedName>
    <definedName name="D120.05" hidden="1">{#N/A,#N/A,FALSE,"101"}</definedName>
    <definedName name="D120.7" localSheetId="17" hidden="1">{#N/A,#N/A,FALSE,"101"}</definedName>
    <definedName name="D120.7" localSheetId="20" hidden="1">{#N/A,#N/A,FALSE,"101"}</definedName>
    <definedName name="D120.7" hidden="1">{#N/A,#N/A,FALSE,"101"}</definedName>
    <definedName name="D120.71" localSheetId="17" hidden="1">{#N/A,#N/A,FALSE,"101"}</definedName>
    <definedName name="D120.71" localSheetId="20" hidden="1">{#N/A,#N/A,FALSE,"101"}</definedName>
    <definedName name="D120.71" hidden="1">{#N/A,#N/A,FALSE,"101"}</definedName>
    <definedName name="eeadfa" localSheetId="17" hidden="1">{#N/A,#N/A,FALSE,"101"}</definedName>
    <definedName name="eeadfa" localSheetId="20" hidden="1">{#N/A,#N/A,FALSE,"101"}</definedName>
    <definedName name="eeadfa" hidden="1">{#N/A,#N/A,FALSE,"101"}</definedName>
    <definedName name="eee" localSheetId="17" hidden="1">{#N/A,#N/A,FALSE,"101"}</definedName>
    <definedName name="eee" localSheetId="20" hidden="1">{#N/A,#N/A,FALSE,"101"}</definedName>
    <definedName name="eee" hidden="1">{#N/A,#N/A,FALSE,"101"}</definedName>
    <definedName name="eerer" localSheetId="17" hidden="1">{#N/A,#N/A,FALSE,"101"}</definedName>
    <definedName name="eerer" localSheetId="20" hidden="1">{#N/A,#N/A,FALSE,"101"}</definedName>
    <definedName name="eerer" hidden="1">{#N/A,#N/A,FALSE,"101"}</definedName>
    <definedName name="erttrer" localSheetId="17" hidden="1">{#N/A,#N/A,FALSE,"101"}</definedName>
    <definedName name="erttrer" localSheetId="20" hidden="1">{#N/A,#N/A,FALSE,"101"}</definedName>
    <definedName name="erttrer" hidden="1">{#N/A,#N/A,FALSE,"101"}</definedName>
    <definedName name="fcfgnm" localSheetId="17" hidden="1">{#N/A,#N/A,FALSE,"101"}</definedName>
    <definedName name="fcfgnm" hidden="1">{#N/A,#N/A,FALSE,"101"}</definedName>
    <definedName name="fffffffffffff" localSheetId="17" hidden="1">{#N/A,#N/A,FALSE,"101"}</definedName>
    <definedName name="fffffffffffff" hidden="1">{#N/A,#N/A,FALSE,"101"}</definedName>
    <definedName name="gfgfs" localSheetId="17" hidden="1">{#N/A,#N/A,FALSE,"101"}</definedName>
    <definedName name="gfgfs" localSheetId="20" hidden="1">{#N/A,#N/A,FALSE,"101"}</definedName>
    <definedName name="gfgfs" hidden="1">{#N/A,#N/A,FALSE,"101"}</definedName>
    <definedName name="gfsdasfa" localSheetId="17" hidden="1">{#N/A,#N/A,FALSE,"101"}</definedName>
    <definedName name="gfsdasfa" localSheetId="20" hidden="1">{#N/A,#N/A,FALSE,"101"}</definedName>
    <definedName name="gfsdasfa" hidden="1">{#N/A,#N/A,FALSE,"101"}</definedName>
    <definedName name="gg" localSheetId="17" hidden="1">{#N/A,#N/A,FALSE,"101"}</definedName>
    <definedName name="gg" localSheetId="20" hidden="1">{#N/A,#N/A,FALSE,"101"}</definedName>
    <definedName name="gg" hidden="1">{#N/A,#N/A,FALSE,"101"}</definedName>
    <definedName name="ggg" localSheetId="17" hidden="1">{#N/A,#N/A,FALSE,"101"}</definedName>
    <definedName name="ggg" localSheetId="20" hidden="1">{#N/A,#N/A,FALSE,"101"}</definedName>
    <definedName name="ggg" hidden="1">{#N/A,#N/A,FALSE,"101"}</definedName>
    <definedName name="gggg" localSheetId="17" hidden="1">{#N/A,#N/A,FALSE,"101"}</definedName>
    <definedName name="gggg" localSheetId="20" hidden="1">{#N/A,#N/A,FALSE,"101"}</definedName>
    <definedName name="gggg" hidden="1">{#N/A,#N/A,FALSE,"101"}</definedName>
    <definedName name="ghfwad" localSheetId="17" hidden="1">{#N/A,#N/A,FALSE,"101"}</definedName>
    <definedName name="ghfwad" localSheetId="20" hidden="1">{#N/A,#N/A,FALSE,"101"}</definedName>
    <definedName name="ghfwad" hidden="1">{#N/A,#N/A,FALSE,"101"}</definedName>
    <definedName name="ghh" localSheetId="17" hidden="1">{#N/A,#N/A,FALSE,"101"}</definedName>
    <definedName name="ghh" localSheetId="20" hidden="1">{#N/A,#N/A,FALSE,"101"}</definedName>
    <definedName name="ghh" hidden="1">{#N/A,#N/A,FALSE,"101"}</definedName>
    <definedName name="gsadf" localSheetId="17" hidden="1">{#N/A,#N/A,FALSE,"101"}</definedName>
    <definedName name="gsadf" localSheetId="20" hidden="1">{#N/A,#N/A,FALSE,"101"}</definedName>
    <definedName name="gsadf" hidden="1">{#N/A,#N/A,FALSE,"101"}</definedName>
    <definedName name="hffdsfa" localSheetId="17" hidden="1">{#N/A,#N/A,FALSE,"101"}</definedName>
    <definedName name="hffdsfa" localSheetId="20" hidden="1">{#N/A,#N/A,FALSE,"101"}</definedName>
    <definedName name="hffdsfa" hidden="1">{#N/A,#N/A,FALSE,"101"}</definedName>
    <definedName name="hg" localSheetId="17" hidden="1">{#N/A,#N/A,FALSE,"101"}</definedName>
    <definedName name="hg" localSheetId="20" hidden="1">{#N/A,#N/A,FALSE,"101"}</definedName>
    <definedName name="hg" hidden="1">{#N/A,#N/A,FALSE,"101"}</definedName>
    <definedName name="hgkjhgfljgjh" hidden="1">#N/A</definedName>
    <definedName name="hgssfa" localSheetId="17" hidden="1">{#N/A,#N/A,FALSE,"101"}</definedName>
    <definedName name="hgssfa" localSheetId="20" hidden="1">{#N/A,#N/A,FALSE,"101"}</definedName>
    <definedName name="hgssfa" hidden="1">{#N/A,#N/A,FALSE,"101"}</definedName>
    <definedName name="hhhhh" hidden="1">#N/A</definedName>
    <definedName name="hhhhhhhhhhh" localSheetId="17" hidden="1">{#N/A,#N/A,FALSE,"101"}</definedName>
    <definedName name="hhhhhhhhhhh" hidden="1">{#N/A,#N/A,FALSE,"101"}</definedName>
    <definedName name="HTML_CodePage" hidden="1">1251</definedName>
    <definedName name="HTML_Control" localSheetId="17" hidden="1">{"'РП (2)'!$A$5:$S$150"}</definedName>
    <definedName name="HTML_Control" localSheetId="20" hidden="1">{"'РП (2)'!$A$5:$S$150"}</definedName>
    <definedName name="HTML_Control" hidden="1">{"'РП (2)'!$A$5:$S$150"}</definedName>
    <definedName name="HTML_Description" hidden="1">""</definedName>
    <definedName name="HTML_Email" hidden="1">""</definedName>
    <definedName name="HTML_Header" hidden="1">"кРАП"</definedName>
    <definedName name="HTML_LastUpdate" hidden="1">"03.06.99"</definedName>
    <definedName name="HTML_LineAfter" hidden="1">FALSE</definedName>
    <definedName name="HTML_LineBefore" hidden="1">FALSE</definedName>
    <definedName name="HTML_Name" hidden="1">"Вячеслав Г. Колчин"</definedName>
    <definedName name="HTML_OBDlg2" hidden="1">TRUE</definedName>
    <definedName name="HTML_OBDlg4" hidden="1">TRUE</definedName>
    <definedName name="HTML_OS" hidden="1">0</definedName>
    <definedName name="HTML_PathFile" hidden="1">"C:\1S\AworkSIBAL\ФИНПЛАН\Платежи-поступления\MyHTML.htm"</definedName>
    <definedName name="HTML_Title" hidden="1">"План платежей 0699"</definedName>
    <definedName name="kBNT" localSheetId="17" hidden="1">{"'РП (2)'!$A$5:$S$150"}</definedName>
    <definedName name="kBNT" localSheetId="20" hidden="1">{"'РП (2)'!$A$5:$S$150"}</definedName>
    <definedName name="kBNT" hidden="1">{"'РП (2)'!$A$5:$S$150"}</definedName>
    <definedName name="kk" localSheetId="17" hidden="1">{#N/A,#N/A,FALSE,"101"}</definedName>
    <definedName name="kk" hidden="1">{#N/A,#N/A,FALSE,"101"}</definedName>
    <definedName name="limcount" hidden="1">1</definedName>
    <definedName name="nataly" localSheetId="17" hidden="1">{#N/A,#N/A,FALSE,"101"}</definedName>
    <definedName name="nataly" hidden="1">{#N/A,#N/A,FALSE,"101"}</definedName>
    <definedName name="pr" localSheetId="2" hidden="1">#N/A</definedName>
    <definedName name="pr" localSheetId="6" hidden="1">BN243P3K10()</definedName>
    <definedName name="pr" localSheetId="7" hidden="1">BN243P3K10()</definedName>
    <definedName name="pr" localSheetId="8" hidden="1">BN243P3K10()</definedName>
    <definedName name="pr" localSheetId="10" hidden="1">BN243P3K10()</definedName>
    <definedName name="pr" localSheetId="11" hidden="1">BN243P3K10()</definedName>
    <definedName name="pr" localSheetId="12" hidden="1">BN243P3K10()</definedName>
    <definedName name="pr" localSheetId="14" hidden="1">BN243P3K10()</definedName>
    <definedName name="pr" localSheetId="16" hidden="1">BN243P3K10()</definedName>
    <definedName name="pr" localSheetId="17" hidden="1">BN243P3K10()</definedName>
    <definedName name="pr" hidden="1">BN243P3K10()</definedName>
    <definedName name="Q987.07" hidden="1">{#N/A,#N/A,FALSE,"101"}</definedName>
    <definedName name="retet4t" localSheetId="17" hidden="1">{#N/A,#N/A,FALSE,"101"}</definedName>
    <definedName name="retet4t" localSheetId="20" hidden="1">{#N/A,#N/A,FALSE,"101"}</definedName>
    <definedName name="retet4t" hidden="1">{#N/A,#N/A,FALSE,"101"}</definedName>
    <definedName name="rffdd" localSheetId="17" hidden="1">{#N/A,#N/A,FALSE,"101"}</definedName>
    <definedName name="rffdd" localSheetId="20" hidden="1">{#N/A,#N/A,FALSE,"101"}</definedName>
    <definedName name="rffdd" hidden="1">{#N/A,#N/A,FALSE,"101"}</definedName>
    <definedName name="rgfsdh" localSheetId="2" hidden="1">#N/A</definedName>
    <definedName name="rgfsdh" localSheetId="6" hidden="1">BN243P3K10()</definedName>
    <definedName name="rgfsdh" localSheetId="7" hidden="1">BN243P3K10()</definedName>
    <definedName name="rgfsdh" localSheetId="8" hidden="1">BN243P3K10()</definedName>
    <definedName name="rgfsdh" localSheetId="10" hidden="1">BN243P3K10()</definedName>
    <definedName name="rgfsdh" localSheetId="11" hidden="1">BN243P3K10()</definedName>
    <definedName name="rgfsdh" localSheetId="12" hidden="1">BN243P3K10()</definedName>
    <definedName name="rgfsdh" localSheetId="14" hidden="1">BN243P3K10()</definedName>
    <definedName name="rgfsdh" localSheetId="16" hidden="1">BN243P3K10()</definedName>
    <definedName name="rgfsdh" localSheetId="17" hidden="1">BN243P3K10()</definedName>
    <definedName name="rgfsdh" hidden="1">BN243P3K10()</definedName>
    <definedName name="rinata" localSheetId="17" hidden="1">{#N/A,#N/A,FALSE,"101"}</definedName>
    <definedName name="rinata" hidden="1">{#N/A,#N/A,FALSE,"101"}</definedName>
    <definedName name="safefcs" localSheetId="17" hidden="1">{#N/A,#N/A,FALSE,"101"}</definedName>
    <definedName name="safefcs" localSheetId="20" hidden="1">{#N/A,#N/A,FALSE,"101"}</definedName>
    <definedName name="safefcs" hidden="1">{#N/A,#N/A,FALSE,"101"}</definedName>
    <definedName name="safsaf" localSheetId="17" hidden="1">{#N/A,#N/A,FALSE,"101"}</definedName>
    <definedName name="safsaf" hidden="1">{#N/A,#N/A,FALSE,"101"}</definedName>
    <definedName name="SAPBEXrevision" hidden="1">1</definedName>
    <definedName name="SAPBEXsysID" hidden="1">"RNW"</definedName>
    <definedName name="SAPBEXwbID" hidden="1">"BL3EEFI3L06M2TPQQPXUMU9BS"</definedName>
    <definedName name="SAPFuncF4Help" localSheetId="2" hidden="1">#N/A</definedName>
    <definedName name="SAPFuncF4Help" localSheetId="6" hidden="1">BN243P3K10()</definedName>
    <definedName name="SAPFuncF4Help" localSheetId="7" hidden="1">BN243P3K10()</definedName>
    <definedName name="SAPFuncF4Help" localSheetId="8" hidden="1">BN243P3K10()</definedName>
    <definedName name="SAPFuncF4Help" localSheetId="10" hidden="1">BN243P3K10()</definedName>
    <definedName name="SAPFuncF4Help" localSheetId="11" hidden="1">BN243P3K10()</definedName>
    <definedName name="SAPFuncF4Help" localSheetId="12" hidden="1">BN243P3K10()</definedName>
    <definedName name="SAPFuncF4Help" localSheetId="14" hidden="1">BN243P3K10()</definedName>
    <definedName name="SAPFuncF4Help" localSheetId="16" hidden="1">BN243P3K10()</definedName>
    <definedName name="SAPFuncF4Help" localSheetId="17" hidden="1">BN243P3K10()</definedName>
    <definedName name="SAPFuncF4Help" hidden="1">BN243P3K10()</definedName>
    <definedName name="sdfeas" localSheetId="17" hidden="1">{#N/A,#N/A,FALSE,"101"}</definedName>
    <definedName name="sdfeas" localSheetId="20" hidden="1">{#N/A,#N/A,FALSE,"101"}</definedName>
    <definedName name="sdfeas" hidden="1">{#N/A,#N/A,FALSE,"101"}</definedName>
    <definedName name="sencount" hidden="1">1</definedName>
    <definedName name="ssssssssssss" localSheetId="17" hidden="1">{#N/A,#N/A,FALSE,"101"}</definedName>
    <definedName name="ssssssssssss" localSheetId="20" hidden="1">{#N/A,#N/A,FALSE,"101"}</definedName>
    <definedName name="ssssssssssss" hidden="1">{#N/A,#N/A,FALSE,"101"}</definedName>
    <definedName name="T20.02.list" localSheetId="17" hidden="1">{#N/A,#N/A,FALSE,"101"}</definedName>
    <definedName name="T20.02.list" localSheetId="20" hidden="1">{#N/A,#N/A,FALSE,"101"}</definedName>
    <definedName name="T20.02.list" hidden="1">{#N/A,#N/A,FALSE,"101"}</definedName>
    <definedName name="TextRefCopyRangeCount" localSheetId="20" hidden="1">247</definedName>
    <definedName name="TextRefCopyRangeCount" hidden="1">182</definedName>
    <definedName name="uuu" localSheetId="17" hidden="1">{#N/A,#N/A,FALSE,"101"}</definedName>
    <definedName name="uuu" hidden="1">{#N/A,#N/A,FALSE,"101"}</definedName>
    <definedName name="vsfsadfa" localSheetId="6" hidden="1">#REF!</definedName>
    <definedName name="vsfsadfa" localSheetId="7" hidden="1">#REF!</definedName>
    <definedName name="vsfsadfa" localSheetId="8" hidden="1">#REF!</definedName>
    <definedName name="vsfsadfa" localSheetId="10" hidden="1">#REF!</definedName>
    <definedName name="vsfsadfa" localSheetId="11" hidden="1">#REF!</definedName>
    <definedName name="vsfsadfa" localSheetId="12" hidden="1">#REF!</definedName>
    <definedName name="vsfsadfa" localSheetId="14" hidden="1">#REF!</definedName>
    <definedName name="vsfsadfa" localSheetId="16" hidden="1">#REF!</definedName>
    <definedName name="vsfsadfa" localSheetId="17" hidden="1">#REF!</definedName>
    <definedName name="vsfsadfa" hidden="1">#REF!</definedName>
    <definedName name="vvvvvvvvvvvvv" localSheetId="17" hidden="1">{#N/A,#N/A,FALSE,"101"}</definedName>
    <definedName name="vvvvvvvvvvvvv" hidden="1">{#N/A,#N/A,FALSE,"101"}</definedName>
    <definedName name="wrn.1." localSheetId="17" hidden="1">{"konoplin - Личное представление",#N/A,TRUE,"ФинПлан_1кв";"konoplin - Личное представление",#N/A,TRUE,"ФинПлан_2кв"}</definedName>
    <definedName name="wrn.1." hidden="1">{"konoplin - Личное представление",#N/A,TRUE,"ФинПлан_1кв";"konoplin - Личное представление",#N/A,TRUE,"ФинПлан_2кв"}</definedName>
    <definedName name="wrn.Aging._.and._.Trend._.Analysis." localSheetId="17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list" localSheetId="17" hidden="1">{#N/A,#N/A,FALSE,"101"}</definedName>
    <definedName name="wrn.list" localSheetId="20" hidden="1">{#N/A,#N/A,FALSE,"101"}</definedName>
    <definedName name="wrn.list" hidden="1">{#N/A,#N/A,FALSE,"101"}</definedName>
    <definedName name="wrn.list." localSheetId="17" hidden="1">{#N/A,#N/A,FALSE,"101"}</definedName>
    <definedName name="wrn.list." localSheetId="20" hidden="1">{#N/A,#N/A,FALSE,"101"}</definedName>
    <definedName name="wrn.list." hidden="1">{#N/A,#N/A,FALSE,"101"}</definedName>
    <definedName name="wrn.Obaly." localSheetId="17" hidden="1">{#N/A,#N/A,FALSE,"Obaly celkové"}</definedName>
    <definedName name="wrn.Obaly." hidden="1">{#N/A,#N/A,FALSE,"Obaly celkové"}</definedName>
    <definedName name="wrn.Pokus._.1." localSheetId="17" hidden="1">{#N/A,#N/A,FALSE,"Kalkulace"}</definedName>
    <definedName name="wrn.Pokus._.1." hidden="1">{#N/A,#N/A,FALSE,"Kalkulace"}</definedName>
    <definedName name="wrn.pokus._.2." localSheetId="17" hidden="1">{#N/A,#N/A,FALSE,"Kalkulace"}</definedName>
    <definedName name="wrn.pokus._.2." hidden="1">{#N/A,#N/A,FALSE,"Kalkulace"}</definedName>
    <definedName name="wrn1.list" localSheetId="17" hidden="1">{#N/A,#N/A,FALSE,"101"}</definedName>
    <definedName name="wrn1.list" localSheetId="20" hidden="1">{#N/A,#N/A,FALSE,"101"}</definedName>
    <definedName name="wrn1.list" hidden="1">{#N/A,#N/A,FALSE,"101"}</definedName>
    <definedName name="wsx" localSheetId="17" hidden="1">{#N/A,#N/A,FALSE,"101"}</definedName>
    <definedName name="wsx" localSheetId="20" hidden="1">{#N/A,#N/A,FALSE,"101"}</definedName>
    <definedName name="wsx" hidden="1">{#N/A,#N/A,FALSE,"101"}</definedName>
    <definedName name="wwr" localSheetId="17" hidden="1">{#N/A,#N/A,FALSE,"101"}</definedName>
    <definedName name="wwr" localSheetId="20" hidden="1">{#N/A,#N/A,FALSE,"101"}</definedName>
    <definedName name="wwr" hidden="1">{#N/A,#N/A,FALSE,"101"}</definedName>
    <definedName name="wwrwerw" localSheetId="17" hidden="1">{#N/A,#N/A,FALSE,"101"}</definedName>
    <definedName name="wwrwerw" localSheetId="20" hidden="1">{#N/A,#N/A,FALSE,"101"}</definedName>
    <definedName name="wwrwerw" hidden="1">{#N/A,#N/A,FALSE,"101"}</definedName>
    <definedName name="Z_30FEE15E_D26F_11D4_A6F7_00508B6A7686_.wvu.FilterData" hidden="1">#N/A</definedName>
    <definedName name="Z_30FEE15E_D26F_11D4_A6F7_00508B6A7686_.wvu.PrintTitles" hidden="1">#N/A</definedName>
    <definedName name="ааы" localSheetId="17" hidden="1">{#N/A,#N/A,FALSE,"101"}</definedName>
    <definedName name="ааы" hidden="1">{#N/A,#N/A,FALSE,"101"}</definedName>
    <definedName name="ав" localSheetId="17" hidden="1">{#N/A,#N/A,FALSE,"101"}</definedName>
    <definedName name="ав" localSheetId="20" hidden="1">{#N/A,#N/A,FALSE,"101"}</definedName>
    <definedName name="ав" hidden="1">{#N/A,#N/A,FALSE,"101"}</definedName>
    <definedName name="авыа" localSheetId="17" hidden="1">{#N/A,#N/A,FALSE,"101"}</definedName>
    <definedName name="авыа" localSheetId="20" hidden="1">{#N/A,#N/A,FALSE,"101"}</definedName>
    <definedName name="авыа" hidden="1">{#N/A,#N/A,FALSE,"101"}</definedName>
    <definedName name="амор" localSheetId="6" hidden="1">#REF!</definedName>
    <definedName name="амор" localSheetId="7" hidden="1">#REF!</definedName>
    <definedName name="амор" localSheetId="8" hidden="1">#REF!</definedName>
    <definedName name="амор" localSheetId="10" hidden="1">#REF!</definedName>
    <definedName name="амор" localSheetId="11" hidden="1">#REF!</definedName>
    <definedName name="амор" localSheetId="12" hidden="1">#REF!</definedName>
    <definedName name="амор" localSheetId="14" hidden="1">#REF!</definedName>
    <definedName name="амор" localSheetId="16" hidden="1">#REF!</definedName>
    <definedName name="амор" localSheetId="17" hidden="1">#REF!</definedName>
    <definedName name="амор" hidden="1">#REF!</definedName>
    <definedName name="аморт" localSheetId="6" hidden="1">#REF!</definedName>
    <definedName name="аморт" localSheetId="7" hidden="1">#REF!</definedName>
    <definedName name="аморт" localSheetId="8" hidden="1">#REF!</definedName>
    <definedName name="аморт" localSheetId="10" hidden="1">#REF!</definedName>
    <definedName name="аморт" localSheetId="11" hidden="1">#REF!</definedName>
    <definedName name="аморт" localSheetId="12" hidden="1">#REF!</definedName>
    <definedName name="аморт" localSheetId="14" hidden="1">#REF!</definedName>
    <definedName name="аморт" localSheetId="16" hidden="1">#REF!</definedName>
    <definedName name="аморт" localSheetId="17" hidden="1">#REF!</definedName>
    <definedName name="аморт" hidden="1">#REF!</definedName>
    <definedName name="анализ_дог" localSheetId="17" hidden="1">{#N/A,#N/A,FALSE,"101"}</definedName>
    <definedName name="анализ_дог" hidden="1">{#N/A,#N/A,FALSE,"101"}</definedName>
    <definedName name="ангшнжщшозлджэ" localSheetId="17" hidden="1">{#N/A,#N/A,FALSE,"101"}</definedName>
    <definedName name="ангшнжщшозлджэ" localSheetId="20" hidden="1">{#N/A,#N/A,FALSE,"101"}</definedName>
    <definedName name="ангшнжщшозлджэ" hidden="1">{#N/A,#N/A,FALSE,"101"}</definedName>
    <definedName name="апвп" localSheetId="17" hidden="1">{#N/A,#N/A,FALSE,"101"}</definedName>
    <definedName name="апвп" localSheetId="20" hidden="1">{#N/A,#N/A,FALSE,"101"}</definedName>
    <definedName name="апвп" hidden="1">{#N/A,#N/A,FALSE,"101"}</definedName>
    <definedName name="апп" localSheetId="17" hidden="1">{#N/A,#N/A,FALSE,"101"}</definedName>
    <definedName name="апп" localSheetId="20" hidden="1">{#N/A,#N/A,FALSE,"101"}</definedName>
    <definedName name="апп" hidden="1">{#N/A,#N/A,FALSE,"101"}</definedName>
    <definedName name="бдбдб" localSheetId="17" hidden="1">{#N/A,#N/A,FALSE,"101"}</definedName>
    <definedName name="бдбдб" localSheetId="20" hidden="1">{#N/A,#N/A,FALSE,"101"}</definedName>
    <definedName name="бдбдб" hidden="1">{#N/A,#N/A,FALSE,"101"}</definedName>
    <definedName name="бюджет" localSheetId="17" hidden="1">{"'РП (2)'!$A$5:$S$150"}</definedName>
    <definedName name="бюджет" localSheetId="20" hidden="1">{"'РП (2)'!$A$5:$S$150"}</definedName>
    <definedName name="бюджет" hidden="1">{"'РП (2)'!$A$5:$S$150"}</definedName>
    <definedName name="вапв" localSheetId="17" hidden="1">{#N/A,#N/A,FALSE,"101"}</definedName>
    <definedName name="вапв" localSheetId="20" hidden="1">{#N/A,#N/A,FALSE,"101"}</definedName>
    <definedName name="вапв" hidden="1">{#N/A,#N/A,FALSE,"101"}</definedName>
    <definedName name="вапвввввпвп" localSheetId="17" hidden="1">{#N/A,#N/A,FALSE,"101"}</definedName>
    <definedName name="вапвввввпвп" localSheetId="20" hidden="1">{#N/A,#N/A,FALSE,"101"}</definedName>
    <definedName name="вапвввввпвп" hidden="1">{#N/A,#N/A,FALSE,"101"}</definedName>
    <definedName name="вапвп" localSheetId="17" hidden="1">{#N/A,#N/A,FALSE,"101"}</definedName>
    <definedName name="вапвп" localSheetId="20" hidden="1">{#N/A,#N/A,FALSE,"101"}</definedName>
    <definedName name="вапвп" hidden="1">{#N/A,#N/A,FALSE,"101"}</definedName>
    <definedName name="вапвпвпвв" localSheetId="17" hidden="1">{#N/A,#N/A,FALSE,"101"}</definedName>
    <definedName name="вапвпвпвв" localSheetId="20" hidden="1">{#N/A,#N/A,FALSE,"101"}</definedName>
    <definedName name="вапвпвпвв" hidden="1">{#N/A,#N/A,FALSE,"101"}</definedName>
    <definedName name="варо" localSheetId="2" hidden="1">#N/A</definedName>
    <definedName name="варо" localSheetId="6" hidden="1">BN243P3K10()</definedName>
    <definedName name="варо" localSheetId="7" hidden="1">BN243P3K10()</definedName>
    <definedName name="варо" localSheetId="8" hidden="1">BN243P3K10()</definedName>
    <definedName name="варо" localSheetId="10" hidden="1">BN243P3K10()</definedName>
    <definedName name="варо" localSheetId="11" hidden="1">BN243P3K10()</definedName>
    <definedName name="варо" localSheetId="12" hidden="1">BN243P3K10()</definedName>
    <definedName name="варо" localSheetId="14" hidden="1">BN243P3K10()</definedName>
    <definedName name="варо" localSheetId="16" hidden="1">BN243P3K10()</definedName>
    <definedName name="варо" localSheetId="17" hidden="1">BN243P3K10()</definedName>
    <definedName name="варо" hidden="1">BN243P3K10()</definedName>
    <definedName name="ваф" localSheetId="17" hidden="1">{"'РП (2)'!$A$5:$S$150"}</definedName>
    <definedName name="ваф" localSheetId="20" hidden="1">{"'РП (2)'!$A$5:$S$150"}</definedName>
    <definedName name="ваф" hidden="1">{"'РП (2)'!$A$5:$S$150"}</definedName>
    <definedName name="ваырваро" localSheetId="2" hidden="1">#N/A</definedName>
    <definedName name="ваырваро" localSheetId="6" hidden="1">BN243P3K10()</definedName>
    <definedName name="ваырваро" localSheetId="7" hidden="1">BN243P3K10()</definedName>
    <definedName name="ваырваро" localSheetId="8" hidden="1">BN243P3K10()</definedName>
    <definedName name="ваырваро" localSheetId="10" hidden="1">BN243P3K10()</definedName>
    <definedName name="ваырваро" localSheetId="11" hidden="1">BN243P3K10()</definedName>
    <definedName name="ваырваро" localSheetId="12" hidden="1">BN243P3K10()</definedName>
    <definedName name="ваырваро" localSheetId="14" hidden="1">BN243P3K10()</definedName>
    <definedName name="ваырваро" localSheetId="16" hidden="1">BN243P3K10()</definedName>
    <definedName name="ваырваро" localSheetId="17" hidden="1">BN243P3K10()</definedName>
    <definedName name="ваырваро" hidden="1">BN243P3K10()</definedName>
    <definedName name="вв" localSheetId="17" hidden="1">{#N/A,#N/A,FALSE,"101"}</definedName>
    <definedName name="вв" localSheetId="20" hidden="1">{#N/A,#N/A,FALSE,"101"}</definedName>
    <definedName name="вв" hidden="1">{#N/A,#N/A,FALSE,"101"}</definedName>
    <definedName name="вв1" localSheetId="17" hidden="1">{#N/A,#N/A,FALSE,"101"}</definedName>
    <definedName name="вв1" hidden="1">{#N/A,#N/A,FALSE,"101"}</definedName>
    <definedName name="вввв" localSheetId="17" hidden="1">{#N/A,#N/A,FALSE,"101"}</definedName>
    <definedName name="вввв" localSheetId="20" hidden="1">{#N/A,#N/A,FALSE,"101"}</definedName>
    <definedName name="вввв" hidden="1">{#N/A,#N/A,FALSE,"101"}</definedName>
    <definedName name="ввпвпвв" localSheetId="17" hidden="1">{#N/A,#N/A,FALSE,"101"}</definedName>
    <definedName name="ввпвпвв" localSheetId="20" hidden="1">{#N/A,#N/A,FALSE,"101"}</definedName>
    <definedName name="ввпвпвв" hidden="1">{#N/A,#N/A,FALSE,"101"}</definedName>
    <definedName name="вор" localSheetId="2" hidden="1">#N/A</definedName>
    <definedName name="вор" localSheetId="6" hidden="1">BN243P3K10()</definedName>
    <definedName name="вор" localSheetId="7" hidden="1">BN243P3K10()</definedName>
    <definedName name="вор" localSheetId="8" hidden="1">BN243P3K10()</definedName>
    <definedName name="вор" localSheetId="10" hidden="1">BN243P3K10()</definedName>
    <definedName name="вор" localSheetId="11" hidden="1">BN243P3K10()</definedName>
    <definedName name="вор" localSheetId="12" hidden="1">BN243P3K10()</definedName>
    <definedName name="вор" localSheetId="14" hidden="1">BN243P3K10()</definedName>
    <definedName name="вор" localSheetId="16" hidden="1">BN243P3K10()</definedName>
    <definedName name="вор" localSheetId="17" hidden="1">BN243P3K10()</definedName>
    <definedName name="вор" hidden="1">BN243P3K10()</definedName>
    <definedName name="впавпвав" localSheetId="17" hidden="1">{#N/A,#N/A,FALSE,"101"}</definedName>
    <definedName name="впавпвав" localSheetId="20" hidden="1">{#N/A,#N/A,FALSE,"101"}</definedName>
    <definedName name="впавпвав" hidden="1">{#N/A,#N/A,FALSE,"101"}</definedName>
    <definedName name="впавпвп" localSheetId="17" hidden="1">{#N/A,#N/A,FALSE,"101"}</definedName>
    <definedName name="впавпвп" localSheetId="20" hidden="1">{#N/A,#N/A,FALSE,"101"}</definedName>
    <definedName name="впавпвп" hidden="1">{#N/A,#N/A,FALSE,"101"}</definedName>
    <definedName name="впвввп" localSheetId="17" hidden="1">{#N/A,#N/A,FALSE,"101"}</definedName>
    <definedName name="впвввп" localSheetId="20" hidden="1">{#N/A,#N/A,FALSE,"101"}</definedName>
    <definedName name="впвввп" hidden="1">{#N/A,#N/A,FALSE,"101"}</definedName>
    <definedName name="впвп" localSheetId="17" hidden="1">{#N/A,#N/A,FALSE,"101"}</definedName>
    <definedName name="впвп" localSheetId="20" hidden="1">{#N/A,#N/A,FALSE,"101"}</definedName>
    <definedName name="впвп" hidden="1">{#N/A,#N/A,FALSE,"101"}</definedName>
    <definedName name="впвпввпп" localSheetId="17" hidden="1">{#N/A,#N/A,FALSE,"101"}</definedName>
    <definedName name="впвпввпп" localSheetId="20" hidden="1">{#N/A,#N/A,FALSE,"101"}</definedName>
    <definedName name="впвпввпп" hidden="1">{#N/A,#N/A,FALSE,"101"}</definedName>
    <definedName name="впвпвпаа" localSheetId="17" hidden="1">{#N/A,#N/A,FALSE,"101"}</definedName>
    <definedName name="впвпвпаа" localSheetId="20" hidden="1">{#N/A,#N/A,FALSE,"101"}</definedName>
    <definedName name="впвпвпаа" hidden="1">{#N/A,#N/A,FALSE,"101"}</definedName>
    <definedName name="впвпвпв" localSheetId="17" hidden="1">{#N/A,#N/A,FALSE,"101"}</definedName>
    <definedName name="впвпвпв" localSheetId="20" hidden="1">{#N/A,#N/A,FALSE,"101"}</definedName>
    <definedName name="впвпвпв" hidden="1">{#N/A,#N/A,FALSE,"101"}</definedName>
    <definedName name="впвпвпвп" localSheetId="17" hidden="1">{#N/A,#N/A,FALSE,"101"}</definedName>
    <definedName name="впвпвпвп" localSheetId="20" hidden="1">{#N/A,#N/A,FALSE,"101"}</definedName>
    <definedName name="впвпвпвп" hidden="1">{#N/A,#N/A,FALSE,"101"}</definedName>
    <definedName name="впвпвпвпвапвпппвпммчм" localSheetId="17" hidden="1">{#N/A,#N/A,FALSE,"101"}</definedName>
    <definedName name="впвпвпвпвапвпппвпммчм" localSheetId="20" hidden="1">{#N/A,#N/A,FALSE,"101"}</definedName>
    <definedName name="впвпвпвпвапвпппвпммчм" hidden="1">{#N/A,#N/A,FALSE,"101"}</definedName>
    <definedName name="впвпвппап" localSheetId="17" hidden="1">{#N/A,#N/A,FALSE,"101"}</definedName>
    <definedName name="впвпвппап" localSheetId="20" hidden="1">{#N/A,#N/A,FALSE,"101"}</definedName>
    <definedName name="впвпвппап" hidden="1">{#N/A,#N/A,FALSE,"101"}</definedName>
    <definedName name="впвппп" localSheetId="17" hidden="1">{#N/A,#N/A,FALSE,"101"}</definedName>
    <definedName name="впвппп" localSheetId="20" hidden="1">{#N/A,#N/A,FALSE,"101"}</definedName>
    <definedName name="впвппп" hidden="1">{#N/A,#N/A,FALSE,"101"}</definedName>
    <definedName name="впрроо" localSheetId="17" hidden="1">{#N/A,#N/A,FALSE,"101"}</definedName>
    <definedName name="впрроо" localSheetId="20" hidden="1">{#N/A,#N/A,FALSE,"101"}</definedName>
    <definedName name="впрроо" hidden="1">{#N/A,#N/A,FALSE,"101"}</definedName>
    <definedName name="вфвфвф" localSheetId="17" hidden="1">{#N/A,#N/A,FALSE,"101"}</definedName>
    <definedName name="вфвфвф" localSheetId="20" hidden="1">{#N/A,#N/A,FALSE,"101"}</definedName>
    <definedName name="вфвфвф" hidden="1">{#N/A,#N/A,FALSE,"101"}</definedName>
    <definedName name="вфвфвфв" localSheetId="17" hidden="1">{#N/A,#N/A,FALSE,"101"}</definedName>
    <definedName name="вфвфвфв" localSheetId="20" hidden="1">{#N/A,#N/A,FALSE,"101"}</definedName>
    <definedName name="вфвфвфв" hidden="1">{#N/A,#N/A,FALSE,"101"}</definedName>
    <definedName name="гг" localSheetId="17" hidden="1">{#N/A,#N/A,FALSE,"101"}</definedName>
    <definedName name="гг" localSheetId="20" hidden="1">{#N/A,#N/A,FALSE,"101"}</definedName>
    <definedName name="гг" hidden="1">{#N/A,#N/A,FALSE,"101"}</definedName>
    <definedName name="гггг" localSheetId="2" hidden="1">#N/A</definedName>
    <definedName name="гггг" localSheetId="6" hidden="1">BN243P3K10()</definedName>
    <definedName name="гггг" localSheetId="7" hidden="1">BN243P3K10()</definedName>
    <definedName name="гггг" localSheetId="8" hidden="1">BN243P3K10()</definedName>
    <definedName name="гггг" localSheetId="10" hidden="1">BN243P3K10()</definedName>
    <definedName name="гггг" localSheetId="11" hidden="1">BN243P3K10()</definedName>
    <definedName name="гггг" localSheetId="12" hidden="1">BN243P3K10()</definedName>
    <definedName name="гггг" localSheetId="14" hidden="1">BN243P3K10()</definedName>
    <definedName name="гггг" localSheetId="16" hidden="1">BN243P3K10()</definedName>
    <definedName name="гггг" localSheetId="17" hidden="1">BN243P3K10()</definedName>
    <definedName name="гггг" hidden="1">BN243P3K10()</definedName>
    <definedName name="гшн" localSheetId="2" hidden="1">#N/A</definedName>
    <definedName name="гшн" localSheetId="6" hidden="1">BN243P3K10()</definedName>
    <definedName name="гшн" localSheetId="7" hidden="1">BN243P3K10()</definedName>
    <definedName name="гшн" localSheetId="8" hidden="1">BN243P3K10()</definedName>
    <definedName name="гшн" localSheetId="10" hidden="1">BN243P3K10()</definedName>
    <definedName name="гшн" localSheetId="11" hidden="1">BN243P3K10()</definedName>
    <definedName name="гшн" localSheetId="12" hidden="1">BN243P3K10()</definedName>
    <definedName name="гшн" localSheetId="14" hidden="1">BN243P3K10()</definedName>
    <definedName name="гшн" localSheetId="16" hidden="1">BN243P3K10()</definedName>
    <definedName name="гшн" localSheetId="17" hidden="1">BN243P3K10()</definedName>
    <definedName name="гшн" hidden="1">BN243P3K10()</definedName>
    <definedName name="гшш" localSheetId="17" hidden="1">{#N/A,#N/A,FALSE,"101"}</definedName>
    <definedName name="гшш" localSheetId="20" hidden="1">{#N/A,#N/A,FALSE,"101"}</definedName>
    <definedName name="гшш" hidden="1">{#N/A,#N/A,FALSE,"101"}</definedName>
    <definedName name="гшщ" localSheetId="17" hidden="1">{#N/A,#N/A,FALSE,"101"}</definedName>
    <definedName name="гшщ" hidden="1">{#N/A,#N/A,FALSE,"101"}</definedName>
    <definedName name="гщгщг" localSheetId="17" hidden="1">{#N/A,#N/A,FALSE,"101"}</definedName>
    <definedName name="гщгщг" localSheetId="20" hidden="1">{#N/A,#N/A,FALSE,"101"}</definedName>
    <definedName name="гщгщг" hidden="1">{#N/A,#N/A,FALSE,"101"}</definedName>
    <definedName name="гщгщгщ" localSheetId="17" hidden="1">{#N/A,#N/A,FALSE,"101"}</definedName>
    <definedName name="гщгщгщ" localSheetId="20" hidden="1">{#N/A,#N/A,FALSE,"101"}</definedName>
    <definedName name="гщгщгщ" hidden="1">{#N/A,#N/A,FALSE,"101"}</definedName>
    <definedName name="гщщщг" localSheetId="17" hidden="1">{#N/A,#N/A,FALSE,"101"}</definedName>
    <definedName name="гщщщг" localSheetId="20" hidden="1">{#N/A,#N/A,FALSE,"101"}</definedName>
    <definedName name="гщщщг" hidden="1">{#N/A,#N/A,FALSE,"101"}</definedName>
    <definedName name="дддддддддддддддд" localSheetId="17" hidden="1">{#N/A,#N/A,FALSE,"101"}</definedName>
    <definedName name="дддддддддддддддд" hidden="1">{#N/A,#N/A,FALSE,"101"}</definedName>
    <definedName name="екееу" localSheetId="17" hidden="1">{#N/A,#N/A,FALSE,"101"}</definedName>
    <definedName name="екееу" localSheetId="20" hidden="1">{#N/A,#N/A,FALSE,"101"}</definedName>
    <definedName name="екееу" hidden="1">{#N/A,#N/A,FALSE,"101"}</definedName>
    <definedName name="екнкккккк" localSheetId="17" hidden="1">{#N/A,#N/A,FALSE,"101"}</definedName>
    <definedName name="екнкккккк" localSheetId="20" hidden="1">{#N/A,#N/A,FALSE,"101"}</definedName>
    <definedName name="екнкккккк" hidden="1">{#N/A,#N/A,FALSE,"101"}</definedName>
    <definedName name="енг" localSheetId="17" hidden="1">{#N/A,#N/A,FALSE,"101"}</definedName>
    <definedName name="енг" hidden="1">{#N/A,#N/A,FALSE,"101"}</definedName>
    <definedName name="иирир" localSheetId="17" hidden="1">{#N/A,#N/A,FALSE,"101"}</definedName>
    <definedName name="иирир" localSheetId="20" hidden="1">{#N/A,#N/A,FALSE,"101"}</definedName>
    <definedName name="иирир" hidden="1">{#N/A,#N/A,FALSE,"101"}</definedName>
    <definedName name="иирирапг8" localSheetId="17" hidden="1">{#N/A,#N/A,FALSE,"101"}</definedName>
    <definedName name="иирирапг8" localSheetId="20" hidden="1">{#N/A,#N/A,FALSE,"101"}</definedName>
    <definedName name="иирирапг8" hidden="1">{#N/A,#N/A,FALSE,"101"}</definedName>
    <definedName name="йййй" localSheetId="17" hidden="1">{#N/A,#N/A,FALSE,"101"}</definedName>
    <definedName name="йййй" localSheetId="20" hidden="1">{#N/A,#N/A,FALSE,"101"}</definedName>
    <definedName name="йййй" hidden="1">{#N/A,#N/A,FALSE,"101"}</definedName>
    <definedName name="йййфй" localSheetId="17" hidden="1">{#N/A,#N/A,FALSE,"101"}</definedName>
    <definedName name="йййфй" localSheetId="20" hidden="1">{#N/A,#N/A,FALSE,"101"}</definedName>
    <definedName name="йййфй" hidden="1">{#N/A,#N/A,FALSE,"101"}</definedName>
    <definedName name="йку" localSheetId="6" hidden="1">#REF!</definedName>
    <definedName name="йку" localSheetId="7" hidden="1">#REF!</definedName>
    <definedName name="йку" localSheetId="8" hidden="1">#REF!</definedName>
    <definedName name="йку" localSheetId="10" hidden="1">#REF!</definedName>
    <definedName name="йку" localSheetId="11" hidden="1">#REF!</definedName>
    <definedName name="йку" localSheetId="12" hidden="1">#REF!</definedName>
    <definedName name="йку" localSheetId="14" hidden="1">#REF!</definedName>
    <definedName name="йку" localSheetId="16" hidden="1">#REF!</definedName>
    <definedName name="йку" localSheetId="17" hidden="1">#REF!</definedName>
    <definedName name="йку" hidden="1">#REF!</definedName>
    <definedName name="йфйфй" localSheetId="17" hidden="1">{#N/A,#N/A,FALSE,"101"}</definedName>
    <definedName name="йфйфй" localSheetId="20" hidden="1">{#N/A,#N/A,FALSE,"101"}</definedName>
    <definedName name="йфйфй" hidden="1">{#N/A,#N/A,FALSE,"101"}</definedName>
    <definedName name="йцвфычс" localSheetId="17" hidden="1">{#N/A,#N/A,FALSE,"101"}</definedName>
    <definedName name="йцвфычс" localSheetId="20" hidden="1">{#N/A,#N/A,FALSE,"101"}</definedName>
    <definedName name="йцвфычс" hidden="1">{#N/A,#N/A,FALSE,"101"}</definedName>
    <definedName name="йццц" localSheetId="17" hidden="1">{#N/A,#N/A,FALSE,"101"}</definedName>
    <definedName name="йццц" localSheetId="20" hidden="1">{#N/A,#N/A,FALSE,"101"}</definedName>
    <definedName name="йццц" hidden="1">{#N/A,#N/A,FALSE,"101"}</definedName>
    <definedName name="капр" localSheetId="2" hidden="1">#N/A</definedName>
    <definedName name="капр" localSheetId="6" hidden="1">BN243P3K10()</definedName>
    <definedName name="капр" localSheetId="7" hidden="1">BN243P3K10()</definedName>
    <definedName name="капр" localSheetId="8" hidden="1">BN243P3K10()</definedName>
    <definedName name="капр" localSheetId="10" hidden="1">BN243P3K10()</definedName>
    <definedName name="капр" localSheetId="11" hidden="1">BN243P3K10()</definedName>
    <definedName name="капр" localSheetId="12" hidden="1">BN243P3K10()</definedName>
    <definedName name="капр" localSheetId="14" hidden="1">BN243P3K10()</definedName>
    <definedName name="капр" localSheetId="16" hidden="1">BN243P3K10()</definedName>
    <definedName name="капр" localSheetId="17" hidden="1">BN243P3K10()</definedName>
    <definedName name="капр" hidden="1">BN243P3K10()</definedName>
    <definedName name="кекнек" localSheetId="17" hidden="1">{#N/A,#N/A,FALSE,"101"}</definedName>
    <definedName name="кекнек" localSheetId="20" hidden="1">{#N/A,#N/A,FALSE,"101"}</definedName>
    <definedName name="кекнек" hidden="1">{#N/A,#N/A,FALSE,"101"}</definedName>
    <definedName name="кенкен" localSheetId="17" hidden="1">{#N/A,#N/A,FALSE,"101"}</definedName>
    <definedName name="кенкен" localSheetId="20" hidden="1">{#N/A,#N/A,FALSE,"101"}</definedName>
    <definedName name="кенкен" hidden="1">{#N/A,#N/A,FALSE,"101"}</definedName>
    <definedName name="ккекнк" localSheetId="17" hidden="1">{#N/A,#N/A,FALSE,"101"}</definedName>
    <definedName name="ккекнк" localSheetId="20" hidden="1">{#N/A,#N/A,FALSE,"101"}</definedName>
    <definedName name="ккекнк" hidden="1">{#N/A,#N/A,FALSE,"101"}</definedName>
    <definedName name="ккеукцкцку" localSheetId="17" hidden="1">{#N/A,#N/A,FALSE,"101"}</definedName>
    <definedName name="ккеукцкцку" localSheetId="20" hidden="1">{#N/A,#N/A,FALSE,"101"}</definedName>
    <definedName name="ккеукцкцку" hidden="1">{#N/A,#N/A,FALSE,"101"}</definedName>
    <definedName name="кккййй" localSheetId="17" hidden="1">{#N/A,#N/A,FALSE,"101"}</definedName>
    <definedName name="кккййй" localSheetId="20" hidden="1">{#N/A,#N/A,FALSE,"101"}</definedName>
    <definedName name="кккййй" hidden="1">{#N/A,#N/A,FALSE,"101"}</definedName>
    <definedName name="КНВ_УП_НУ" localSheetId="17" hidden="1">{#N/A,#N/A,FALSE,"101"}</definedName>
    <definedName name="КНВ_УП_НУ" hidden="1">{#N/A,#N/A,FALSE,"101"}</definedName>
    <definedName name="кнеек" localSheetId="17" hidden="1">{#N/A,#N/A,FALSE,"101"}</definedName>
    <definedName name="кнеек" localSheetId="20" hidden="1">{#N/A,#N/A,FALSE,"101"}</definedName>
    <definedName name="кнеек" hidden="1">{#N/A,#N/A,FALSE,"101"}</definedName>
    <definedName name="кнкн" localSheetId="17" hidden="1">{#N/A,#N/A,FALSE,"101"}</definedName>
    <definedName name="кнкн" localSheetId="20" hidden="1">{#N/A,#N/A,FALSE,"101"}</definedName>
    <definedName name="кнкн" hidden="1">{#N/A,#N/A,FALSE,"101"}</definedName>
    <definedName name="КРАСНОЯРСК" localSheetId="17" hidden="1">{"'РП (2)'!$A$5:$S$150"}</definedName>
    <definedName name="КРАСНОЯРСК" localSheetId="20" hidden="1">{"'РП (2)'!$A$5:$S$150"}</definedName>
    <definedName name="КРАСНОЯРСК" hidden="1">{"'РП (2)'!$A$5:$S$150"}</definedName>
    <definedName name="куцкццк" localSheetId="17" hidden="1">{#N/A,#N/A,FALSE,"101"}</definedName>
    <definedName name="куцкццк" localSheetId="20" hidden="1">{#N/A,#N/A,FALSE,"101"}</definedName>
    <definedName name="куцкццк" hidden="1">{#N/A,#N/A,FALSE,"101"}</definedName>
    <definedName name="кцкцк" localSheetId="17" hidden="1">{#N/A,#N/A,FALSE,"101"}</definedName>
    <definedName name="кцкцк" localSheetId="20" hidden="1">{#N/A,#N/A,FALSE,"101"}</definedName>
    <definedName name="кцкцк" hidden="1">{#N/A,#N/A,FALSE,"101"}</definedName>
    <definedName name="лва" localSheetId="17" hidden="1">{#N/A,#N/A,FALSE,"101"}</definedName>
    <definedName name="лва" hidden="1">{#N/A,#N/A,FALSE,"101"}</definedName>
    <definedName name="лл" localSheetId="17" hidden="1">{#N/A,#N/A,FALSE,"101"}</definedName>
    <definedName name="лл" localSheetId="20" hidden="1">{#N/A,#N/A,FALSE,"101"}</definedName>
    <definedName name="лл" hidden="1">{#N/A,#N/A,FALSE,"101"}</definedName>
    <definedName name="лоа" localSheetId="17" hidden="1">{#N/A,#N/A,FALSE,"101"}</definedName>
    <definedName name="лоа" localSheetId="20" hidden="1">{#N/A,#N/A,FALSE,"101"}</definedName>
    <definedName name="лоа" hidden="1">{#N/A,#N/A,FALSE,"101"}</definedName>
    <definedName name="лорпа" localSheetId="17" hidden="1">{#N/A,#N/A,FALSE,"101"}</definedName>
    <definedName name="лорпа" hidden="1">{#N/A,#N/A,FALSE,"101"}</definedName>
    <definedName name="лрлрлр" localSheetId="17" hidden="1">{#N/A,#N/A,FALSE,"101"}</definedName>
    <definedName name="лрлрлр" localSheetId="20" hidden="1">{#N/A,#N/A,FALSE,"101"}</definedName>
    <definedName name="лрлрлр" hidden="1">{#N/A,#N/A,FALSE,"101"}</definedName>
    <definedName name="льттлмм" localSheetId="17" hidden="1">{#N/A,#N/A,FALSE,"101"}</definedName>
    <definedName name="льттлмм" localSheetId="20" hidden="1">{#N/A,#N/A,FALSE,"101"}</definedName>
    <definedName name="льттлмм" hidden="1">{#N/A,#N/A,FALSE,"101"}</definedName>
    <definedName name="март" localSheetId="17" hidden="1">{#N/A,#N/A,FALSE,"101"}</definedName>
    <definedName name="март" hidden="1">{#N/A,#N/A,FALSE,"101"}</definedName>
    <definedName name="мит" localSheetId="17" hidden="1">{#N/A,#N/A,FALSE,"101"}</definedName>
    <definedName name="мит" hidden="1">{#N/A,#N/A,FALSE,"101"}</definedName>
    <definedName name="ммирр" localSheetId="17" hidden="1">{#N/A,#N/A,FALSE,"101"}</definedName>
    <definedName name="ммирр" localSheetId="20" hidden="1">{#N/A,#N/A,FALSE,"101"}</definedName>
    <definedName name="ммирр" hidden="1">{#N/A,#N/A,FALSE,"101"}</definedName>
    <definedName name="мпраач" localSheetId="17" hidden="1">{#N/A,#N/A,FALSE,"101"}</definedName>
    <definedName name="мпраач" localSheetId="20" hidden="1">{#N/A,#N/A,FALSE,"101"}</definedName>
    <definedName name="мпраач" hidden="1">{#N/A,#N/A,FALSE,"101"}</definedName>
    <definedName name="МС" localSheetId="17" hidden="1">{"'РП (2)'!$A$5:$S$150"}</definedName>
    <definedName name="МС" hidden="1">{"'РП (2)'!$A$5:$S$150"}</definedName>
    <definedName name="мчмчммчмчм" localSheetId="17" hidden="1">{#N/A,#N/A,FALSE,"101"}</definedName>
    <definedName name="мчмчммчмчм" localSheetId="20" hidden="1">{#N/A,#N/A,FALSE,"101"}</definedName>
    <definedName name="мчмчммчмчм" hidden="1">{#N/A,#N/A,FALSE,"101"}</definedName>
    <definedName name="мчмчмчмчм" localSheetId="17" hidden="1">{#N/A,#N/A,FALSE,"101"}</definedName>
    <definedName name="мчмчмчмчм" localSheetId="20" hidden="1">{#N/A,#N/A,FALSE,"101"}</definedName>
    <definedName name="мчмчмчмчм" hidden="1">{#N/A,#N/A,FALSE,"101"}</definedName>
    <definedName name="нгш" localSheetId="17" hidden="1">{#N/A,#N/A,FALSE,"101"}</definedName>
    <definedName name="нгш" hidden="1">{#N/A,#N/A,FALSE,"101"}</definedName>
    <definedName name="некгнпл" localSheetId="17" hidden="1">{#N/A,#N/A,FALSE,"101"}</definedName>
    <definedName name="некгнпл" localSheetId="20" hidden="1">{#N/A,#N/A,FALSE,"101"}</definedName>
    <definedName name="некгнпл" hidden="1">{#N/A,#N/A,FALSE,"101"}</definedName>
    <definedName name="некнк" localSheetId="17" hidden="1">{#N/A,#N/A,FALSE,"101"}</definedName>
    <definedName name="некнк" localSheetId="20" hidden="1">{#N/A,#N/A,FALSE,"101"}</definedName>
    <definedName name="некнк" hidden="1">{#N/A,#N/A,FALSE,"101"}</definedName>
    <definedName name="ннаеасен" localSheetId="17" hidden="1">{#N/A,#N/A,FALSE,"101"}</definedName>
    <definedName name="ннаеасен" localSheetId="20" hidden="1">{#N/A,#N/A,FALSE,"101"}</definedName>
    <definedName name="ннаеасен" hidden="1">{#N/A,#N/A,FALSE,"101"}</definedName>
    <definedName name="нннннн" localSheetId="17" hidden="1">{#N/A,#N/A,FALSE,"101"}</definedName>
    <definedName name="нннннн" hidden="1">{#N/A,#N/A,FALSE,"101"}</definedName>
    <definedName name="нннунуну" localSheetId="17" hidden="1">{#N/A,#N/A,FALSE,"101"}</definedName>
    <definedName name="нннунуну" localSheetId="20" hidden="1">{#N/A,#N/A,FALSE,"101"}</definedName>
    <definedName name="нннунуну" hidden="1">{#N/A,#N/A,FALSE,"101"}</definedName>
    <definedName name="нолтьирв" localSheetId="17" hidden="1">{#N/A,#N/A,FALSE,"101"}</definedName>
    <definedName name="нолтьирв" localSheetId="20" hidden="1">{#N/A,#N/A,FALSE,"101"}</definedName>
    <definedName name="нолтьирв" hidden="1">{#N/A,#N/A,FALSE,"101"}</definedName>
    <definedName name="Нрограмма" localSheetId="17" hidden="1">{#N/A,#N/A,FALSE,"101"}</definedName>
    <definedName name="Нрограмма" localSheetId="20" hidden="1">{#N/A,#N/A,FALSE,"101"}</definedName>
    <definedName name="Нрограмма" hidden="1">{#N/A,#N/A,FALSE,"101"}</definedName>
    <definedName name="_xlnm.Print_Area" localSheetId="3">'2.1'!$A$1:$H$47</definedName>
    <definedName name="_xlnm.Print_Area" localSheetId="4">'2.2'!$A$1:$D$19</definedName>
    <definedName name="_xlnm.Print_Area" localSheetId="5">'2.3.'!$A$1:$E$18</definedName>
    <definedName name="_xlnm.Print_Area" localSheetId="6">'2.4'!$A$1:$E$28</definedName>
    <definedName name="_xlnm.Print_Area" localSheetId="7">'3.1'!$A$1:$F$21</definedName>
    <definedName name="_xlnm.Print_Area" localSheetId="8">'3.2'!$A$1:$F$42</definedName>
    <definedName name="_xlnm.Print_Area" localSheetId="9">'3.2-1'!$A$1:$F$43</definedName>
    <definedName name="_xlnm.Print_Area" localSheetId="10">'3.3'!$A$1:$F$43</definedName>
    <definedName name="_xlnm.Print_Area" localSheetId="11">'3.3-1 '!$A$1:$F$43</definedName>
    <definedName name="_xlnm.Print_Area" localSheetId="12">'3.4'!$A$1:$F$42</definedName>
    <definedName name="_xlnm.Print_Area" localSheetId="13">'3.4-1'!$A$1:$H$39</definedName>
    <definedName name="_xlnm.Print_Area" localSheetId="14">'3.5'!$A$1:$F$55</definedName>
    <definedName name="_xlnm.Print_Area" localSheetId="15">'3.5-1'!$A$1:$F$35</definedName>
    <definedName name="_xlnm.Print_Area" localSheetId="16">'3.6'!$A$1:$F$35</definedName>
    <definedName name="_xlnm.Print_Area" localSheetId="17">'3.6-1'!$A$1:$G$42</definedName>
    <definedName name="_xlnm.Print_Area" localSheetId="18">'3.7'!$A$1:$P$76</definedName>
    <definedName name="_xlnm.Print_Area" localSheetId="19">'3.8'!$A$1:$H$30</definedName>
    <definedName name="_xlnm.Print_Area" localSheetId="20">Замечания!$A$1:$E$16</definedName>
    <definedName name="_xlnm.Print_Area" localSheetId="1">ПРОГРАММА!$A$1:$F$39</definedName>
    <definedName name="_xlnm.Print_Area" localSheetId="0">Титульный!$A$1:$E$40</definedName>
    <definedName name="олтьпо" localSheetId="2" hidden="1">#N/A</definedName>
    <definedName name="олтьпо" localSheetId="6" hidden="1">BN243P3K10()</definedName>
    <definedName name="олтьпо" localSheetId="7" hidden="1">BN243P3K10()</definedName>
    <definedName name="олтьпо" localSheetId="8" hidden="1">BN243P3K10()</definedName>
    <definedName name="олтьпо" localSheetId="10" hidden="1">BN243P3K10()</definedName>
    <definedName name="олтьпо" localSheetId="11" hidden="1">BN243P3K10()</definedName>
    <definedName name="олтьпо" localSheetId="12" hidden="1">BN243P3K10()</definedName>
    <definedName name="олтьпо" localSheetId="14" hidden="1">BN243P3K10()</definedName>
    <definedName name="олтьпо" localSheetId="16" hidden="1">BN243P3K10()</definedName>
    <definedName name="олтьпо" localSheetId="17" hidden="1">BN243P3K10()</definedName>
    <definedName name="олтьпо" hidden="1">BN243P3K10()</definedName>
    <definedName name="оо" localSheetId="17" hidden="1">{#N/A,#N/A,FALSE,"101"}</definedName>
    <definedName name="оо" localSheetId="20" hidden="1">{#N/A,#N/A,FALSE,"101"}</definedName>
    <definedName name="оо" hidden="1">{#N/A,#N/A,FALSE,"101"}</definedName>
    <definedName name="ОПУ2006" localSheetId="17" hidden="1">{#N/A,#N/A,FALSE,"101"}</definedName>
    <definedName name="ОПУ2006" hidden="1">{#N/A,#N/A,FALSE,"101"}</definedName>
    <definedName name="ОС" localSheetId="17" hidden="1">{"'РП (2)'!$A$5:$S$150"}</definedName>
    <definedName name="ОС" localSheetId="20" hidden="1">{"'РП (2)'!$A$5:$S$150"}</definedName>
    <definedName name="ОС" hidden="1">{"'РП (2)'!$A$5:$S$150"}</definedName>
    <definedName name="ОСВ_62.11" localSheetId="17" hidden="1">{#N/A,#N/A,FALSE,"101"}</definedName>
    <definedName name="ОСВ_62.11" localSheetId="20" hidden="1">{#N/A,#N/A,FALSE,"101"}</definedName>
    <definedName name="ОСВ_62.11" hidden="1">{#N/A,#N/A,FALSE,"101"}</definedName>
    <definedName name="павапв" localSheetId="17" hidden="1">{#N/A,#N/A,FALSE,"101"}</definedName>
    <definedName name="павапв" localSheetId="20" hidden="1">{#N/A,#N/A,FALSE,"101"}</definedName>
    <definedName name="павапв" hidden="1">{#N/A,#N/A,FALSE,"101"}</definedName>
    <definedName name="пакп" localSheetId="17" hidden="1">{#N/A,#N/A,FALSE,"101"}</definedName>
    <definedName name="пакп" hidden="1">{#N/A,#N/A,FALSE,"101"}</definedName>
    <definedName name="папа" localSheetId="17" hidden="1">{"konoplin - Личное представление",#N/A,TRUE,"ФинПлан_1кв";"konoplin - Личное представление",#N/A,TRUE,"ФинПлан_2кв"}</definedName>
    <definedName name="папа" hidden="1">{"konoplin - Личное представление",#N/A,TRUE,"ФинПлан_1кв";"konoplin - Личное представление",#N/A,TRUE,"ФинПлан_2кв"}</definedName>
    <definedName name="пара" localSheetId="2" hidden="1">#N/A</definedName>
    <definedName name="пара" localSheetId="6" hidden="1">BN243P3K10()</definedName>
    <definedName name="пара" localSheetId="7" hidden="1">BN243P3K10()</definedName>
    <definedName name="пара" localSheetId="8" hidden="1">BN243P3K10()</definedName>
    <definedName name="пара" localSheetId="10" hidden="1">BN243P3K10()</definedName>
    <definedName name="пара" localSheetId="11" hidden="1">BN243P3K10()</definedName>
    <definedName name="пара" localSheetId="12" hidden="1">BN243P3K10()</definedName>
    <definedName name="пара" localSheetId="14" hidden="1">BN243P3K10()</definedName>
    <definedName name="пара" localSheetId="16" hidden="1">BN243P3K10()</definedName>
    <definedName name="пара" localSheetId="17" hidden="1">BN243P3K10()</definedName>
    <definedName name="пара" hidden="1">BN243P3K10()</definedName>
    <definedName name="пвпавп" localSheetId="17" hidden="1">{#N/A,#N/A,FALSE,"101"}</definedName>
    <definedName name="пвпавп" localSheetId="20" hidden="1">{#N/A,#N/A,FALSE,"101"}</definedName>
    <definedName name="пвпавп" hidden="1">{#N/A,#N/A,FALSE,"101"}</definedName>
    <definedName name="пир" localSheetId="17" hidden="1">{#N/A,#N/A,FALSE,"101"}</definedName>
    <definedName name="пир" hidden="1">{#N/A,#N/A,FALSE,"101"}</definedName>
    <definedName name="пнлгнп" localSheetId="17" hidden="1">{#N/A,#N/A,FALSE,"101"}</definedName>
    <definedName name="пнлгнп" hidden="1">{#N/A,#N/A,FALSE,"101"}</definedName>
    <definedName name="пнпнпаск" localSheetId="17" hidden="1">{#N/A,#N/A,FALSE,"101"}</definedName>
    <definedName name="пнпнпаск" localSheetId="20" hidden="1">{#N/A,#N/A,FALSE,"101"}</definedName>
    <definedName name="пнпнпаск" hidden="1">{#N/A,#N/A,FALSE,"101"}</definedName>
    <definedName name="ппооооооооо" localSheetId="17" hidden="1">{#N/A,#N/A,FALSE,"101"}</definedName>
    <definedName name="ппооооооооо" localSheetId="20" hidden="1">{#N/A,#N/A,FALSE,"101"}</definedName>
    <definedName name="ппооооооооо" hidden="1">{#N/A,#N/A,FALSE,"101"}</definedName>
    <definedName name="просроч" localSheetId="17" hidden="1">{#N/A,#N/A,FALSE,"101"}</definedName>
    <definedName name="просроч" localSheetId="20" hidden="1">{#N/A,#N/A,FALSE,"101"}</definedName>
    <definedName name="просроч" hidden="1">{#N/A,#N/A,FALSE,"101"}</definedName>
    <definedName name="процедуры" localSheetId="17" hidden="1">{#N/A,#N/A,FALSE,"101"}</definedName>
    <definedName name="процедуры" localSheetId="20" hidden="1">{#N/A,#N/A,FALSE,"101"}</definedName>
    <definedName name="процедуры" hidden="1">{#N/A,#N/A,FALSE,"101"}</definedName>
    <definedName name="РАБОТА" localSheetId="17" hidden="1">{#N/A,#N/A,FALSE,"101"}</definedName>
    <definedName name="РАБОТА" localSheetId="20" hidden="1">{#N/A,#N/A,FALSE,"101"}</definedName>
    <definedName name="РАБОТА" hidden="1">{#N/A,#N/A,FALSE,"101"}</definedName>
    <definedName name="РАБОТА1" localSheetId="17" hidden="1">{#N/A,#N/A,FALSE,"101"}</definedName>
    <definedName name="РАБОТА1" localSheetId="20" hidden="1">{#N/A,#N/A,FALSE,"101"}</definedName>
    <definedName name="РАБОТА1" hidden="1">{#N/A,#N/A,FALSE,"101"}</definedName>
    <definedName name="РАБОТА2" localSheetId="17" hidden="1">{#N/A,#N/A,FALSE,"101"}</definedName>
    <definedName name="РАБОТА2" localSheetId="20" hidden="1">{#N/A,#N/A,FALSE,"101"}</definedName>
    <definedName name="РАБОТА2" hidden="1">{#N/A,#N/A,FALSE,"101"}</definedName>
    <definedName name="РАБОТА3" localSheetId="17" hidden="1">{#N/A,#N/A,FALSE,"101"}</definedName>
    <definedName name="РАБОТА3" localSheetId="20" hidden="1">{#N/A,#N/A,FALSE,"101"}</definedName>
    <definedName name="РАБОТА3" hidden="1">{#N/A,#N/A,FALSE,"101"}</definedName>
    <definedName name="РАБОТА5" localSheetId="17" hidden="1">{#N/A,#N/A,FALSE,"101"}</definedName>
    <definedName name="РАБОТА5" localSheetId="20" hidden="1">{#N/A,#N/A,FALSE,"101"}</definedName>
    <definedName name="РАБОТА5" hidden="1">{#N/A,#N/A,FALSE,"101"}</definedName>
    <definedName name="роджж" localSheetId="17" hidden="1">{#N/A,#N/A,FALSE,"101"}</definedName>
    <definedName name="роджж" hidden="1">{#N/A,#N/A,FALSE,"101"}</definedName>
    <definedName name="рооо" localSheetId="17" hidden="1">{#N/A,#N/A,FALSE,"101"}</definedName>
    <definedName name="рооо" hidden="1">{#N/A,#N/A,FALSE,"101"}</definedName>
    <definedName name="роплп" localSheetId="17" hidden="1">{#VALUE!,#N/A,FALSE,0}</definedName>
    <definedName name="роплп" localSheetId="20" hidden="1">{#VALUE!,#N/A,FALSE,0}</definedName>
    <definedName name="роплп" hidden="1">{#VALUE!,#N/A,FALSE,0}</definedName>
    <definedName name="рррр" localSheetId="17" hidden="1">{#N/A,#N/A,FALSE,"101"}</definedName>
    <definedName name="рррр" localSheetId="20" hidden="1">{#N/A,#N/A,FALSE,"101"}</definedName>
    <definedName name="рррр" hidden="1">{#N/A,#N/A,FALSE,"101"}</definedName>
    <definedName name="ршгршп" localSheetId="17" hidden="1">{#N/A,#N/A,FALSE,"101"}</definedName>
    <definedName name="ршгршп" localSheetId="20" hidden="1">{#N/A,#N/A,FALSE,"101"}</definedName>
    <definedName name="ршгршп" hidden="1">{#N/A,#N/A,FALSE,"101"}</definedName>
    <definedName name="ршрлтл" localSheetId="17" hidden="1">{#N/A,#N/A,FALSE,"101"}</definedName>
    <definedName name="ршрлтл" localSheetId="20" hidden="1">{#N/A,#N/A,FALSE,"101"}</definedName>
    <definedName name="ршрлтл" hidden="1">{#N/A,#N/A,FALSE,"101"}</definedName>
    <definedName name="ршршпш" localSheetId="17" hidden="1">{#N/A,#N/A,FALSE,"101"}</definedName>
    <definedName name="ршршпш" localSheetId="20" hidden="1">{#N/A,#N/A,FALSE,"101"}</definedName>
    <definedName name="ршршпш" hidden="1">{#N/A,#N/A,FALSE,"101"}</definedName>
    <definedName name="ршршр" localSheetId="17" hidden="1">{#N/A,#N/A,FALSE,"101"}</definedName>
    <definedName name="ршршр" localSheetId="20" hidden="1">{#N/A,#N/A,FALSE,"101"}</definedName>
    <definedName name="ршршр" hidden="1">{#N/A,#N/A,FALSE,"101"}</definedName>
    <definedName name="СВК" localSheetId="17" hidden="1">{#N/A,#N/A,FALSE,"101"}</definedName>
    <definedName name="СВК" localSheetId="20" hidden="1">{#N/A,#N/A,FALSE,"101"}</definedName>
    <definedName name="СВК" hidden="1">{#N/A,#N/A,FALSE,"101"}</definedName>
    <definedName name="свкн" localSheetId="17" hidden="1">{#N/A,#N/A,FALSE,"101"}</definedName>
    <definedName name="свкн" localSheetId="20" hidden="1">{#N/A,#N/A,FALSE,"101"}</definedName>
    <definedName name="свкн" hidden="1">{#N/A,#N/A,FALSE,"101"}</definedName>
    <definedName name="смкыцяй" localSheetId="17" hidden="1">{#N/A,#N/A,FALSE,"101"}</definedName>
    <definedName name="смкыцяй" localSheetId="20" hidden="1">{#N/A,#N/A,FALSE,"101"}</definedName>
    <definedName name="смкыцяй" hidden="1">{#N/A,#N/A,FALSE,"101"}</definedName>
    <definedName name="титул2" localSheetId="6" hidden="1">#REF!</definedName>
    <definedName name="титул2" localSheetId="7" hidden="1">#REF!</definedName>
    <definedName name="титул2" localSheetId="8" hidden="1">#REF!</definedName>
    <definedName name="титул2" localSheetId="10" hidden="1">#REF!</definedName>
    <definedName name="титул2" localSheetId="11" hidden="1">#REF!</definedName>
    <definedName name="титул2" localSheetId="12" hidden="1">#REF!</definedName>
    <definedName name="титул2" localSheetId="14" hidden="1">#REF!</definedName>
    <definedName name="титул2" localSheetId="16" hidden="1">#REF!</definedName>
    <definedName name="титул2" localSheetId="17" hidden="1">#REF!</definedName>
    <definedName name="титул2" hidden="1">#REF!</definedName>
    <definedName name="тот" localSheetId="17" hidden="1">{#N/A,#N/A,FALSE,"101"}</definedName>
    <definedName name="тот" hidden="1">{#N/A,#N/A,FALSE,"101"}</definedName>
    <definedName name="ттитбтлрш" localSheetId="17" hidden="1">{#N/A,#N/A,FALSE,"101"}</definedName>
    <definedName name="ттитбтлрш" localSheetId="20" hidden="1">{#N/A,#N/A,FALSE,"101"}</definedName>
    <definedName name="ттитбтлрш" hidden="1">{#N/A,#N/A,FALSE,"101"}</definedName>
    <definedName name="ттитити" localSheetId="17" hidden="1">{#N/A,#N/A,FALSE,"101"}</definedName>
    <definedName name="ттитити" localSheetId="20" hidden="1">{#N/A,#N/A,FALSE,"101"}</definedName>
    <definedName name="ттитити" hidden="1">{#N/A,#N/A,FALSE,"101"}</definedName>
    <definedName name="уке" localSheetId="17" hidden="1">{#N/A,#N/A,FALSE,"101"}</definedName>
    <definedName name="уке" hidden="1">{#N/A,#N/A,FALSE,"101"}</definedName>
    <definedName name="УП" localSheetId="17" hidden="1">{#N/A,#N/A,FALSE,"101"}</definedName>
    <definedName name="УП" hidden="1">{#N/A,#N/A,FALSE,"101"}</definedName>
    <definedName name="УП_КНВ" localSheetId="17" hidden="1">{#N/A,#N/A,FALSE,"101"}</definedName>
    <definedName name="УП_КНВ" hidden="1">{#N/A,#N/A,FALSE,"101"}</definedName>
    <definedName name="уумыыс" localSheetId="17" hidden="1">{#N/A,#N/A,FALSE,"101"}</definedName>
    <definedName name="уумыыс" localSheetId="20" hidden="1">{#N/A,#N/A,FALSE,"101"}</definedName>
    <definedName name="уумыыс" hidden="1">{#N/A,#N/A,FALSE,"101"}</definedName>
    <definedName name="уцва" localSheetId="17" hidden="1">{#N/A,#N/A,FALSE,"101"}</definedName>
    <definedName name="уцва" localSheetId="20" hidden="1">{#N/A,#N/A,FALSE,"101"}</definedName>
    <definedName name="уцва" hidden="1">{#N/A,#N/A,FALSE,"101"}</definedName>
    <definedName name="фацй" localSheetId="17" hidden="1">{#N/A,#N/A,FALSE,"101"}</definedName>
    <definedName name="фацй" localSheetId="20" hidden="1">{#N/A,#N/A,FALSE,"101"}</definedName>
    <definedName name="фацй" hidden="1">{#N/A,#N/A,FALSE,"101"}</definedName>
    <definedName name="фкфрукр" localSheetId="17" hidden="1">{#N/A,#N/A,FALSE,"101"}</definedName>
    <definedName name="фкфрукр" hidden="1">{#N/A,#N/A,FALSE,"101"}</definedName>
    <definedName name="фф" localSheetId="17" hidden="1">{#N/A,#N/A,FALSE,"101"}</definedName>
    <definedName name="фф" localSheetId="20" hidden="1">{#N/A,#N/A,FALSE,"101"}</definedName>
    <definedName name="фф" hidden="1">{#N/A,#N/A,FALSE,"101"}</definedName>
    <definedName name="фц" localSheetId="17" hidden="1">{"'РП (2)'!$A$5:$S$150"}</definedName>
    <definedName name="фц" localSheetId="20" hidden="1">{"'РП (2)'!$A$5:$S$150"}</definedName>
    <definedName name="фц" hidden="1">{"'РП (2)'!$A$5:$S$150"}</definedName>
    <definedName name="фывцсц" localSheetId="17" hidden="1">{#N/A,#N/A,FALSE,"101"}</definedName>
    <definedName name="фывцсц" localSheetId="20" hidden="1">{#N/A,#N/A,FALSE,"101"}</definedName>
    <definedName name="фывцсц" hidden="1">{#N/A,#N/A,FALSE,"101"}</definedName>
    <definedName name="хххх" localSheetId="17" hidden="1">{#N/A,#N/A,FALSE,"101"}</definedName>
    <definedName name="хххх" localSheetId="20" hidden="1">{#N/A,#N/A,FALSE,"101"}</definedName>
    <definedName name="хххх" hidden="1">{#N/A,#N/A,FALSE,"101"}</definedName>
    <definedName name="ххххх" localSheetId="17" hidden="1">{#N/A,#N/A,FALSE,"101"}</definedName>
    <definedName name="ххххх" localSheetId="20" hidden="1">{#N/A,#N/A,FALSE,"101"}</definedName>
    <definedName name="ххххх" hidden="1">{#N/A,#N/A,FALSE,"101"}</definedName>
    <definedName name="цвйвйв" localSheetId="17" hidden="1">{#N/A,#N/A,FALSE,"101"}</definedName>
    <definedName name="цвйвйв" localSheetId="20" hidden="1">{#N/A,#N/A,FALSE,"101"}</definedName>
    <definedName name="цвйвйв" hidden="1">{#N/A,#N/A,FALSE,"101"}</definedName>
    <definedName name="цкцкуцк" localSheetId="17" hidden="1">{#N/A,#N/A,FALSE,"101"}</definedName>
    <definedName name="цкцкуцк" localSheetId="20" hidden="1">{#N/A,#N/A,FALSE,"101"}</definedName>
    <definedName name="цкцкуцк" hidden="1">{#N/A,#N/A,FALSE,"101"}</definedName>
    <definedName name="цук" localSheetId="17" hidden="1">{#N/A,#N/A,FALSE,"101"}</definedName>
    <definedName name="цук" hidden="1">{#N/A,#N/A,FALSE,"101"}</definedName>
    <definedName name="цукц" localSheetId="17" hidden="1">{#N/A,#N/A,FALSE,"101"}</definedName>
    <definedName name="цукц" localSheetId="20" hidden="1">{#N/A,#N/A,FALSE,"101"}</definedName>
    <definedName name="цукц" hidden="1">{#N/A,#N/A,FALSE,"101"}</definedName>
    <definedName name="ЦУУ" localSheetId="17" hidden="1">{#N/A,#N/A,FALSE,"101"}</definedName>
    <definedName name="ЦУУ" hidden="1">{#N/A,#N/A,FALSE,"101"}</definedName>
    <definedName name="чмчмчмчмсчч" localSheetId="17" hidden="1">{#N/A,#N/A,FALSE,"101"}</definedName>
    <definedName name="чмчмчмчмсчч" localSheetId="20" hidden="1">{#N/A,#N/A,FALSE,"101"}</definedName>
    <definedName name="чмчмчмчмсчч" hidden="1">{#N/A,#N/A,FALSE,"101"}</definedName>
    <definedName name="шпрпансс" localSheetId="17" hidden="1">{#N/A,#N/A,FALSE,"101"}</definedName>
    <definedName name="шпрпансс" localSheetId="20" hidden="1">{#N/A,#N/A,FALSE,"101"}</definedName>
    <definedName name="шпрпансс" hidden="1">{#N/A,#N/A,FALSE,"101"}</definedName>
    <definedName name="шттолрш" localSheetId="17" hidden="1">{#N/A,#N/A,FALSE,"101"}</definedName>
    <definedName name="шттолрш" localSheetId="20" hidden="1">{#N/A,#N/A,FALSE,"101"}</definedName>
    <definedName name="шттолрш" hidden="1">{#N/A,#N/A,FALSE,"101"}</definedName>
    <definedName name="шщз" localSheetId="17" hidden="1">{#N/A,#N/A,FALSE,"101"}</definedName>
    <definedName name="шщз" hidden="1">{#N/A,#N/A,FALSE,"101"}</definedName>
    <definedName name="шщщ" localSheetId="17" hidden="1">{#N/A,#N/A,FALSE,"101"}</definedName>
    <definedName name="шщщ" localSheetId="20" hidden="1">{#N/A,#N/A,FALSE,"101"}</definedName>
    <definedName name="шщщ" hidden="1">{#N/A,#N/A,FALSE,"101"}</definedName>
    <definedName name="щзх" localSheetId="17" hidden="1">{#N/A,#N/A,FALSE,"101"}</definedName>
    <definedName name="щзх" hidden="1">{#N/A,#N/A,FALSE,"101"}</definedName>
    <definedName name="щлрошгпм" localSheetId="17" hidden="1">{#N/A,#N/A,FALSE,"101"}</definedName>
    <definedName name="щлрошгпм" localSheetId="20" hidden="1">{#N/A,#N/A,FALSE,"101"}</definedName>
    <definedName name="щлрошгпм" hidden="1">{#N/A,#N/A,FALSE,"101"}</definedName>
    <definedName name="щш" localSheetId="17" hidden="1">{#N/A,#N/A,FALSE,"101"}</definedName>
    <definedName name="щш" hidden="1">{#N/A,#N/A,FALSE,"101"}</definedName>
    <definedName name="щшгщгщг" localSheetId="17" hidden="1">{#N/A,#N/A,FALSE,"101"}</definedName>
    <definedName name="щшгщгщг" localSheetId="20" hidden="1">{#N/A,#N/A,FALSE,"101"}</definedName>
    <definedName name="щшгщгщг" hidden="1">{#N/A,#N/A,FALSE,"101"}</definedName>
    <definedName name="ы" localSheetId="17" hidden="1">{#N/A,#N/A,FALSE,"101"}</definedName>
    <definedName name="ы" localSheetId="20" hidden="1">{#N/A,#N/A,FALSE,"101"}</definedName>
    <definedName name="ы" hidden="1">{#N/A,#N/A,FALSE,"101"}</definedName>
    <definedName name="ыавпыаыв" localSheetId="2" hidden="1">#N/A</definedName>
    <definedName name="ыавпыаыв" localSheetId="6" hidden="1">BN243P3K10()</definedName>
    <definedName name="ыавпыаыв" localSheetId="7" hidden="1">BN243P3K10()</definedName>
    <definedName name="ыавпыаыв" localSheetId="8" hidden="1">BN243P3K10()</definedName>
    <definedName name="ыавпыаыв" localSheetId="10" hidden="1">BN243P3K10()</definedName>
    <definedName name="ыавпыаыв" localSheetId="11" hidden="1">BN243P3K10()</definedName>
    <definedName name="ыавпыаыв" localSheetId="12" hidden="1">BN243P3K10()</definedName>
    <definedName name="ыавпыаыв" localSheetId="14" hidden="1">BN243P3K10()</definedName>
    <definedName name="ыавпыаыв" localSheetId="16" hidden="1">BN243P3K10()</definedName>
    <definedName name="ыавпыаыв" localSheetId="17" hidden="1">BN243P3K10()</definedName>
    <definedName name="ыавпыаыв" hidden="1">BN243P3K10()</definedName>
    <definedName name="ывыв" localSheetId="2" hidden="1">#N/A</definedName>
    <definedName name="ывыв" localSheetId="6" hidden="1">BN243P3K10()</definedName>
    <definedName name="ывыв" localSheetId="7" hidden="1">BN243P3K10()</definedName>
    <definedName name="ывыв" localSheetId="8" hidden="1">BN243P3K10()</definedName>
    <definedName name="ывыв" localSheetId="10" hidden="1">BN243P3K10()</definedName>
    <definedName name="ывыв" localSheetId="11" hidden="1">BN243P3K10()</definedName>
    <definedName name="ывыв" localSheetId="12" hidden="1">BN243P3K10()</definedName>
    <definedName name="ывыв" localSheetId="14" hidden="1">BN243P3K10()</definedName>
    <definedName name="ывыв" localSheetId="16" hidden="1">BN243P3K10()</definedName>
    <definedName name="ывыв" localSheetId="17" hidden="1">BN243P3K10()</definedName>
    <definedName name="ывыв" hidden="1">BN243P3K10()</definedName>
    <definedName name="ысыс" localSheetId="2" hidden="1">#N/A</definedName>
    <definedName name="ысыс" localSheetId="6" hidden="1">BN243P3K10()</definedName>
    <definedName name="ысыс" localSheetId="7" hidden="1">BN243P3K10()</definedName>
    <definedName name="ысыс" localSheetId="8" hidden="1">BN243P3K10()</definedName>
    <definedName name="ысыс" localSheetId="10" hidden="1">BN243P3K10()</definedName>
    <definedName name="ысыс" localSheetId="11" hidden="1">BN243P3K10()</definedName>
    <definedName name="ысыс" localSheetId="12" hidden="1">BN243P3K10()</definedName>
    <definedName name="ысыс" localSheetId="14" hidden="1">BN243P3K10()</definedName>
    <definedName name="ысыс" localSheetId="16" hidden="1">BN243P3K10()</definedName>
    <definedName name="ысыс" localSheetId="17" hidden="1">BN243P3K10()</definedName>
    <definedName name="ысыс" hidden="1">BN243P3K10()</definedName>
    <definedName name="ыукмм" localSheetId="17" hidden="1">{#N/A,#N/A,FALSE,"101"}</definedName>
    <definedName name="ыукмм" localSheetId="20" hidden="1">{#N/A,#N/A,FALSE,"101"}</definedName>
    <definedName name="ыукмм" hidden="1">{#N/A,#N/A,FALSE,"101"}</definedName>
    <definedName name="ыфва" localSheetId="17" hidden="1">{#N/A,#N/A,FALSE,"101"}</definedName>
    <definedName name="ыфва" localSheetId="20" hidden="1">{#N/A,#N/A,FALSE,"101"}</definedName>
    <definedName name="ыфва" hidden="1">{#N/A,#N/A,FALSE,"101"}</definedName>
    <definedName name="ыфвфв" localSheetId="17" hidden="1">{#N/A,#N/A,FALSE,"101"}</definedName>
    <definedName name="ыфвфв" localSheetId="20" hidden="1">{#N/A,#N/A,FALSE,"101"}</definedName>
    <definedName name="ыфвфв" hidden="1">{#N/A,#N/A,FALSE,"101"}</definedName>
    <definedName name="ыыйй" localSheetId="17" hidden="1">{#N/A,#N/A,FALSE,"101"}</definedName>
    <definedName name="ыыйй" localSheetId="20" hidden="1">{#N/A,#N/A,FALSE,"101"}</definedName>
    <definedName name="ыыйй" hidden="1">{#N/A,#N/A,FALSE,"101"}</definedName>
    <definedName name="ыычыфыв" localSheetId="17" hidden="1">{#N/A,#N/A,FALSE,"101"}</definedName>
    <definedName name="ыычыфыв" localSheetId="20" hidden="1">{#N/A,#N/A,FALSE,"101"}</definedName>
    <definedName name="ыычыфыв" hidden="1">{#N/A,#N/A,FALSE,"101"}</definedName>
    <definedName name="ьблрщрщ" localSheetId="17" hidden="1">{#N/A,#N/A,FALSE,"101"}</definedName>
    <definedName name="ьблрщрщ" localSheetId="20" hidden="1">{#N/A,#N/A,FALSE,"101"}</definedName>
    <definedName name="ьблрщрщ" hidden="1">{#N/A,#N/A,FALSE,"101"}</definedName>
    <definedName name="ьо" localSheetId="17" hidden="1">{#N/A,#N/A,FALSE,"101"}</definedName>
    <definedName name="ьо" hidden="1">{#N/A,#N/A,FALSE,"101"}</definedName>
    <definedName name="эээээээ" localSheetId="17" hidden="1">{#N/A,#N/A,FALSE,"101"}</definedName>
    <definedName name="эээээээ" hidden="1">{#N/A,#N/A,FALSE,"101"}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53" l="1"/>
  <c r="G29" i="53"/>
  <c r="G27" i="53"/>
  <c r="G25" i="53"/>
  <c r="G23" i="53"/>
  <c r="G21" i="53"/>
  <c r="G31" i="53" s="1"/>
  <c r="G19" i="53"/>
  <c r="E14" i="54"/>
  <c r="H12" i="5"/>
  <c r="A18" i="42" l="1"/>
  <c r="E24" i="56"/>
  <c r="D24" i="56"/>
  <c r="C24" i="56"/>
  <c r="E17" i="56"/>
  <c r="D17" i="56"/>
  <c r="C17" i="56"/>
  <c r="H23" i="7"/>
  <c r="L68" i="55"/>
  <c r="L67" i="55"/>
  <c r="L66" i="55"/>
  <c r="L64" i="55"/>
  <c r="L63" i="55"/>
  <c r="L62" i="55"/>
  <c r="L61" i="55"/>
  <c r="L59" i="55"/>
  <c r="L58" i="55"/>
  <c r="L57" i="55"/>
  <c r="L56" i="55"/>
  <c r="L55" i="55"/>
  <c r="L54" i="55"/>
  <c r="L53" i="55"/>
  <c r="L51" i="55"/>
  <c r="L50" i="55"/>
  <c r="L49" i="55"/>
  <c r="L48" i="55"/>
  <c r="L47" i="55"/>
  <c r="L46" i="55"/>
  <c r="L45" i="55"/>
  <c r="L44" i="55"/>
  <c r="L43" i="55"/>
  <c r="L42" i="55"/>
  <c r="L41" i="55"/>
  <c r="L39" i="55"/>
  <c r="L38" i="55"/>
  <c r="L37" i="55"/>
  <c r="L36" i="55"/>
  <c r="L35" i="55"/>
  <c r="L34" i="55"/>
  <c r="L33" i="55"/>
  <c r="L32" i="55"/>
  <c r="H29" i="53" l="1"/>
  <c r="H27" i="53"/>
  <c r="H25" i="53"/>
  <c r="H23" i="53"/>
  <c r="H21" i="53"/>
  <c r="A16" i="28"/>
  <c r="H19" i="53" l="1"/>
  <c r="H31" i="53" s="1"/>
  <c r="A16" i="26" l="1"/>
  <c r="E33" i="22" l="1"/>
  <c r="E34" i="22"/>
  <c r="E35" i="22"/>
  <c r="E36" i="22"/>
  <c r="F36" i="22"/>
  <c r="F35" i="22" l="1"/>
  <c r="C3" i="56"/>
  <c r="A8" i="55"/>
  <c r="D2" i="55"/>
  <c r="D1" i="55"/>
  <c r="F34" i="22"/>
  <c r="C16" i="54"/>
  <c r="C17" i="54"/>
  <c r="C18" i="54"/>
  <c r="C19" i="54"/>
  <c r="C20" i="54"/>
  <c r="C21" i="54"/>
  <c r="C22" i="54"/>
  <c r="C23" i="54"/>
  <c r="C24" i="54"/>
  <c r="C15" i="54"/>
  <c r="C14" i="54"/>
  <c r="D14" i="54" s="1"/>
  <c r="D25" i="54" s="1"/>
  <c r="D27" i="54" s="1"/>
  <c r="B2" i="54"/>
  <c r="B1" i="54"/>
  <c r="E15" i="54" l="1"/>
  <c r="E16" i="54" s="1"/>
  <c r="E17" i="54" s="1"/>
  <c r="E18" i="54" s="1"/>
  <c r="E19" i="54" s="1"/>
  <c r="D17" i="54"/>
  <c r="D15" i="54"/>
  <c r="D16" i="54"/>
  <c r="D19" i="54" l="1"/>
  <c r="E20" i="54"/>
  <c r="D18" i="54"/>
  <c r="E21" i="54"/>
  <c r="E22" i="54" s="1"/>
  <c r="E23" i="54" s="1"/>
  <c r="E24" i="54" s="1"/>
  <c r="E25" i="54" s="1"/>
  <c r="D20" i="54"/>
  <c r="D21" i="54" l="1"/>
  <c r="D22" i="54" l="1"/>
  <c r="D23" i="54" l="1"/>
  <c r="D24" i="54" l="1"/>
  <c r="E27" i="54"/>
  <c r="F33" i="22" l="1"/>
  <c r="C2" i="53"/>
  <c r="C1" i="53"/>
  <c r="A9" i="25" l="1"/>
  <c r="E27" i="22" l="1"/>
  <c r="C19" i="2" l="1"/>
  <c r="B19" i="2"/>
  <c r="E19" i="2" s="1"/>
  <c r="E31" i="22" l="1"/>
  <c r="A8" i="42" l="1"/>
  <c r="B2" i="42"/>
  <c r="C2" i="56" s="1"/>
  <c r="B1" i="42"/>
  <c r="C1" i="56" s="1"/>
  <c r="A8" i="5" l="1"/>
  <c r="F37" i="22" l="1"/>
  <c r="F29" i="22"/>
  <c r="E37" i="22"/>
  <c r="E32" i="22"/>
  <c r="E29" i="22"/>
  <c r="E26" i="22"/>
  <c r="F27" i="22"/>
  <c r="F26" i="22"/>
  <c r="B6" i="6"/>
  <c r="A8" i="32"/>
  <c r="B2" i="32"/>
  <c r="B1" i="32"/>
  <c r="A8" i="30"/>
  <c r="B2" i="30"/>
  <c r="B1" i="30"/>
  <c r="A8" i="28"/>
  <c r="F32" i="22"/>
  <c r="B2" i="28"/>
  <c r="B1" i="28"/>
  <c r="F31" i="22"/>
  <c r="A8" i="26" l="1"/>
  <c r="B2" i="26"/>
  <c r="B1" i="26"/>
  <c r="B1" i="48" l="1"/>
  <c r="B1" i="58"/>
  <c r="B2" i="48"/>
  <c r="B2" i="58"/>
  <c r="A8" i="25"/>
  <c r="B2" i="25"/>
  <c r="B1" i="25"/>
  <c r="B5" i="24"/>
  <c r="A8" i="24"/>
  <c r="B2" i="24"/>
  <c r="B1" i="24"/>
  <c r="D10" i="6"/>
  <c r="F24" i="22" l="1"/>
  <c r="F25" i="22" l="1"/>
  <c r="E25" i="22"/>
  <c r="E24" i="22"/>
  <c r="F22" i="22"/>
  <c r="E22" i="22"/>
  <c r="B2" i="22"/>
  <c r="B1" i="22"/>
  <c r="B2" i="15" l="1"/>
  <c r="B1" i="15"/>
  <c r="B2" i="8"/>
  <c r="B1" i="8"/>
  <c r="B2" i="7"/>
  <c r="B1" i="7"/>
  <c r="B2" i="6"/>
  <c r="B1" i="6"/>
  <c r="B2" i="5"/>
  <c r="B1" i="5"/>
  <c r="B2" i="4"/>
  <c r="B1" i="4"/>
  <c r="A32" i="2"/>
  <c r="A31" i="2"/>
  <c r="C15" i="2"/>
  <c r="C14" i="2"/>
</calcChain>
</file>

<file path=xl/sharedStrings.xml><?xml version="1.0" encoding="utf-8"?>
<sst xmlns="http://schemas.openxmlformats.org/spreadsheetml/2006/main" count="657" uniqueCount="369">
  <si>
    <t>Клиент:</t>
  </si>
  <si>
    <t>ООО "ХХХ"</t>
  </si>
  <si>
    <t xml:space="preserve">Проверяемый период: </t>
  </si>
  <si>
    <t>Стандарты учета:</t>
  </si>
  <si>
    <t>РСБУ</t>
  </si>
  <si>
    <t>Аудит (раздел учета):</t>
  </si>
  <si>
    <t>Стандарты:</t>
  </si>
  <si>
    <t>Сроки аудиторской проверки:</t>
  </si>
  <si>
    <t>Наименование</t>
  </si>
  <si>
    <t>Сумма (тыс.руб.)</t>
  </si>
  <si>
    <t>Примечание</t>
  </si>
  <si>
    <t>Существенность на уровне отчетности, тыс. руб.</t>
  </si>
  <si>
    <t>Ур.сущ*0,75</t>
  </si>
  <si>
    <t>Минимальный уровень корректировки, тыс. руб.</t>
  </si>
  <si>
    <t>Ур.сущ*0,05</t>
  </si>
  <si>
    <t>Общие выводы:</t>
  </si>
  <si>
    <t>Е</t>
  </si>
  <si>
    <t>С</t>
  </si>
  <si>
    <t>А</t>
  </si>
  <si>
    <t>V</t>
  </si>
  <si>
    <t>Краткое описание выявленных ошибок</t>
  </si>
  <si>
    <t>Ответственный</t>
  </si>
  <si>
    <t>ФИО</t>
  </si>
  <si>
    <t>Подпись</t>
  </si>
  <si>
    <t>Дата</t>
  </si>
  <si>
    <t>Выполнил:</t>
  </si>
  <si>
    <t xml:space="preserve">Проверил:        </t>
  </si>
  <si>
    <t>N п/п</t>
  </si>
  <si>
    <t>Перечень процедур</t>
  </si>
  <si>
    <t>ссылка на раб. Документ</t>
  </si>
  <si>
    <t>Отметка о выполнении</t>
  </si>
  <si>
    <t>1.</t>
  </si>
  <si>
    <t>Запрос документов</t>
  </si>
  <si>
    <t>Запрос документов, необходимых для проведения аудита</t>
  </si>
  <si>
    <t>2.</t>
  </si>
  <si>
    <t>Аналитические процедуры</t>
  </si>
  <si>
    <t>2.1.</t>
  </si>
  <si>
    <t>2.2.</t>
  </si>
  <si>
    <t>Проверка исправлений замечаний Аудитора по итогам предыдущей проверки</t>
  </si>
  <si>
    <t>Получить достаточные надлежащие аудиторские доказательства наличия (либо отсутствия) искажений остатков на начало периода, существенным образом влияющих на финансовую отчетность за текущий период</t>
  </si>
  <si>
    <t>2.3.</t>
  </si>
  <si>
    <t>Анализ учетных записей на наличие нетипичных или сомнительных проводок</t>
  </si>
  <si>
    <t>3.</t>
  </si>
  <si>
    <t>Процедуры по существу (детальные тесты)</t>
  </si>
  <si>
    <t>3.1.</t>
  </si>
  <si>
    <t>3.2.</t>
  </si>
  <si>
    <t>3.3.</t>
  </si>
  <si>
    <t>3.4.</t>
  </si>
  <si>
    <t>3.5.</t>
  </si>
  <si>
    <t>3.6.</t>
  </si>
  <si>
    <t>Итоговый меморандум по результатам проведенных процедур: сформулировать выводы в отношении возможных корректировок по итогам года (проанализировать корректировки  по отчетному периоду года)</t>
  </si>
  <si>
    <t>Аудиторская процедура:</t>
  </si>
  <si>
    <t>Порядок выполнения</t>
  </si>
  <si>
    <t>Необходимость процедуры</t>
  </si>
  <si>
    <t>Комментарий</t>
  </si>
  <si>
    <t>Вывод:</t>
  </si>
  <si>
    <t>Сверка данных отчетности с данными учета</t>
  </si>
  <si>
    <t>Порядок выполнения:</t>
  </si>
  <si>
    <t>ССЫЛКА на прочие РД</t>
  </si>
  <si>
    <t>см. в файле Ф_ВЗ УВ</t>
  </si>
  <si>
    <t>№п/п</t>
  </si>
  <si>
    <t>Описание замечания</t>
  </si>
  <si>
    <t>Исправлено/не исправлено</t>
  </si>
  <si>
    <t>(краткое описание замечания)</t>
  </si>
  <si>
    <t>Аудиторская процедура</t>
  </si>
  <si>
    <t>Проверка начальных остатков по бухгалтерским счетам</t>
  </si>
  <si>
    <t>Наименование процедуры</t>
  </si>
  <si>
    <t>Установить, были ли остатки на конец предыдущего периода корректно перенесены на текущий период или, при необходимости, пересчитаны;</t>
  </si>
  <si>
    <t xml:space="preserve">Оценить, отражают ли остатки на начало периода соответствующие принципы учетной политики, </t>
  </si>
  <si>
    <t>Выполнить одну или несколько из нижеприведенных процедур:</t>
  </si>
  <si>
    <t xml:space="preserve">анализ рабочей документации предшествующего аудитора для получения доказательств относительно остатков на начало периода, в случае, если аудит финансовой отчетности за предыдущий год проводился; </t>
  </si>
  <si>
    <t>провести анализ, дают ли аудиторские процедуры, которые выполнены в текущем периоде, доказательства, имеющие отношение к остаткам на начало периода;</t>
  </si>
  <si>
    <t xml:space="preserve">проведения конкретных аудиторских процедур, направленных на получение доказательств по остаткам на начало периода. </t>
  </si>
  <si>
    <t>ССЫЛКА на лист в данном РД</t>
  </si>
  <si>
    <t>Вывод</t>
  </si>
  <si>
    <t>Комментарии</t>
  </si>
  <si>
    <t>ССЫЛКА НА ЛИСТ В ДАННОМ РД</t>
  </si>
  <si>
    <t>Да/Нет</t>
  </si>
  <si>
    <t>Замечания</t>
  </si>
  <si>
    <t>Ссылка на документ (лист)</t>
  </si>
  <si>
    <t>Замечания за период:</t>
  </si>
  <si>
    <t>краткое описание замечания</t>
  </si>
  <si>
    <t>Баланс</t>
  </si>
  <si>
    <t>Отчет о финансовых результатах</t>
  </si>
  <si>
    <t>Х</t>
  </si>
  <si>
    <t xml:space="preserve">Утверждения </t>
  </si>
  <si>
    <t>Описание</t>
  </si>
  <si>
    <t>Сокращ. Абривиатура</t>
  </si>
  <si>
    <t xml:space="preserve">Существование </t>
  </si>
  <si>
    <r>
      <t>Возникновение</t>
    </r>
    <r>
      <rPr>
        <sz val="8"/>
        <color indexed="55"/>
        <rFont val="Times New Roman"/>
        <family val="1"/>
        <charset val="204"/>
      </rPr>
      <t xml:space="preserve"> </t>
    </r>
  </si>
  <si>
    <t>Отраженные в учете активы, обязательства и капитал фактически существуют</t>
  </si>
  <si>
    <t>Отраженные в учете или раскрытые в финансовой отчетности операции и события фактически имели место и относятся к деятельности аудируемого лица</t>
  </si>
  <si>
    <r>
      <t>Активы, обязательства и капитал включены в финансовую отчетность в соответствующих суммах, любые результирующие оценки и корректировки по распределению стоимости отражены правильно и соответствующие раскрытия надлежащим образом оценены и описаны</t>
    </r>
    <r>
      <rPr>
        <sz val="8"/>
        <color indexed="55"/>
        <rFont val="Times New Roman"/>
        <family val="1"/>
        <charset val="204"/>
      </rPr>
      <t xml:space="preserve"> </t>
    </r>
  </si>
  <si>
    <t>Cуммы и прочие данные, относящиеся к отраженным в учете операциям и событиям, были отражены надлежащим образом и в соответствующем периоде, соответствующие раскрытия надлежащим образом оценены и описаны</t>
  </si>
  <si>
    <r>
      <t xml:space="preserve">Все активы, обязательства и капитал, а также операции и события, которые должны быть отражены в учете, были отражены. Вся информация, которая должна быть раскрыта в финансовой отчетности, в нее включена </t>
    </r>
    <r>
      <rPr>
        <sz val="8"/>
        <color indexed="55"/>
        <rFont val="Times New Roman"/>
        <family val="1"/>
        <charset val="204"/>
      </rPr>
      <t xml:space="preserve">/ </t>
    </r>
  </si>
  <si>
    <r>
      <t>Стоимостная оценка и распределение</t>
    </r>
    <r>
      <rPr>
        <sz val="8"/>
        <color indexed="55"/>
        <rFont val="Times New Roman"/>
        <family val="1"/>
        <charset val="204"/>
      </rPr>
      <t xml:space="preserve">  </t>
    </r>
  </si>
  <si>
    <r>
      <t xml:space="preserve">Точное измерение и своевременность признания </t>
    </r>
    <r>
      <rPr>
        <sz val="8"/>
        <color indexed="55"/>
        <rFont val="Times New Roman"/>
        <family val="1"/>
        <charset val="204"/>
      </rPr>
      <t xml:space="preserve">/ </t>
    </r>
  </si>
  <si>
    <t xml:space="preserve">Полнота </t>
  </si>
  <si>
    <t xml:space="preserve">Права и обязательства </t>
  </si>
  <si>
    <r>
      <t xml:space="preserve">Представление </t>
    </r>
    <r>
      <rPr>
        <sz val="8"/>
        <color indexed="55"/>
        <rFont val="Times New Roman"/>
        <family val="1"/>
        <charset val="204"/>
      </rPr>
      <t>/</t>
    </r>
  </si>
  <si>
    <t>Аудируемое лицо обладает правами или контролирует права на отраженные активы, а отраженные обязательства представляют собой именно обязательства аудируемого лица</t>
  </si>
  <si>
    <t xml:space="preserve">Активы, обязательства, капитал, операции и события надлежащим образом сгруппированы или разгруппированы и ясно описаны. Связанные раскрытия уместны и понятны в контексте требований применимой концепции подготовки финансовой отчетности </t>
  </si>
  <si>
    <t>2.4.</t>
  </si>
  <si>
    <t>Итоговые выводы по результатам аудита</t>
  </si>
  <si>
    <t>Подтверждаем</t>
  </si>
  <si>
    <t xml:space="preserve">Да </t>
  </si>
  <si>
    <t>Показатель отчетности</t>
  </si>
  <si>
    <t>Данные бухгалтерской отчетности, тыс. руб.</t>
  </si>
  <si>
    <t>Данные оборотно-сальдовой ведомости, тыс. руб.</t>
  </si>
  <si>
    <t>Данные аудита, тыс. руб.</t>
  </si>
  <si>
    <t>Расхождения, тыс. руб.</t>
  </si>
  <si>
    <t>Допустимый размер ошибки, тыс. руб. (ДУО)</t>
  </si>
  <si>
    <r>
      <rPr>
        <b/>
        <sz val="10"/>
        <rFont val="Calibri Light"/>
        <family val="2"/>
        <charset val="204"/>
        <scheme val="major"/>
      </rPr>
      <t xml:space="preserve">Первичный аудит: </t>
    </r>
    <r>
      <rPr>
        <sz val="10"/>
        <rFont val="Calibri Light"/>
        <family val="2"/>
        <charset val="204"/>
        <scheme val="major"/>
      </rPr>
      <t xml:space="preserve">В случае если аудит за предыдущий период не проводился, или  аудитором была сторонняя организация, по остатком превышающим ДУО провести аудиторские процедуры подтверждающие данные бухгалтерского учета на начало проверяемого периода </t>
    </r>
  </si>
  <si>
    <t>3.7.</t>
  </si>
  <si>
    <t>5. Аудируемое лицо обладает правами или контролирует права на отраженные активы</t>
  </si>
  <si>
    <t>Утверждения на уровне предпосылок</t>
  </si>
  <si>
    <t>4.</t>
  </si>
  <si>
    <t>Титульный!A1</t>
  </si>
  <si>
    <t>P</t>
  </si>
  <si>
    <t>O</t>
  </si>
  <si>
    <t>R&amp;O</t>
  </si>
  <si>
    <t>Расхождения</t>
  </si>
  <si>
    <t>Необходимость процедуры Да/Нет</t>
  </si>
  <si>
    <t>Сверка данных проведена, см файл</t>
  </si>
  <si>
    <t>Данные бухгалтерского учета соответствуют данным бухгалтерской отчетности</t>
  </si>
  <si>
    <t>Данные бухгалтерского учета НЕ соответствуют данным бухгалтерской отчетности</t>
  </si>
  <si>
    <r>
      <t xml:space="preserve">В соответствии с МСА 510 «Аудиторские задания, выполняемые впервые: остатки на начало периода»  </t>
    </r>
    <r>
      <rPr>
        <b/>
        <sz val="11"/>
        <rFont val="Times New Roman"/>
        <family val="1"/>
        <charset val="204"/>
      </rPr>
      <t>ознакомиться с самой последней финансовой отчетностью и АЗ предшествующего аудитора по ней</t>
    </r>
    <r>
      <rPr>
        <sz val="11"/>
        <rFont val="Times New Roman"/>
        <family val="1"/>
        <charset val="204"/>
      </rPr>
      <t xml:space="preserve">, если оно есть, для изучения информации, касающейся остатков на начало периода, включая раскрытие информации. </t>
    </r>
  </si>
  <si>
    <t>Не исправленные нарушения за предыдцщий период, влияющие на токазатели текущей отчетности не выявлены</t>
  </si>
  <si>
    <t>Выявлены неисправленные нарушения влияющие на показатели бухгалтерской отчетности. Перечень неисправленных нарушений приведен выше.</t>
  </si>
  <si>
    <t xml:space="preserve">Не типичные учетные записи не выявлены. </t>
  </si>
  <si>
    <t>Выявленные  нетипичные записи, которые не существенно влияют на бухгалтерскую отчетность</t>
  </si>
  <si>
    <t>Выявленные  нетипичные записи, которые  существенно влияют на бухгалтерскую отчетность</t>
  </si>
  <si>
    <t>Привести выдержки из учетной политики</t>
  </si>
  <si>
    <t xml:space="preserve">Изменения в учетную политику, влияющее на сопостовимые данные вносились. Проведена корректирока данных за предыдущий период. Корректировка сопостовимых данных раскрыта в отчетности.  </t>
  </si>
  <si>
    <t xml:space="preserve">Изменения в учетную политику, влияющее на сопостовимые данные вносились. Корректировка сопостовимых данных за предыдущий период не произведена и не раскрыта в отчетности.  </t>
  </si>
  <si>
    <t>Данные бухгалтерского учета подтверждены результатами инвентаризации</t>
  </si>
  <si>
    <t>Данные бухгалтерского учета НЕ подтверждены результатами инвентаризации.</t>
  </si>
  <si>
    <t>Итого</t>
  </si>
  <si>
    <t>Комментарии (при необходимости)</t>
  </si>
  <si>
    <t>Остатки на начало периода не содержат существенных искажений</t>
  </si>
  <si>
    <t>Остатки на начало периода содержат существенные искажения. Необходимо модифицировать аудиторское заключение.</t>
  </si>
  <si>
    <r>
      <t>Для получения достаточных надлежащих аудиторских доказательств</t>
    </r>
    <r>
      <rPr>
        <b/>
        <i/>
        <sz val="10"/>
        <rFont val="Times New Roman"/>
        <family val="1"/>
        <charset val="204"/>
      </rPr>
      <t xml:space="preserve"> в соответствии с МСА 510 «Аудиторские задания, выполняемые впервые: остатки на начало периода»</t>
    </r>
    <r>
      <rPr>
        <i/>
        <sz val="10"/>
        <rFont val="Times New Roman"/>
        <family val="1"/>
        <charset val="204"/>
      </rPr>
      <t xml:space="preserve"> необходимо выполнить следующие процедуры</t>
    </r>
  </si>
  <si>
    <t xml:space="preserve">Изменения в учетную политику, влияющее на сопостовимые данные не вносились. Данные отчетности сопоставимы. </t>
  </si>
  <si>
    <t>Данные по состоянию на конец предыдущего периода</t>
  </si>
  <si>
    <t>Данные по состоянию на конец проверяемого периода</t>
  </si>
  <si>
    <t>Аудит запасов</t>
  </si>
  <si>
    <r>
      <t xml:space="preserve">При добавлении Анализа счета 41 в другом листе проверить </t>
    </r>
    <r>
      <rPr>
        <b/>
        <sz val="11"/>
        <color rgb="FFFF0000"/>
        <rFont val="Calibri"/>
        <family val="2"/>
        <charset val="204"/>
        <scheme val="minor"/>
      </rPr>
      <t>ссылки</t>
    </r>
    <r>
      <rPr>
        <sz val="11"/>
        <color rgb="FFFF0000"/>
        <rFont val="Calibri"/>
        <family val="2"/>
        <charset val="204"/>
        <scheme val="minor"/>
      </rPr>
      <t xml:space="preserve"> в листе 2.3 (Анализ учетных записей на наличие нетипичных или сомнительных проводок)</t>
    </r>
  </si>
  <si>
    <r>
      <t xml:space="preserve">При добавлении Анализа счета 10 (11,12,15,16) в другом листе проверить </t>
    </r>
    <r>
      <rPr>
        <b/>
        <sz val="11"/>
        <color rgb="FFFF0000"/>
        <rFont val="Calibri"/>
        <family val="2"/>
        <charset val="204"/>
        <scheme val="minor"/>
      </rPr>
      <t>ссылки</t>
    </r>
    <r>
      <rPr>
        <sz val="11"/>
        <color rgb="FFFF0000"/>
        <rFont val="Calibri"/>
        <family val="2"/>
        <charset val="204"/>
        <scheme val="minor"/>
      </rPr>
      <t xml:space="preserve"> в листе 2.3 (Анализ учетных записей на наличие нетипичных или сомнительных проводок)</t>
    </r>
  </si>
  <si>
    <t>Проверка резерва под снижение стоимости и обесценения МПЗ отклоений не выявила.</t>
  </si>
  <si>
    <t>Выявлены существенные нарушения . Требуется модификация АЗ.</t>
  </si>
  <si>
    <t>Выявлены отдельные нарушения . Модификация АЗ не требуется.</t>
  </si>
  <si>
    <t>3.8.</t>
  </si>
  <si>
    <t>ТМЦ находящиеся в залоге не выявлены.</t>
  </si>
  <si>
    <t>Информация о ТМЦ , находящихся в залоге, адекватно раскрыта в бухгалтерской отчетности.</t>
  </si>
  <si>
    <t>Информация о ТМЦ , находящихся в залоге, не раскрыта в бухгалтерской отчетности. Необходимо модифицировать АЗ.</t>
  </si>
  <si>
    <t>E, V, C, A</t>
  </si>
  <si>
    <t>P, V, C</t>
  </si>
  <si>
    <t>V, C, E, P</t>
  </si>
  <si>
    <t>C, V</t>
  </si>
  <si>
    <t xml:space="preserve">V </t>
  </si>
  <si>
    <t>E, R&amp;O</t>
  </si>
  <si>
    <t>E,О,V,А,C</t>
  </si>
  <si>
    <t>Отклонения (тыс.руб.)</t>
  </si>
  <si>
    <t>Показатель отчетности (тыс.руб.)</t>
  </si>
  <si>
    <t>Статьи  отчетности</t>
  </si>
  <si>
    <t>№ п/п</t>
  </si>
  <si>
    <t>ИТОГО:</t>
  </si>
  <si>
    <t>5.</t>
  </si>
  <si>
    <t>3.3-1'!A1</t>
  </si>
  <si>
    <t>3.4-1'!A1</t>
  </si>
  <si>
    <t>Количество дней в году:</t>
  </si>
  <si>
    <t>Дни пользования</t>
  </si>
  <si>
    <t>Остаток задолженности</t>
  </si>
  <si>
    <t>Сумма процентов</t>
  </si>
  <si>
    <t>Сумма перечисления (возврат (-), увеличение займа (+))</t>
  </si>
  <si>
    <t>Итого начисленно процентов по данным аудита</t>
  </si>
  <si>
    <t>Итого начисленно процентов по данным бх.учета</t>
  </si>
  <si>
    <t>Отклонение</t>
  </si>
  <si>
    <t>Наименование контргента</t>
  </si>
  <si>
    <t>реквизиты Договора</t>
  </si>
  <si>
    <t>3.6-1'!A1</t>
  </si>
  <si>
    <t>Е-ДС</t>
  </si>
  <si>
    <t>Аудит кассовых операций, операций по расчетным и 
валютным счетам</t>
  </si>
  <si>
    <t>ПБУ 23/11, Порядок ведения кассовых операциё №3210-У(с 01.06.2014)</t>
  </si>
  <si>
    <t>«Денежные средства»</t>
  </si>
  <si>
    <t>1. Денежные средства, отраженные в финансовой (бухгалтерской) отчетности на отчетную дату, существуют. Права на отраженные Финансовые вложения принадлежат аудируемому лицу;</t>
  </si>
  <si>
    <t>2. Хозяйственные операции, связанные с Денежными средствами, полностью отражены на счетах бухгалтерского учета;</t>
  </si>
  <si>
    <t>3. Хозяйственные операции, связанные с Денежными средствами, точно и своевременно отражены на счетах  бухгалтерского учета.;</t>
  </si>
  <si>
    <t xml:space="preserve">6. Информация по Денежным средствам представлена и раскрыта в бухгалтерской отчетности  в соответствии с требованиями законодательства  </t>
  </si>
  <si>
    <t>4. Денежные средства, принятые к бухгалтерскому учету, отражены и оценена надлежащим образом;</t>
  </si>
  <si>
    <t>ПРОГРАММА ПРОВЕДЕНИЯ АУДИТА ДЕНЕЖНЫХ СРЕДСТВ</t>
  </si>
  <si>
    <t xml:space="preserve"> Сверьте величину денежных средств в финансовой отчетности с остатками сальдовой ведомости и убедитесь, что остатки наличных денежных средств, остатки по текущим и депозитным счетам были отражены в отчетности в полном объеме. В случае необходимости, получите соответствующие разяснения от клиента и сверьте информацию с подтверждающими документами.</t>
  </si>
  <si>
    <t>Проверка "благонадежности" кредитной организации:</t>
  </si>
  <si>
    <t>http://www.cbr.ru/credit/main.asp</t>
  </si>
  <si>
    <t>Список банков, прекративших свою деятельность вследствие ликвидации или отзыва лицензии Банком России</t>
  </si>
  <si>
    <t>http://www.banki.ru/banks/memory/</t>
  </si>
  <si>
    <t>Анализ учетных записей на наличие нетипичных или сомнительных проводок. Сделайте обзор по счетам учета денежных средств на отчетную дату для выявления ,  операций не характерных для деятельности клиента или других необычных сумм.  Исследуйте обнаруженные отклонения.</t>
  </si>
  <si>
    <t>Проверьте преемственность использования методики учета денежных средства, ее соответствие общепринятым принципам бухгалтерского учёта и специфике бизнеса клиента.</t>
  </si>
  <si>
    <t xml:space="preserve">Убедитесь что все счета включены в сальдовую ведомость раскрывающую информацию о суммах отраженных в бухгалтерской   отчетности.
</t>
  </si>
  <si>
    <r>
      <t xml:space="preserve">Полнота отражения Денежных средств: </t>
    </r>
    <r>
      <rPr>
        <sz val="10"/>
        <rFont val="Calibri Light"/>
        <family val="2"/>
        <charset val="204"/>
        <scheme val="major"/>
      </rPr>
      <t xml:space="preserve">Получите список всех банковских счетов по состоянию на конец отчетного периода.
</t>
    </r>
  </si>
  <si>
    <r>
      <t xml:space="preserve">Подтверждения банков:
</t>
    </r>
    <r>
      <rPr>
        <sz val="10"/>
        <rFont val="Calibri Light"/>
        <family val="2"/>
        <charset val="204"/>
        <scheme val="major"/>
      </rPr>
      <t xml:space="preserve">Получите подтверждения остатков по всем счетам (включая закрытые в течение года) непосредственно от банков. Подтверждения также должны включать информацию об обременениях, ограничениях, гарантиях и т.д. Проведите выверку расхождений с остатками клиента и выполните альтернативные процедуры по неполученным подтверждениям.
</t>
    </r>
  </si>
  <si>
    <r>
      <t xml:space="preserve">Сверка остатков с банком:
</t>
    </r>
    <r>
      <rPr>
        <sz val="10"/>
        <rFont val="Calibri Light"/>
        <family val="2"/>
        <charset val="204"/>
        <scheme val="major"/>
      </rPr>
      <t>Сверьте остатки по банковским счетам в сальдовой ведомости с банковскими выписками по состоянию на конец отчетного периода.  При наличии расхождений, проверьте проведенную клиентом выверку остатков.</t>
    </r>
  </si>
  <si>
    <r>
      <t xml:space="preserve">Перевод в национальную валюту:
</t>
    </r>
    <r>
      <rPr>
        <sz val="10"/>
        <rFont val="Calibri Light"/>
        <family val="2"/>
        <charset val="204"/>
        <scheme val="major"/>
      </rPr>
      <t>Убедитесь в правильности примененных обменных курсов на отчетную дату при пересчете остатков, выраженных в иностранной валюте.</t>
    </r>
  </si>
  <si>
    <r>
      <t xml:space="preserve">Денежные эквиваленты:
</t>
    </r>
    <r>
      <rPr>
        <sz val="10"/>
        <rFont val="Calibri Light"/>
        <family val="2"/>
        <charset val="204"/>
        <scheme val="major"/>
      </rPr>
      <t>Рассмотрите характер остатков, включенных в состав денежных эквивалентов на предмет соответствия критериям признания денежных эквивалентов, установленным в учетной политике компании.</t>
    </r>
  </si>
  <si>
    <t>Кассовые операции</t>
  </si>
  <si>
    <t>Е-ДС/1</t>
  </si>
  <si>
    <t xml:space="preserve">Запросить и проанализировать внутренние нормативные документы: 
   Учетная политика,  
   Документы о проведении инвентаризации.                                                                                                                                                         Регистры бухгалтерского учета по счетам 50,51,52,55 и 57;                                                                                                                                       </t>
  </si>
  <si>
    <t>1250 «Денежные средства»</t>
  </si>
  <si>
    <t>Данные бухгалтерского учета счет 50(руб.)</t>
  </si>
  <si>
    <t>Данные бухгалтерского учета счет 51(руб.)</t>
  </si>
  <si>
    <t>Данные бухгалтерского учета счет 52(руб.)</t>
  </si>
  <si>
    <t>Данные бухгалтерского учета счет 55(руб.) в части денежных эквивалентов)</t>
  </si>
  <si>
    <t>Данные бухгалтерского учета счет 57(руб.)</t>
  </si>
  <si>
    <t>Е-ДС/2.1</t>
  </si>
  <si>
    <t>Е-ДС/2.2</t>
  </si>
  <si>
    <t>Е-ДС/2.3</t>
  </si>
  <si>
    <t>ан 50,51,52,55'!A1</t>
  </si>
  <si>
    <t>Полнота отражения денежных средств</t>
  </si>
  <si>
    <t>Сверка остатков с банком</t>
  </si>
  <si>
    <t>счет 51</t>
  </si>
  <si>
    <t>Сверка данных учета с данными банков (по расчетным счетам)</t>
  </si>
  <si>
    <t>Номер расчетного счета</t>
  </si>
  <si>
    <t>Наименование банка, в котором открыт счет</t>
  </si>
  <si>
    <t>6.</t>
  </si>
  <si>
    <t>7.</t>
  </si>
  <si>
    <t>8.</t>
  </si>
  <si>
    <t>9.</t>
  </si>
  <si>
    <t>10.</t>
  </si>
  <si>
    <t>счет 52</t>
  </si>
  <si>
    <t>Сверка данных учета с данными банков (по валютным счетам)</t>
  </si>
  <si>
    <t>Е-ДС/3.2</t>
  </si>
  <si>
    <t>Е-ДС/3.2-1</t>
  </si>
  <si>
    <t>Сверка данных бухгалтерского учета с данными выписок с лицевого счета банков по расчетным и валютным счетам</t>
  </si>
  <si>
    <t>Информация по всем открытым банковским счетам включена оборотно-сальдовую ведомость.  Отклонения не выявлены</t>
  </si>
  <si>
    <t>Выявлены открытые банковские счета, не включенные в оборотно-сальдовую ведомость</t>
  </si>
  <si>
    <t>3.2-1'!A1</t>
  </si>
  <si>
    <t>Данные бухгалтерского учета подтверждены соответствующими банковскими выписками.</t>
  </si>
  <si>
    <t>Данные бухгалтерского учета не полностью подтверждены соответствующими банковскими выписками.</t>
  </si>
  <si>
    <t>Подтверждения банков</t>
  </si>
  <si>
    <t>Е-ДС/3.3</t>
  </si>
  <si>
    <t>Е-ДС/3.3-1</t>
  </si>
  <si>
    <t>Данные бухгалтерского учета подтверждены письмами полученными от банков.</t>
  </si>
  <si>
    <t>Данные бухгалтерского учета не полностью подтверждены соответствующими письмами, полученными от банков.</t>
  </si>
  <si>
    <t>Е-ДС/3.4</t>
  </si>
  <si>
    <t>Е-ДС/3.4-1</t>
  </si>
  <si>
    <t>курсы</t>
  </si>
  <si>
    <t>USD</t>
  </si>
  <si>
    <t>EUR</t>
  </si>
  <si>
    <t>Иностранная валюта</t>
  </si>
  <si>
    <t>Сумма в рублях по данным Общества</t>
  </si>
  <si>
    <t>Сумма в рублях по расчетам аудиторов</t>
  </si>
  <si>
    <t>Вид</t>
  </si>
  <si>
    <t>Сумма по данным бухгалтерского учета</t>
  </si>
  <si>
    <t>Реквизиты валютного счета</t>
  </si>
  <si>
    <t xml:space="preserve">Проверка правильности применения обменных курсов на отчетную дату по расчетам в валюте </t>
  </si>
  <si>
    <t xml:space="preserve">Перевод валютной задолженности произведен по курсу ЦБ РФ на отчетную дату. Отклонения не выявлены. </t>
  </si>
  <si>
    <t xml:space="preserve">Перевод валютной задолженности произведен по курсу отличному от курса ЦБ РФ на отчетную дату. Выявлены не существенные отклонения. </t>
  </si>
  <si>
    <t>Денежные эквиваленты</t>
  </si>
  <si>
    <t>Привести выдержки из учетной политики относительно критериев отнесения актива к денежным эквивалентам:</t>
  </si>
  <si>
    <t>Охарактеризуйте остатки денежных эквивалентов на их соответствие учетной политики</t>
  </si>
  <si>
    <t>Проведите проверку правильности начисления процентов (при необходимости)</t>
  </si>
  <si>
    <t>счет 55</t>
  </si>
  <si>
    <t>Сверка данных учета с данными банков (по депозитным счетам)</t>
  </si>
  <si>
    <t>Проверка правильности отнесения актива к денежным эквивалентам отклонений не выявила. Остатки денежных эквивалентов подтверждены</t>
  </si>
  <si>
    <t>Проверка правильности отнесения актива к денежным эквивалентам выявила их несоответствие. Необходимо модифицировать аудиторское заключение</t>
  </si>
  <si>
    <t>Проверка правильности расчета и начисления процентов по депозиту отклонений не выявила.</t>
  </si>
  <si>
    <t>Проверка правильности расчета и начисления процентов по депозиту  выявила не существенные отклонения. Необходимость модификации АЗ отсутствует</t>
  </si>
  <si>
    <t>Проверка правильности расчета и начисления процентов по депозитам  выявила существенные отклонения. Необходимо модифицировать АЗ.</t>
  </si>
  <si>
    <r>
      <t xml:space="preserve">Раскрытие и представление информации о денежных средствах в отчетности:  </t>
    </r>
    <r>
      <rPr>
        <sz val="10"/>
        <rFont val="Calibri Light"/>
        <family val="2"/>
        <charset val="204"/>
        <scheme val="major"/>
      </rPr>
      <t>Проверьте точность отражения и правильность представления и раскрытия информации  о денежных средствах  в  бухгалтерской отчетности.</t>
    </r>
  </si>
  <si>
    <t>Проверка Раскрытие и представление информации о Денежных средствах  в отчетности</t>
  </si>
  <si>
    <r>
      <t>В отношении Финансовых вложений</t>
    </r>
    <r>
      <rPr>
        <b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в соответствиии с   ПБУ 23/2011 подлежит раскрытию следующая информация:</t>
    </r>
  </si>
  <si>
    <t>состав денежных средств и денежных эквивалентов;</t>
  </si>
  <si>
    <t>Представлена увязка сумм, представленных в отчете о движении денежных средств, с соответствующими статьями бухгалтерского баланса;</t>
  </si>
  <si>
    <t>Раскрыты показатели, характеризующие возможность привлечь дополнительные денежные средства, в том числе:</t>
  </si>
  <si>
    <t xml:space="preserve"> -  суммы открытых организации, но не использованных ею кредитных линий с указанием всех установленных ограничений по использованию таких кредитных ресурсов (в том числе о суммах обязательных минимальных (неснижаемых) остатков)</t>
  </si>
  <si>
    <t xml:space="preserve"> -  полученные организацией поручительства третьих лиц, не использованные по состоянию на отчетную дату для получения кредита, с указанием суммы денежных средств, которые может привлечь организация</t>
  </si>
  <si>
    <t>Раскрыта с учетом существенности следующая информация:</t>
  </si>
  <si>
    <t xml:space="preserve"> -  имеющиеся существенные суммы денежных средств (или их эквивалентов), которые по состоянию на отчетную дату недоступны для использования организацией (например, открытые в пользу других организаций аккредитивы по незавершенным на отчетную дату сделкам) с указанием причин данных ограничений</t>
  </si>
  <si>
    <t xml:space="preserve"> -  сумма денежных потоков, связанных с поддержанием деятельности организации на уровне существующих объемов производства, отдельно от денежных потоков, связанных с расширением масштабов этой деятельности</t>
  </si>
  <si>
    <t xml:space="preserve"> -  денежные потоки от текущих, инвестиционных и финансовых операций по каждому отчетному сегменту, определенному в соответствии с ПБУ 12/2010</t>
  </si>
  <si>
    <t xml:space="preserve"> - средства в аккредитивах, открытых в пользу организации, вместе с информацией о факте исполнения организацией по состоянию на отчетную дату обязательств по договору с использованием аккредитива</t>
  </si>
  <si>
    <t xml:space="preserve">  - в случае если обязательства по договору с использованием аккредитива организацией исполнены, но средства аккредитива не зачислены на ее расчетный или иной счет, то раскрыты причины и суммы незачисленных средств</t>
  </si>
  <si>
    <t xml:space="preserve"> - величина денежных средств, которые могут быть получены организацией на условиях овердрафта</t>
  </si>
  <si>
    <t>Проверка точности отражения и правильности представления и раскрытия информации о Денежных средствах  в приложениях к бухгалтерской отчетности.</t>
  </si>
  <si>
    <t>Сверка данных бухгалтерского учета с данными бухгалтерской отчетности произведена в рабочем документе:</t>
  </si>
  <si>
    <t>D1, D3</t>
  </si>
  <si>
    <t>Проверка классификации денежных потоков от текущих, инвестиционных и финансовых операций</t>
  </si>
  <si>
    <t xml:space="preserve">Проверить отнесены ли к денежным потокам от текущих операций </t>
  </si>
  <si>
    <t xml:space="preserve">б) поступления арендных платежей, роялти, комиссионных и иных аналогичных платежей;
</t>
  </si>
  <si>
    <t xml:space="preserve">в) платежи поставщикам (подрядчикам) за сырье, материалы, работы, услуги;
</t>
  </si>
  <si>
    <t xml:space="preserve">г) оплата труда работников организации, а также платежи в их пользу третьим лицам;
</t>
  </si>
  <si>
    <t xml:space="preserve">д) платежи налога на прибыль организаций (за исключением случаев, когда налог на прибыль организаций непосредственно связан с денежными потоками от инвестиционных или финансовых операций);
</t>
  </si>
  <si>
    <t xml:space="preserve">ж) поступление процентов по дебиторской задолженности покупателей (заказчиков);
</t>
  </si>
  <si>
    <t xml:space="preserve">з) денежные потоки по финансовым вложениям, приобретаемым с целью их перепродажи в краткосрочной перспективе (как правило, в течение трех месяцев).
</t>
  </si>
  <si>
    <r>
      <t>Проверить отнесены ли к денежным потокам от инвестиционных  операций (денежный поток относящийхся к операциям с</t>
    </r>
    <r>
      <rPr>
        <b/>
        <u/>
        <sz val="10"/>
        <color theme="1"/>
        <rFont val="Calibri Light"/>
        <family val="1"/>
        <charset val="204"/>
        <scheme val="major"/>
      </rPr>
      <t xml:space="preserve"> внеоборотными</t>
    </r>
    <r>
      <rPr>
        <b/>
        <sz val="10"/>
        <color theme="1"/>
        <rFont val="Calibri Light"/>
        <family val="1"/>
        <charset val="204"/>
        <scheme val="major"/>
      </rPr>
      <t xml:space="preserve"> активами)</t>
    </r>
  </si>
  <si>
    <t xml:space="preserve">а) платежи поставщикам (подрядчикам) и работникам организации в связи с приобретением, созданием, модернизацией, реконструкцией и подготовкой к использованию внеоборотных активов, в том числе затраты на научно-исследовательские, опытно-конструкторские и технологические работы;
</t>
  </si>
  <si>
    <t xml:space="preserve">б) уплата процентов по долговым обязательствам, включаемым в стоимость инвестиционных активов в соответствии с ПБУ 15/2008;
</t>
  </si>
  <si>
    <t xml:space="preserve">в) поступления от продажи внеоборотных активов;
</t>
  </si>
  <si>
    <t xml:space="preserve">г) платежи в связи с приобретением акций (долей участия) в других организациях, за исключением финансовых вложений, приобретаемых с целью перепродажи в краткосрочной перспективе;
</t>
  </si>
  <si>
    <t xml:space="preserve">д) поступления от продажи акций (долей участия) в других организациях, за исключением финансовых вложений, приобретенных с целью перепродажи в краткосрочной перспективе;
</t>
  </si>
  <si>
    <t xml:space="preserve">е) предоставление займов другим лицам;
</t>
  </si>
  <si>
    <t xml:space="preserve">ж) возврат займов, предоставленных другим лицам;
</t>
  </si>
  <si>
    <t xml:space="preserve">з) платежи в связи с приобретением долговых ценных бумаг (прав требования денежных средств к другим лицам), за исключением финансовых вложений, приобретаемых с целью перепродажи в краткосрочной перспективе;
</t>
  </si>
  <si>
    <t xml:space="preserve">и) поступления от продажи долговых ценных бумаг (прав требования денежных средств к другим лицам), за исключением финансовых вложений, приобретенных с целью перепродажи в краткосрочной перспективе;
</t>
  </si>
  <si>
    <t xml:space="preserve">к) дивиденды и аналогичные поступления от долевого участия в других организациях;
</t>
  </si>
  <si>
    <t xml:space="preserve">л) поступления процентов по долговым финансовым вложениям, за исключением приобретенных с целью перепродажи в краткосрочной перспективе.
</t>
  </si>
  <si>
    <t xml:space="preserve">Проверить отнесены ли к денежным потокам от финансовых  операций </t>
  </si>
  <si>
    <t xml:space="preserve">а) денежные вклады собственников (участников), поступления от выпуска акций, увеличения долей участия;
</t>
  </si>
  <si>
    <t xml:space="preserve">б) платежи собственникам (участникам) в связи с выкупом у них акций (долей участия) организации или их выходом из состава участников;
</t>
  </si>
  <si>
    <t xml:space="preserve">в) уплата дивидендов и иных платежей по распределению прибыли в пользу собственников (участников);
</t>
  </si>
  <si>
    <t xml:space="preserve">г) поступления от выпуска облигаций, векселей и других долговых ценных бумаг;
</t>
  </si>
  <si>
    <t xml:space="preserve">д) платежи в связи с погашением (выкупом) векселей и других долговых ценных бумаг;
</t>
  </si>
  <si>
    <t xml:space="preserve">е) получение кредитов и займов от других лиц;
</t>
  </si>
  <si>
    <t xml:space="preserve">ж) возврат кредитов и займов, полученных от других лиц.
</t>
  </si>
  <si>
    <t xml:space="preserve">Проверить отражены ли денежные потоки свернуто когда они характеризуют не столько деятельность организации, сколько деятельность ее контрагентов, и (или) когда поступления от одних лиц обусловливают соответствующие выплаты другим лицам, например, в случаях:
</t>
  </si>
  <si>
    <t xml:space="preserve">а) денежные потоки комиссионера или агента в связи с осуществлением ими комиссионных или агентских услуг (за исключением платы за сами услуги);
</t>
  </si>
  <si>
    <t xml:space="preserve">б) косвенные налоги в составе поступлений от покупателей и заказчиков, платежей поставщикам и подрядчикам и платежей в бюджетную систему Российской Федерации или возмещение из нее;
</t>
  </si>
  <si>
    <t xml:space="preserve">в) поступления от контрагента в счет возмещения коммунальных платежей и осуществление этих платежей в арендных и иных аналогичных отношениях;
</t>
  </si>
  <si>
    <t xml:space="preserve">г) оплата транспортировки грузов с получением эквивалентной компенсации от контрагента.
</t>
  </si>
  <si>
    <t>Проверить отражены ли денежные потоки свернуто когда они отличаются быстрым оборотом, большими суммами и короткими сроками возврата, например:</t>
  </si>
  <si>
    <t xml:space="preserve">а) взаимно обусловленные платежи и поступления по расчетам с использованием банковских карт;
</t>
  </si>
  <si>
    <t xml:space="preserve">б) покупка и перепродажа финансовых вложений;
</t>
  </si>
  <si>
    <t xml:space="preserve">в) осуществление краткосрочных (как правило, до трех месяцев) финансовых вложений за счет заемных средств.
</t>
  </si>
  <si>
    <t xml:space="preserve">а) поступления от продажи покупателям (заказчикам) продукции и товаров, выполнения работ, оказания услуг;
</t>
  </si>
  <si>
    <t xml:space="preserve">е) уплата процентов по долговым обязательствам, за исключением процентов, включаемых в стоимость инвестиционных активов ;
</t>
  </si>
  <si>
    <t>Информация о денежных средствах классифицирована и раскрыта в бухгалтерской отчетности в соответствии с установленными требованиями.</t>
  </si>
  <si>
    <t>Информация о денежных средствах классифицирована и раскрыта в бухгалтерской отчетности c отдельными нарушениями действующего законодательства.</t>
  </si>
  <si>
    <t>Е-ДС/3.7</t>
  </si>
  <si>
    <t>Е-ДС/3.8</t>
  </si>
  <si>
    <r>
      <t xml:space="preserve">Кассовые операции: </t>
    </r>
    <r>
      <rPr>
        <sz val="10"/>
        <rFont val="Calibri Light"/>
        <family val="2"/>
        <charset val="204"/>
        <scheme val="major"/>
      </rPr>
      <t>Проверка по поступлению кассовой наличности. Проверка учета выдачи из кассы наличных денежных средств</t>
    </r>
  </si>
  <si>
    <t>№ пп</t>
  </si>
  <si>
    <t>Сумма по данным компании, руб.</t>
  </si>
  <si>
    <t>Сумма по данным аудита, руб.</t>
  </si>
  <si>
    <t>Первичные документы</t>
  </si>
  <si>
    <t>Вывод / Ссылка на РД</t>
  </si>
  <si>
    <t>Элементы наибольшей стоимости:</t>
  </si>
  <si>
    <t>Итого элементов наибольшей стоимости:</t>
  </si>
  <si>
    <t>Ключевые элементы:</t>
  </si>
  <si>
    <t>Итого ключевых элементов:</t>
  </si>
  <si>
    <t>Репрезентативная выборка (если необходимо):</t>
  </si>
  <si>
    <t>Итого  элементов репрезентативной выборки:</t>
  </si>
  <si>
    <t>Проверка оперций по поступлению кассовой наличности и оперций выдачи из кассы наличных денежных средств</t>
  </si>
  <si>
    <t>Проверка правильности отражения кассовых операций существенных отклонений не выявила</t>
  </si>
  <si>
    <t>Проверка правильности отражения кассовых операций выявила существенные отклонения</t>
  </si>
  <si>
    <t>Е-ДС/3.6-1</t>
  </si>
  <si>
    <t>Е-ДС/3.6</t>
  </si>
  <si>
    <t>Е-ДС/1.</t>
  </si>
  <si>
    <t>Е-ДС/2.4</t>
  </si>
  <si>
    <t>Е-ДС/3.1</t>
  </si>
  <si>
    <t>Е-ДС/3.5</t>
  </si>
  <si>
    <t>E, V</t>
  </si>
  <si>
    <t>О, А</t>
  </si>
  <si>
    <t>C, V, О</t>
  </si>
  <si>
    <t>E, V, C, R&amp;O</t>
  </si>
  <si>
    <t>Сверка данных бухгалтерского учета с данными подтверждающих выписок с лицевого счета банков по расчетным и валютным счетам</t>
  </si>
  <si>
    <t>бланк запроса</t>
  </si>
  <si>
    <t>Е-ДС/3.5-1</t>
  </si>
  <si>
    <t>3.5-1'!A1</t>
  </si>
  <si>
    <t>Проверка правильности расчета процентов за депозит или выданный займ</t>
  </si>
  <si>
    <t>Дата начала срока исчисления процентов либо дата начала проверяемого периода, если депозит (заем) был выдан в предыдущем периоде:</t>
  </si>
  <si>
    <t>Сумма депозита (выданного займа) либо остаток задолженности на начало периода</t>
  </si>
  <si>
    <t>Процентная ставка по депозиту (выданному займу):</t>
  </si>
  <si>
    <t>Перевод в национальную валюту</t>
  </si>
  <si>
    <t>X</t>
  </si>
  <si>
    <t>Сумма остатка по счету на 31.12.2019 г., тыс. руб.</t>
  </si>
  <si>
    <t>Сумма остатка по выписке банка на 31.12.2019 г., тыс. руб.</t>
  </si>
  <si>
    <t>Сумма остатка по на 31.12.2019 г., тыс. руб. по полученному ответу от банка</t>
  </si>
  <si>
    <t>Ур.сущ (док. С10)</t>
  </si>
  <si>
    <t xml:space="preserve">Аудитор: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</si>
</sst>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#,##0_ ;[Red]\-#,##0\ "/>
    <numFmt numFmtId="166" formatCode="_-* #,##0_р_._-;\-* #,##0_р_._-;_-* &quot;-&quot;_р_._-;_-@_-"/>
    <numFmt numFmtId="167" formatCode="_-* #,##0.00_р_._-;\-* #,##0.00_р_._-;_-* &quot;-&quot;??_р_._-;_-@_-"/>
  </numFmts>
  <fonts count="10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name val="Calibri Light"/>
      <family val="1"/>
      <charset val="204"/>
      <scheme val="major"/>
    </font>
    <font>
      <b/>
      <sz val="10"/>
      <color rgb="FF0070C0"/>
      <name val="Calibri Light"/>
      <family val="1"/>
      <charset val="204"/>
      <scheme val="major"/>
    </font>
    <font>
      <b/>
      <sz val="16"/>
      <name val="Calibri Light"/>
      <family val="1"/>
      <charset val="204"/>
      <scheme val="major"/>
    </font>
    <font>
      <sz val="10"/>
      <name val="Arial Cyr"/>
      <charset val="204"/>
    </font>
    <font>
      <b/>
      <sz val="10"/>
      <name val="Calibri Light"/>
      <family val="1"/>
      <charset val="204"/>
      <scheme val="major"/>
    </font>
    <font>
      <sz val="8"/>
      <name val="Tahoma"/>
      <family val="2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8"/>
      <color rgb="FFFF0000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u/>
      <sz val="10"/>
      <color indexed="12"/>
      <name val="Arial Cyr"/>
    </font>
    <font>
      <u/>
      <sz val="10"/>
      <color indexed="12"/>
      <name val="Calibri Light"/>
      <family val="1"/>
      <charset val="204"/>
      <scheme val="major"/>
    </font>
    <font>
      <u/>
      <sz val="10"/>
      <color indexed="12"/>
      <name val="Arial Cyr"/>
      <charset val="204"/>
    </font>
    <font>
      <sz val="11"/>
      <name val="Times New Roman Cyr"/>
      <charset val="204"/>
    </font>
    <font>
      <sz val="10"/>
      <name val="Times New Roman Cyr"/>
      <charset val="204"/>
    </font>
    <font>
      <sz val="11"/>
      <color theme="1"/>
      <name val="Times New Roman"/>
      <family val="1"/>
      <charset val="204"/>
    </font>
    <font>
      <sz val="10"/>
      <color theme="1"/>
      <name val="Cambria"/>
      <family val="1"/>
      <charset val="204"/>
    </font>
    <font>
      <b/>
      <sz val="10"/>
      <name val="Cambria"/>
      <family val="1"/>
      <charset val="204"/>
    </font>
    <font>
      <sz val="10"/>
      <name val="Cambria"/>
      <family val="1"/>
      <charset val="204"/>
    </font>
    <font>
      <i/>
      <sz val="10"/>
      <name val="Cambria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indexed="12"/>
      <name val="Cambria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name val="Tahoma"/>
      <family val="2"/>
      <charset val="204"/>
    </font>
    <font>
      <sz val="10"/>
      <color indexed="10"/>
      <name val="Cambria"/>
      <family val="1"/>
      <charset val="204"/>
    </font>
    <font>
      <b/>
      <sz val="10"/>
      <color rgb="FF0070C0"/>
      <name val="Times New Roman"/>
      <family val="1"/>
      <charset val="204"/>
    </font>
    <font>
      <b/>
      <sz val="16"/>
      <name val="Times New Roman"/>
      <family val="1"/>
      <charset val="204"/>
    </font>
    <font>
      <u/>
      <sz val="10"/>
      <color rgb="FFFF0000"/>
      <name val="Times New Roman"/>
      <family val="1"/>
      <charset val="204"/>
    </font>
    <font>
      <u/>
      <sz val="10"/>
      <color indexed="12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sz val="10"/>
      <name val="Helv"/>
      <charset val="204"/>
    </font>
    <font>
      <sz val="8"/>
      <color indexed="55"/>
      <name val="Times New Roman"/>
      <family val="1"/>
      <charset val="204"/>
    </font>
    <font>
      <b/>
      <sz val="14"/>
      <name val="Calibri Light"/>
      <family val="2"/>
      <charset val="204"/>
      <scheme val="major"/>
    </font>
    <font>
      <b/>
      <sz val="10"/>
      <name val="Calibri Light"/>
      <family val="2"/>
      <charset val="204"/>
      <scheme val="major"/>
    </font>
    <font>
      <sz val="10"/>
      <name val="Calibri Light"/>
      <family val="2"/>
      <charset val="204"/>
      <scheme val="major"/>
    </font>
    <font>
      <u/>
      <sz val="10"/>
      <color indexed="12"/>
      <name val="Arial"/>
      <family val="2"/>
      <charset val="204"/>
    </font>
    <font>
      <sz val="11"/>
      <color indexed="8"/>
      <name val="Arial Narrow"/>
      <family val="2"/>
      <charset val="204"/>
    </font>
    <font>
      <sz val="11"/>
      <color theme="1"/>
      <name val="Arial Narrow"/>
      <family val="2"/>
      <charset val="204"/>
    </font>
    <font>
      <sz val="8"/>
      <color theme="0" tint="-0.34998626667073579"/>
      <name val="Tahoma"/>
      <family val="2"/>
      <charset val="204"/>
    </font>
    <font>
      <sz val="12"/>
      <name val="Cambria"/>
      <family val="1"/>
      <charset val="204"/>
    </font>
    <font>
      <sz val="11"/>
      <color indexed="12"/>
      <name val="Times New Roman"/>
      <family val="1"/>
      <charset val="204"/>
    </font>
    <font>
      <sz val="11"/>
      <color indexed="23"/>
      <name val="Times New Roman"/>
      <family val="1"/>
      <charset val="204"/>
    </font>
    <font>
      <sz val="11"/>
      <color theme="0" tint="-0.34998626667073579"/>
      <name val="Times New Roman"/>
      <family val="1"/>
      <charset val="204"/>
    </font>
    <font>
      <sz val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theme="0" tint="-0.34998626667073579"/>
      <name val="Cambria"/>
      <family val="1"/>
      <charset val="204"/>
    </font>
    <font>
      <sz val="10"/>
      <color theme="0" tint="-0.34998626667073579"/>
      <name val="Times New Roman"/>
      <family val="1"/>
      <charset val="204"/>
    </font>
    <font>
      <sz val="10"/>
      <name val="Arial Narrow"/>
      <family val="2"/>
      <charset val="204"/>
    </font>
    <font>
      <b/>
      <sz val="9"/>
      <name val="Arial Narrow"/>
      <family val="2"/>
      <charset val="204"/>
    </font>
    <font>
      <sz val="9"/>
      <name val="Arial Narrow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color theme="1"/>
      <name val="Times New Roman"/>
      <family val="1"/>
      <charset val="204"/>
    </font>
    <font>
      <sz val="9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0"/>
      <color indexed="12"/>
      <name val="Times New Roman Cyr"/>
      <family val="1"/>
      <charset val="204"/>
    </font>
    <font>
      <sz val="11"/>
      <name val="Calibri"/>
      <family val="2"/>
      <charset val="204"/>
      <scheme val="minor"/>
    </font>
    <font>
      <sz val="8"/>
      <name val="Calibri Light"/>
      <family val="1"/>
      <charset val="204"/>
      <scheme val="major"/>
    </font>
    <font>
      <b/>
      <sz val="10"/>
      <name val="Arial Cyr"/>
      <charset val="204"/>
    </font>
    <font>
      <b/>
      <sz val="10"/>
      <color theme="1"/>
      <name val="Calibri Light"/>
      <family val="1"/>
      <charset val="204"/>
      <scheme val="major"/>
    </font>
    <font>
      <sz val="10"/>
      <color theme="1"/>
      <name val="Calibri Light"/>
      <family val="1"/>
      <charset val="204"/>
      <scheme val="major"/>
    </font>
    <font>
      <u/>
      <sz val="10"/>
      <color theme="1"/>
      <name val="Calibri Light"/>
      <family val="1"/>
      <charset val="204"/>
      <scheme val="major"/>
    </font>
    <font>
      <sz val="12"/>
      <color indexed="12"/>
      <name val="Cambria"/>
      <family val="1"/>
      <charset val="204"/>
    </font>
    <font>
      <sz val="9"/>
      <name val="Arial Cyr"/>
      <charset val="204"/>
    </font>
    <font>
      <b/>
      <sz val="10"/>
      <name val="Arial Narrow"/>
      <family val="2"/>
      <charset val="204"/>
    </font>
    <font>
      <b/>
      <u/>
      <sz val="10"/>
      <name val="Arial Narrow"/>
      <family val="2"/>
      <charset val="204"/>
    </font>
    <font>
      <u/>
      <sz val="10"/>
      <name val="Arial Narrow"/>
      <family val="2"/>
      <charset val="204"/>
    </font>
    <font>
      <b/>
      <sz val="9"/>
      <name val="Arial"/>
      <family val="2"/>
      <charset val="204"/>
    </font>
    <font>
      <b/>
      <sz val="14"/>
      <color indexed="12"/>
      <name val="Arial Cyr"/>
      <charset val="204"/>
    </font>
    <font>
      <b/>
      <u/>
      <sz val="10"/>
      <color theme="1"/>
      <name val="Calibri Light"/>
      <family val="1"/>
      <charset val="204"/>
      <scheme val="major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EDF3ED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rgb="FF0070C0"/>
      </left>
      <right style="medium">
        <color rgb="FF0070C0"/>
      </right>
      <top style="double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double">
        <color rgb="FF0070C0"/>
      </top>
      <bottom style="medium">
        <color rgb="FF0070C0"/>
      </bottom>
      <diagonal/>
    </border>
    <border>
      <left style="medium">
        <color rgb="FF0070C0"/>
      </left>
      <right style="double">
        <color rgb="FF0070C0"/>
      </right>
      <top style="double">
        <color rgb="FF0070C0"/>
      </top>
      <bottom style="medium">
        <color rgb="FF0070C0"/>
      </bottom>
      <diagonal/>
    </border>
    <border>
      <left style="double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double">
        <color rgb="FF0070C0"/>
      </right>
      <top style="medium">
        <color rgb="FF0070C0"/>
      </top>
      <bottom style="medium">
        <color rgb="FF0070C0"/>
      </bottom>
      <diagonal/>
    </border>
    <border>
      <left style="double">
        <color rgb="FF0070C0"/>
      </left>
      <right style="medium">
        <color rgb="FF0070C0"/>
      </right>
      <top style="medium">
        <color rgb="FF0070C0"/>
      </top>
      <bottom style="double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double">
        <color rgb="FF0070C0"/>
      </bottom>
      <diagonal/>
    </border>
    <border>
      <left style="medium">
        <color rgb="FF0070C0"/>
      </left>
      <right style="double">
        <color rgb="FF0070C0"/>
      </right>
      <top style="medium">
        <color rgb="FF0070C0"/>
      </top>
      <bottom style="double">
        <color rgb="FF0070C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0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6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9" fillId="0" borderId="0"/>
    <xf numFmtId="0" fontId="6" fillId="0" borderId="0"/>
    <xf numFmtId="0" fontId="43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6" fillId="0" borderId="0"/>
    <xf numFmtId="0" fontId="50" fillId="0" borderId="0"/>
    <xf numFmtId="0" fontId="6" fillId="0" borderId="0"/>
    <xf numFmtId="0" fontId="43" fillId="0" borderId="0"/>
    <xf numFmtId="167" fontId="1" fillId="0" borderId="0" applyFont="0" applyFill="0" applyBorder="0" applyAlignment="0" applyProtection="0"/>
    <xf numFmtId="0" fontId="66" fillId="7" borderId="0" applyNumberFormat="0" applyBorder="0" applyAlignment="0" applyProtection="0"/>
    <xf numFmtId="0" fontId="66" fillId="8" borderId="0" applyNumberFormat="0" applyBorder="0" applyAlignment="0" applyProtection="0"/>
    <xf numFmtId="0" fontId="66" fillId="9" borderId="0" applyNumberFormat="0" applyBorder="0" applyAlignment="0" applyProtection="0"/>
    <xf numFmtId="0" fontId="66" fillId="10" borderId="0" applyNumberFormat="0" applyBorder="0" applyAlignment="0" applyProtection="0"/>
    <xf numFmtId="0" fontId="66" fillId="11" borderId="0" applyNumberFormat="0" applyBorder="0" applyAlignment="0" applyProtection="0"/>
    <xf numFmtId="0" fontId="66" fillId="12" borderId="0" applyNumberFormat="0" applyBorder="0" applyAlignment="0" applyProtection="0"/>
    <xf numFmtId="0" fontId="66" fillId="13" borderId="0" applyNumberFormat="0" applyBorder="0" applyAlignment="0" applyProtection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0" borderId="0" applyNumberFormat="0" applyBorder="0" applyAlignment="0" applyProtection="0"/>
    <xf numFmtId="0" fontId="66" fillId="13" borderId="0" applyNumberFormat="0" applyBorder="0" applyAlignment="0" applyProtection="0"/>
    <xf numFmtId="0" fontId="66" fillId="16" borderId="0" applyNumberFormat="0" applyBorder="0" applyAlignment="0" applyProtection="0"/>
    <xf numFmtId="0" fontId="67" fillId="17" borderId="0" applyNumberFormat="0" applyBorder="0" applyAlignment="0" applyProtection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0" borderId="0" applyNumberFormat="0" applyBorder="0" applyAlignment="0" applyProtection="0"/>
    <xf numFmtId="0" fontId="6" fillId="0" borderId="0"/>
    <xf numFmtId="0" fontId="67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4" borderId="0" applyNumberFormat="0" applyBorder="0" applyAlignment="0" applyProtection="0"/>
    <xf numFmtId="0" fontId="68" fillId="12" borderId="61" applyNumberFormat="0" applyAlignment="0" applyProtection="0"/>
    <xf numFmtId="0" fontId="69" fillId="25" borderId="62" applyNumberFormat="0" applyAlignment="0" applyProtection="0"/>
    <xf numFmtId="0" fontId="70" fillId="25" borderId="61" applyNumberFormat="0" applyAlignment="0" applyProtection="0"/>
    <xf numFmtId="0" fontId="71" fillId="0" borderId="63" applyNumberFormat="0" applyFill="0" applyAlignment="0" applyProtection="0"/>
    <xf numFmtId="0" fontId="72" fillId="0" borderId="64" applyNumberFormat="0" applyFill="0" applyAlignment="0" applyProtection="0"/>
    <xf numFmtId="0" fontId="73" fillId="0" borderId="65" applyNumberFormat="0" applyFill="0" applyAlignment="0" applyProtection="0"/>
    <xf numFmtId="0" fontId="73" fillId="0" borderId="0" applyNumberFormat="0" applyFill="0" applyBorder="0" applyAlignment="0" applyProtection="0"/>
    <xf numFmtId="0" fontId="74" fillId="0" borderId="66" applyNumberFormat="0" applyFill="0" applyAlignment="0" applyProtection="0"/>
    <xf numFmtId="0" fontId="75" fillId="26" borderId="67" applyNumberFormat="0" applyAlignment="0" applyProtection="0"/>
    <xf numFmtId="0" fontId="76" fillId="0" borderId="0" applyNumberFormat="0" applyFill="0" applyBorder="0" applyAlignment="0" applyProtection="0"/>
    <xf numFmtId="0" fontId="77" fillId="27" borderId="0" applyNumberFormat="0" applyBorder="0" applyAlignment="0" applyProtection="0"/>
    <xf numFmtId="0" fontId="78" fillId="8" borderId="0" applyNumberFormat="0" applyBorder="0" applyAlignment="0" applyProtection="0"/>
    <xf numFmtId="0" fontId="79" fillId="0" borderId="0" applyNumberFormat="0" applyFill="0" applyBorder="0" applyAlignment="0" applyProtection="0"/>
    <xf numFmtId="0" fontId="6" fillId="28" borderId="68" applyNumberFormat="0" applyFont="0" applyAlignment="0" applyProtection="0"/>
    <xf numFmtId="0" fontId="80" fillId="0" borderId="69" applyNumberFormat="0" applyFill="0" applyAlignment="0" applyProtection="0"/>
    <xf numFmtId="0" fontId="81" fillId="0" borderId="0" applyNumberFormat="0" applyFill="0" applyBorder="0" applyAlignment="0" applyProtection="0"/>
    <xf numFmtId="0" fontId="82" fillId="9" borderId="0" applyNumberFormat="0" applyBorder="0" applyAlignment="0" applyProtection="0"/>
    <xf numFmtId="0" fontId="10" fillId="0" borderId="0"/>
    <xf numFmtId="0" fontId="49" fillId="0" borderId="0"/>
    <xf numFmtId="0" fontId="86" fillId="0" borderId="0" applyNumberFormat="0" applyFill="0" applyBorder="0" applyAlignment="0" applyProtection="0">
      <alignment vertical="top"/>
      <protection locked="0"/>
    </xf>
    <xf numFmtId="167" fontId="6" fillId="0" borderId="0" applyFont="0" applyFill="0" applyBorder="0" applyAlignment="0" applyProtection="0"/>
    <xf numFmtId="0" fontId="6" fillId="0" borderId="0"/>
    <xf numFmtId="0" fontId="10" fillId="0" borderId="0"/>
  </cellStyleXfs>
  <cellXfs count="747">
    <xf numFmtId="0" fontId="0" fillId="0" borderId="0" xfId="0"/>
    <xf numFmtId="0" fontId="4" fillId="3" borderId="1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2" fillId="3" borderId="0" xfId="6" applyFont="1" applyFill="1" applyBorder="1" applyAlignment="1">
      <alignment horizontal="center" vertical="center"/>
    </xf>
    <xf numFmtId="0" fontId="12" fillId="0" borderId="0" xfId="6" applyFont="1" applyBorder="1" applyAlignment="1">
      <alignment horizontal="left" vertical="center"/>
    </xf>
    <xf numFmtId="0" fontId="11" fillId="0" borderId="0" xfId="6" applyFont="1" applyAlignment="1">
      <alignment horizontal="left" vertical="center" wrapText="1"/>
    </xf>
    <xf numFmtId="0" fontId="13" fillId="0" borderId="0" xfId="6" applyFont="1" applyAlignment="1">
      <alignment horizontal="left" vertical="center" wrapText="1"/>
    </xf>
    <xf numFmtId="0" fontId="13" fillId="0" borderId="0" xfId="6" applyFont="1" applyAlignment="1">
      <alignment horizontal="left" vertical="center"/>
    </xf>
    <xf numFmtId="0" fontId="13" fillId="0" borderId="0" xfId="6" applyFont="1" applyBorder="1" applyAlignment="1">
      <alignment horizontal="left" vertical="center" wrapText="1"/>
    </xf>
    <xf numFmtId="3" fontId="12" fillId="0" borderId="0" xfId="7" applyNumberFormat="1" applyFont="1" applyAlignment="1">
      <alignment horizontal="left"/>
    </xf>
    <xf numFmtId="0" fontId="10" fillId="0" borderId="0" xfId="7" applyFont="1"/>
    <xf numFmtId="0" fontId="7" fillId="4" borderId="6" xfId="9" applyNumberFormat="1" applyFont="1" applyFill="1" applyBorder="1"/>
    <xf numFmtId="0" fontId="7" fillId="4" borderId="6" xfId="9" applyFont="1" applyFill="1" applyBorder="1" applyAlignment="1">
      <alignment horizontal="center"/>
    </xf>
    <xf numFmtId="0" fontId="7" fillId="4" borderId="6" xfId="9" applyFont="1" applyFill="1" applyBorder="1" applyAlignment="1">
      <alignment wrapText="1"/>
    </xf>
    <xf numFmtId="0" fontId="3" fillId="4" borderId="6" xfId="9" applyFont="1" applyFill="1" applyBorder="1" applyAlignment="1">
      <alignment horizontal="left" vertical="center" wrapText="1"/>
    </xf>
    <xf numFmtId="0" fontId="7" fillId="0" borderId="6" xfId="9" applyNumberFormat="1" applyFont="1" applyFill="1" applyBorder="1"/>
    <xf numFmtId="0" fontId="3" fillId="0" borderId="6" xfId="9" applyFont="1" applyFill="1" applyBorder="1" applyAlignment="1">
      <alignment vertical="top" wrapText="1"/>
    </xf>
    <xf numFmtId="164" fontId="3" fillId="0" borderId="6" xfId="1" applyFont="1" applyFill="1" applyBorder="1" applyAlignment="1">
      <alignment horizontal="center"/>
    </xf>
    <xf numFmtId="0" fontId="17" fillId="0" borderId="6" xfId="10" applyFill="1" applyBorder="1" applyAlignment="1" applyProtection="1">
      <alignment horizontal="center" vertical="center" wrapText="1"/>
    </xf>
    <xf numFmtId="164" fontId="3" fillId="0" borderId="6" xfId="1" applyFont="1" applyFill="1" applyBorder="1" applyAlignment="1">
      <alignment horizontal="left" vertical="center" wrapText="1"/>
    </xf>
    <xf numFmtId="0" fontId="3" fillId="0" borderId="6" xfId="9" applyFont="1" applyFill="1" applyBorder="1" applyAlignment="1">
      <alignment horizontal="center" vertical="center" wrapText="1"/>
    </xf>
    <xf numFmtId="164" fontId="7" fillId="4" borderId="14" xfId="1" applyFont="1" applyFill="1" applyBorder="1" applyAlignment="1">
      <alignment horizontal="center"/>
    </xf>
    <xf numFmtId="0" fontId="7" fillId="4" borderId="14" xfId="9" applyFont="1" applyFill="1" applyBorder="1" applyAlignment="1">
      <alignment horizontal="center" vertical="center" wrapText="1"/>
    </xf>
    <xf numFmtId="0" fontId="7" fillId="4" borderId="19" xfId="9" applyFont="1" applyFill="1" applyBorder="1" applyAlignment="1">
      <alignment horizontal="left" vertical="center" wrapText="1"/>
    </xf>
    <xf numFmtId="0" fontId="7" fillId="4" borderId="19" xfId="9" applyFont="1" applyFill="1" applyBorder="1" applyAlignment="1">
      <alignment horizontal="center" vertical="center" wrapText="1"/>
    </xf>
    <xf numFmtId="0" fontId="3" fillId="0" borderId="6" xfId="9" applyNumberFormat="1" applyFont="1" applyFill="1" applyBorder="1" applyAlignment="1">
      <alignment vertical="top"/>
    </xf>
    <xf numFmtId="0" fontId="3" fillId="0" borderId="13" xfId="9" applyFont="1" applyFill="1" applyBorder="1" applyAlignment="1">
      <alignment vertical="top" wrapText="1"/>
    </xf>
    <xf numFmtId="0" fontId="17" fillId="0" borderId="14" xfId="10" applyFill="1" applyBorder="1" applyAlignment="1" applyProtection="1">
      <alignment horizontal="center" vertical="center" wrapText="1"/>
    </xf>
    <xf numFmtId="164" fontId="3" fillId="0" borderId="6" xfId="1" applyFont="1" applyFill="1" applyBorder="1" applyAlignment="1" applyProtection="1">
      <alignment horizontal="left" vertical="center" wrapText="1"/>
    </xf>
    <xf numFmtId="0" fontId="3" fillId="0" borderId="13" xfId="5" applyFont="1" applyFill="1" applyBorder="1" applyAlignment="1">
      <alignment vertical="center" wrapText="1"/>
    </xf>
    <xf numFmtId="0" fontId="3" fillId="0" borderId="6" xfId="11" applyFont="1" applyFill="1" applyBorder="1" applyAlignment="1">
      <alignment vertical="center" wrapText="1"/>
    </xf>
    <xf numFmtId="164" fontId="3" fillId="4" borderId="6" xfId="1" applyFont="1" applyFill="1" applyBorder="1" applyAlignment="1">
      <alignment horizontal="center" vertical="center" wrapText="1"/>
    </xf>
    <xf numFmtId="14" fontId="3" fillId="4" borderId="6" xfId="9" applyNumberFormat="1" applyFont="1" applyFill="1" applyBorder="1" applyAlignment="1">
      <alignment horizontal="center" vertical="center" wrapText="1"/>
    </xf>
    <xf numFmtId="0" fontId="3" fillId="4" borderId="6" xfId="8" applyFont="1" applyFill="1" applyBorder="1" applyAlignment="1" applyProtection="1">
      <alignment horizontal="left" vertical="center" wrapText="1"/>
    </xf>
    <xf numFmtId="0" fontId="16" fillId="4" borderId="6" xfId="8" applyFont="1" applyFill="1" applyBorder="1" applyAlignment="1" applyProtection="1">
      <alignment horizontal="center" vertical="center" wrapText="1"/>
    </xf>
    <xf numFmtId="0" fontId="7" fillId="0" borderId="6" xfId="9" applyFont="1" applyFill="1" applyBorder="1" applyAlignment="1">
      <alignment vertical="top" wrapText="1"/>
    </xf>
    <xf numFmtId="0" fontId="3" fillId="0" borderId="6" xfId="5" applyFont="1" applyFill="1" applyBorder="1" applyAlignment="1">
      <alignment vertical="center" wrapText="1"/>
    </xf>
    <xf numFmtId="0" fontId="3" fillId="0" borderId="0" xfId="7" applyNumberFormat="1" applyFont="1"/>
    <xf numFmtId="0" fontId="3" fillId="0" borderId="0" xfId="7" applyFont="1"/>
    <xf numFmtId="0" fontId="8" fillId="0" borderId="0" xfId="7" applyFont="1"/>
    <xf numFmtId="0" fontId="20" fillId="0" borderId="6" xfId="0" applyFont="1" applyBorder="1"/>
    <xf numFmtId="0" fontId="8" fillId="0" borderId="0" xfId="6" applyFont="1" applyAlignment="1">
      <alignment vertical="center"/>
    </xf>
    <xf numFmtId="0" fontId="21" fillId="0" borderId="0" xfId="0" applyFont="1"/>
    <xf numFmtId="0" fontId="22" fillId="0" borderId="0" xfId="12" applyFont="1" applyFill="1" applyBorder="1" applyAlignment="1">
      <alignment horizontal="center" vertical="center" wrapText="1"/>
    </xf>
    <xf numFmtId="0" fontId="23" fillId="0" borderId="0" xfId="7" applyFont="1"/>
    <xf numFmtId="0" fontId="22" fillId="3" borderId="35" xfId="7" applyFont="1" applyFill="1" applyBorder="1" applyAlignment="1">
      <alignment horizontal="center" vertical="center" wrapText="1"/>
    </xf>
    <xf numFmtId="0" fontId="22" fillId="3" borderId="4" xfId="7" applyFont="1" applyFill="1" applyBorder="1" applyAlignment="1">
      <alignment horizontal="center" vertical="center" wrapText="1"/>
    </xf>
    <xf numFmtId="0" fontId="20" fillId="0" borderId="37" xfId="0" applyFont="1" applyBorder="1"/>
    <xf numFmtId="0" fontId="21" fillId="0" borderId="38" xfId="0" applyFont="1" applyBorder="1" applyAlignment="1">
      <alignment vertical="center" wrapText="1"/>
    </xf>
    <xf numFmtId="0" fontId="21" fillId="0" borderId="0" xfId="0" applyFont="1" applyBorder="1"/>
    <xf numFmtId="0" fontId="0" fillId="0" borderId="0" xfId="0" applyBorder="1"/>
    <xf numFmtId="0" fontId="21" fillId="0" borderId="0" xfId="0" applyFont="1" applyBorder="1" applyAlignment="1">
      <alignment vertical="center" wrapText="1"/>
    </xf>
    <xf numFmtId="0" fontId="23" fillId="0" borderId="0" xfId="6" applyFont="1" applyAlignment="1">
      <alignment vertical="center"/>
    </xf>
    <xf numFmtId="0" fontId="23" fillId="0" borderId="0" xfId="3" applyFont="1" applyAlignment="1">
      <alignment vertical="top"/>
    </xf>
    <xf numFmtId="0" fontId="8" fillId="0" borderId="0" xfId="3" applyFont="1" applyAlignment="1">
      <alignment vertical="top"/>
    </xf>
    <xf numFmtId="0" fontId="21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left" vertical="center" wrapText="1"/>
    </xf>
    <xf numFmtId="0" fontId="26" fillId="3" borderId="39" xfId="0" applyFont="1" applyFill="1" applyBorder="1" applyAlignment="1">
      <alignment horizontal="left" vertical="center" wrapText="1"/>
    </xf>
    <xf numFmtId="0" fontId="26" fillId="3" borderId="38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3" fillId="0" borderId="0" xfId="3" applyFont="1" applyFill="1" applyAlignment="1">
      <alignment vertical="top"/>
    </xf>
    <xf numFmtId="0" fontId="8" fillId="0" borderId="0" xfId="3" applyFont="1" applyFill="1" applyAlignment="1">
      <alignment vertical="top"/>
    </xf>
    <xf numFmtId="0" fontId="27" fillId="0" borderId="0" xfId="7" applyNumberFormat="1" applyFont="1" applyAlignment="1">
      <alignment wrapText="1"/>
    </xf>
    <xf numFmtId="0" fontId="0" fillId="0" borderId="0" xfId="0" applyFill="1"/>
    <xf numFmtId="0" fontId="7" fillId="3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left"/>
    </xf>
    <xf numFmtId="0" fontId="17" fillId="3" borderId="21" xfId="10" quotePrefix="1" applyFill="1" applyBorder="1" applyAlignment="1" applyProtection="1">
      <alignment vertical="center"/>
    </xf>
    <xf numFmtId="0" fontId="17" fillId="3" borderId="23" xfId="10" quotePrefix="1" applyFill="1" applyBorder="1" applyAlignment="1" applyProtection="1">
      <alignment vertical="center"/>
    </xf>
    <xf numFmtId="0" fontId="23" fillId="0" borderId="0" xfId="0" applyFont="1"/>
    <xf numFmtId="0" fontId="8" fillId="0" borderId="0" xfId="0" applyFont="1"/>
    <xf numFmtId="0" fontId="23" fillId="0" borderId="0" xfId="0" applyFont="1" applyAlignment="1">
      <alignment vertical="center"/>
    </xf>
    <xf numFmtId="3" fontId="23" fillId="0" borderId="0" xfId="0" applyNumberFormat="1" applyFont="1"/>
    <xf numFmtId="0" fontId="35" fillId="0" borderId="0" xfId="0" applyFont="1"/>
    <xf numFmtId="0" fontId="36" fillId="0" borderId="0" xfId="0" applyFont="1"/>
    <xf numFmtId="0" fontId="27" fillId="0" borderId="0" xfId="4" applyFont="1" applyFill="1" applyAlignment="1">
      <alignment vertical="center" wrapText="1"/>
    </xf>
    <xf numFmtId="0" fontId="37" fillId="3" borderId="1" xfId="0" applyFont="1" applyFill="1" applyBorder="1" applyAlignment="1">
      <alignment horizontal="left" vertical="center"/>
    </xf>
    <xf numFmtId="0" fontId="29" fillId="0" borderId="0" xfId="7" applyFont="1" applyFill="1"/>
    <xf numFmtId="0" fontId="37" fillId="3" borderId="5" xfId="0" applyFont="1" applyFill="1" applyBorder="1" applyAlignment="1">
      <alignment horizontal="left" vertical="center"/>
    </xf>
    <xf numFmtId="0" fontId="37" fillId="3" borderId="8" xfId="0" applyFont="1" applyFill="1" applyBorder="1" applyAlignment="1">
      <alignment horizontal="left" vertical="center"/>
    </xf>
    <xf numFmtId="0" fontId="29" fillId="0" borderId="0" xfId="7" applyFont="1" applyFill="1" applyBorder="1"/>
    <xf numFmtId="0" fontId="28" fillId="0" borderId="0" xfId="12" applyFont="1" applyFill="1" applyBorder="1" applyAlignment="1">
      <alignment horizontal="center" vertical="center" wrapText="1"/>
    </xf>
    <xf numFmtId="0" fontId="28" fillId="0" borderId="0" xfId="7" applyFont="1" applyFill="1" applyBorder="1" applyAlignment="1">
      <alignment vertical="center" wrapText="1"/>
    </xf>
    <xf numFmtId="0" fontId="29" fillId="0" borderId="0" xfId="7" applyFont="1" applyFill="1" applyBorder="1" applyAlignment="1">
      <alignment wrapText="1"/>
    </xf>
    <xf numFmtId="0" fontId="29" fillId="0" borderId="0" xfId="7" applyFont="1" applyFill="1" applyAlignment="1">
      <alignment horizontal="left"/>
    </xf>
    <xf numFmtId="3" fontId="29" fillId="0" borderId="0" xfId="7" applyNumberFormat="1" applyFont="1" applyFill="1" applyAlignment="1">
      <alignment horizontal="left"/>
    </xf>
    <xf numFmtId="3" fontId="29" fillId="0" borderId="0" xfId="7" applyNumberFormat="1" applyFont="1" applyFill="1" applyAlignment="1">
      <alignment horizontal="center" vertical="center"/>
    </xf>
    <xf numFmtId="0" fontId="28" fillId="0" borderId="0" xfId="7" applyFont="1" applyFill="1" applyAlignment="1">
      <alignment horizontal="left"/>
    </xf>
    <xf numFmtId="0" fontId="31" fillId="0" borderId="0" xfId="7" applyFont="1" applyFill="1" applyAlignment="1">
      <alignment horizontal="left"/>
    </xf>
    <xf numFmtId="3" fontId="31" fillId="0" borderId="0" xfId="7" applyNumberFormat="1" applyFont="1" applyFill="1" applyAlignment="1">
      <alignment horizontal="left"/>
    </xf>
    <xf numFmtId="0" fontId="39" fillId="0" borderId="0" xfId="8" applyFont="1" applyFill="1" applyAlignment="1" applyProtection="1">
      <alignment horizontal="left"/>
    </xf>
    <xf numFmtId="0" fontId="29" fillId="3" borderId="8" xfId="7" applyFont="1" applyFill="1" applyBorder="1" applyAlignment="1">
      <alignment horizontal="right"/>
    </xf>
    <xf numFmtId="3" fontId="29" fillId="3" borderId="23" xfId="7" applyNumberFormat="1" applyFont="1" applyFill="1" applyBorder="1" applyAlignment="1">
      <alignment horizontal="center" vertical="center"/>
    </xf>
    <xf numFmtId="0" fontId="41" fillId="0" borderId="0" xfId="7" applyFont="1" applyFill="1" applyAlignment="1">
      <alignment horizontal="left"/>
    </xf>
    <xf numFmtId="0" fontId="40" fillId="0" borderId="0" xfId="8" quotePrefix="1" applyFont="1" applyFill="1" applyAlignment="1" applyProtection="1">
      <alignment horizontal="left"/>
    </xf>
    <xf numFmtId="0" fontId="34" fillId="0" borderId="0" xfId="7" applyFont="1" applyFill="1" applyAlignment="1">
      <alignment horizontal="left"/>
    </xf>
    <xf numFmtId="0" fontId="29" fillId="0" borderId="0" xfId="7" applyFont="1" applyFill="1" applyAlignment="1"/>
    <xf numFmtId="3" fontId="29" fillId="0" borderId="0" xfId="7" applyNumberFormat="1" applyFont="1" applyFill="1"/>
    <xf numFmtId="0" fontId="2" fillId="0" borderId="0" xfId="0" applyFont="1"/>
    <xf numFmtId="0" fontId="45" fillId="0" borderId="0" xfId="7" applyNumberFormat="1" applyFont="1" applyFill="1" applyAlignment="1">
      <alignment horizontal="center"/>
    </xf>
    <xf numFmtId="0" fontId="12" fillId="5" borderId="48" xfId="14" applyFont="1" applyFill="1" applyBorder="1" applyAlignment="1">
      <alignment vertical="center" wrapText="1"/>
    </xf>
    <xf numFmtId="0" fontId="12" fillId="5" borderId="48" xfId="14" applyFont="1" applyFill="1" applyBorder="1" applyAlignment="1">
      <alignment vertical="top" wrapText="1"/>
    </xf>
    <xf numFmtId="0" fontId="3" fillId="5" borderId="6" xfId="7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6" fillId="6" borderId="6" xfId="7" applyNumberFormat="1" applyFont="1" applyFill="1" applyBorder="1" applyAlignment="1">
      <alignment horizontal="center" vertical="center" wrapText="1"/>
    </xf>
    <xf numFmtId="0" fontId="46" fillId="6" borderId="6" xfId="7" applyFont="1" applyFill="1" applyBorder="1" applyAlignment="1">
      <alignment horizontal="center" vertical="center" wrapText="1"/>
    </xf>
    <xf numFmtId="0" fontId="12" fillId="5" borderId="6" xfId="14" applyFont="1" applyFill="1" applyBorder="1" applyAlignment="1">
      <alignment vertical="center" wrapText="1"/>
    </xf>
    <xf numFmtId="0" fontId="12" fillId="5" borderId="6" xfId="14" applyFont="1" applyFill="1" applyBorder="1" applyAlignment="1">
      <alignment vertical="top" wrapText="1"/>
    </xf>
    <xf numFmtId="0" fontId="28" fillId="0" borderId="0" xfId="7" applyFont="1" applyFill="1" applyBorder="1" applyAlignment="1">
      <alignment horizontal="center" vertical="center" wrapText="1"/>
    </xf>
    <xf numFmtId="0" fontId="12" fillId="3" borderId="22" xfId="6" applyFont="1" applyFill="1" applyBorder="1" applyAlignment="1">
      <alignment horizontal="center" vertical="center"/>
    </xf>
    <xf numFmtId="0" fontId="12" fillId="3" borderId="23" xfId="6" applyFont="1" applyFill="1" applyBorder="1" applyAlignment="1">
      <alignment horizontal="center" vertical="center"/>
    </xf>
    <xf numFmtId="0" fontId="47" fillId="0" borderId="6" xfId="9" applyFont="1" applyFill="1" applyBorder="1" applyAlignment="1">
      <alignment vertical="top" wrapText="1"/>
    </xf>
    <xf numFmtId="0" fontId="0" fillId="0" borderId="6" xfId="0" applyBorder="1"/>
    <xf numFmtId="0" fontId="7" fillId="4" borderId="14" xfId="9" applyFont="1" applyFill="1" applyBorder="1" applyAlignment="1">
      <alignment horizontal="left"/>
    </xf>
    <xf numFmtId="0" fontId="17" fillId="0" borderId="6" xfId="10" applyBorder="1" applyAlignment="1" applyProtection="1"/>
    <xf numFmtId="0" fontId="51" fillId="0" borderId="0" xfId="6" applyFont="1" applyAlignment="1">
      <alignment vertical="center"/>
    </xf>
    <xf numFmtId="0" fontId="20" fillId="0" borderId="37" xfId="0" applyFont="1" applyBorder="1" applyAlignment="1">
      <alignment horizontal="center" vertical="center"/>
    </xf>
    <xf numFmtId="0" fontId="20" fillId="0" borderId="0" xfId="0" applyFont="1"/>
    <xf numFmtId="0" fontId="32" fillId="3" borderId="1" xfId="0" applyFont="1" applyFill="1" applyBorder="1" applyAlignment="1">
      <alignment horizontal="left" vertical="center"/>
    </xf>
    <xf numFmtId="0" fontId="33" fillId="3" borderId="20" xfId="0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vertical="center"/>
    </xf>
    <xf numFmtId="0" fontId="32" fillId="3" borderId="5" xfId="0" applyFont="1" applyFill="1" applyBorder="1" applyAlignment="1">
      <alignment horizontal="left" vertical="center"/>
    </xf>
    <xf numFmtId="0" fontId="33" fillId="3" borderId="6" xfId="0" applyFont="1" applyFill="1" applyBorder="1" applyAlignment="1">
      <alignment horizontal="center" wrapText="1"/>
    </xf>
    <xf numFmtId="0" fontId="32" fillId="3" borderId="8" xfId="0" applyFont="1" applyFill="1" applyBorder="1" applyAlignment="1">
      <alignment horizontal="left" vertical="center"/>
    </xf>
    <xf numFmtId="0" fontId="33" fillId="3" borderId="9" xfId="0" applyFont="1" applyFill="1" applyBorder="1" applyAlignment="1">
      <alignment horizontal="center" wrapText="1"/>
    </xf>
    <xf numFmtId="0" fontId="30" fillId="0" borderId="0" xfId="12" applyFont="1" applyFill="1" applyBorder="1" applyAlignment="1">
      <alignment horizontal="center" vertical="center" wrapText="1"/>
    </xf>
    <xf numFmtId="0" fontId="30" fillId="0" borderId="0" xfId="7" applyFont="1" applyBorder="1" applyAlignment="1">
      <alignment vertical="center" wrapText="1"/>
    </xf>
    <xf numFmtId="0" fontId="33" fillId="0" borderId="0" xfId="7" applyFont="1"/>
    <xf numFmtId="0" fontId="33" fillId="0" borderId="0" xfId="7" applyFont="1" applyBorder="1"/>
    <xf numFmtId="0" fontId="30" fillId="3" borderId="35" xfId="7" applyFont="1" applyFill="1" applyBorder="1" applyAlignment="1">
      <alignment horizontal="center" vertical="center" wrapText="1"/>
    </xf>
    <xf numFmtId="0" fontId="30" fillId="3" borderId="4" xfId="7" applyFont="1" applyFill="1" applyBorder="1" applyAlignment="1">
      <alignment horizontal="center" vertical="center" wrapText="1"/>
    </xf>
    <xf numFmtId="0" fontId="33" fillId="0" borderId="26" xfId="5" applyFont="1" applyBorder="1" applyAlignment="1">
      <alignment vertical="center" wrapText="1"/>
    </xf>
    <xf numFmtId="0" fontId="33" fillId="0" borderId="0" xfId="5" applyFont="1" applyAlignment="1">
      <alignment vertical="center"/>
    </xf>
    <xf numFmtId="0" fontId="33" fillId="0" borderId="0" xfId="13" applyFont="1" applyFill="1" applyBorder="1" applyAlignment="1">
      <alignment horizontal="left" vertical="center" indent="1"/>
    </xf>
    <xf numFmtId="0" fontId="33" fillId="0" borderId="0" xfId="5" applyFont="1" applyFill="1" applyBorder="1" applyAlignment="1">
      <alignment vertical="center"/>
    </xf>
    <xf numFmtId="0" fontId="30" fillId="3" borderId="39" xfId="7" applyFont="1" applyFill="1" applyBorder="1" applyAlignment="1">
      <alignment horizontal="center" vertical="center"/>
    </xf>
    <xf numFmtId="0" fontId="30" fillId="3" borderId="38" xfId="6" applyFont="1" applyFill="1" applyBorder="1" applyAlignment="1">
      <alignment vertical="center" wrapText="1"/>
    </xf>
    <xf numFmtId="0" fontId="30" fillId="0" borderId="0" xfId="7" applyFont="1" applyFill="1" applyBorder="1" applyAlignment="1">
      <alignment vertical="center"/>
    </xf>
    <xf numFmtId="0" fontId="33" fillId="3" borderId="41" xfId="7" applyFont="1" applyFill="1" applyBorder="1" applyAlignment="1">
      <alignment horizontal="center" vertical="center"/>
    </xf>
    <xf numFmtId="0" fontId="33" fillId="3" borderId="42" xfId="6" applyFont="1" applyFill="1" applyBorder="1" applyAlignment="1">
      <alignment vertical="center"/>
    </xf>
    <xf numFmtId="0" fontId="33" fillId="0" borderId="0" xfId="7" applyFont="1" applyFill="1" applyBorder="1" applyAlignment="1"/>
    <xf numFmtId="0" fontId="33" fillId="3" borderId="8" xfId="7" applyFont="1" applyFill="1" applyBorder="1" applyAlignment="1">
      <alignment horizontal="center" vertical="center"/>
    </xf>
    <xf numFmtId="0" fontId="33" fillId="3" borderId="23" xfId="6" applyFont="1" applyFill="1" applyBorder="1" applyAlignment="1">
      <alignment vertical="center"/>
    </xf>
    <xf numFmtId="0" fontId="53" fillId="0" borderId="0" xfId="7" applyNumberFormat="1" applyFont="1" applyAlignment="1">
      <alignment wrapText="1"/>
    </xf>
    <xf numFmtId="0" fontId="33" fillId="0" borderId="0" xfId="5" applyFont="1" applyAlignment="1">
      <alignment vertical="center" wrapText="1"/>
    </xf>
    <xf numFmtId="0" fontId="54" fillId="0" borderId="0" xfId="5" applyFont="1" applyAlignment="1">
      <alignment horizontal="left" vertical="center" indent="1"/>
    </xf>
    <xf numFmtId="0" fontId="55" fillId="0" borderId="0" xfId="7" applyNumberFormat="1" applyFont="1" applyAlignment="1"/>
    <xf numFmtId="0" fontId="26" fillId="3" borderId="0" xfId="0" applyFont="1" applyFill="1" applyBorder="1" applyAlignment="1">
      <alignment horizontal="left" vertical="center" wrapText="1"/>
    </xf>
    <xf numFmtId="0" fontId="30" fillId="0" borderId="0" xfId="7" applyFont="1" applyBorder="1" applyAlignment="1">
      <alignment wrapText="1"/>
    </xf>
    <xf numFmtId="0" fontId="33" fillId="0" borderId="0" xfId="7" applyFont="1" applyBorder="1" applyAlignment="1">
      <alignment wrapText="1"/>
    </xf>
    <xf numFmtId="0" fontId="30" fillId="3" borderId="35" xfId="5" applyFont="1" applyFill="1" applyBorder="1" applyAlignment="1">
      <alignment horizontal="center" vertical="center" wrapText="1"/>
    </xf>
    <xf numFmtId="0" fontId="30" fillId="3" borderId="4" xfId="5" applyFont="1" applyFill="1" applyBorder="1" applyAlignment="1">
      <alignment horizontal="center" vertical="center"/>
    </xf>
    <xf numFmtId="0" fontId="33" fillId="0" borderId="38" xfId="5" applyFont="1" applyBorder="1" applyAlignment="1">
      <alignment vertical="center"/>
    </xf>
    <xf numFmtId="0" fontId="33" fillId="0" borderId="0" xfId="5" applyFont="1"/>
    <xf numFmtId="165" fontId="33" fillId="0" borderId="0" xfId="5" applyNumberFormat="1" applyFont="1" applyFill="1" applyAlignment="1">
      <alignment vertical="center"/>
    </xf>
    <xf numFmtId="0" fontId="55" fillId="0" borderId="0" xfId="5" applyFont="1" applyAlignment="1">
      <alignment vertical="center"/>
    </xf>
    <xf numFmtId="165" fontId="55" fillId="0" borderId="0" xfId="5" applyNumberFormat="1" applyFont="1" applyFill="1" applyAlignment="1">
      <alignment vertical="center"/>
    </xf>
    <xf numFmtId="0" fontId="24" fillId="0" borderId="0" xfId="6" applyFont="1" applyBorder="1" applyAlignment="1">
      <alignment vertical="center"/>
    </xf>
    <xf numFmtId="0" fontId="32" fillId="3" borderId="33" xfId="0" applyFont="1" applyFill="1" applyBorder="1" applyAlignment="1">
      <alignment horizontal="left" vertical="center"/>
    </xf>
    <xf numFmtId="0" fontId="32" fillId="3" borderId="45" xfId="0" applyFont="1" applyFill="1" applyBorder="1" applyAlignment="1">
      <alignment horizontal="left" vertical="center"/>
    </xf>
    <xf numFmtId="0" fontId="32" fillId="3" borderId="46" xfId="0" applyFont="1" applyFill="1" applyBorder="1" applyAlignment="1">
      <alignment horizontal="left" vertical="center"/>
    </xf>
    <xf numFmtId="0" fontId="29" fillId="0" borderId="0" xfId="7" applyFont="1"/>
    <xf numFmtId="0" fontId="17" fillId="3" borderId="21" xfId="10" quotePrefix="1" applyFill="1" applyBorder="1" applyAlignment="1" applyProtection="1">
      <alignment horizontal="left"/>
    </xf>
    <xf numFmtId="0" fontId="30" fillId="0" borderId="0" xfId="12" applyFont="1" applyFill="1" applyBorder="1" applyAlignment="1">
      <alignment horizontal="left" vertical="center"/>
    </xf>
    <xf numFmtId="0" fontId="28" fillId="3" borderId="20" xfId="5" applyFont="1" applyFill="1" applyBorder="1" applyAlignment="1">
      <alignment horizontal="center" vertical="center" wrapText="1"/>
    </xf>
    <xf numFmtId="0" fontId="29" fillId="0" borderId="6" xfId="5" applyFont="1" applyFill="1" applyBorder="1" applyAlignment="1">
      <alignment vertical="center" wrapText="1"/>
    </xf>
    <xf numFmtId="0" fontId="29" fillId="2" borderId="0" xfId="0" applyFont="1" applyFill="1"/>
    <xf numFmtId="0" fontId="56" fillId="2" borderId="0" xfId="0" applyFont="1" applyFill="1"/>
    <xf numFmtId="0" fontId="29" fillId="2" borderId="0" xfId="0" applyFont="1" applyFill="1" applyBorder="1" applyAlignment="1">
      <alignment horizontal="left" vertical="center" wrapText="1"/>
    </xf>
    <xf numFmtId="0" fontId="57" fillId="2" borderId="0" xfId="0" applyFont="1" applyFill="1" applyBorder="1" applyAlignment="1">
      <alignment horizontal="justify" vertical="top" wrapText="1"/>
    </xf>
    <xf numFmtId="0" fontId="29" fillId="2" borderId="0" xfId="0" applyFont="1" applyFill="1" applyBorder="1"/>
    <xf numFmtId="0" fontId="37" fillId="0" borderId="0" xfId="0" applyFont="1" applyAlignment="1">
      <alignment horizontal="left" vertical="center"/>
    </xf>
    <xf numFmtId="0" fontId="29" fillId="2" borderId="0" xfId="0" applyFont="1" applyFill="1" applyAlignment="1">
      <alignment vertical="top" wrapText="1"/>
    </xf>
    <xf numFmtId="0" fontId="29" fillId="2" borderId="0" xfId="3" applyFont="1" applyFill="1"/>
    <xf numFmtId="0" fontId="28" fillId="3" borderId="6" xfId="3" applyFont="1" applyFill="1" applyBorder="1"/>
    <xf numFmtId="164" fontId="37" fillId="3" borderId="6" xfId="1" applyFont="1" applyFill="1" applyBorder="1" applyAlignment="1">
      <alignment vertical="center"/>
    </xf>
    <xf numFmtId="0" fontId="29" fillId="3" borderId="6" xfId="0" applyFont="1" applyFill="1" applyBorder="1"/>
    <xf numFmtId="0" fontId="37" fillId="0" borderId="0" xfId="0" applyFont="1" applyBorder="1" applyAlignment="1">
      <alignment vertical="center"/>
    </xf>
    <xf numFmtId="0" fontId="37" fillId="0" borderId="0" xfId="0" applyFont="1" applyAlignment="1">
      <alignment horizontal="left" vertical="center" wrapText="1"/>
    </xf>
    <xf numFmtId="0" fontId="29" fillId="2" borderId="0" xfId="0" applyFont="1" applyFill="1" applyAlignment="1">
      <alignment horizontal="left"/>
    </xf>
    <xf numFmtId="0" fontId="58" fillId="2" borderId="0" xfId="4" applyFont="1" applyFill="1" applyBorder="1" applyAlignment="1">
      <alignment horizontal="center" vertical="center" wrapText="1"/>
    </xf>
    <xf numFmtId="0" fontId="37" fillId="3" borderId="6" xfId="0" applyFont="1" applyFill="1" applyBorder="1" applyAlignment="1">
      <alignment horizontal="left" vertical="center" wrapText="1"/>
    </xf>
    <xf numFmtId="0" fontId="29" fillId="3" borderId="6" xfId="0" applyFont="1" applyFill="1" applyBorder="1" applyAlignment="1">
      <alignment horizontal="left" vertical="center" wrapText="1"/>
    </xf>
    <xf numFmtId="0" fontId="37" fillId="3" borderId="21" xfId="0" applyFont="1" applyFill="1" applyBorder="1"/>
    <xf numFmtId="0" fontId="26" fillId="0" borderId="0" xfId="5" applyFont="1" applyAlignment="1">
      <alignment horizontal="left" vertical="center"/>
    </xf>
    <xf numFmtId="0" fontId="26" fillId="0" borderId="0" xfId="5" applyFont="1" applyAlignment="1">
      <alignment horizontal="left" vertical="center" wrapText="1"/>
    </xf>
    <xf numFmtId="3" fontId="29" fillId="0" borderId="0" xfId="7" applyNumberFormat="1" applyFont="1" applyAlignment="1">
      <alignment horizontal="left"/>
    </xf>
    <xf numFmtId="0" fontId="29" fillId="0" borderId="0" xfId="7" applyFont="1" applyAlignment="1">
      <alignment horizontal="left"/>
    </xf>
    <xf numFmtId="3" fontId="40" fillId="0" borderId="0" xfId="8" quotePrefix="1" applyNumberFormat="1" applyFont="1" applyAlignment="1" applyProtection="1">
      <alignment horizontal="left"/>
    </xf>
    <xf numFmtId="0" fontId="29" fillId="3" borderId="1" xfId="0" applyFont="1" applyFill="1" applyBorder="1" applyAlignment="1">
      <alignment wrapText="1"/>
    </xf>
    <xf numFmtId="0" fontId="29" fillId="3" borderId="20" xfId="0" applyFont="1" applyFill="1" applyBorder="1" applyAlignment="1">
      <alignment wrapText="1"/>
    </xf>
    <xf numFmtId="0" fontId="29" fillId="3" borderId="21" xfId="0" applyFont="1" applyFill="1" applyBorder="1" applyAlignment="1">
      <alignment wrapText="1"/>
    </xf>
    <xf numFmtId="0" fontId="29" fillId="3" borderId="5" xfId="0" applyFont="1" applyFill="1" applyBorder="1" applyAlignment="1">
      <alignment wrapText="1"/>
    </xf>
    <xf numFmtId="0" fontId="29" fillId="3" borderId="6" xfId="0" applyFont="1" applyFill="1" applyBorder="1" applyAlignment="1">
      <alignment wrapText="1"/>
    </xf>
    <xf numFmtId="0" fontId="29" fillId="3" borderId="22" xfId="0" applyFont="1" applyFill="1" applyBorder="1" applyAlignment="1">
      <alignment wrapText="1"/>
    </xf>
    <xf numFmtId="0" fontId="29" fillId="3" borderId="8" xfId="0" applyFont="1" applyFill="1" applyBorder="1" applyAlignment="1">
      <alignment wrapText="1"/>
    </xf>
    <xf numFmtId="0" fontId="29" fillId="3" borderId="9" xfId="0" applyFont="1" applyFill="1" applyBorder="1" applyAlignment="1">
      <alignment wrapText="1"/>
    </xf>
    <xf numFmtId="0" fontId="29" fillId="3" borderId="23" xfId="0" applyFont="1" applyFill="1" applyBorder="1" applyAlignment="1">
      <alignment wrapText="1"/>
    </xf>
    <xf numFmtId="0" fontId="17" fillId="0" borderId="6" xfId="10" applyBorder="1" applyAlignment="1" applyProtection="1">
      <alignment horizontal="center" vertical="center"/>
    </xf>
    <xf numFmtId="0" fontId="29" fillId="3" borderId="27" xfId="7" applyFont="1" applyFill="1" applyBorder="1" applyAlignment="1">
      <alignment horizontal="right"/>
    </xf>
    <xf numFmtId="3" fontId="29" fillId="3" borderId="10" xfId="7" applyNumberFormat="1" applyFont="1" applyFill="1" applyBorder="1" applyAlignment="1">
      <alignment horizontal="center" vertical="center"/>
    </xf>
    <xf numFmtId="0" fontId="29" fillId="3" borderId="39" xfId="7" applyFont="1" applyFill="1" applyBorder="1" applyAlignment="1">
      <alignment horizontal="right"/>
    </xf>
    <xf numFmtId="3" fontId="29" fillId="3" borderId="38" xfId="7" applyNumberFormat="1" applyFont="1" applyFill="1" applyBorder="1" applyAlignment="1">
      <alignment horizontal="center" vertical="center"/>
    </xf>
    <xf numFmtId="0" fontId="28" fillId="3" borderId="35" xfId="7" applyFont="1" applyFill="1" applyBorder="1" applyAlignment="1">
      <alignment horizontal="center" vertical="center" wrapText="1"/>
    </xf>
    <xf numFmtId="0" fontId="28" fillId="3" borderId="4" xfId="7" applyFont="1" applyFill="1" applyBorder="1" applyAlignment="1">
      <alignment horizontal="center" vertical="center" wrapText="1"/>
    </xf>
    <xf numFmtId="0" fontId="28" fillId="0" borderId="38" xfId="7" applyFont="1" applyFill="1" applyBorder="1" applyAlignment="1">
      <alignment horizontal="center" vertical="center" wrapText="1"/>
    </xf>
    <xf numFmtId="0" fontId="20" fillId="0" borderId="0" xfId="0" applyFont="1" applyFill="1"/>
    <xf numFmtId="0" fontId="20" fillId="0" borderId="0" xfId="0" applyFont="1" applyFill="1" applyBorder="1"/>
    <xf numFmtId="0" fontId="59" fillId="0" borderId="0" xfId="0" applyFont="1" applyBorder="1" applyAlignment="1">
      <alignment vertical="center" wrapText="1"/>
    </xf>
    <xf numFmtId="0" fontId="60" fillId="3" borderId="21" xfId="0" applyFont="1" applyFill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20" fillId="3" borderId="22" xfId="0" applyFont="1" applyFill="1" applyBorder="1"/>
    <xf numFmtId="0" fontId="20" fillId="0" borderId="0" xfId="0" applyFont="1" applyBorder="1"/>
    <xf numFmtId="0" fontId="20" fillId="3" borderId="23" xfId="0" applyFont="1" applyFill="1" applyBorder="1"/>
    <xf numFmtId="0" fontId="28" fillId="3" borderId="1" xfId="0" applyFont="1" applyFill="1" applyBorder="1" applyAlignment="1">
      <alignment horizontal="center" vertical="center" wrapText="1"/>
    </xf>
    <xf numFmtId="0" fontId="29" fillId="3" borderId="21" xfId="0" applyFont="1" applyFill="1" applyBorder="1" applyAlignment="1">
      <alignment horizontal="left"/>
    </xf>
    <xf numFmtId="0" fontId="28" fillId="3" borderId="8" xfId="0" applyFont="1" applyFill="1" applyBorder="1" applyAlignment="1">
      <alignment horizontal="center" vertical="center" wrapText="1"/>
    </xf>
    <xf numFmtId="0" fontId="29" fillId="3" borderId="23" xfId="0" applyFont="1" applyFill="1" applyBorder="1" applyAlignment="1">
      <alignment horizontal="left"/>
    </xf>
    <xf numFmtId="0" fontId="55" fillId="0" borderId="0" xfId="0" applyFont="1"/>
    <xf numFmtId="0" fontId="26" fillId="0" borderId="0" xfId="0" applyFont="1"/>
    <xf numFmtId="0" fontId="12" fillId="0" borderId="0" xfId="7" applyFont="1"/>
    <xf numFmtId="0" fontId="28" fillId="3" borderId="20" xfId="7" applyFont="1" applyFill="1" applyBorder="1" applyAlignment="1">
      <alignment horizontal="center" vertical="center" wrapText="1"/>
    </xf>
    <xf numFmtId="0" fontId="28" fillId="3" borderId="21" xfId="7" applyFont="1" applyFill="1" applyBorder="1" applyAlignment="1">
      <alignment horizontal="center" vertical="center" wrapText="1"/>
    </xf>
    <xf numFmtId="0" fontId="26" fillId="0" borderId="22" xfId="0" applyFont="1" applyBorder="1"/>
    <xf numFmtId="0" fontId="29" fillId="0" borderId="0" xfId="5" applyFont="1" applyAlignment="1">
      <alignment horizontal="left" vertical="center" wrapText="1" indent="1"/>
    </xf>
    <xf numFmtId="0" fontId="29" fillId="0" borderId="0" xfId="5" applyFont="1" applyAlignment="1">
      <alignment vertical="center"/>
    </xf>
    <xf numFmtId="0" fontId="12" fillId="0" borderId="0" xfId="5" applyFont="1" applyAlignment="1">
      <alignment vertical="center"/>
    </xf>
    <xf numFmtId="0" fontId="29" fillId="0" borderId="0" xfId="6" applyFont="1" applyAlignment="1">
      <alignment vertical="center"/>
    </xf>
    <xf numFmtId="0" fontId="12" fillId="0" borderId="0" xfId="6" applyFont="1" applyAlignment="1">
      <alignment vertical="center"/>
    </xf>
    <xf numFmtId="0" fontId="41" fillId="0" borderId="0" xfId="6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37" fillId="3" borderId="33" xfId="0" applyFont="1" applyFill="1" applyBorder="1" applyAlignment="1">
      <alignment horizontal="left" vertical="center"/>
    </xf>
    <xf numFmtId="0" fontId="37" fillId="3" borderId="45" xfId="0" applyFont="1" applyFill="1" applyBorder="1" applyAlignment="1">
      <alignment horizontal="left" vertical="center"/>
    </xf>
    <xf numFmtId="0" fontId="37" fillId="3" borderId="46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top" wrapText="1" indent="2"/>
    </xf>
    <xf numFmtId="0" fontId="17" fillId="3" borderId="0" xfId="10" quotePrefix="1" applyFill="1" applyBorder="1" applyAlignment="1" applyProtection="1">
      <alignment vertical="center"/>
    </xf>
    <xf numFmtId="0" fontId="17" fillId="3" borderId="7" xfId="10" quotePrefix="1" applyFill="1" applyBorder="1" applyAlignment="1" applyProtection="1">
      <alignment vertical="center"/>
    </xf>
    <xf numFmtId="0" fontId="61" fillId="0" borderId="0" xfId="0" applyFont="1"/>
    <xf numFmtId="49" fontId="3" fillId="0" borderId="6" xfId="9" applyNumberFormat="1" applyFont="1" applyFill="1" applyBorder="1" applyAlignment="1">
      <alignment vertical="top"/>
    </xf>
    <xf numFmtId="0" fontId="26" fillId="0" borderId="0" xfId="11" applyFont="1" applyFill="1" applyBorder="1" applyAlignment="1">
      <alignment horizontal="left" vertical="center"/>
    </xf>
    <xf numFmtId="0" fontId="26" fillId="0" borderId="0" xfId="11" applyFont="1" applyFill="1" applyBorder="1" applyAlignment="1">
      <alignment vertical="center"/>
    </xf>
    <xf numFmtId="0" fontId="47" fillId="0" borderId="32" xfId="9" applyFont="1" applyFill="1" applyBorder="1" applyAlignment="1">
      <alignment vertical="top" wrapText="1"/>
    </xf>
    <xf numFmtId="0" fontId="7" fillId="0" borderId="31" xfId="9" applyFont="1" applyFill="1" applyBorder="1" applyAlignment="1">
      <alignment vertical="top" wrapText="1"/>
    </xf>
    <xf numFmtId="0" fontId="62" fillId="0" borderId="0" xfId="7" applyFont="1"/>
    <xf numFmtId="0" fontId="0" fillId="0" borderId="6" xfId="0" applyBorder="1" applyAlignment="1">
      <alignment horizontal="center" vertical="center"/>
    </xf>
    <xf numFmtId="0" fontId="3" fillId="0" borderId="31" xfId="9" applyFont="1" applyFill="1" applyBorder="1" applyAlignment="1">
      <alignment horizontal="center" vertical="center" wrapText="1"/>
    </xf>
    <xf numFmtId="0" fontId="3" fillId="0" borderId="32" xfId="9" applyFont="1" applyFill="1" applyBorder="1" applyAlignment="1">
      <alignment horizontal="center" vertical="center" wrapText="1"/>
    </xf>
    <xf numFmtId="164" fontId="3" fillId="0" borderId="32" xfId="1" applyFont="1" applyFill="1" applyBorder="1" applyAlignment="1" applyProtection="1">
      <alignment horizontal="left" vertical="center" wrapText="1"/>
    </xf>
    <xf numFmtId="164" fontId="3" fillId="0" borderId="31" xfId="1" applyFont="1" applyFill="1" applyBorder="1" applyAlignment="1" applyProtection="1">
      <alignment horizontal="left" vertical="center" wrapText="1"/>
    </xf>
    <xf numFmtId="0" fontId="46" fillId="0" borderId="6" xfId="9" applyFont="1" applyFill="1" applyBorder="1" applyAlignment="1">
      <alignment vertical="top" wrapText="1"/>
    </xf>
    <xf numFmtId="166" fontId="23" fillId="0" borderId="0" xfId="6" applyNumberFormat="1" applyFont="1" applyBorder="1" applyAlignment="1">
      <alignment horizontal="center" vertical="center"/>
    </xf>
    <xf numFmtId="0" fontId="22" fillId="3" borderId="20" xfId="6" applyFont="1" applyFill="1" applyBorder="1" applyAlignment="1">
      <alignment horizontal="center" vertical="center" wrapText="1"/>
    </xf>
    <xf numFmtId="0" fontId="22" fillId="3" borderId="21" xfId="6" applyFont="1" applyFill="1" applyBorder="1" applyAlignment="1">
      <alignment horizontal="center" vertical="center" wrapText="1"/>
    </xf>
    <xf numFmtId="167" fontId="23" fillId="0" borderId="6" xfId="21" applyFont="1" applyBorder="1" applyAlignment="1">
      <alignment horizontal="center" vertical="center"/>
    </xf>
    <xf numFmtId="0" fontId="29" fillId="3" borderId="5" xfId="0" applyFont="1" applyFill="1" applyBorder="1" applyAlignment="1">
      <alignment horizontal="left" vertical="center" wrapText="1"/>
    </xf>
    <xf numFmtId="167" fontId="23" fillId="0" borderId="22" xfId="21" applyFont="1" applyBorder="1" applyAlignment="1">
      <alignment horizontal="center" vertical="center"/>
    </xf>
    <xf numFmtId="0" fontId="29" fillId="0" borderId="19" xfId="0" applyFont="1" applyFill="1" applyBorder="1" applyAlignment="1">
      <alignment horizontal="left" vertical="center" wrapText="1"/>
    </xf>
    <xf numFmtId="0" fontId="29" fillId="3" borderId="6" xfId="0" applyFont="1" applyFill="1" applyBorder="1" applyAlignment="1">
      <alignment horizontal="right" vertical="center" wrapText="1"/>
    </xf>
    <xf numFmtId="0" fontId="83" fillId="3" borderId="39" xfId="0" applyFont="1" applyFill="1" applyBorder="1" applyAlignment="1">
      <alignment horizontal="left" vertical="center" wrapText="1"/>
    </xf>
    <xf numFmtId="0" fontId="17" fillId="3" borderId="38" xfId="10" quotePrefix="1" applyFill="1" applyBorder="1" applyAlignment="1" applyProtection="1">
      <alignment horizontal="left" vertical="center" wrapText="1"/>
    </xf>
    <xf numFmtId="0" fontId="0" fillId="0" borderId="0" xfId="0" applyAlignment="1">
      <alignment wrapText="1"/>
    </xf>
    <xf numFmtId="0" fontId="0" fillId="0" borderId="49" xfId="0" applyBorder="1"/>
    <xf numFmtId="0" fontId="85" fillId="0" borderId="49" xfId="0" applyFont="1" applyFill="1" applyBorder="1"/>
    <xf numFmtId="0" fontId="0" fillId="0" borderId="25" xfId="0" applyBorder="1"/>
    <xf numFmtId="0" fontId="0" fillId="0" borderId="24" xfId="0" applyBorder="1"/>
    <xf numFmtId="0" fontId="0" fillId="0" borderId="9" xfId="0" applyBorder="1"/>
    <xf numFmtId="0" fontId="0" fillId="0" borderId="8" xfId="0" applyBorder="1"/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6" fillId="0" borderId="0" xfId="7"/>
    <xf numFmtId="0" fontId="87" fillId="0" borderId="57" xfId="0" applyFont="1" applyBorder="1"/>
    <xf numFmtId="0" fontId="87" fillId="0" borderId="47" xfId="0" applyFont="1" applyBorder="1"/>
    <xf numFmtId="0" fontId="35" fillId="0" borderId="0" xfId="7" applyFont="1"/>
    <xf numFmtId="0" fontId="88" fillId="0" borderId="0" xfId="7" applyFont="1"/>
    <xf numFmtId="0" fontId="0" fillId="0" borderId="0" xfId="0"/>
    <xf numFmtId="0" fontId="6" fillId="0" borderId="0" xfId="7"/>
    <xf numFmtId="0" fontId="89" fillId="0" borderId="0" xfId="14" applyFont="1" applyBorder="1"/>
    <xf numFmtId="0" fontId="89" fillId="0" borderId="0" xfId="7" applyFont="1"/>
    <xf numFmtId="0" fontId="17" fillId="0" borderId="0" xfId="10" applyAlignment="1" applyProtection="1"/>
    <xf numFmtId="0" fontId="91" fillId="0" borderId="0" xfId="0" applyFont="1" applyAlignment="1">
      <alignment vertical="center"/>
    </xf>
    <xf numFmtId="0" fontId="90" fillId="3" borderId="70" xfId="0" applyFont="1" applyFill="1" applyBorder="1" applyAlignment="1">
      <alignment horizontal="center" vertical="center" wrapText="1"/>
    </xf>
    <xf numFmtId="0" fontId="90" fillId="3" borderId="71" xfId="0" applyFont="1" applyFill="1" applyBorder="1" applyAlignment="1">
      <alignment horizontal="center" vertical="center" wrapText="1"/>
    </xf>
    <xf numFmtId="4" fontId="90" fillId="3" borderId="71" xfId="0" applyNumberFormat="1" applyFont="1" applyFill="1" applyBorder="1" applyAlignment="1">
      <alignment horizontal="center" vertical="center" wrapText="1"/>
    </xf>
    <xf numFmtId="4" fontId="90" fillId="3" borderId="72" xfId="0" applyNumberFormat="1" applyFont="1" applyFill="1" applyBorder="1" applyAlignment="1">
      <alignment horizontal="center" vertical="center" wrapText="1"/>
    </xf>
    <xf numFmtId="0" fontId="91" fillId="0" borderId="73" xfId="0" applyFont="1" applyBorder="1" applyAlignment="1">
      <alignment horizontal="center" vertical="center" wrapText="1"/>
    </xf>
    <xf numFmtId="49" fontId="91" fillId="0" borderId="74" xfId="0" applyNumberFormat="1" applyFont="1" applyBorder="1" applyAlignment="1">
      <alignment horizontal="center" vertical="center" wrapText="1"/>
    </xf>
    <xf numFmtId="4" fontId="91" fillId="0" borderId="74" xfId="0" applyNumberFormat="1" applyFont="1" applyBorder="1" applyAlignment="1">
      <alignment horizontal="right" vertical="center" wrapText="1"/>
    </xf>
    <xf numFmtId="4" fontId="91" fillId="0" borderId="75" xfId="0" applyNumberFormat="1" applyFont="1" applyBorder="1" applyAlignment="1">
      <alignment horizontal="right" vertical="center" wrapText="1"/>
    </xf>
    <xf numFmtId="4" fontId="90" fillId="3" borderId="77" xfId="0" applyNumberFormat="1" applyFont="1" applyFill="1" applyBorder="1" applyAlignment="1">
      <alignment horizontal="right" vertical="center" wrapText="1"/>
    </xf>
    <xf numFmtId="4" fontId="90" fillId="3" borderId="78" xfId="0" applyNumberFormat="1" applyFont="1" applyFill="1" applyBorder="1" applyAlignment="1">
      <alignment horizontal="right" vertical="center" wrapText="1"/>
    </xf>
    <xf numFmtId="0" fontId="90" fillId="29" borderId="70" xfId="0" applyFont="1" applyFill="1" applyBorder="1" applyAlignment="1">
      <alignment horizontal="center" vertical="center" wrapText="1"/>
    </xf>
    <xf numFmtId="0" fontId="90" fillId="29" borderId="71" xfId="0" applyFont="1" applyFill="1" applyBorder="1" applyAlignment="1">
      <alignment horizontal="center" vertical="center" wrapText="1"/>
    </xf>
    <xf numFmtId="4" fontId="90" fillId="29" borderId="71" xfId="0" applyNumberFormat="1" applyFont="1" applyFill="1" applyBorder="1" applyAlignment="1">
      <alignment horizontal="center" vertical="center" wrapText="1"/>
    </xf>
    <xf numFmtId="4" fontId="90" fillId="29" borderId="72" xfId="0" applyNumberFormat="1" applyFont="1" applyFill="1" applyBorder="1" applyAlignment="1">
      <alignment horizontal="center" vertical="center" wrapText="1"/>
    </xf>
    <xf numFmtId="4" fontId="90" fillId="29" borderId="77" xfId="0" applyNumberFormat="1" applyFont="1" applyFill="1" applyBorder="1" applyAlignment="1">
      <alignment horizontal="right" vertical="center" wrapText="1"/>
    </xf>
    <xf numFmtId="4" fontId="90" fillId="29" borderId="78" xfId="0" applyNumberFormat="1" applyFont="1" applyFill="1" applyBorder="1" applyAlignment="1">
      <alignment horizontal="right" vertical="center" wrapText="1"/>
    </xf>
    <xf numFmtId="49" fontId="91" fillId="0" borderId="74" xfId="0" applyNumberFormat="1" applyFont="1" applyBorder="1" applyAlignment="1">
      <alignment horizontal="left" vertical="center" wrapText="1"/>
    </xf>
    <xf numFmtId="0" fontId="63" fillId="0" borderId="0" xfId="64" applyFont="1" applyBorder="1"/>
    <xf numFmtId="0" fontId="0" fillId="0" borderId="0" xfId="0" applyBorder="1" applyAlignment="1">
      <alignment horizontal="center"/>
    </xf>
    <xf numFmtId="0" fontId="94" fillId="30" borderId="13" xfId="0" applyFont="1" applyFill="1" applyBorder="1" applyAlignment="1">
      <alignment horizontal="center" vertical="center"/>
    </xf>
    <xf numFmtId="0" fontId="94" fillId="30" borderId="6" xfId="0" applyFont="1" applyFill="1" applyBorder="1" applyAlignment="1">
      <alignment horizontal="center" vertical="center"/>
    </xf>
    <xf numFmtId="0" fontId="65" fillId="0" borderId="0" xfId="68" applyNumberFormat="1" applyFont="1" applyFill="1" applyBorder="1" applyAlignment="1">
      <alignment vertical="top" wrapText="1"/>
    </xf>
    <xf numFmtId="0" fontId="65" fillId="30" borderId="13" xfId="68" applyNumberFormat="1" applyFont="1" applyFill="1" applyBorder="1" applyAlignment="1">
      <alignment horizontal="center" vertical="center" wrapText="1"/>
    </xf>
    <xf numFmtId="0" fontId="65" fillId="30" borderId="6" xfId="68" applyNumberFormat="1" applyFont="1" applyFill="1" applyBorder="1" applyAlignment="1">
      <alignment horizontal="center" vertical="center" wrapText="1"/>
    </xf>
    <xf numFmtId="0" fontId="95" fillId="0" borderId="0" xfId="69" applyFont="1" applyBorder="1" applyAlignment="1">
      <alignment horizontal="center" vertical="center" wrapText="1"/>
    </xf>
    <xf numFmtId="0" fontId="6" fillId="0" borderId="0" xfId="69" applyFont="1" applyAlignment="1">
      <alignment horizontal="center" vertical="center" wrapText="1"/>
    </xf>
    <xf numFmtId="0" fontId="63" fillId="0" borderId="0" xfId="69" applyFont="1" applyBorder="1"/>
    <xf numFmtId="0" fontId="63" fillId="0" borderId="0" xfId="69" applyFont="1" applyBorder="1" applyAlignment="1"/>
    <xf numFmtId="0" fontId="63" fillId="0" borderId="30" xfId="69" applyFont="1" applyBorder="1" applyAlignment="1"/>
    <xf numFmtId="49" fontId="84" fillId="0" borderId="0" xfId="69" applyNumberFormat="1" applyFont="1" applyBorder="1" applyAlignment="1">
      <alignment horizontal="left" vertical="top" wrapText="1"/>
    </xf>
    <xf numFmtId="49" fontId="98" fillId="0" borderId="0" xfId="69" applyNumberFormat="1" applyFont="1" applyBorder="1" applyAlignment="1">
      <alignment horizontal="center" vertical="center" wrapText="1"/>
    </xf>
    <xf numFmtId="49" fontId="64" fillId="0" borderId="0" xfId="69" applyNumberFormat="1" applyFont="1" applyBorder="1" applyAlignment="1">
      <alignment horizontal="center" vertical="center" wrapText="1"/>
    </xf>
    <xf numFmtId="4" fontId="98" fillId="0" borderId="0" xfId="69" applyNumberFormat="1" applyFont="1" applyBorder="1" applyAlignment="1">
      <alignment horizontal="center" vertical="center" wrapText="1"/>
    </xf>
    <xf numFmtId="49" fontId="65" fillId="0" borderId="0" xfId="69" applyNumberFormat="1" applyFont="1" applyBorder="1" applyAlignment="1">
      <alignment horizontal="center" vertical="center" wrapText="1"/>
    </xf>
    <xf numFmtId="0" fontId="33" fillId="3" borderId="33" xfId="0" applyFont="1" applyFill="1" applyBorder="1" applyAlignment="1">
      <alignment vertical="center" wrapText="1"/>
    </xf>
    <xf numFmtId="0" fontId="33" fillId="3" borderId="11" xfId="0" applyFont="1" applyFill="1" applyBorder="1" applyAlignment="1">
      <alignment vertical="center" wrapText="1"/>
    </xf>
    <xf numFmtId="0" fontId="33" fillId="3" borderId="12" xfId="0" applyFont="1" applyFill="1" applyBorder="1" applyAlignment="1">
      <alignment vertical="center" wrapText="1"/>
    </xf>
    <xf numFmtId="0" fontId="33" fillId="3" borderId="45" xfId="0" applyFont="1" applyFill="1" applyBorder="1" applyAlignment="1">
      <alignment wrapText="1"/>
    </xf>
    <xf numFmtId="0" fontId="33" fillId="3" borderId="14" xfId="0" applyFont="1" applyFill="1" applyBorder="1" applyAlignment="1">
      <alignment wrapText="1"/>
    </xf>
    <xf numFmtId="0" fontId="33" fillId="3" borderId="15" xfId="0" applyFont="1" applyFill="1" applyBorder="1" applyAlignment="1">
      <alignment wrapText="1"/>
    </xf>
    <xf numFmtId="0" fontId="33" fillId="3" borderId="46" xfId="0" applyFont="1" applyFill="1" applyBorder="1" applyAlignment="1">
      <alignment wrapText="1"/>
    </xf>
    <xf numFmtId="0" fontId="33" fillId="3" borderId="17" xfId="0" applyFont="1" applyFill="1" applyBorder="1" applyAlignment="1">
      <alignment wrapText="1"/>
    </xf>
    <xf numFmtId="0" fontId="33" fillId="3" borderId="18" xfId="0" applyFont="1" applyFill="1" applyBorder="1" applyAlignment="1">
      <alignment wrapText="1"/>
    </xf>
    <xf numFmtId="0" fontId="99" fillId="3" borderId="26" xfId="10" quotePrefix="1" applyFont="1" applyFill="1" applyBorder="1" applyAlignment="1" applyProtection="1">
      <alignment horizontal="left" vertical="center" wrapText="1"/>
    </xf>
    <xf numFmtId="0" fontId="91" fillId="0" borderId="0" xfId="0" applyNumberFormat="1" applyFont="1" applyBorder="1" applyAlignment="1">
      <alignment vertical="top" wrapText="1"/>
    </xf>
    <xf numFmtId="0" fontId="6" fillId="0" borderId="6" xfId="7" applyBorder="1"/>
    <xf numFmtId="0" fontId="29" fillId="0" borderId="9" xfId="5" applyFont="1" applyFill="1" applyBorder="1" applyAlignment="1">
      <alignment vertical="center" wrapText="1"/>
    </xf>
    <xf numFmtId="0" fontId="95" fillId="31" borderId="29" xfId="14" applyFont="1" applyFill="1" applyBorder="1" applyAlignment="1">
      <alignment vertical="top" wrapText="1"/>
    </xf>
    <xf numFmtId="0" fontId="63" fillId="0" borderId="13" xfId="14" applyFont="1" applyBorder="1" applyAlignment="1">
      <alignment vertical="top" wrapText="1"/>
    </xf>
    <xf numFmtId="2" fontId="63" fillId="0" borderId="13" xfId="14" applyNumberFormat="1" applyFont="1" applyBorder="1" applyAlignment="1">
      <alignment vertical="top" wrapText="1"/>
    </xf>
    <xf numFmtId="0" fontId="63" fillId="0" borderId="13" xfId="14" applyNumberFormat="1" applyFont="1" applyBorder="1" applyAlignment="1">
      <alignment vertical="top" wrapText="1"/>
    </xf>
    <xf numFmtId="2" fontId="63" fillId="0" borderId="13" xfId="14" applyNumberFormat="1" applyFont="1" applyFill="1" applyBorder="1" applyAlignment="1">
      <alignment vertical="top" wrapText="1"/>
    </xf>
    <xf numFmtId="0" fontId="63" fillId="0" borderId="13" xfId="14" applyNumberFormat="1" applyFont="1" applyFill="1" applyBorder="1" applyAlignment="1">
      <alignment vertical="top" wrapText="1"/>
    </xf>
    <xf numFmtId="0" fontId="95" fillId="31" borderId="34" xfId="14" applyFont="1" applyFill="1" applyBorder="1" applyAlignment="1">
      <alignment vertical="top" wrapText="1"/>
    </xf>
    <xf numFmtId="0" fontId="95" fillId="31" borderId="51" xfId="14" applyFont="1" applyFill="1" applyBorder="1" applyAlignment="1">
      <alignment vertical="top" wrapText="1"/>
    </xf>
    <xf numFmtId="0" fontId="95" fillId="31" borderId="4" xfId="14" applyFont="1" applyFill="1" applyBorder="1" applyAlignment="1">
      <alignment vertical="top" wrapText="1"/>
    </xf>
    <xf numFmtId="0" fontId="95" fillId="31" borderId="41" xfId="14" applyFont="1" applyFill="1" applyBorder="1" applyAlignment="1">
      <alignment vertical="top" wrapText="1"/>
    </xf>
    <xf numFmtId="0" fontId="95" fillId="31" borderId="42" xfId="14" applyFont="1" applyFill="1" applyBorder="1" applyAlignment="1">
      <alignment vertical="top" wrapText="1"/>
    </xf>
    <xf numFmtId="0" fontId="63" fillId="0" borderId="5" xfId="14" applyFont="1" applyBorder="1" applyAlignment="1">
      <alignment horizontal="center" vertical="top" wrapText="1"/>
    </xf>
    <xf numFmtId="0" fontId="6" fillId="0" borderId="22" xfId="14" applyFont="1" applyBorder="1" applyAlignment="1"/>
    <xf numFmtId="2" fontId="63" fillId="0" borderId="22" xfId="14" applyNumberFormat="1" applyFont="1" applyFill="1" applyBorder="1" applyAlignment="1">
      <alignment vertical="top" wrapText="1"/>
    </xf>
    <xf numFmtId="0" fontId="63" fillId="0" borderId="41" xfId="14" applyFont="1" applyBorder="1" applyAlignment="1">
      <alignment horizontal="center" vertical="top" wrapText="1"/>
    </xf>
    <xf numFmtId="2" fontId="63" fillId="0" borderId="16" xfId="14" applyNumberFormat="1" applyFont="1" applyFill="1" applyBorder="1" applyAlignment="1">
      <alignment vertical="top" wrapText="1"/>
    </xf>
    <xf numFmtId="0" fontId="63" fillId="0" borderId="16" xfId="14" applyNumberFormat="1" applyFont="1" applyFill="1" applyBorder="1" applyAlignment="1">
      <alignment vertical="top" wrapText="1"/>
    </xf>
    <xf numFmtId="2" fontId="63" fillId="0" borderId="23" xfId="14" applyNumberFormat="1" applyFont="1" applyFill="1" applyBorder="1" applyAlignment="1">
      <alignment vertical="top" wrapText="1"/>
    </xf>
    <xf numFmtId="0" fontId="7" fillId="0" borderId="0" xfId="7" applyFont="1" applyBorder="1" applyAlignment="1">
      <alignment vertical="center" wrapText="1"/>
    </xf>
    <xf numFmtId="0" fontId="0" fillId="0" borderId="6" xfId="0" applyFill="1" applyBorder="1" applyAlignment="1">
      <alignment horizontal="center" vertical="center"/>
    </xf>
    <xf numFmtId="0" fontId="37" fillId="3" borderId="13" xfId="0" applyFont="1" applyFill="1" applyBorder="1" applyAlignment="1">
      <alignment horizontal="left" vertical="center"/>
    </xf>
    <xf numFmtId="0" fontId="37" fillId="3" borderId="19" xfId="0" applyFont="1" applyFill="1" applyBorder="1" applyAlignment="1">
      <alignment horizontal="left" vertical="center"/>
    </xf>
    <xf numFmtId="0" fontId="29" fillId="3" borderId="2" xfId="0" applyFont="1" applyFill="1" applyBorder="1" applyAlignment="1">
      <alignment horizontal="center" vertical="center" wrapText="1"/>
    </xf>
    <xf numFmtId="0" fontId="29" fillId="3" borderId="3" xfId="0" applyFont="1" applyFill="1" applyBorder="1" applyAlignment="1">
      <alignment horizontal="center" vertical="center" wrapText="1"/>
    </xf>
    <xf numFmtId="0" fontId="38" fillId="3" borderId="4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10" xfId="0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wrapText="1"/>
    </xf>
    <xf numFmtId="0" fontId="29" fillId="3" borderId="9" xfId="0" applyFont="1" applyFill="1" applyBorder="1" applyAlignment="1">
      <alignment horizontal="center" wrapText="1"/>
    </xf>
    <xf numFmtId="0" fontId="7" fillId="3" borderId="2" xfId="2" applyFont="1" applyFill="1" applyBorder="1" applyAlignment="1">
      <alignment horizontal="center" vertical="center" wrapText="1"/>
    </xf>
    <xf numFmtId="0" fontId="7" fillId="3" borderId="11" xfId="2" applyFont="1" applyFill="1" applyBorder="1" applyAlignment="1">
      <alignment horizontal="center" vertical="center"/>
    </xf>
    <xf numFmtId="0" fontId="7" fillId="3" borderId="12" xfId="2" applyFont="1" applyFill="1" applyBorder="1" applyAlignment="1">
      <alignment horizontal="center" vertical="center"/>
    </xf>
    <xf numFmtId="0" fontId="3" fillId="3" borderId="13" xfId="2" applyFont="1" applyFill="1" applyBorder="1" applyAlignment="1">
      <alignment horizontal="center" vertical="center" wrapText="1"/>
    </xf>
    <xf numFmtId="0" fontId="3" fillId="3" borderId="14" xfId="2" applyFont="1" applyFill="1" applyBorder="1" applyAlignment="1">
      <alignment horizontal="center" vertical="center" wrapText="1"/>
    </xf>
    <xf numFmtId="0" fontId="3" fillId="3" borderId="15" xfId="2" applyFont="1" applyFill="1" applyBorder="1" applyAlignment="1">
      <alignment horizontal="center" vertical="center" wrapText="1"/>
    </xf>
    <xf numFmtId="0" fontId="28" fillId="3" borderId="13" xfId="3" applyFont="1" applyFill="1" applyBorder="1" applyAlignment="1">
      <alignment horizontal="left"/>
    </xf>
    <xf numFmtId="0" fontId="28" fillId="3" borderId="19" xfId="3" applyFont="1" applyFill="1" applyBorder="1" applyAlignment="1">
      <alignment horizontal="left"/>
    </xf>
    <xf numFmtId="0" fontId="37" fillId="3" borderId="6" xfId="0" applyFont="1" applyFill="1" applyBorder="1" applyAlignment="1">
      <alignment horizontal="left" vertical="center" wrapText="1"/>
    </xf>
    <xf numFmtId="0" fontId="14" fillId="3" borderId="24" xfId="6" applyFont="1" applyFill="1" applyBorder="1" applyAlignment="1">
      <alignment horizontal="center" vertical="center" wrapText="1"/>
    </xf>
    <xf numFmtId="0" fontId="14" fillId="3" borderId="25" xfId="6" applyFont="1" applyFill="1" applyBorder="1" applyAlignment="1">
      <alignment horizontal="center" vertical="center" wrapText="1"/>
    </xf>
    <xf numFmtId="0" fontId="14" fillId="3" borderId="26" xfId="6" applyFont="1" applyFill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3" fillId="0" borderId="20" xfId="6" applyFont="1" applyBorder="1" applyAlignment="1">
      <alignment horizontal="center" vertical="center" wrapText="1"/>
    </xf>
    <xf numFmtId="0" fontId="13" fillId="0" borderId="21" xfId="6" applyFont="1" applyBorder="1" applyAlignment="1">
      <alignment horizontal="center" vertical="center" wrapText="1"/>
    </xf>
    <xf numFmtId="0" fontId="13" fillId="0" borderId="27" xfId="6" applyFont="1" applyBorder="1" applyAlignment="1">
      <alignment horizontal="center" vertical="center" wrapText="1"/>
    </xf>
    <xf numFmtId="0" fontId="13" fillId="0" borderId="28" xfId="6" applyFont="1" applyBorder="1" applyAlignment="1">
      <alignment horizontal="center" vertical="center" wrapText="1"/>
    </xf>
    <xf numFmtId="0" fontId="13" fillId="0" borderId="10" xfId="6" applyFont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/>
    </xf>
    <xf numFmtId="0" fontId="37" fillId="3" borderId="20" xfId="0" applyFont="1" applyFill="1" applyBorder="1" applyAlignment="1">
      <alignment horizontal="center"/>
    </xf>
    <xf numFmtId="0" fontId="29" fillId="3" borderId="5" xfId="5" applyFont="1" applyFill="1" applyBorder="1" applyAlignment="1">
      <alignment horizontal="left" vertical="center" wrapText="1"/>
    </xf>
    <xf numFmtId="0" fontId="29" fillId="3" borderId="6" xfId="5" applyFont="1" applyFill="1" applyBorder="1" applyAlignment="1">
      <alignment horizontal="left" vertical="center" wrapText="1"/>
    </xf>
    <xf numFmtId="0" fontId="29" fillId="3" borderId="46" xfId="5" applyFont="1" applyFill="1" applyBorder="1" applyAlignment="1">
      <alignment horizontal="left" vertical="center" wrapText="1"/>
    </xf>
    <xf numFmtId="0" fontId="29" fillId="3" borderId="17" xfId="5" applyFont="1" applyFill="1" applyBorder="1" applyAlignment="1">
      <alignment horizontal="left" vertical="center" wrapText="1"/>
    </xf>
    <xf numFmtId="0" fontId="29" fillId="3" borderId="43" xfId="5" applyFont="1" applyFill="1" applyBorder="1" applyAlignment="1">
      <alignment horizontal="left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3" fillId="0" borderId="31" xfId="9" applyNumberFormat="1" applyFont="1" applyFill="1" applyBorder="1" applyAlignment="1">
      <alignment horizontal="left" vertical="top"/>
    </xf>
    <xf numFmtId="0" fontId="3" fillId="0" borderId="32" xfId="9" applyNumberFormat="1" applyFont="1" applyFill="1" applyBorder="1" applyAlignment="1">
      <alignment horizontal="left" vertical="top"/>
    </xf>
    <xf numFmtId="0" fontId="17" fillId="0" borderId="31" xfId="10" applyFill="1" applyBorder="1" applyAlignment="1" applyProtection="1">
      <alignment horizontal="center" vertical="center" wrapText="1"/>
    </xf>
    <xf numFmtId="0" fontId="17" fillId="0" borderId="32" xfId="10" applyFill="1" applyBorder="1" applyAlignment="1" applyProtection="1">
      <alignment horizontal="center" vertical="center" wrapText="1"/>
    </xf>
    <xf numFmtId="49" fontId="7" fillId="3" borderId="31" xfId="9" applyNumberFormat="1" applyFont="1" applyFill="1" applyBorder="1" applyAlignment="1">
      <alignment horizontal="center" vertical="center" wrapText="1"/>
    </xf>
    <xf numFmtId="0" fontId="3" fillId="3" borderId="32" xfId="9" applyFont="1" applyFill="1" applyBorder="1" applyAlignment="1"/>
    <xf numFmtId="0" fontId="45" fillId="4" borderId="0" xfId="7" applyNumberFormat="1" applyFont="1" applyFill="1" applyAlignment="1">
      <alignment horizontal="center"/>
    </xf>
    <xf numFmtId="0" fontId="3" fillId="5" borderId="6" xfId="7" applyFont="1" applyFill="1" applyBorder="1" applyAlignment="1">
      <alignment horizontal="center" vertical="center"/>
    </xf>
    <xf numFmtId="0" fontId="3" fillId="5" borderId="13" xfId="7" applyFont="1" applyFill="1" applyBorder="1" applyAlignment="1">
      <alignment horizontal="center" vertical="center"/>
    </xf>
    <xf numFmtId="0" fontId="3" fillId="5" borderId="19" xfId="7" applyFont="1" applyFill="1" applyBorder="1" applyAlignment="1">
      <alignment horizontal="center" vertical="center"/>
    </xf>
    <xf numFmtId="0" fontId="7" fillId="3" borderId="31" xfId="9" applyNumberFormat="1" applyFont="1" applyFill="1" applyBorder="1" applyAlignment="1">
      <alignment horizontal="center" vertical="center"/>
    </xf>
    <xf numFmtId="0" fontId="3" fillId="3" borderId="32" xfId="9" applyNumberFormat="1" applyFont="1" applyFill="1" applyBorder="1" applyAlignment="1"/>
    <xf numFmtId="0" fontId="7" fillId="3" borderId="31" xfId="9" applyFont="1" applyFill="1" applyBorder="1" applyAlignment="1">
      <alignment horizontal="center" vertical="center" wrapText="1"/>
    </xf>
    <xf numFmtId="0" fontId="7" fillId="3" borderId="32" xfId="9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7" fillId="4" borderId="29" xfId="9" applyFont="1" applyFill="1" applyBorder="1" applyAlignment="1">
      <alignment horizontal="center" vertical="top" wrapText="1"/>
    </xf>
    <xf numFmtId="0" fontId="7" fillId="4" borderId="30" xfId="9" applyFont="1" applyFill="1" applyBorder="1" applyAlignment="1">
      <alignment horizontal="center" vertical="top" wrapText="1"/>
    </xf>
    <xf numFmtId="0" fontId="46" fillId="6" borderId="6" xfId="7" applyFont="1" applyFill="1" applyBorder="1" applyAlignment="1">
      <alignment horizontal="center" vertical="center" wrapText="1"/>
    </xf>
    <xf numFmtId="0" fontId="29" fillId="0" borderId="5" xfId="5" applyFont="1" applyBorder="1" applyAlignment="1">
      <alignment horizontal="left" vertical="center" wrapText="1" indent="1"/>
    </xf>
    <xf numFmtId="0" fontId="29" fillId="0" borderId="6" xfId="5" applyFont="1" applyBorder="1" applyAlignment="1">
      <alignment horizontal="left" vertical="center" wrapText="1" indent="1"/>
    </xf>
    <xf numFmtId="0" fontId="28" fillId="3" borderId="1" xfId="7" applyFont="1" applyFill="1" applyBorder="1" applyAlignment="1">
      <alignment horizontal="center"/>
    </xf>
    <xf numFmtId="0" fontId="28" fillId="3" borderId="20" xfId="7" applyFont="1" applyFill="1" applyBorder="1" applyAlignment="1">
      <alignment horizontal="center"/>
    </xf>
    <xf numFmtId="0" fontId="28" fillId="3" borderId="21" xfId="7" applyFont="1" applyFill="1" applyBorder="1" applyAlignment="1">
      <alignment horizontal="center"/>
    </xf>
    <xf numFmtId="0" fontId="41" fillId="0" borderId="8" xfId="6" applyFont="1" applyBorder="1" applyAlignment="1">
      <alignment horizontal="center" vertical="center" wrapText="1"/>
    </xf>
    <xf numFmtId="0" fontId="41" fillId="0" borderId="9" xfId="6" applyFont="1" applyBorder="1" applyAlignment="1">
      <alignment horizontal="center" vertical="center" wrapText="1"/>
    </xf>
    <xf numFmtId="0" fontId="41" fillId="0" borderId="23" xfId="6" applyFont="1" applyBorder="1" applyAlignment="1">
      <alignment horizontal="center" vertical="center" wrapText="1"/>
    </xf>
    <xf numFmtId="0" fontId="29" fillId="3" borderId="20" xfId="0" applyFont="1" applyFill="1" applyBorder="1" applyAlignment="1">
      <alignment horizontal="center" vertical="center" wrapText="1"/>
    </xf>
    <xf numFmtId="0" fontId="38" fillId="3" borderId="20" xfId="0" applyFont="1" applyFill="1" applyBorder="1" applyAlignment="1">
      <alignment horizontal="center" vertical="center"/>
    </xf>
    <xf numFmtId="0" fontId="38" fillId="3" borderId="21" xfId="0" applyFont="1" applyFill="1" applyBorder="1" applyAlignment="1">
      <alignment horizontal="center" vertical="center"/>
    </xf>
    <xf numFmtId="0" fontId="38" fillId="3" borderId="6" xfId="0" applyFont="1" applyFill="1" applyBorder="1" applyAlignment="1">
      <alignment horizontal="center" vertical="center"/>
    </xf>
    <xf numFmtId="0" fontId="38" fillId="3" borderId="22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38" fillId="3" borderId="23" xfId="0" applyFont="1" applyFill="1" applyBorder="1" applyAlignment="1">
      <alignment horizontal="center" vertical="center"/>
    </xf>
    <xf numFmtId="0" fontId="28" fillId="0" borderId="0" xfId="7" applyFont="1" applyBorder="1" applyAlignment="1">
      <alignment horizontal="center" vertical="center" wrapText="1"/>
    </xf>
    <xf numFmtId="0" fontId="28" fillId="3" borderId="33" xfId="7" applyFont="1" applyFill="1" applyBorder="1" applyAlignment="1">
      <alignment horizontal="center" vertical="center" wrapText="1"/>
    </xf>
    <xf numFmtId="0" fontId="28" fillId="3" borderId="11" xfId="7" applyFont="1" applyFill="1" applyBorder="1" applyAlignment="1">
      <alignment horizontal="center" vertical="center" wrapText="1"/>
    </xf>
    <xf numFmtId="0" fontId="28" fillId="3" borderId="3" xfId="7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2" fillId="0" borderId="0" xfId="7" applyFont="1" applyBorder="1" applyAlignment="1">
      <alignment horizontal="center" vertical="center" wrapText="1"/>
    </xf>
    <xf numFmtId="0" fontId="22" fillId="3" borderId="1" xfId="6" applyFont="1" applyFill="1" applyBorder="1" applyAlignment="1">
      <alignment horizontal="center" vertical="center"/>
    </xf>
    <xf numFmtId="0" fontId="22" fillId="3" borderId="20" xfId="6" applyFont="1" applyFill="1" applyBorder="1" applyAlignment="1">
      <alignment horizontal="center" vertical="center"/>
    </xf>
    <xf numFmtId="0" fontId="22" fillId="3" borderId="21" xfId="6" applyFont="1" applyFill="1" applyBorder="1" applyAlignment="1">
      <alignment horizontal="center" vertical="center"/>
    </xf>
    <xf numFmtId="0" fontId="52" fillId="0" borderId="8" xfId="7" applyNumberFormat="1" applyFont="1" applyBorder="1" applyAlignment="1">
      <alignment horizontal="center" wrapText="1"/>
    </xf>
    <xf numFmtId="0" fontId="52" fillId="0" borderId="9" xfId="7" applyNumberFormat="1" applyFont="1" applyBorder="1" applyAlignment="1">
      <alignment horizontal="center" wrapText="1"/>
    </xf>
    <xf numFmtId="0" fontId="52" fillId="0" borderId="23" xfId="7" applyNumberFormat="1" applyFont="1" applyBorder="1" applyAlignment="1">
      <alignment horizontal="center" wrapText="1"/>
    </xf>
    <xf numFmtId="0" fontId="28" fillId="3" borderId="1" xfId="6" applyFont="1" applyFill="1" applyBorder="1" applyAlignment="1">
      <alignment horizontal="center" vertical="center" wrapText="1"/>
    </xf>
    <xf numFmtId="0" fontId="28" fillId="3" borderId="8" xfId="6" applyFont="1" applyFill="1" applyBorder="1" applyAlignment="1">
      <alignment horizontal="center" vertical="center" wrapText="1"/>
    </xf>
    <xf numFmtId="0" fontId="22" fillId="3" borderId="24" xfId="7" applyFont="1" applyFill="1" applyBorder="1" applyAlignment="1">
      <alignment horizontal="center" vertical="center" wrapText="1"/>
    </xf>
    <xf numFmtId="0" fontId="22" fillId="3" borderId="25" xfId="7" applyFont="1" applyFill="1" applyBorder="1" applyAlignment="1">
      <alignment horizontal="center" vertical="center" wrapText="1"/>
    </xf>
    <xf numFmtId="0" fontId="22" fillId="3" borderId="36" xfId="7" applyFont="1" applyFill="1" applyBorder="1" applyAlignment="1">
      <alignment horizontal="center" vertical="center" wrapText="1"/>
    </xf>
    <xf numFmtId="0" fontId="21" fillId="0" borderId="24" xfId="0" applyFont="1" applyBorder="1" applyAlignment="1">
      <alignment horizontal="left" vertical="center" wrapText="1"/>
    </xf>
    <xf numFmtId="0" fontId="21" fillId="0" borderId="25" xfId="0" applyFont="1" applyBorder="1" applyAlignment="1">
      <alignment horizontal="left" vertical="center" wrapText="1"/>
    </xf>
    <xf numFmtId="0" fontId="21" fillId="0" borderId="36" xfId="0" applyFont="1" applyBorder="1" applyAlignment="1">
      <alignment horizontal="left" vertical="center" wrapText="1"/>
    </xf>
    <xf numFmtId="0" fontId="30" fillId="3" borderId="40" xfId="7" applyFont="1" applyFill="1" applyBorder="1" applyAlignment="1">
      <alignment horizontal="center" vertical="center"/>
    </xf>
    <xf numFmtId="0" fontId="30" fillId="3" borderId="36" xfId="7" applyFont="1" applyFill="1" applyBorder="1" applyAlignment="1">
      <alignment horizontal="center" vertical="center"/>
    </xf>
    <xf numFmtId="0" fontId="30" fillId="3" borderId="20" xfId="0" applyFont="1" applyFill="1" applyBorder="1" applyAlignment="1">
      <alignment horizontal="center" vertical="center"/>
    </xf>
    <xf numFmtId="0" fontId="30" fillId="3" borderId="21" xfId="0" applyFont="1" applyFill="1" applyBorder="1" applyAlignment="1">
      <alignment horizontal="center" vertical="center"/>
    </xf>
    <xf numFmtId="0" fontId="30" fillId="3" borderId="6" xfId="0" applyFont="1" applyFill="1" applyBorder="1" applyAlignment="1">
      <alignment horizontal="center" vertical="center"/>
    </xf>
    <xf numFmtId="0" fontId="30" fillId="3" borderId="22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center" vertical="center"/>
    </xf>
    <xf numFmtId="0" fontId="30" fillId="3" borderId="23" xfId="0" applyFont="1" applyFill="1" applyBorder="1" applyAlignment="1">
      <alignment horizontal="center" vertical="center"/>
    </xf>
    <xf numFmtId="0" fontId="30" fillId="0" borderId="0" xfId="7" applyFont="1" applyBorder="1" applyAlignment="1">
      <alignment horizontal="center" vertical="center" wrapText="1"/>
    </xf>
    <xf numFmtId="0" fontId="30" fillId="3" borderId="34" xfId="7" applyFont="1" applyFill="1" applyBorder="1" applyAlignment="1">
      <alignment horizontal="center" vertical="center" wrapText="1"/>
    </xf>
    <xf numFmtId="0" fontId="30" fillId="3" borderId="35" xfId="7" applyFont="1" applyFill="1" applyBorder="1" applyAlignment="1">
      <alignment horizontal="center" vertical="center" wrapText="1"/>
    </xf>
    <xf numFmtId="0" fontId="33" fillId="0" borderId="24" xfId="13" applyFont="1" applyFill="1" applyBorder="1" applyAlignment="1">
      <alignment horizontal="left" vertical="center" wrapText="1"/>
    </xf>
    <xf numFmtId="0" fontId="33" fillId="0" borderId="25" xfId="13" applyFont="1" applyFill="1" applyBorder="1" applyAlignment="1">
      <alignment horizontal="left" vertical="center" wrapText="1"/>
    </xf>
    <xf numFmtId="0" fontId="33" fillId="3" borderId="2" xfId="7" applyFont="1" applyFill="1" applyBorder="1" applyAlignment="1">
      <alignment horizontal="center" vertical="center"/>
    </xf>
    <xf numFmtId="0" fontId="33" fillId="3" borderId="3" xfId="7" applyFont="1" applyFill="1" applyBorder="1" applyAlignment="1">
      <alignment horizontal="center" vertical="center"/>
    </xf>
    <xf numFmtId="0" fontId="33" fillId="3" borderId="16" xfId="7" applyFont="1" applyFill="1" applyBorder="1" applyAlignment="1">
      <alignment horizontal="center" vertical="center"/>
    </xf>
    <xf numFmtId="0" fontId="33" fillId="3" borderId="43" xfId="7" applyFont="1" applyFill="1" applyBorder="1" applyAlignment="1">
      <alignment horizontal="center" vertical="center"/>
    </xf>
    <xf numFmtId="0" fontId="30" fillId="3" borderId="1" xfId="5" applyFont="1" applyFill="1" applyBorder="1" applyAlignment="1">
      <alignment horizontal="center" vertical="center"/>
    </xf>
    <xf numFmtId="0" fontId="30" fillId="3" borderId="20" xfId="5" applyFont="1" applyFill="1" applyBorder="1" applyAlignment="1">
      <alignment horizontal="center" vertical="center"/>
    </xf>
    <xf numFmtId="0" fontId="30" fillId="3" borderId="21" xfId="5" applyFont="1" applyFill="1" applyBorder="1" applyAlignment="1">
      <alignment horizontal="center" vertical="center"/>
    </xf>
    <xf numFmtId="0" fontId="53" fillId="0" borderId="8" xfId="7" applyNumberFormat="1" applyFont="1" applyBorder="1" applyAlignment="1">
      <alignment horizontal="center" wrapText="1"/>
    </xf>
    <xf numFmtId="0" fontId="53" fillId="0" borderId="9" xfId="7" applyNumberFormat="1" applyFont="1" applyBorder="1" applyAlignment="1">
      <alignment horizontal="center" wrapText="1"/>
    </xf>
    <xf numFmtId="0" fontId="53" fillId="0" borderId="23" xfId="7" applyNumberFormat="1" applyFont="1" applyBorder="1" applyAlignment="1">
      <alignment horizontal="center" wrapText="1"/>
    </xf>
    <xf numFmtId="0" fontId="53" fillId="0" borderId="0" xfId="7" applyNumberFormat="1" applyFont="1" applyAlignment="1">
      <alignment horizontal="left" wrapText="1"/>
    </xf>
    <xf numFmtId="0" fontId="33" fillId="0" borderId="39" xfId="5" applyFont="1" applyBorder="1" applyAlignment="1">
      <alignment horizontal="left" vertical="center" wrapText="1"/>
    </xf>
    <xf numFmtId="0" fontId="33" fillId="0" borderId="37" xfId="5" applyFont="1" applyBorder="1" applyAlignment="1">
      <alignment horizontal="left" vertical="center" wrapText="1"/>
    </xf>
    <xf numFmtId="0" fontId="30" fillId="3" borderId="1" xfId="6" applyFont="1" applyFill="1" applyBorder="1" applyAlignment="1">
      <alignment horizontal="center" vertical="center" wrapText="1"/>
    </xf>
    <xf numFmtId="0" fontId="30" fillId="3" borderId="59" xfId="6" applyFont="1" applyFill="1" applyBorder="1" applyAlignment="1">
      <alignment horizontal="center" vertical="center" wrapText="1"/>
    </xf>
    <xf numFmtId="0" fontId="30" fillId="3" borderId="8" xfId="6" applyFont="1" applyFill="1" applyBorder="1" applyAlignment="1">
      <alignment horizontal="center" vertical="center" wrapText="1"/>
    </xf>
    <xf numFmtId="0" fontId="30" fillId="3" borderId="1" xfId="5" applyFont="1" applyFill="1" applyBorder="1" applyAlignment="1">
      <alignment horizontal="center"/>
    </xf>
    <xf numFmtId="0" fontId="30" fillId="3" borderId="20" xfId="5" applyFont="1" applyFill="1" applyBorder="1" applyAlignment="1">
      <alignment horizontal="center"/>
    </xf>
    <xf numFmtId="0" fontId="30" fillId="3" borderId="21" xfId="5" applyFont="1" applyFill="1" applyBorder="1" applyAlignment="1">
      <alignment horizontal="center"/>
    </xf>
    <xf numFmtId="0" fontId="33" fillId="0" borderId="46" xfId="7" applyNumberFormat="1" applyFont="1" applyBorder="1" applyAlignment="1">
      <alignment horizontal="center" vertical="center" wrapText="1"/>
    </xf>
    <xf numFmtId="0" fontId="33" fillId="0" borderId="17" xfId="7" applyNumberFormat="1" applyFont="1" applyBorder="1" applyAlignment="1">
      <alignment horizontal="center" vertical="center" wrapText="1"/>
    </xf>
    <xf numFmtId="0" fontId="33" fillId="0" borderId="18" xfId="7" applyNumberFormat="1" applyFont="1" applyBorder="1" applyAlignment="1">
      <alignment horizontal="center" vertical="center" wrapText="1"/>
    </xf>
    <xf numFmtId="0" fontId="33" fillId="3" borderId="20" xfId="0" applyFont="1" applyFill="1" applyBorder="1" applyAlignment="1">
      <alignment horizontal="center" vertical="center" wrapText="1"/>
    </xf>
    <xf numFmtId="0" fontId="33" fillId="3" borderId="6" xfId="0" applyFont="1" applyFill="1" applyBorder="1" applyAlignment="1">
      <alignment horizontal="center" wrapText="1"/>
    </xf>
    <xf numFmtId="0" fontId="33" fillId="3" borderId="9" xfId="0" applyFont="1" applyFill="1" applyBorder="1" applyAlignment="1">
      <alignment horizontal="center" wrapText="1"/>
    </xf>
    <xf numFmtId="0" fontId="30" fillId="3" borderId="34" xfId="5" applyFont="1" applyFill="1" applyBorder="1" applyAlignment="1">
      <alignment horizontal="center" vertical="center"/>
    </xf>
    <xf numFmtId="0" fontId="30" fillId="3" borderId="35" xfId="5" applyFont="1" applyFill="1" applyBorder="1" applyAlignment="1">
      <alignment horizontal="center" vertical="center"/>
    </xf>
    <xf numFmtId="0" fontId="30" fillId="3" borderId="47" xfId="0" applyFont="1" applyFill="1" applyBorder="1" applyAlignment="1">
      <alignment horizontal="center" vertical="center"/>
    </xf>
    <xf numFmtId="0" fontId="30" fillId="3" borderId="52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54" xfId="0" applyFont="1" applyFill="1" applyBorder="1" applyAlignment="1">
      <alignment horizontal="center" vertical="center"/>
    </xf>
    <xf numFmtId="0" fontId="30" fillId="3" borderId="44" xfId="0" applyFont="1" applyFill="1" applyBorder="1" applyAlignment="1">
      <alignment horizontal="center" vertical="center"/>
    </xf>
    <xf numFmtId="0" fontId="30" fillId="3" borderId="50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 wrapText="1"/>
    </xf>
    <xf numFmtId="0" fontId="33" fillId="3" borderId="21" xfId="0" applyFont="1" applyFill="1" applyBorder="1" applyAlignment="1">
      <alignment horizontal="center" vertical="center" wrapText="1"/>
    </xf>
    <xf numFmtId="0" fontId="33" fillId="3" borderId="5" xfId="0" applyFont="1" applyFill="1" applyBorder="1" applyAlignment="1">
      <alignment horizontal="center" wrapText="1"/>
    </xf>
    <xf numFmtId="0" fontId="33" fillId="3" borderId="22" xfId="0" applyFont="1" applyFill="1" applyBorder="1" applyAlignment="1">
      <alignment horizontal="center" wrapText="1"/>
    </xf>
    <xf numFmtId="0" fontId="33" fillId="3" borderId="8" xfId="0" applyFont="1" applyFill="1" applyBorder="1" applyAlignment="1">
      <alignment horizontal="center" wrapText="1"/>
    </xf>
    <xf numFmtId="0" fontId="33" fillId="3" borderId="23" xfId="0" applyFont="1" applyFill="1" applyBorder="1" applyAlignment="1">
      <alignment horizontal="center" wrapText="1"/>
    </xf>
    <xf numFmtId="0" fontId="33" fillId="0" borderId="34" xfId="5" applyFont="1" applyBorder="1" applyAlignment="1">
      <alignment horizontal="left" vertical="center" wrapText="1"/>
    </xf>
    <xf numFmtId="0" fontId="33" fillId="0" borderId="35" xfId="5" applyFont="1" applyBorder="1" applyAlignment="1">
      <alignment horizontal="left" vertical="center" wrapText="1"/>
    </xf>
    <xf numFmtId="0" fontId="30" fillId="3" borderId="4" xfId="5" applyFont="1" applyFill="1" applyBorder="1" applyAlignment="1">
      <alignment horizontal="center" vertical="center"/>
    </xf>
    <xf numFmtId="0" fontId="33" fillId="0" borderId="8" xfId="7" applyNumberFormat="1" applyFont="1" applyBorder="1" applyAlignment="1">
      <alignment horizontal="center" vertical="center" wrapText="1"/>
    </xf>
    <xf numFmtId="0" fontId="33" fillId="0" borderId="9" xfId="7" applyNumberFormat="1" applyFont="1" applyBorder="1" applyAlignment="1">
      <alignment horizontal="center" vertical="center" wrapText="1"/>
    </xf>
    <xf numFmtId="0" fontId="33" fillId="0" borderId="23" xfId="7" applyNumberFormat="1" applyFont="1" applyBorder="1" applyAlignment="1">
      <alignment horizontal="center" vertical="center" wrapText="1"/>
    </xf>
    <xf numFmtId="0" fontId="33" fillId="0" borderId="27" xfId="5" applyFont="1" applyBorder="1" applyAlignment="1">
      <alignment horizontal="left" vertical="center" wrapText="1"/>
    </xf>
    <xf numFmtId="0" fontId="33" fillId="0" borderId="28" xfId="5" applyFont="1" applyBorder="1" applyAlignment="1">
      <alignment horizontal="left" vertical="center" wrapText="1"/>
    </xf>
    <xf numFmtId="0" fontId="20" fillId="0" borderId="6" xfId="0" applyFont="1" applyBorder="1" applyAlignment="1">
      <alignment horizontal="center"/>
    </xf>
    <xf numFmtId="0" fontId="33" fillId="0" borderId="6" xfId="5" applyFont="1" applyBorder="1" applyAlignment="1">
      <alignment horizontal="center" vertical="center"/>
    </xf>
    <xf numFmtId="0" fontId="33" fillId="0" borderId="9" xfId="5" applyFont="1" applyBorder="1" applyAlignment="1">
      <alignment vertical="center"/>
    </xf>
    <xf numFmtId="0" fontId="33" fillId="0" borderId="23" xfId="5" applyFont="1" applyBorder="1" applyAlignment="1">
      <alignment vertical="center"/>
    </xf>
    <xf numFmtId="0" fontId="22" fillId="3" borderId="1" xfId="0" applyFont="1" applyFill="1" applyBorder="1" applyAlignment="1">
      <alignment horizontal="center"/>
    </xf>
    <xf numFmtId="0" fontId="22" fillId="3" borderId="20" xfId="0" applyFont="1" applyFill="1" applyBorder="1" applyAlignment="1">
      <alignment horizontal="center"/>
    </xf>
    <xf numFmtId="0" fontId="22" fillId="3" borderId="21" xfId="0" applyFont="1" applyFill="1" applyBorder="1" applyAlignment="1">
      <alignment horizontal="center"/>
    </xf>
    <xf numFmtId="0" fontId="27" fillId="0" borderId="46" xfId="4" applyFont="1" applyFill="1" applyBorder="1" applyAlignment="1">
      <alignment horizontal="center" vertical="center" wrapText="1"/>
    </xf>
    <xf numFmtId="0" fontId="27" fillId="0" borderId="17" xfId="4" applyFont="1" applyFill="1" applyBorder="1" applyAlignment="1">
      <alignment horizontal="center" vertical="center" wrapText="1"/>
    </xf>
    <xf numFmtId="0" fontId="27" fillId="0" borderId="18" xfId="4" applyFont="1" applyFill="1" applyBorder="1" applyAlignment="1">
      <alignment horizontal="center" vertical="center" wrapText="1"/>
    </xf>
    <xf numFmtId="0" fontId="92" fillId="0" borderId="0" xfId="0" applyFont="1" applyAlignment="1">
      <alignment horizontal="center" vertical="center"/>
    </xf>
    <xf numFmtId="0" fontId="90" fillId="29" borderId="76" xfId="0" applyFont="1" applyFill="1" applyBorder="1" applyAlignment="1">
      <alignment horizontal="left" vertical="center" wrapText="1"/>
    </xf>
    <xf numFmtId="0" fontId="90" fillId="29" borderId="77" xfId="0" applyFont="1" applyFill="1" applyBorder="1" applyAlignment="1">
      <alignment horizontal="left" vertical="center" wrapText="1"/>
    </xf>
    <xf numFmtId="0" fontId="22" fillId="3" borderId="33" xfId="0" applyFont="1" applyFill="1" applyBorder="1" applyAlignment="1">
      <alignment horizontal="center"/>
    </xf>
    <xf numFmtId="0" fontId="22" fillId="3" borderId="11" xfId="0" applyFont="1" applyFill="1" applyBorder="1" applyAlignment="1">
      <alignment horizontal="center"/>
    </xf>
    <xf numFmtId="0" fontId="22" fillId="3" borderId="12" xfId="0" applyFont="1" applyFill="1" applyBorder="1" applyAlignment="1">
      <alignment horizontal="center"/>
    </xf>
    <xf numFmtId="0" fontId="27" fillId="0" borderId="58" xfId="4" applyFont="1" applyFill="1" applyBorder="1" applyAlignment="1">
      <alignment horizontal="center" vertical="center" wrapText="1"/>
    </xf>
    <xf numFmtId="0" fontId="27" fillId="0" borderId="44" xfId="4" applyFont="1" applyFill="1" applyBorder="1" applyAlignment="1">
      <alignment horizontal="center" vertical="center" wrapText="1"/>
    </xf>
    <xf numFmtId="0" fontId="27" fillId="0" borderId="50" xfId="4" applyFont="1" applyFill="1" applyBorder="1" applyAlignment="1">
      <alignment horizontal="center" vertical="center" wrapText="1"/>
    </xf>
    <xf numFmtId="0" fontId="90" fillId="3" borderId="76" xfId="0" applyFont="1" applyFill="1" applyBorder="1" applyAlignment="1">
      <alignment horizontal="left" vertical="center" wrapText="1"/>
    </xf>
    <xf numFmtId="0" fontId="90" fillId="3" borderId="77" xfId="0" applyFont="1" applyFill="1" applyBorder="1" applyAlignment="1">
      <alignment horizontal="left" vertical="center" wrapText="1"/>
    </xf>
    <xf numFmtId="0" fontId="93" fillId="0" borderId="58" xfId="4" applyFont="1" applyFill="1" applyBorder="1" applyAlignment="1">
      <alignment horizontal="center" vertical="center" wrapText="1"/>
    </xf>
    <xf numFmtId="0" fontId="93" fillId="0" borderId="44" xfId="4" applyFont="1" applyFill="1" applyBorder="1" applyAlignment="1">
      <alignment horizontal="center" vertical="center" wrapText="1"/>
    </xf>
    <xf numFmtId="0" fontId="93" fillId="0" borderId="50" xfId="4" applyFont="1" applyFill="1" applyBorder="1" applyAlignment="1">
      <alignment horizontal="center" vertical="center" wrapText="1"/>
    </xf>
    <xf numFmtId="0" fontId="30" fillId="3" borderId="33" xfId="5" applyFont="1" applyFill="1" applyBorder="1" applyAlignment="1">
      <alignment horizontal="center"/>
    </xf>
    <xf numFmtId="0" fontId="30" fillId="3" borderId="11" xfId="5" applyFont="1" applyFill="1" applyBorder="1" applyAlignment="1">
      <alignment horizontal="center"/>
    </xf>
    <xf numFmtId="0" fontId="30" fillId="3" borderId="12" xfId="5" applyFont="1" applyFill="1" applyBorder="1" applyAlignment="1">
      <alignment horizontal="center"/>
    </xf>
    <xf numFmtId="4" fontId="65" fillId="0" borderId="31" xfId="69" applyNumberFormat="1" applyFont="1" applyBorder="1" applyAlignment="1">
      <alignment horizontal="center" vertical="top" wrapText="1"/>
    </xf>
    <xf numFmtId="4" fontId="65" fillId="0" borderId="32" xfId="69" applyNumberFormat="1" applyFont="1" applyBorder="1" applyAlignment="1">
      <alignment horizontal="center" vertical="top" wrapText="1"/>
    </xf>
    <xf numFmtId="4" fontId="65" fillId="0" borderId="6" xfId="69" applyNumberFormat="1" applyFont="1" applyBorder="1" applyAlignment="1">
      <alignment horizontal="center" vertical="top" wrapText="1"/>
    </xf>
    <xf numFmtId="49" fontId="65" fillId="0" borderId="6" xfId="69" applyNumberFormat="1" applyFont="1" applyBorder="1" applyAlignment="1">
      <alignment horizontal="left" vertical="top" wrapText="1"/>
    </xf>
    <xf numFmtId="49" fontId="84" fillId="0" borderId="6" xfId="69" applyNumberFormat="1" applyFont="1" applyBorder="1" applyAlignment="1">
      <alignment horizontal="left" vertical="top" wrapText="1"/>
    </xf>
    <xf numFmtId="49" fontId="64" fillId="0" borderId="48" xfId="69" applyNumberFormat="1" applyFont="1" applyBorder="1" applyAlignment="1">
      <alignment horizontal="center" vertical="center" wrapText="1"/>
    </xf>
    <xf numFmtId="49" fontId="64" fillId="0" borderId="60" xfId="69" applyNumberFormat="1" applyFont="1" applyBorder="1" applyAlignment="1">
      <alignment horizontal="center" vertical="center" wrapText="1"/>
    </xf>
    <xf numFmtId="49" fontId="64" fillId="0" borderId="29" xfId="69" applyNumberFormat="1" applyFont="1" applyBorder="1" applyAlignment="1">
      <alignment horizontal="center" vertical="center" wrapText="1"/>
    </xf>
    <xf numFmtId="49" fontId="64" fillId="0" borderId="30" xfId="69" applyNumberFormat="1" applyFont="1" applyBorder="1" applyAlignment="1">
      <alignment horizontal="center" vertical="center" wrapText="1"/>
    </xf>
    <xf numFmtId="4" fontId="64" fillId="0" borderId="31" xfId="69" applyNumberFormat="1" applyFont="1" applyBorder="1" applyAlignment="1">
      <alignment horizontal="center" vertical="center" wrapText="1"/>
    </xf>
    <xf numFmtId="4" fontId="64" fillId="0" borderId="32" xfId="69" applyNumberFormat="1" applyFont="1" applyBorder="1" applyAlignment="1">
      <alignment horizontal="center" vertical="center" wrapText="1"/>
    </xf>
    <xf numFmtId="49" fontId="65" fillId="0" borderId="6" xfId="69" applyNumberFormat="1" applyFont="1" applyBorder="1" applyAlignment="1">
      <alignment horizontal="right" vertical="top" wrapText="1" indent="1"/>
    </xf>
    <xf numFmtId="49" fontId="84" fillId="0" borderId="6" xfId="69" applyNumberFormat="1" applyFont="1" applyBorder="1" applyAlignment="1">
      <alignment horizontal="right" vertical="top" wrapText="1" indent="1"/>
    </xf>
    <xf numFmtId="49" fontId="65" fillId="0" borderId="48" xfId="69" applyNumberFormat="1" applyFont="1" applyBorder="1" applyAlignment="1">
      <alignment horizontal="center" vertical="top" wrapText="1"/>
    </xf>
    <xf numFmtId="49" fontId="65" fillId="0" borderId="60" xfId="69" applyNumberFormat="1" applyFont="1" applyBorder="1" applyAlignment="1">
      <alignment horizontal="center" vertical="top" wrapText="1"/>
    </xf>
    <xf numFmtId="49" fontId="65" fillId="0" borderId="29" xfId="69" applyNumberFormat="1" applyFont="1" applyBorder="1" applyAlignment="1">
      <alignment horizontal="center" vertical="top" wrapText="1"/>
    </xf>
    <xf numFmtId="49" fontId="65" fillId="0" borderId="30" xfId="69" applyNumberFormat="1" applyFont="1" applyBorder="1" applyAlignment="1">
      <alignment horizontal="center" vertical="top" wrapText="1"/>
    </xf>
    <xf numFmtId="49" fontId="65" fillId="0" borderId="6" xfId="69" applyNumberFormat="1" applyFont="1" applyBorder="1" applyAlignment="1">
      <alignment horizontal="center" vertical="top" wrapText="1"/>
    </xf>
    <xf numFmtId="4" fontId="65" fillId="30" borderId="31" xfId="69" applyNumberFormat="1" applyFont="1" applyFill="1" applyBorder="1" applyAlignment="1">
      <alignment horizontal="center" vertical="top" wrapText="1"/>
    </xf>
    <xf numFmtId="4" fontId="65" fillId="30" borderId="32" xfId="69" applyNumberFormat="1" applyFont="1" applyFill="1" applyBorder="1" applyAlignment="1">
      <alignment horizontal="center" vertical="top" wrapText="1"/>
    </xf>
    <xf numFmtId="49" fontId="65" fillId="0" borderId="48" xfId="69" applyNumberFormat="1" applyFont="1" applyBorder="1" applyAlignment="1">
      <alignment horizontal="left" vertical="top" wrapText="1"/>
    </xf>
    <xf numFmtId="49" fontId="65" fillId="0" borderId="60" xfId="69" applyNumberFormat="1" applyFont="1" applyBorder="1" applyAlignment="1">
      <alignment horizontal="left" vertical="top" wrapText="1"/>
    </xf>
    <xf numFmtId="49" fontId="65" fillId="0" borderId="29" xfId="69" applyNumberFormat="1" applyFont="1" applyBorder="1" applyAlignment="1">
      <alignment horizontal="left" vertical="top" wrapText="1"/>
    </xf>
    <xf numFmtId="49" fontId="65" fillId="0" borderId="30" xfId="69" applyNumberFormat="1" applyFont="1" applyBorder="1" applyAlignment="1">
      <alignment horizontal="left" vertical="top" wrapText="1"/>
    </xf>
    <xf numFmtId="0" fontId="64" fillId="0" borderId="31" xfId="69" applyFont="1" applyBorder="1" applyAlignment="1">
      <alignment horizontal="center" vertical="center" wrapText="1"/>
    </xf>
    <xf numFmtId="0" fontId="64" fillId="0" borderId="79" xfId="69" applyFont="1" applyBorder="1" applyAlignment="1">
      <alignment horizontal="center" vertical="center" wrapText="1"/>
    </xf>
    <xf numFmtId="0" fontId="64" fillId="0" borderId="32" xfId="69" applyFont="1" applyBorder="1" applyAlignment="1">
      <alignment horizontal="center" vertical="center" wrapText="1"/>
    </xf>
    <xf numFmtId="0" fontId="64" fillId="0" borderId="6" xfId="69" applyFont="1" applyBorder="1" applyAlignment="1">
      <alignment horizontal="center" vertical="center" wrapText="1"/>
    </xf>
    <xf numFmtId="49" fontId="64" fillId="0" borderId="6" xfId="69" applyNumberFormat="1" applyFont="1" applyBorder="1" applyAlignment="1">
      <alignment horizontal="center" vertical="center" wrapText="1"/>
    </xf>
    <xf numFmtId="49" fontId="84" fillId="0" borderId="6" xfId="69" applyNumberFormat="1" applyFont="1" applyBorder="1" applyAlignment="1">
      <alignment horizontal="center" vertical="center" wrapText="1"/>
    </xf>
    <xf numFmtId="0" fontId="64" fillId="0" borderId="48" xfId="69" applyFont="1" applyBorder="1" applyAlignment="1">
      <alignment horizontal="center" vertical="center" wrapText="1"/>
    </xf>
    <xf numFmtId="0" fontId="64" fillId="0" borderId="60" xfId="69" applyFont="1" applyBorder="1" applyAlignment="1">
      <alignment horizontal="center" vertical="center" wrapText="1"/>
    </xf>
    <xf numFmtId="0" fontId="64" fillId="0" borderId="53" xfId="69" applyFont="1" applyBorder="1" applyAlignment="1">
      <alignment horizontal="center" vertical="center" wrapText="1"/>
    </xf>
    <xf numFmtId="0" fontId="64" fillId="0" borderId="0" xfId="69" applyFont="1" applyBorder="1" applyAlignment="1">
      <alignment horizontal="center" vertical="center" wrapText="1"/>
    </xf>
    <xf numFmtId="0" fontId="64" fillId="0" borderId="29" xfId="69" applyFont="1" applyBorder="1" applyAlignment="1">
      <alignment horizontal="center" vertical="center" wrapText="1"/>
    </xf>
    <xf numFmtId="0" fontId="64" fillId="0" borderId="30" xfId="69" applyFont="1" applyBorder="1" applyAlignment="1">
      <alignment horizontal="center" vertical="center" wrapText="1"/>
    </xf>
    <xf numFmtId="0" fontId="96" fillId="0" borderId="0" xfId="69" applyFont="1" applyBorder="1" applyAlignment="1">
      <alignment horizontal="left" vertical="center"/>
    </xf>
    <xf numFmtId="0" fontId="10" fillId="0" borderId="0" xfId="69" applyAlignment="1">
      <alignment vertical="center"/>
    </xf>
    <xf numFmtId="0" fontId="97" fillId="0" borderId="0" xfId="69" applyFont="1" applyBorder="1" applyAlignment="1">
      <alignment horizontal="justify" vertical="center"/>
    </xf>
    <xf numFmtId="0" fontId="10" fillId="0" borderId="0" xfId="69" applyAlignment="1">
      <alignment horizontal="justify" vertical="center"/>
    </xf>
    <xf numFmtId="0" fontId="32" fillId="3" borderId="1" xfId="0" applyFont="1" applyFill="1" applyBorder="1" applyAlignment="1">
      <alignment horizontal="left" vertical="center"/>
    </xf>
    <xf numFmtId="0" fontId="32" fillId="3" borderId="21" xfId="0" applyFont="1" applyFill="1" applyBorder="1" applyAlignment="1">
      <alignment horizontal="left" vertical="center"/>
    </xf>
    <xf numFmtId="0" fontId="37" fillId="3" borderId="5" xfId="0" applyFont="1" applyFill="1" applyBorder="1" applyAlignment="1">
      <alignment horizontal="left" vertical="center"/>
    </xf>
    <xf numFmtId="0" fontId="37" fillId="3" borderId="22" xfId="0" applyFont="1" applyFill="1" applyBorder="1" applyAlignment="1">
      <alignment horizontal="left" vertical="center"/>
    </xf>
    <xf numFmtId="0" fontId="37" fillId="3" borderId="8" xfId="0" applyFont="1" applyFill="1" applyBorder="1" applyAlignment="1">
      <alignment horizontal="left" vertical="center"/>
    </xf>
    <xf numFmtId="0" fontId="37" fillId="3" borderId="23" xfId="0" applyFont="1" applyFill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23" xfId="0" applyBorder="1" applyAlignment="1">
      <alignment horizontal="center"/>
    </xf>
    <xf numFmtId="0" fontId="85" fillId="0" borderId="24" xfId="0" applyFont="1" applyBorder="1" applyAlignment="1">
      <alignment horizontal="center"/>
    </xf>
    <xf numFmtId="0" fontId="85" fillId="0" borderId="26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6" xfId="0" applyBorder="1"/>
    <xf numFmtId="0" fontId="0" fillId="0" borderId="22" xfId="0" applyBorder="1"/>
    <xf numFmtId="0" fontId="63" fillId="0" borderId="46" xfId="14" applyFont="1" applyFill="1" applyBorder="1" applyAlignment="1">
      <alignment horizontal="left" vertical="top" wrapText="1"/>
    </xf>
    <xf numFmtId="0" fontId="63" fillId="0" borderId="43" xfId="14" applyFont="1" applyFill="1" applyBorder="1" applyAlignment="1">
      <alignment horizontal="left" vertical="top" wrapText="1"/>
    </xf>
    <xf numFmtId="0" fontId="7" fillId="0" borderId="0" xfId="7" applyFont="1" applyBorder="1" applyAlignment="1">
      <alignment horizontal="center" vertical="center" wrapText="1"/>
    </xf>
    <xf numFmtId="0" fontId="0" fillId="0" borderId="58" xfId="0" applyBorder="1"/>
    <xf numFmtId="0" fontId="0" fillId="0" borderId="44" xfId="0" applyBorder="1"/>
    <xf numFmtId="0" fontId="0" fillId="0" borderId="50" xfId="0" applyBorder="1"/>
    <xf numFmtId="0" fontId="95" fillId="0" borderId="45" xfId="14" applyFont="1" applyFill="1" applyBorder="1" applyAlignment="1">
      <alignment horizontal="center" vertical="center" wrapText="1"/>
    </xf>
    <xf numFmtId="0" fontId="95" fillId="0" borderId="14" xfId="14" applyFont="1" applyFill="1" applyBorder="1" applyAlignment="1">
      <alignment horizontal="center" vertical="center" wrapText="1"/>
    </xf>
    <xf numFmtId="0" fontId="95" fillId="0" borderId="15" xfId="14" applyFont="1" applyFill="1" applyBorder="1" applyAlignment="1">
      <alignment horizontal="center" vertical="center" wrapText="1"/>
    </xf>
    <xf numFmtId="0" fontId="63" fillId="0" borderId="45" xfId="14" applyFont="1" applyFill="1" applyBorder="1" applyAlignment="1">
      <alignment horizontal="center" vertical="top" wrapText="1"/>
    </xf>
    <xf numFmtId="0" fontId="63" fillId="0" borderId="19" xfId="14" applyFont="1" applyFill="1" applyBorder="1" applyAlignment="1">
      <alignment horizontal="center" vertical="top" wrapText="1"/>
    </xf>
    <xf numFmtId="0" fontId="63" fillId="0" borderId="45" xfId="14" applyFont="1" applyFill="1" applyBorder="1" applyAlignment="1">
      <alignment horizontal="left" vertical="top" wrapText="1"/>
    </xf>
    <xf numFmtId="0" fontId="63" fillId="0" borderId="19" xfId="14" applyFont="1" applyFill="1" applyBorder="1" applyAlignment="1">
      <alignment horizontal="left" vertical="top" wrapText="1"/>
    </xf>
    <xf numFmtId="0" fontId="7" fillId="0" borderId="0" xfId="12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wrapText="1"/>
    </xf>
    <xf numFmtId="0" fontId="3" fillId="3" borderId="43" xfId="0" applyFont="1" applyFill="1" applyBorder="1" applyAlignment="1">
      <alignment horizontal="center" wrapText="1"/>
    </xf>
    <xf numFmtId="0" fontId="6" fillId="0" borderId="13" xfId="7" applyBorder="1" applyAlignment="1">
      <alignment wrapText="1"/>
    </xf>
    <xf numFmtId="0" fontId="6" fillId="0" borderId="14" xfId="7" applyBorder="1" applyAlignment="1">
      <alignment wrapText="1"/>
    </xf>
    <xf numFmtId="0" fontId="6" fillId="0" borderId="15" xfId="7" applyBorder="1" applyAlignment="1">
      <alignment wrapText="1"/>
    </xf>
    <xf numFmtId="0" fontId="6" fillId="0" borderId="16" xfId="7" applyBorder="1" applyAlignment="1">
      <alignment wrapText="1"/>
    </xf>
    <xf numFmtId="0" fontId="6" fillId="0" borderId="17" xfId="7" applyBorder="1" applyAlignment="1">
      <alignment wrapText="1"/>
    </xf>
    <xf numFmtId="0" fontId="6" fillId="0" borderId="18" xfId="7" applyBorder="1" applyAlignment="1">
      <alignment wrapText="1"/>
    </xf>
    <xf numFmtId="0" fontId="6" fillId="0" borderId="6" xfId="7" applyBorder="1"/>
    <xf numFmtId="0" fontId="6" fillId="0" borderId="22" xfId="7" applyBorder="1"/>
    <xf numFmtId="0" fontId="91" fillId="0" borderId="5" xfId="0" applyNumberFormat="1" applyFont="1" applyBorder="1" applyAlignment="1">
      <alignment vertical="top" wrapText="1"/>
    </xf>
    <xf numFmtId="0" fontId="91" fillId="0" borderId="6" xfId="0" applyNumberFormat="1" applyFont="1" applyBorder="1" applyAlignment="1">
      <alignment vertical="top" wrapText="1"/>
    </xf>
    <xf numFmtId="0" fontId="90" fillId="0" borderId="5" xfId="0" applyNumberFormat="1" applyFont="1" applyBorder="1" applyAlignment="1">
      <alignment vertical="top" wrapText="1"/>
    </xf>
    <xf numFmtId="0" fontId="90" fillId="0" borderId="6" xfId="0" applyNumberFormat="1" applyFont="1" applyBorder="1" applyAlignment="1">
      <alignment vertical="top" wrapText="1"/>
    </xf>
    <xf numFmtId="0" fontId="91" fillId="0" borderId="55" xfId="0" applyNumberFormat="1" applyFont="1" applyBorder="1" applyAlignment="1">
      <alignment vertical="top" wrapText="1"/>
    </xf>
    <xf numFmtId="0" fontId="91" fillId="0" borderId="44" xfId="0" applyNumberFormat="1" applyFont="1" applyBorder="1" applyAlignment="1">
      <alignment vertical="top" wrapText="1"/>
    </xf>
    <xf numFmtId="0" fontId="91" fillId="0" borderId="8" xfId="0" applyNumberFormat="1" applyFont="1" applyBorder="1" applyAlignment="1">
      <alignment vertical="top" wrapText="1"/>
    </xf>
    <xf numFmtId="0" fontId="91" fillId="0" borderId="9" xfId="0" applyNumberFormat="1" applyFont="1" applyBorder="1" applyAlignment="1">
      <alignment vertical="top" wrapText="1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49" fontId="91" fillId="0" borderId="5" xfId="0" applyNumberFormat="1" applyFont="1" applyBorder="1" applyAlignment="1">
      <alignment vertical="top" wrapText="1"/>
    </xf>
    <xf numFmtId="49" fontId="91" fillId="0" borderId="6" xfId="0" applyNumberFormat="1" applyFont="1" applyBorder="1" applyAlignment="1">
      <alignment vertical="top" wrapText="1"/>
    </xf>
    <xf numFmtId="0" fontId="32" fillId="3" borderId="8" xfId="0" applyFont="1" applyFill="1" applyBorder="1" applyAlignment="1">
      <alignment horizontal="left" vertical="center"/>
    </xf>
    <xf numFmtId="0" fontId="32" fillId="3" borderId="9" xfId="0" applyFont="1" applyFill="1" applyBorder="1" applyAlignment="1">
      <alignment horizontal="left" vertical="center"/>
    </xf>
    <xf numFmtId="0" fontId="32" fillId="3" borderId="16" xfId="0" applyFont="1" applyFill="1" applyBorder="1" applyAlignment="1">
      <alignment horizontal="left" vertical="center"/>
    </xf>
    <xf numFmtId="0" fontId="32" fillId="3" borderId="20" xfId="0" applyFont="1" applyFill="1" applyBorder="1" applyAlignment="1">
      <alignment horizontal="left" vertical="center"/>
    </xf>
    <xf numFmtId="0" fontId="32" fillId="3" borderId="2" xfId="0" applyFont="1" applyFill="1" applyBorder="1" applyAlignment="1">
      <alignment horizontal="left" vertical="center"/>
    </xf>
    <xf numFmtId="0" fontId="32" fillId="3" borderId="5" xfId="0" applyFont="1" applyFill="1" applyBorder="1" applyAlignment="1">
      <alignment horizontal="left" vertical="center"/>
    </xf>
    <xf numFmtId="0" fontId="32" fillId="3" borderId="6" xfId="0" applyFont="1" applyFill="1" applyBorder="1" applyAlignment="1">
      <alignment horizontal="left" vertical="center"/>
    </xf>
    <xf numFmtId="0" fontId="32" fillId="3" borderId="13" xfId="0" applyFont="1" applyFill="1" applyBorder="1" applyAlignment="1">
      <alignment horizontal="left" vertical="center"/>
    </xf>
    <xf numFmtId="0" fontId="3" fillId="0" borderId="5" xfId="7" applyFont="1" applyBorder="1" applyAlignment="1">
      <alignment vertical="center" wrapText="1"/>
    </xf>
    <xf numFmtId="0" fontId="3" fillId="0" borderId="6" xfId="7" applyFont="1" applyBorder="1" applyAlignment="1">
      <alignment vertical="center" wrapText="1"/>
    </xf>
    <xf numFmtId="0" fontId="30" fillId="3" borderId="57" xfId="0" applyFont="1" applyFill="1" applyBorder="1" applyAlignment="1">
      <alignment horizontal="center" vertical="center"/>
    </xf>
    <xf numFmtId="0" fontId="30" fillId="3" borderId="56" xfId="0" applyFont="1" applyFill="1" applyBorder="1" applyAlignment="1">
      <alignment horizontal="center" vertical="center"/>
    </xf>
    <xf numFmtId="0" fontId="30" fillId="3" borderId="58" xfId="0" applyFont="1" applyFill="1" applyBorder="1" applyAlignment="1">
      <alignment horizontal="center" vertical="center"/>
    </xf>
    <xf numFmtId="0" fontId="30" fillId="0" borderId="0" xfId="7" applyFont="1" applyBorder="1" applyAlignment="1">
      <alignment horizontal="left" vertical="center" wrapText="1"/>
    </xf>
    <xf numFmtId="0" fontId="20" fillId="0" borderId="6" xfId="0" applyFont="1" applyBorder="1"/>
    <xf numFmtId="0" fontId="20" fillId="0" borderId="22" xfId="0" applyFont="1" applyBorder="1"/>
    <xf numFmtId="0" fontId="30" fillId="3" borderId="33" xfId="5" applyFont="1" applyFill="1" applyBorder="1" applyAlignment="1">
      <alignment horizontal="center" vertical="center"/>
    </xf>
    <xf numFmtId="0" fontId="30" fillId="3" borderId="11" xfId="5" applyFont="1" applyFill="1" applyBorder="1" applyAlignment="1">
      <alignment horizontal="center" vertical="center"/>
    </xf>
    <xf numFmtId="0" fontId="30" fillId="3" borderId="12" xfId="5" applyFont="1" applyFill="1" applyBorder="1" applyAlignment="1">
      <alignment horizontal="center" vertical="center"/>
    </xf>
    <xf numFmtId="0" fontId="30" fillId="3" borderId="33" xfId="5" applyFont="1" applyFill="1" applyBorder="1" applyAlignment="1">
      <alignment horizontal="center" vertical="center" wrapText="1"/>
    </xf>
    <xf numFmtId="0" fontId="30" fillId="3" borderId="11" xfId="5" applyFont="1" applyFill="1" applyBorder="1" applyAlignment="1">
      <alignment horizontal="center" vertical="center" wrapText="1"/>
    </xf>
    <xf numFmtId="0" fontId="30" fillId="3" borderId="12" xfId="5" applyFont="1" applyFill="1" applyBorder="1" applyAlignment="1">
      <alignment horizontal="center" vertical="center" wrapText="1"/>
    </xf>
    <xf numFmtId="0" fontId="30" fillId="3" borderId="3" xfId="5" applyFont="1" applyFill="1" applyBorder="1" applyAlignment="1">
      <alignment horizontal="center" vertical="center"/>
    </xf>
    <xf numFmtId="0" fontId="33" fillId="0" borderId="58" xfId="5" applyFont="1" applyBorder="1" applyAlignment="1">
      <alignment horizontal="left" vertical="center" wrapText="1"/>
    </xf>
    <xf numFmtId="0" fontId="33" fillId="0" borderId="44" xfId="5" applyFont="1" applyBorder="1" applyAlignment="1">
      <alignment horizontal="left" vertical="center" wrapText="1"/>
    </xf>
    <xf numFmtId="0" fontId="33" fillId="0" borderId="50" xfId="5" applyFont="1" applyBorder="1" applyAlignment="1">
      <alignment horizontal="left" vertical="center" wrapText="1"/>
    </xf>
    <xf numFmtId="0" fontId="20" fillId="0" borderId="58" xfId="0" applyFont="1" applyBorder="1"/>
    <xf numFmtId="0" fontId="20" fillId="0" borderId="44" xfId="0" applyFont="1" applyBorder="1"/>
    <xf numFmtId="0" fontId="20" fillId="0" borderId="50" xfId="0" applyFont="1" applyBorder="1"/>
    <xf numFmtId="0" fontId="33" fillId="0" borderId="43" xfId="5" applyFont="1" applyBorder="1" applyAlignment="1">
      <alignment vertical="center"/>
    </xf>
    <xf numFmtId="0" fontId="29" fillId="3" borderId="1" xfId="5" applyFont="1" applyFill="1" applyBorder="1" applyAlignment="1">
      <alignment horizontal="center" vertical="center" wrapText="1"/>
    </xf>
    <xf numFmtId="0" fontId="29" fillId="3" borderId="20" xfId="5" applyFont="1" applyFill="1" applyBorder="1" applyAlignment="1">
      <alignment horizontal="center" vertical="center" wrapText="1"/>
    </xf>
    <xf numFmtId="0" fontId="28" fillId="3" borderId="33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28" fillId="3" borderId="12" xfId="0" applyFont="1" applyFill="1" applyBorder="1" applyAlignment="1">
      <alignment horizontal="center"/>
    </xf>
    <xf numFmtId="0" fontId="20" fillId="0" borderId="4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6" fillId="0" borderId="13" xfId="7" applyBorder="1"/>
    <xf numFmtId="0" fontId="6" fillId="0" borderId="14" xfId="7" applyBorder="1"/>
    <xf numFmtId="0" fontId="6" fillId="0" borderId="15" xfId="7" applyBorder="1"/>
    <xf numFmtId="0" fontId="6" fillId="0" borderId="16" xfId="7" applyBorder="1"/>
    <xf numFmtId="0" fontId="6" fillId="0" borderId="17" xfId="7" applyBorder="1"/>
    <xf numFmtId="0" fontId="6" fillId="0" borderId="18" xfId="7" applyBorder="1"/>
    <xf numFmtId="0" fontId="6" fillId="0" borderId="13" xfId="7" applyBorder="1" applyAlignment="1">
      <alignment horizontal="center"/>
    </xf>
    <xf numFmtId="0" fontId="6" fillId="0" borderId="14" xfId="7" applyBorder="1" applyAlignment="1">
      <alignment horizontal="center"/>
    </xf>
    <xf numFmtId="0" fontId="6" fillId="0" borderId="15" xfId="7" applyBorder="1" applyAlignment="1">
      <alignment horizontal="center"/>
    </xf>
    <xf numFmtId="0" fontId="83" fillId="3" borderId="24" xfId="0" applyFont="1" applyFill="1" applyBorder="1" applyAlignment="1">
      <alignment horizontal="center" vertical="center" wrapText="1"/>
    </xf>
    <xf numFmtId="0" fontId="83" fillId="3" borderId="25" xfId="0" applyFont="1" applyFill="1" applyBorder="1" applyAlignment="1">
      <alignment horizontal="center" vertical="center" wrapText="1"/>
    </xf>
    <xf numFmtId="0" fontId="83" fillId="3" borderId="26" xfId="0" applyFont="1" applyFill="1" applyBorder="1" applyAlignment="1">
      <alignment horizontal="center" vertical="center" wrapText="1"/>
    </xf>
    <xf numFmtId="0" fontId="20" fillId="0" borderId="58" xfId="0" applyFont="1" applyBorder="1" applyAlignment="1">
      <alignment horizontal="center"/>
    </xf>
    <xf numFmtId="0" fontId="20" fillId="0" borderId="44" xfId="0" applyFont="1" applyBorder="1" applyAlignment="1">
      <alignment horizontal="center"/>
    </xf>
    <xf numFmtId="0" fontId="20" fillId="0" borderId="50" xfId="0" applyFont="1" applyBorder="1" applyAlignment="1">
      <alignment horizontal="center"/>
    </xf>
    <xf numFmtId="0" fontId="38" fillId="3" borderId="47" xfId="0" applyFont="1" applyFill="1" applyBorder="1" applyAlignment="1">
      <alignment horizontal="center" vertical="center"/>
    </xf>
    <xf numFmtId="0" fontId="38" fillId="3" borderId="52" xfId="0" applyFont="1" applyFill="1" applyBorder="1" applyAlignment="1">
      <alignment horizontal="center" vertical="center"/>
    </xf>
    <xf numFmtId="0" fontId="38" fillId="3" borderId="0" xfId="0" applyFont="1" applyFill="1" applyBorder="1" applyAlignment="1">
      <alignment horizontal="center" vertical="center"/>
    </xf>
    <xf numFmtId="0" fontId="38" fillId="3" borderId="54" xfId="0" applyFont="1" applyFill="1" applyBorder="1" applyAlignment="1">
      <alignment horizontal="center" vertical="center"/>
    </xf>
    <xf numFmtId="0" fontId="38" fillId="3" borderId="44" xfId="0" applyFont="1" applyFill="1" applyBorder="1" applyAlignment="1">
      <alignment horizontal="center" vertical="center"/>
    </xf>
    <xf numFmtId="0" fontId="38" fillId="3" borderId="50" xfId="0" applyFont="1" applyFill="1" applyBorder="1" applyAlignment="1">
      <alignment horizontal="center" vertical="center"/>
    </xf>
    <xf numFmtId="0" fontId="26" fillId="3" borderId="5" xfId="0" applyFont="1" applyFill="1" applyBorder="1" applyAlignment="1">
      <alignment horizontal="left" vertical="top" wrapText="1"/>
    </xf>
    <xf numFmtId="0" fontId="26" fillId="3" borderId="6" xfId="0" applyFont="1" applyFill="1" applyBorder="1" applyAlignment="1">
      <alignment horizontal="left" vertical="top" wrapText="1"/>
    </xf>
    <xf numFmtId="0" fontId="60" fillId="3" borderId="1" xfId="0" applyFont="1" applyFill="1" applyBorder="1" applyAlignment="1">
      <alignment horizontal="center" vertical="center" wrapText="1"/>
    </xf>
    <xf numFmtId="0" fontId="60" fillId="3" borderId="20" xfId="0" applyFont="1" applyFill="1" applyBorder="1" applyAlignment="1">
      <alignment horizontal="center" vertical="center" wrapText="1"/>
    </xf>
    <xf numFmtId="0" fontId="28" fillId="3" borderId="34" xfId="7" applyFont="1" applyFill="1" applyBorder="1" applyAlignment="1">
      <alignment horizontal="center" vertical="center" wrapText="1"/>
    </xf>
    <xf numFmtId="0" fontId="28" fillId="3" borderId="35" xfId="7" applyFont="1" applyFill="1" applyBorder="1" applyAlignment="1">
      <alignment horizontal="center" vertical="center" wrapText="1"/>
    </xf>
    <xf numFmtId="0" fontId="29" fillId="0" borderId="39" xfId="7" applyFont="1" applyFill="1" applyBorder="1" applyAlignment="1">
      <alignment horizontal="left" vertical="center" wrapText="1"/>
    </xf>
    <xf numFmtId="0" fontId="29" fillId="0" borderId="37" xfId="7" applyFont="1" applyFill="1" applyBorder="1" applyAlignment="1">
      <alignment horizontal="left" vertical="center" wrapText="1"/>
    </xf>
    <xf numFmtId="0" fontId="59" fillId="0" borderId="44" xfId="0" applyFont="1" applyBorder="1" applyAlignment="1">
      <alignment horizontal="center" vertical="center" wrapText="1"/>
    </xf>
    <xf numFmtId="0" fontId="33" fillId="0" borderId="0" xfId="13" applyFont="1" applyFill="1" applyBorder="1" applyAlignment="1">
      <alignment horizontal="center" vertical="center" wrapText="1"/>
    </xf>
    <xf numFmtId="0" fontId="29" fillId="3" borderId="33" xfId="0" applyFont="1" applyFill="1" applyBorder="1" applyAlignment="1">
      <alignment horizontal="center" vertical="center" wrapText="1"/>
    </xf>
    <xf numFmtId="0" fontId="29" fillId="3" borderId="11" xfId="0" applyFont="1" applyFill="1" applyBorder="1" applyAlignment="1">
      <alignment horizontal="center" vertical="center" wrapText="1"/>
    </xf>
    <xf numFmtId="0" fontId="29" fillId="3" borderId="12" xfId="0" applyFont="1" applyFill="1" applyBorder="1" applyAlignment="1">
      <alignment horizontal="center" vertical="center" wrapText="1"/>
    </xf>
    <xf numFmtId="0" fontId="29" fillId="3" borderId="45" xfId="0" applyFont="1" applyFill="1" applyBorder="1" applyAlignment="1">
      <alignment horizontal="center" wrapText="1"/>
    </xf>
    <xf numFmtId="0" fontId="29" fillId="3" borderId="14" xfId="0" applyFont="1" applyFill="1" applyBorder="1" applyAlignment="1">
      <alignment horizontal="center" wrapText="1"/>
    </xf>
    <xf numFmtId="0" fontId="29" fillId="3" borderId="15" xfId="0" applyFont="1" applyFill="1" applyBorder="1" applyAlignment="1">
      <alignment horizontal="center" wrapText="1"/>
    </xf>
    <xf numFmtId="0" fontId="29" fillId="3" borderId="46" xfId="0" applyFont="1" applyFill="1" applyBorder="1" applyAlignment="1">
      <alignment horizontal="center" wrapText="1"/>
    </xf>
    <xf numFmtId="0" fontId="29" fillId="3" borderId="17" xfId="0" applyFont="1" applyFill="1" applyBorder="1" applyAlignment="1">
      <alignment horizontal="center" wrapText="1"/>
    </xf>
    <xf numFmtId="0" fontId="29" fillId="3" borderId="18" xfId="0" applyFont="1" applyFill="1" applyBorder="1" applyAlignment="1">
      <alignment horizontal="center" wrapText="1"/>
    </xf>
    <xf numFmtId="0" fontId="26" fillId="3" borderId="8" xfId="0" applyFont="1" applyFill="1" applyBorder="1" applyAlignment="1">
      <alignment horizontal="left" vertical="top" wrapText="1" indent="2"/>
    </xf>
    <xf numFmtId="0" fontId="26" fillId="3" borderId="9" xfId="0" applyFont="1" applyFill="1" applyBorder="1" applyAlignment="1">
      <alignment horizontal="left" vertical="top" wrapText="1" indent="2"/>
    </xf>
    <xf numFmtId="0" fontId="26" fillId="3" borderId="5" xfId="0" applyFont="1" applyFill="1" applyBorder="1" applyAlignment="1">
      <alignment horizontal="left" vertical="top" wrapText="1" indent="2"/>
    </xf>
    <xf numFmtId="0" fontId="26" fillId="3" borderId="6" xfId="0" applyFont="1" applyFill="1" applyBorder="1" applyAlignment="1">
      <alignment horizontal="left" vertical="top" wrapText="1" indent="2"/>
    </xf>
    <xf numFmtId="0" fontId="28" fillId="3" borderId="33" xfId="5" applyFont="1" applyFill="1" applyBorder="1" applyAlignment="1">
      <alignment horizontal="center" vertical="center"/>
    </xf>
    <xf numFmtId="0" fontId="28" fillId="3" borderId="11" xfId="5" applyFont="1" applyFill="1" applyBorder="1" applyAlignment="1">
      <alignment horizontal="center" vertical="center"/>
    </xf>
    <xf numFmtId="0" fontId="28" fillId="3" borderId="12" xfId="5" applyFont="1" applyFill="1" applyBorder="1" applyAlignment="1">
      <alignment horizontal="center" vertical="center"/>
    </xf>
    <xf numFmtId="0" fontId="41" fillId="0" borderId="0" xfId="7" applyFont="1" applyFill="1" applyAlignment="1">
      <alignment horizontal="left" wrapText="1"/>
    </xf>
    <xf numFmtId="0" fontId="38" fillId="3" borderId="51" xfId="0" applyFont="1" applyFill="1" applyBorder="1" applyAlignment="1">
      <alignment horizontal="center" vertical="center"/>
    </xf>
    <xf numFmtId="0" fontId="38" fillId="3" borderId="53" xfId="0" applyFont="1" applyFill="1" applyBorder="1" applyAlignment="1">
      <alignment horizontal="center" vertical="center"/>
    </xf>
    <xf numFmtId="0" fontId="38" fillId="3" borderId="55" xfId="0" applyFont="1" applyFill="1" applyBorder="1" applyAlignment="1">
      <alignment horizontal="center" vertical="center"/>
    </xf>
    <xf numFmtId="0" fontId="28" fillId="0" borderId="0" xfId="7" applyFont="1" applyFill="1" applyBorder="1" applyAlignment="1">
      <alignment horizontal="center" vertical="center" wrapText="1"/>
    </xf>
    <xf numFmtId="0" fontId="29" fillId="3" borderId="28" xfId="7" applyFont="1" applyFill="1" applyBorder="1" applyAlignment="1">
      <alignment horizontal="left"/>
    </xf>
    <xf numFmtId="0" fontId="29" fillId="3" borderId="37" xfId="7" applyFont="1" applyFill="1" applyBorder="1" applyAlignment="1">
      <alignment horizontal="left"/>
    </xf>
    <xf numFmtId="0" fontId="29" fillId="3" borderId="9" xfId="7" applyFont="1" applyFill="1" applyBorder="1" applyAlignment="1">
      <alignment horizontal="left"/>
    </xf>
    <xf numFmtId="0" fontId="29" fillId="3" borderId="16" xfId="0" applyFont="1" applyFill="1" applyBorder="1" applyAlignment="1">
      <alignment vertical="center"/>
    </xf>
    <xf numFmtId="0" fontId="29" fillId="3" borderId="17" xfId="0" applyFont="1" applyFill="1" applyBorder="1" applyAlignment="1">
      <alignment vertical="center"/>
    </xf>
    <xf numFmtId="0" fontId="29" fillId="3" borderId="18" xfId="0" applyFont="1" applyFill="1" applyBorder="1" applyAlignment="1">
      <alignment vertical="center"/>
    </xf>
    <xf numFmtId="0" fontId="37" fillId="0" borderId="0" xfId="0" applyFont="1" applyAlignment="1">
      <alignment vertical="center"/>
    </xf>
  </cellXfs>
  <cellStyles count="70">
    <cellStyle name="%" xfId="5" xr:uid="{00000000-0005-0000-0000-000000000000}"/>
    <cellStyle name="% 3" xfId="6" xr:uid="{00000000-0005-0000-0000-000001000000}"/>
    <cellStyle name="]_x000d__x000a_Zoomed=1_x000d__x000a_Row=0_x000d__x000a_Column=0_x000d__x000a_Height=0_x000d__x000a_Width=0_x000d__x000a_FontName=FoxFont_x000d__x000a_FontStyle=0_x000d__x000a_FontSize=9_x000d__x000a_PrtFontName=FoxPrin" xfId="19" xr:uid="{00000000-0005-0000-0000-000002000000}"/>
    <cellStyle name="20% - Акцент1 2" xfId="22" xr:uid="{00000000-0005-0000-0000-000003000000}"/>
    <cellStyle name="20% - Акцент2 2" xfId="23" xr:uid="{00000000-0005-0000-0000-000004000000}"/>
    <cellStyle name="20% - Акцент3 2" xfId="24" xr:uid="{00000000-0005-0000-0000-000005000000}"/>
    <cellStyle name="20% - Акцент4 2" xfId="25" xr:uid="{00000000-0005-0000-0000-000006000000}"/>
    <cellStyle name="20% - Акцент5 2" xfId="26" xr:uid="{00000000-0005-0000-0000-000007000000}"/>
    <cellStyle name="20% - Акцент6 2" xfId="27" xr:uid="{00000000-0005-0000-0000-000008000000}"/>
    <cellStyle name="40% - Акцент1 2" xfId="28" xr:uid="{00000000-0005-0000-0000-000009000000}"/>
    <cellStyle name="40% - Акцент2 2" xfId="29" xr:uid="{00000000-0005-0000-0000-00000A000000}"/>
    <cellStyle name="40% - Акцент3 2" xfId="30" xr:uid="{00000000-0005-0000-0000-00000B000000}"/>
    <cellStyle name="40% - Акцент4 2" xfId="31" xr:uid="{00000000-0005-0000-0000-00000C000000}"/>
    <cellStyle name="40% - Акцент5 2" xfId="32" xr:uid="{00000000-0005-0000-0000-00000D000000}"/>
    <cellStyle name="40% - Акцент6 2" xfId="33" xr:uid="{00000000-0005-0000-0000-00000E000000}"/>
    <cellStyle name="60% - Акцент1 2" xfId="34" xr:uid="{00000000-0005-0000-0000-00000F000000}"/>
    <cellStyle name="60% - Акцент2 2" xfId="35" xr:uid="{00000000-0005-0000-0000-000010000000}"/>
    <cellStyle name="60% - Акцент3 2" xfId="36" xr:uid="{00000000-0005-0000-0000-000011000000}"/>
    <cellStyle name="60% - Акцент4 2" xfId="37" xr:uid="{00000000-0005-0000-0000-000012000000}"/>
    <cellStyle name="60% - Акцент5 2" xfId="38" xr:uid="{00000000-0005-0000-0000-000013000000}"/>
    <cellStyle name="60% - Акцент6 2" xfId="39" xr:uid="{00000000-0005-0000-0000-000014000000}"/>
    <cellStyle name="AFE" xfId="40" xr:uid="{00000000-0005-0000-0000-000015000000}"/>
    <cellStyle name="Акцент1 2" xfId="41" xr:uid="{00000000-0005-0000-0000-000016000000}"/>
    <cellStyle name="Акцент2 2" xfId="42" xr:uid="{00000000-0005-0000-0000-000017000000}"/>
    <cellStyle name="Акцент3 2" xfId="43" xr:uid="{00000000-0005-0000-0000-000018000000}"/>
    <cellStyle name="Акцент4 2" xfId="44" xr:uid="{00000000-0005-0000-0000-000019000000}"/>
    <cellStyle name="Акцент5 2" xfId="45" xr:uid="{00000000-0005-0000-0000-00001A000000}"/>
    <cellStyle name="Акцент6 2" xfId="46" xr:uid="{00000000-0005-0000-0000-00001B000000}"/>
    <cellStyle name="Ввод  2" xfId="47" xr:uid="{00000000-0005-0000-0000-00001C000000}"/>
    <cellStyle name="Вывод 2" xfId="48" xr:uid="{00000000-0005-0000-0000-00001D000000}"/>
    <cellStyle name="Вычисление 2" xfId="49" xr:uid="{00000000-0005-0000-0000-00001E000000}"/>
    <cellStyle name="Гиперссылка" xfId="10" builtinId="8"/>
    <cellStyle name="Гиперссылка 2" xfId="8" xr:uid="{00000000-0005-0000-0000-000020000000}"/>
    <cellStyle name="Гиперссылка 3" xfId="15" xr:uid="{00000000-0005-0000-0000-000021000000}"/>
    <cellStyle name="Гиперссылка 4" xfId="66" xr:uid="{00000000-0005-0000-0000-000022000000}"/>
    <cellStyle name="Заголовок 1 2" xfId="50" xr:uid="{00000000-0005-0000-0000-000023000000}"/>
    <cellStyle name="Заголовок 2 2" xfId="51" xr:uid="{00000000-0005-0000-0000-000024000000}"/>
    <cellStyle name="Заголовок 3 2" xfId="52" xr:uid="{00000000-0005-0000-0000-000025000000}"/>
    <cellStyle name="Заголовок 4 2" xfId="53" xr:uid="{00000000-0005-0000-0000-000026000000}"/>
    <cellStyle name="Итог 2" xfId="54" xr:uid="{00000000-0005-0000-0000-000027000000}"/>
    <cellStyle name="Контрольная ячейка 2" xfId="55" xr:uid="{00000000-0005-0000-0000-000028000000}"/>
    <cellStyle name="Название 2" xfId="56" xr:uid="{00000000-0005-0000-0000-000029000000}"/>
    <cellStyle name="Нейтральный 2" xfId="57" xr:uid="{00000000-0005-0000-0000-00002A000000}"/>
    <cellStyle name="Обычный" xfId="0" builtinId="0"/>
    <cellStyle name="Обычный 2" xfId="7" xr:uid="{00000000-0005-0000-0000-00002C000000}"/>
    <cellStyle name="Обычный 2 2" xfId="18" xr:uid="{00000000-0005-0000-0000-00002D000000}"/>
    <cellStyle name="Обычный 2 3" xfId="16" xr:uid="{00000000-0005-0000-0000-00002E000000}"/>
    <cellStyle name="Обычный 2_AR_АУДИТ ДЕБИТОРСКОЙ ЗАДОЛЖЕННОСТИ" xfId="65" xr:uid="{00000000-0005-0000-0000-00002F000000}"/>
    <cellStyle name="Обычный 3" xfId="3" xr:uid="{00000000-0005-0000-0000-000030000000}"/>
    <cellStyle name="Обычный 4" xfId="17" xr:uid="{00000000-0005-0000-0000-000031000000}"/>
    <cellStyle name="Обычный_AF РД Связанные стороны_НЕТ ПРОГРАММЫ" xfId="14" xr:uid="{00000000-0005-0000-0000-000032000000}"/>
    <cellStyle name="Обычный_SNP_D110,D120,D130_12_mes_2005" xfId="12" xr:uid="{00000000-0005-0000-0000-000033000000}"/>
    <cellStyle name="Обычный_Подтверждение дебиторской задолженности" xfId="69" xr:uid="{00000000-0005-0000-0000-000034000000}"/>
    <cellStyle name="Обычный_Подтверждение кредиторской задолженности" xfId="64" xr:uid="{00000000-0005-0000-0000-000035000000}"/>
    <cellStyle name="Обычный_Подтверждение остатков на счетах в банках" xfId="68" xr:uid="{00000000-0005-0000-0000-000036000000}"/>
    <cellStyle name="Обычный_Пр-OC РНП Постнова" xfId="4" xr:uid="{00000000-0005-0000-0000-000037000000}"/>
    <cellStyle name="Обычный_Программа по реализации" xfId="13" xr:uid="{00000000-0005-0000-0000-000038000000}"/>
    <cellStyle name="Обычный_Программы_аудита_20.03.08" xfId="9" xr:uid="{00000000-0005-0000-0000-000039000000}"/>
    <cellStyle name="Обычный_структура_файла_менедж_КНААПО 9  мес 2006" xfId="2" xr:uid="{00000000-0005-0000-0000-00003A000000}"/>
    <cellStyle name="Обычный_только прогр 20" xfId="11" xr:uid="{00000000-0005-0000-0000-00003B000000}"/>
    <cellStyle name="Плохой 2" xfId="58" xr:uid="{00000000-0005-0000-0000-00003C000000}"/>
    <cellStyle name="Пояснение 2" xfId="59" xr:uid="{00000000-0005-0000-0000-00003D000000}"/>
    <cellStyle name="Примечание 2" xfId="60" xr:uid="{00000000-0005-0000-0000-00003E000000}"/>
    <cellStyle name="Связанная ячейка 2" xfId="61" xr:uid="{00000000-0005-0000-0000-00003F000000}"/>
    <cellStyle name="Стиль 1" xfId="20" xr:uid="{00000000-0005-0000-0000-000040000000}"/>
    <cellStyle name="Текст предупреждения 2" xfId="62" xr:uid="{00000000-0005-0000-0000-000041000000}"/>
    <cellStyle name="Финансовый" xfId="1" builtinId="3"/>
    <cellStyle name="Финансовый 2" xfId="21" xr:uid="{00000000-0005-0000-0000-000043000000}"/>
    <cellStyle name="Финансовый 3" xfId="67" xr:uid="{00000000-0005-0000-0000-000044000000}"/>
    <cellStyle name="Хороший 2" xfId="63" xr:uid="{00000000-0005-0000-0000-000045000000}"/>
  </cellStyles>
  <dxfs count="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3</xdr:col>
          <xdr:colOff>914400</xdr:colOff>
          <xdr:row>10</xdr:row>
          <xdr:rowOff>28575</xdr:rowOff>
        </xdr:to>
        <xdr:sp macro="" textlink="">
          <xdr:nvSpPr>
            <xdr:cNvPr id="131074" name="Object 2" hidden="1">
              <a:extLst>
                <a:ext uri="{63B3BB69-23CF-44E3-9099-C40C66FF867C}">
                  <a14:compatExt spid="_x0000_s131074"/>
                </a:ext>
                <a:ext uri="{FF2B5EF4-FFF2-40B4-BE49-F238E27FC236}">
                  <a16:creationId xmlns:a16="http://schemas.microsoft.com/office/drawing/2014/main" id="{00000000-0008-0000-0A00-0000020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75</xdr:row>
          <xdr:rowOff>0</xdr:rowOff>
        </xdr:from>
        <xdr:to>
          <xdr:col>1</xdr:col>
          <xdr:colOff>495300</xdr:colOff>
          <xdr:row>75</xdr:row>
          <xdr:rowOff>0</xdr:rowOff>
        </xdr:to>
        <xdr:sp macro="" textlink="">
          <xdr:nvSpPr>
            <xdr:cNvPr id="119809" name="CommandButton1" hidden="1">
              <a:extLst>
                <a:ext uri="{63B3BB69-23CF-44E3-9099-C40C66FF867C}">
                  <a14:compatExt spid="_x0000_s119809"/>
                </a:ext>
                <a:ext uri="{FF2B5EF4-FFF2-40B4-BE49-F238E27FC236}">
                  <a16:creationId xmlns:a16="http://schemas.microsoft.com/office/drawing/2014/main" id="{00000000-0008-0000-1200-000001D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banki.ru/banks/memory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J37"/>
  <sheetViews>
    <sheetView showGridLines="0" tabSelected="1" view="pageBreakPreview" topLeftCell="A25" zoomScaleNormal="100" zoomScaleSheetLayoutView="100" workbookViewId="0">
      <selection activeCell="B36" sqref="B36"/>
    </sheetView>
  </sheetViews>
  <sheetFormatPr defaultColWidth="23.42578125" defaultRowHeight="12.75" x14ac:dyDescent="0.2"/>
  <cols>
    <col min="1" max="1" width="35.5703125" style="169" customWidth="1"/>
    <col min="2" max="2" width="18.140625" style="169" customWidth="1"/>
    <col min="3" max="3" width="17" style="169" customWidth="1"/>
    <col min="4" max="4" width="15" style="169" customWidth="1"/>
    <col min="5" max="5" width="21.7109375" style="169" customWidth="1"/>
    <col min="6" max="6" width="9.5703125" style="169" bestFit="1" customWidth="1"/>
    <col min="7" max="7" width="4.7109375" style="169" customWidth="1"/>
    <col min="8" max="10" width="23.42578125" style="169"/>
    <col min="11" max="16384" width="23.42578125" style="170"/>
  </cols>
  <sheetData>
    <row r="1" spans="1:7" ht="14.25" customHeight="1" thickBot="1" x14ac:dyDescent="0.25"/>
    <row r="2" spans="1:7" s="169" customFormat="1" ht="15" customHeight="1" x14ac:dyDescent="0.2">
      <c r="A2" s="79" t="s">
        <v>0</v>
      </c>
      <c r="B2" s="353" t="s">
        <v>1</v>
      </c>
      <c r="C2" s="354"/>
      <c r="D2" s="355" t="s">
        <v>181</v>
      </c>
      <c r="E2" s="171"/>
      <c r="F2" s="172"/>
      <c r="G2" s="173"/>
    </row>
    <row r="3" spans="1:7" s="169" customFormat="1" ht="12.75" customHeight="1" x14ac:dyDescent="0.2">
      <c r="A3" s="81" t="s">
        <v>2</v>
      </c>
      <c r="B3" s="358">
        <v>2019</v>
      </c>
      <c r="C3" s="358"/>
      <c r="D3" s="356"/>
      <c r="E3" s="171"/>
      <c r="F3" s="172"/>
      <c r="G3" s="173"/>
    </row>
    <row r="4" spans="1:7" s="169" customFormat="1" ht="12.75" customHeight="1" thickBot="1" x14ac:dyDescent="0.25">
      <c r="A4" s="82" t="s">
        <v>3</v>
      </c>
      <c r="B4" s="359" t="s">
        <v>4</v>
      </c>
      <c r="C4" s="359"/>
      <c r="D4" s="357"/>
      <c r="E4" s="171"/>
      <c r="F4" s="172"/>
      <c r="G4" s="173"/>
    </row>
    <row r="5" spans="1:7" s="169" customFormat="1" ht="13.5" thickBot="1" x14ac:dyDescent="0.25">
      <c r="A5" s="174"/>
    </row>
    <row r="6" spans="1:7" s="169" customFormat="1" ht="23.25" customHeight="1" x14ac:dyDescent="0.2">
      <c r="A6" s="79" t="s">
        <v>5</v>
      </c>
      <c r="B6" s="360" t="s">
        <v>182</v>
      </c>
      <c r="C6" s="361"/>
      <c r="D6" s="362"/>
    </row>
    <row r="7" spans="1:7" s="169" customFormat="1" ht="24.75" customHeight="1" x14ac:dyDescent="0.2">
      <c r="A7" s="81" t="s">
        <v>6</v>
      </c>
      <c r="B7" s="363" t="s">
        <v>183</v>
      </c>
      <c r="C7" s="364"/>
      <c r="D7" s="365"/>
    </row>
    <row r="8" spans="1:7" s="169" customFormat="1" ht="23.25" customHeight="1" thickBot="1" x14ac:dyDescent="0.25">
      <c r="A8" s="82" t="s">
        <v>7</v>
      </c>
      <c r="B8" s="743"/>
      <c r="C8" s="744"/>
      <c r="D8" s="745"/>
    </row>
    <row r="9" spans="1:7" s="169" customFormat="1" x14ac:dyDescent="0.2">
      <c r="A9" s="175"/>
    </row>
    <row r="10" spans="1:7" s="169" customFormat="1" x14ac:dyDescent="0.2">
      <c r="A10" s="746" t="s">
        <v>368</v>
      </c>
      <c r="B10" s="746"/>
      <c r="C10" s="746"/>
      <c r="E10" s="176"/>
      <c r="F10" s="176"/>
    </row>
    <row r="11" spans="1:7" s="169" customFormat="1" x14ac:dyDescent="0.2">
      <c r="A11" s="174"/>
      <c r="E11" s="176"/>
      <c r="F11" s="176"/>
    </row>
    <row r="12" spans="1:7" s="169" customFormat="1" x14ac:dyDescent="0.2">
      <c r="A12" s="366" t="s">
        <v>8</v>
      </c>
      <c r="B12" s="367"/>
      <c r="C12" s="177" t="s">
        <v>9</v>
      </c>
      <c r="D12" s="177" t="s">
        <v>10</v>
      </c>
      <c r="E12" s="176"/>
      <c r="F12" s="176"/>
    </row>
    <row r="13" spans="1:7" s="169" customFormat="1" x14ac:dyDescent="0.2">
      <c r="A13" s="368" t="s">
        <v>11</v>
      </c>
      <c r="B13" s="368"/>
      <c r="C13" s="178">
        <v>10800</v>
      </c>
      <c r="D13" s="179" t="s">
        <v>367</v>
      </c>
    </row>
    <row r="14" spans="1:7" s="169" customFormat="1" x14ac:dyDescent="0.2">
      <c r="A14" s="351" t="s">
        <v>111</v>
      </c>
      <c r="B14" s="352"/>
      <c r="C14" s="178">
        <f>C13*0.75</f>
        <v>8100</v>
      </c>
      <c r="D14" s="179" t="s">
        <v>12</v>
      </c>
      <c r="E14" s="180"/>
      <c r="F14" s="180"/>
      <c r="G14" s="180"/>
    </row>
    <row r="15" spans="1:7" s="169" customFormat="1" x14ac:dyDescent="0.2">
      <c r="A15" s="351" t="s">
        <v>13</v>
      </c>
      <c r="B15" s="352"/>
      <c r="C15" s="178">
        <f>C13*0.05</f>
        <v>540</v>
      </c>
      <c r="D15" s="179" t="s">
        <v>14</v>
      </c>
      <c r="E15" s="180"/>
      <c r="F15" s="180"/>
      <c r="G15" s="180"/>
    </row>
    <row r="16" spans="1:7" s="169" customFormat="1" ht="13.5" x14ac:dyDescent="0.2">
      <c r="A16" s="181"/>
      <c r="B16" s="182"/>
      <c r="C16" s="183"/>
    </row>
    <row r="17" spans="1:10" s="169" customFormat="1" ht="13.5" x14ac:dyDescent="0.2">
      <c r="A17" s="181"/>
      <c r="B17" s="182"/>
      <c r="C17" s="183"/>
    </row>
    <row r="18" spans="1:10" s="169" customFormat="1" ht="51.75" customHeight="1" x14ac:dyDescent="0.2">
      <c r="A18" s="184" t="s">
        <v>106</v>
      </c>
      <c r="B18" s="184" t="s">
        <v>107</v>
      </c>
      <c r="C18" s="184" t="s">
        <v>108</v>
      </c>
      <c r="D18" s="184" t="s">
        <v>109</v>
      </c>
      <c r="E18" s="184" t="s">
        <v>110</v>
      </c>
    </row>
    <row r="19" spans="1:10" s="169" customFormat="1" ht="51.75" customHeight="1" x14ac:dyDescent="0.2">
      <c r="A19" s="185" t="s">
        <v>184</v>
      </c>
      <c r="B19" s="260">
        <f>'2.1'!B12</f>
        <v>0</v>
      </c>
      <c r="C19" s="260">
        <f>('2.1'!C12-'2.1'!G12)/1000</f>
        <v>0</v>
      </c>
      <c r="D19" s="260"/>
      <c r="E19" s="260">
        <f>D19-B19</f>
        <v>0</v>
      </c>
    </row>
    <row r="20" spans="1:10" s="169" customFormat="1" ht="14.25" thickBot="1" x14ac:dyDescent="0.25">
      <c r="A20" s="181"/>
      <c r="B20" s="182"/>
      <c r="C20" s="183"/>
    </row>
    <row r="21" spans="1:10" s="169" customFormat="1" ht="19.5" customHeight="1" x14ac:dyDescent="0.2">
      <c r="A21" s="378" t="s">
        <v>15</v>
      </c>
      <c r="B21" s="379"/>
      <c r="C21" s="379"/>
      <c r="D21" s="379"/>
      <c r="E21" s="186" t="s">
        <v>104</v>
      </c>
    </row>
    <row r="22" spans="1:10" s="187" customFormat="1" ht="31.5" customHeight="1" x14ac:dyDescent="0.25">
      <c r="A22" s="380" t="s">
        <v>185</v>
      </c>
      <c r="B22" s="381"/>
      <c r="C22" s="381"/>
      <c r="D22" s="381"/>
      <c r="E22" s="112" t="s">
        <v>105</v>
      </c>
      <c r="G22" s="4"/>
      <c r="H22" s="5"/>
    </row>
    <row r="23" spans="1:10" s="187" customFormat="1" ht="28.5" customHeight="1" x14ac:dyDescent="0.25">
      <c r="A23" s="380" t="s">
        <v>186</v>
      </c>
      <c r="B23" s="381"/>
      <c r="C23" s="381"/>
      <c r="D23" s="381"/>
      <c r="E23" s="112" t="s">
        <v>105</v>
      </c>
      <c r="G23" s="4"/>
      <c r="H23" s="5"/>
    </row>
    <row r="24" spans="1:10" s="187" customFormat="1" ht="24" customHeight="1" x14ac:dyDescent="0.25">
      <c r="A24" s="380" t="s">
        <v>187</v>
      </c>
      <c r="B24" s="381"/>
      <c r="C24" s="381"/>
      <c r="D24" s="381"/>
      <c r="E24" s="112" t="s">
        <v>105</v>
      </c>
      <c r="G24" s="4"/>
      <c r="H24" s="5"/>
    </row>
    <row r="25" spans="1:10" s="187" customFormat="1" ht="25.5" customHeight="1" x14ac:dyDescent="0.25">
      <c r="A25" s="380" t="s">
        <v>189</v>
      </c>
      <c r="B25" s="381"/>
      <c r="C25" s="381"/>
      <c r="D25" s="381"/>
      <c r="E25" s="112" t="s">
        <v>105</v>
      </c>
      <c r="G25" s="4"/>
      <c r="H25" s="5"/>
    </row>
    <row r="26" spans="1:10" s="187" customFormat="1" ht="25.5" customHeight="1" x14ac:dyDescent="0.25">
      <c r="A26" s="380" t="s">
        <v>114</v>
      </c>
      <c r="B26" s="381"/>
      <c r="C26" s="381"/>
      <c r="D26" s="381"/>
      <c r="E26" s="112" t="s">
        <v>105</v>
      </c>
      <c r="G26" s="4"/>
      <c r="H26" s="5"/>
    </row>
    <row r="27" spans="1:10" s="187" customFormat="1" ht="27" customHeight="1" thickBot="1" x14ac:dyDescent="0.3">
      <c r="A27" s="382" t="s">
        <v>188</v>
      </c>
      <c r="B27" s="383"/>
      <c r="C27" s="383"/>
      <c r="D27" s="384"/>
      <c r="E27" s="113" t="s">
        <v>105</v>
      </c>
      <c r="G27" s="4"/>
      <c r="H27" s="5"/>
    </row>
    <row r="28" spans="1:10" s="187" customFormat="1" ht="18" customHeight="1" x14ac:dyDescent="0.25">
      <c r="A28" s="188"/>
      <c r="B28" s="188"/>
      <c r="C28" s="188"/>
      <c r="D28" s="188"/>
    </row>
    <row r="29" spans="1:10" s="190" customFormat="1" ht="13.5" thickBot="1" x14ac:dyDescent="0.25">
      <c r="A29" s="6"/>
      <c r="B29" s="7"/>
      <c r="C29" s="7"/>
      <c r="D29" s="7"/>
      <c r="E29" s="8"/>
      <c r="F29" s="189"/>
      <c r="G29" s="189"/>
      <c r="H29" s="189"/>
    </row>
    <row r="30" spans="1:10" s="190" customFormat="1" ht="24" customHeight="1" thickBot="1" x14ac:dyDescent="0.25">
      <c r="A30" s="369" t="s">
        <v>20</v>
      </c>
      <c r="B30" s="370"/>
      <c r="C30" s="370"/>
      <c r="D30" s="370"/>
      <c r="E30" s="371"/>
      <c r="F30" s="189"/>
      <c r="G30" s="189"/>
      <c r="H30" s="189"/>
      <c r="J30" s="191"/>
    </row>
    <row r="31" spans="1:10" s="190" customFormat="1" ht="24" customHeight="1" x14ac:dyDescent="0.2">
      <c r="A31" s="372" t="str">
        <f>Замечания!B9</f>
        <v>краткое описание замечания</v>
      </c>
      <c r="B31" s="373"/>
      <c r="C31" s="373"/>
      <c r="D31" s="373"/>
      <c r="E31" s="374"/>
      <c r="F31" s="189"/>
      <c r="G31" s="189"/>
      <c r="H31" s="189"/>
      <c r="J31" s="191"/>
    </row>
    <row r="32" spans="1:10" s="190" customFormat="1" ht="27" customHeight="1" thickBot="1" x14ac:dyDescent="0.25">
      <c r="A32" s="375" t="str">
        <f>Замечания!B11</f>
        <v>краткое описание замечания</v>
      </c>
      <c r="B32" s="376"/>
      <c r="C32" s="376"/>
      <c r="D32" s="376"/>
      <c r="E32" s="377"/>
      <c r="F32" s="189"/>
      <c r="G32" s="189"/>
      <c r="H32" s="189"/>
    </row>
    <row r="33" spans="1:8" s="190" customFormat="1" x14ac:dyDescent="0.2">
      <c r="A33" s="9"/>
      <c r="B33" s="9"/>
      <c r="C33" s="9"/>
      <c r="D33" s="9"/>
      <c r="E33" s="9"/>
      <c r="F33" s="189"/>
      <c r="G33" s="189"/>
      <c r="H33" s="189"/>
    </row>
    <row r="34" spans="1:8" s="190" customFormat="1" ht="13.5" thickBot="1" x14ac:dyDescent="0.25">
      <c r="A34" s="9"/>
      <c r="B34" s="9"/>
      <c r="C34" s="9"/>
      <c r="D34" s="9"/>
      <c r="E34" s="9"/>
      <c r="F34" s="189"/>
      <c r="G34" s="189"/>
      <c r="H34" s="189"/>
    </row>
    <row r="35" spans="1:8" x14ac:dyDescent="0.2">
      <c r="A35" s="192" t="s">
        <v>21</v>
      </c>
      <c r="B35" s="193" t="s">
        <v>22</v>
      </c>
      <c r="C35" s="193" t="s">
        <v>23</v>
      </c>
      <c r="D35" s="194" t="s">
        <v>24</v>
      </c>
      <c r="E35" s="189"/>
    </row>
    <row r="36" spans="1:8" x14ac:dyDescent="0.2">
      <c r="A36" s="195" t="s">
        <v>25</v>
      </c>
      <c r="B36" s="196"/>
      <c r="C36" s="196"/>
      <c r="D36" s="197"/>
      <c r="E36" s="189"/>
      <c r="G36" s="10"/>
    </row>
    <row r="37" spans="1:8" ht="13.5" thickBot="1" x14ac:dyDescent="0.25">
      <c r="A37" s="198" t="s">
        <v>26</v>
      </c>
      <c r="B37" s="199"/>
      <c r="C37" s="199"/>
      <c r="D37" s="200"/>
      <c r="E37" s="189"/>
    </row>
  </sheetData>
  <protectedRanges>
    <protectedRange sqref="C3:C4 A6 D8 E3:F4" name="Range1_1_2_1_1"/>
    <protectedRange sqref="B6:D7" name="Range1_1_2_1"/>
  </protectedRanges>
  <mergeCells count="20">
    <mergeCell ref="A30:E30"/>
    <mergeCell ref="A31:E31"/>
    <mergeCell ref="A32:E32"/>
    <mergeCell ref="A21:D21"/>
    <mergeCell ref="A22:D22"/>
    <mergeCell ref="A23:D23"/>
    <mergeCell ref="A24:D24"/>
    <mergeCell ref="A25:D25"/>
    <mergeCell ref="A27:D27"/>
    <mergeCell ref="A26:D26"/>
    <mergeCell ref="A15:B15"/>
    <mergeCell ref="B2:C2"/>
    <mergeCell ref="D2:D4"/>
    <mergeCell ref="B3:C3"/>
    <mergeCell ref="B4:C4"/>
    <mergeCell ref="B6:D6"/>
    <mergeCell ref="B7:D7"/>
    <mergeCell ref="A12:B12"/>
    <mergeCell ref="A13:B13"/>
    <mergeCell ref="A14:B14"/>
  </mergeCells>
  <conditionalFormatting sqref="D19:E19">
    <cfRule type="containsBlanks" dxfId="49" priority="1">
      <formula>LEN(TRIM(D19))=0</formula>
    </cfRule>
  </conditionalFormatting>
  <pageMargins left="0.7" right="0.7" top="0.75" bottom="0.75" header="0.3" footer="0.3"/>
  <pageSetup paperSize="9" scale="81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G43"/>
  <sheetViews>
    <sheetView view="pageBreakPreview" topLeftCell="A13" zoomScaleNormal="70" zoomScaleSheetLayoutView="100" workbookViewId="0">
      <selection activeCell="A43" sqref="A43:F43"/>
    </sheetView>
  </sheetViews>
  <sheetFormatPr defaultRowHeight="19.5" customHeight="1" x14ac:dyDescent="0.25"/>
  <cols>
    <col min="1" max="1" width="23.140625" style="120" customWidth="1"/>
    <col min="2" max="2" width="12.5703125" style="120" customWidth="1"/>
    <col min="3" max="3" width="31.5703125" style="120" customWidth="1"/>
    <col min="4" max="4" width="36.140625" style="120" customWidth="1"/>
    <col min="5" max="5" width="23" style="120" customWidth="1"/>
    <col min="6" max="6" width="20.42578125" style="120" customWidth="1"/>
    <col min="7" max="16384" width="9.140625" style="120"/>
  </cols>
  <sheetData>
    <row r="1" spans="1:6" ht="24.75" customHeight="1" x14ac:dyDescent="0.25">
      <c r="A1" s="161"/>
      <c r="B1" s="499" t="str">
        <f>'3.2'!B1:D1</f>
        <v>ООО "ХХХ"</v>
      </c>
      <c r="C1" s="488"/>
      <c r="D1" s="500"/>
      <c r="E1" s="493" t="s">
        <v>231</v>
      </c>
      <c r="F1" s="494"/>
    </row>
    <row r="2" spans="1:6" ht="25.5" customHeight="1" x14ac:dyDescent="0.25">
      <c r="A2" s="162" t="s">
        <v>2</v>
      </c>
      <c r="B2" s="501">
        <f>'3.2'!B2:D2</f>
        <v>2019</v>
      </c>
      <c r="C2" s="489"/>
      <c r="D2" s="502"/>
      <c r="E2" s="495"/>
      <c r="F2" s="496"/>
    </row>
    <row r="3" spans="1:6" ht="21.75" customHeight="1" thickBot="1" x14ac:dyDescent="0.3">
      <c r="A3" s="163" t="s">
        <v>3</v>
      </c>
      <c r="B3" s="503" t="s">
        <v>4</v>
      </c>
      <c r="C3" s="490"/>
      <c r="D3" s="504"/>
      <c r="E3" s="497"/>
      <c r="F3" s="498"/>
    </row>
    <row r="6" spans="1:6" ht="19.5" customHeight="1" x14ac:dyDescent="0.25">
      <c r="A6" s="120" t="s">
        <v>232</v>
      </c>
    </row>
    <row r="9" spans="1:6" ht="19.5" customHeight="1" x14ac:dyDescent="0.25">
      <c r="A9" s="283" t="s">
        <v>219</v>
      </c>
      <c r="B9" s="523" t="s">
        <v>220</v>
      </c>
      <c r="C9" s="523"/>
      <c r="D9" s="523"/>
      <c r="E9" s="523"/>
      <c r="F9" s="523"/>
    </row>
    <row r="10" spans="1:6" ht="19.5" customHeight="1" thickBot="1" x14ac:dyDescent="0.3">
      <c r="A10" s="278"/>
      <c r="B10" s="278"/>
      <c r="C10" s="278"/>
      <c r="D10" s="278"/>
      <c r="E10" s="278"/>
      <c r="F10" s="278"/>
    </row>
    <row r="11" spans="1:6" ht="49.5" customHeight="1" thickTop="1" thickBot="1" x14ac:dyDescent="0.3">
      <c r="A11" s="278"/>
      <c r="B11" s="284" t="s">
        <v>165</v>
      </c>
      <c r="C11" s="285" t="s">
        <v>221</v>
      </c>
      <c r="D11" s="285" t="s">
        <v>222</v>
      </c>
      <c r="E11" s="286" t="s">
        <v>364</v>
      </c>
      <c r="F11" s="287" t="s">
        <v>365</v>
      </c>
    </row>
    <row r="12" spans="1:6" ht="19.5" customHeight="1" thickBot="1" x14ac:dyDescent="0.3">
      <c r="A12" s="278"/>
      <c r="B12" s="288" t="s">
        <v>31</v>
      </c>
      <c r="C12" s="300"/>
      <c r="D12" s="289"/>
      <c r="E12" s="290"/>
      <c r="F12" s="291"/>
    </row>
    <row r="13" spans="1:6" ht="19.5" customHeight="1" thickBot="1" x14ac:dyDescent="0.3">
      <c r="A13" s="278"/>
      <c r="B13" s="288" t="s">
        <v>34</v>
      </c>
      <c r="C13" s="300"/>
      <c r="D13" s="289"/>
      <c r="E13" s="290"/>
      <c r="F13" s="291"/>
    </row>
    <row r="14" spans="1:6" ht="19.5" customHeight="1" thickBot="1" x14ac:dyDescent="0.3">
      <c r="A14" s="278"/>
      <c r="B14" s="288" t="s">
        <v>42</v>
      </c>
      <c r="C14" s="300"/>
      <c r="D14" s="289"/>
      <c r="E14" s="290"/>
      <c r="F14" s="291"/>
    </row>
    <row r="15" spans="1:6" ht="19.5" customHeight="1" thickBot="1" x14ac:dyDescent="0.3">
      <c r="A15" s="278"/>
      <c r="B15" s="288" t="s">
        <v>116</v>
      </c>
      <c r="C15" s="300"/>
      <c r="D15" s="289"/>
      <c r="E15" s="290"/>
      <c r="F15" s="291"/>
    </row>
    <row r="16" spans="1:6" ht="19.5" customHeight="1" thickBot="1" x14ac:dyDescent="0.3">
      <c r="A16" s="278"/>
      <c r="B16" s="288" t="s">
        <v>167</v>
      </c>
      <c r="C16" s="300"/>
      <c r="D16" s="289"/>
      <c r="E16" s="290"/>
      <c r="F16" s="291"/>
    </row>
    <row r="17" spans="1:6" ht="19.5" customHeight="1" thickBot="1" x14ac:dyDescent="0.3">
      <c r="A17" s="278"/>
      <c r="B17" s="288" t="s">
        <v>223</v>
      </c>
      <c r="C17" s="300"/>
      <c r="D17" s="289"/>
      <c r="E17" s="290"/>
      <c r="F17" s="291"/>
    </row>
    <row r="18" spans="1:6" ht="19.5" customHeight="1" thickBot="1" x14ac:dyDescent="0.3">
      <c r="A18" s="278"/>
      <c r="B18" s="288" t="s">
        <v>224</v>
      </c>
      <c r="C18" s="300"/>
      <c r="D18" s="289"/>
      <c r="E18" s="290"/>
      <c r="F18" s="291"/>
    </row>
    <row r="19" spans="1:6" ht="19.5" customHeight="1" thickBot="1" x14ac:dyDescent="0.3">
      <c r="A19" s="278"/>
      <c r="B19" s="288" t="s">
        <v>225</v>
      </c>
      <c r="C19" s="300"/>
      <c r="D19" s="289"/>
      <c r="E19" s="290"/>
      <c r="F19" s="291"/>
    </row>
    <row r="20" spans="1:6" ht="19.5" customHeight="1" thickBot="1" x14ac:dyDescent="0.3">
      <c r="A20" s="278"/>
      <c r="B20" s="288" t="s">
        <v>226</v>
      </c>
      <c r="C20" s="300"/>
      <c r="D20" s="289"/>
      <c r="E20" s="290"/>
      <c r="F20" s="291"/>
    </row>
    <row r="21" spans="1:6" ht="19.5" customHeight="1" thickBot="1" x14ac:dyDescent="0.3">
      <c r="A21" s="278"/>
      <c r="B21" s="288" t="s">
        <v>227</v>
      </c>
      <c r="C21" s="300"/>
      <c r="D21" s="289"/>
      <c r="E21" s="290"/>
      <c r="F21" s="291"/>
    </row>
    <row r="22" spans="1:6" ht="19.5" customHeight="1" thickBot="1" x14ac:dyDescent="0.3">
      <c r="A22" s="278"/>
      <c r="B22" s="532" t="s">
        <v>137</v>
      </c>
      <c r="C22" s="533"/>
      <c r="D22" s="533"/>
      <c r="E22" s="292">
        <v>0</v>
      </c>
      <c r="F22" s="293">
        <v>0</v>
      </c>
    </row>
    <row r="23" spans="1:6" ht="19.5" customHeight="1" thickTop="1" x14ac:dyDescent="0.25">
      <c r="A23" s="278"/>
      <c r="B23" s="278"/>
      <c r="C23" s="278"/>
      <c r="D23" s="278"/>
      <c r="E23" s="278"/>
      <c r="F23" s="278"/>
    </row>
    <row r="25" spans="1:6" ht="19.5" customHeight="1" x14ac:dyDescent="0.25">
      <c r="A25" s="283" t="s">
        <v>228</v>
      </c>
      <c r="B25" s="523" t="s">
        <v>229</v>
      </c>
      <c r="C25" s="523"/>
      <c r="D25" s="523"/>
      <c r="E25" s="523"/>
      <c r="F25" s="523"/>
    </row>
    <row r="26" spans="1:6" ht="19.5" customHeight="1" thickBot="1" x14ac:dyDescent="0.3">
      <c r="A26" s="278"/>
      <c r="B26" s="278"/>
      <c r="C26" s="278"/>
      <c r="D26" s="278"/>
      <c r="E26" s="278"/>
      <c r="F26" s="278"/>
    </row>
    <row r="27" spans="1:6" ht="62.25" customHeight="1" thickTop="1" thickBot="1" x14ac:dyDescent="0.3">
      <c r="A27" s="278"/>
      <c r="B27" s="294" t="s">
        <v>165</v>
      </c>
      <c r="C27" s="295" t="s">
        <v>221</v>
      </c>
      <c r="D27" s="295" t="s">
        <v>222</v>
      </c>
      <c r="E27" s="296" t="s">
        <v>364</v>
      </c>
      <c r="F27" s="297" t="s">
        <v>365</v>
      </c>
    </row>
    <row r="28" spans="1:6" ht="19.5" customHeight="1" thickBot="1" x14ac:dyDescent="0.3">
      <c r="A28" s="278"/>
      <c r="B28" s="288" t="s">
        <v>31</v>
      </c>
      <c r="C28" s="300"/>
      <c r="D28" s="289"/>
      <c r="E28" s="290"/>
      <c r="F28" s="291"/>
    </row>
    <row r="29" spans="1:6" ht="19.5" customHeight="1" thickBot="1" x14ac:dyDescent="0.3">
      <c r="A29" s="278"/>
      <c r="B29" s="288" t="s">
        <v>34</v>
      </c>
      <c r="C29" s="300"/>
      <c r="D29" s="289"/>
      <c r="E29" s="290"/>
      <c r="F29" s="291"/>
    </row>
    <row r="30" spans="1:6" ht="19.5" customHeight="1" thickBot="1" x14ac:dyDescent="0.3">
      <c r="A30" s="278"/>
      <c r="B30" s="288" t="s">
        <v>42</v>
      </c>
      <c r="C30" s="300"/>
      <c r="D30" s="289"/>
      <c r="E30" s="290"/>
      <c r="F30" s="291"/>
    </row>
    <row r="31" spans="1:6" ht="19.5" customHeight="1" thickBot="1" x14ac:dyDescent="0.3">
      <c r="A31" s="278"/>
      <c r="B31" s="288" t="s">
        <v>116</v>
      </c>
      <c r="C31" s="300"/>
      <c r="D31" s="289"/>
      <c r="E31" s="290"/>
      <c r="F31" s="291"/>
    </row>
    <row r="32" spans="1:6" ht="19.5" customHeight="1" thickBot="1" x14ac:dyDescent="0.3">
      <c r="A32" s="278"/>
      <c r="B32" s="288" t="s">
        <v>167</v>
      </c>
      <c r="C32" s="300"/>
      <c r="D32" s="289"/>
      <c r="E32" s="290"/>
      <c r="F32" s="291"/>
    </row>
    <row r="33" spans="1:7" ht="19.5" customHeight="1" thickBot="1" x14ac:dyDescent="0.3">
      <c r="A33" s="278"/>
      <c r="B33" s="288" t="s">
        <v>223</v>
      </c>
      <c r="C33" s="300"/>
      <c r="D33" s="289"/>
      <c r="E33" s="290"/>
      <c r="F33" s="291"/>
    </row>
    <row r="34" spans="1:7" ht="19.5" customHeight="1" thickBot="1" x14ac:dyDescent="0.3">
      <c r="A34" s="278"/>
      <c r="B34" s="288" t="s">
        <v>224</v>
      </c>
      <c r="C34" s="300"/>
      <c r="D34" s="289"/>
      <c r="E34" s="290"/>
      <c r="F34" s="291"/>
    </row>
    <row r="35" spans="1:7" ht="19.5" customHeight="1" thickBot="1" x14ac:dyDescent="0.3">
      <c r="A35" s="278"/>
      <c r="B35" s="288" t="s">
        <v>225</v>
      </c>
      <c r="C35" s="300"/>
      <c r="D35" s="289"/>
      <c r="E35" s="290"/>
      <c r="F35" s="291"/>
    </row>
    <row r="36" spans="1:7" ht="19.5" customHeight="1" thickBot="1" x14ac:dyDescent="0.3">
      <c r="A36" s="278"/>
      <c r="B36" s="288" t="s">
        <v>226</v>
      </c>
      <c r="C36" s="300"/>
      <c r="D36" s="289"/>
      <c r="E36" s="290"/>
      <c r="F36" s="291"/>
    </row>
    <row r="37" spans="1:7" ht="19.5" customHeight="1" thickBot="1" x14ac:dyDescent="0.3">
      <c r="A37" s="278"/>
      <c r="B37" s="288" t="s">
        <v>227</v>
      </c>
      <c r="C37" s="300"/>
      <c r="D37" s="289"/>
      <c r="E37" s="290"/>
      <c r="F37" s="291"/>
    </row>
    <row r="38" spans="1:7" ht="19.5" customHeight="1" thickBot="1" x14ac:dyDescent="0.3">
      <c r="A38" s="278"/>
      <c r="B38" s="524" t="s">
        <v>137</v>
      </c>
      <c r="C38" s="525"/>
      <c r="D38" s="525"/>
      <c r="E38" s="298">
        <v>0</v>
      </c>
      <c r="F38" s="299">
        <v>0</v>
      </c>
    </row>
    <row r="39" spans="1:7" ht="19.5" customHeight="1" thickTop="1" x14ac:dyDescent="0.25"/>
    <row r="41" spans="1:7" ht="19.5" customHeight="1" thickBot="1" x14ac:dyDescent="0.3"/>
    <row r="42" spans="1:7" ht="19.5" customHeight="1" x14ac:dyDescent="0.25">
      <c r="A42" s="526" t="s">
        <v>55</v>
      </c>
      <c r="B42" s="527"/>
      <c r="C42" s="527"/>
      <c r="D42" s="527"/>
      <c r="E42" s="527"/>
      <c r="F42" s="528"/>
      <c r="G42" s="221" t="s">
        <v>236</v>
      </c>
    </row>
    <row r="43" spans="1:7" ht="42" customHeight="1" thickBot="1" x14ac:dyDescent="0.3">
      <c r="A43" s="529"/>
      <c r="B43" s="530"/>
      <c r="C43" s="530"/>
      <c r="D43" s="530"/>
      <c r="E43" s="530"/>
      <c r="F43" s="531"/>
      <c r="G43" s="221" t="s">
        <v>237</v>
      </c>
    </row>
  </sheetData>
  <protectedRanges>
    <protectedRange sqref="C2:C3" name="Range1_1_2_1_1_1"/>
  </protectedRanges>
  <mergeCells count="10">
    <mergeCell ref="A42:F42"/>
    <mergeCell ref="A43:F43"/>
    <mergeCell ref="B3:D3"/>
    <mergeCell ref="B9:F9"/>
    <mergeCell ref="B22:D22"/>
    <mergeCell ref="B1:D1"/>
    <mergeCell ref="E1:F3"/>
    <mergeCell ref="B2:D2"/>
    <mergeCell ref="B25:F25"/>
    <mergeCell ref="B38:D38"/>
  </mergeCells>
  <conditionalFormatting sqref="A43:F43">
    <cfRule type="containsBlanks" dxfId="34" priority="1">
      <formula>LEN(TRIM(A43))=0</formula>
    </cfRule>
  </conditionalFormatting>
  <dataValidations count="1">
    <dataValidation type="list" allowBlank="1" showInputMessage="1" showErrorMessage="1" sqref="A43:F43" xr:uid="{00000000-0002-0000-0900-000000000000}">
      <formula1>$G$42:$G$43</formula1>
    </dataValidation>
  </dataValidations>
  <pageMargins left="0.7" right="0.7" top="0.75" bottom="0.75" header="0.3" footer="0.3"/>
  <pageSetup paperSize="9" scale="5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N44"/>
  <sheetViews>
    <sheetView view="pageBreakPreview" zoomScale="90" zoomScaleNormal="80" zoomScaleSheetLayoutView="90" workbookViewId="0">
      <selection activeCell="A16" sqref="A16:E16"/>
    </sheetView>
  </sheetViews>
  <sheetFormatPr defaultRowHeight="15" x14ac:dyDescent="0.25"/>
  <cols>
    <col min="1" max="1" width="36.7109375" style="120" customWidth="1"/>
    <col min="2" max="2" width="18" style="120" customWidth="1"/>
    <col min="3" max="3" width="22.140625" style="120" customWidth="1"/>
    <col min="4" max="4" width="22.28515625" style="120" customWidth="1"/>
    <col min="5" max="5" width="16.140625" style="120" customWidth="1"/>
    <col min="6" max="6" width="14.28515625" style="120" customWidth="1"/>
    <col min="7" max="16384" width="9.140625" style="120"/>
  </cols>
  <sheetData>
    <row r="1" spans="1:14" x14ac:dyDescent="0.25">
      <c r="A1" s="161"/>
      <c r="B1" s="499" t="str">
        <f>Титульный!B2</f>
        <v>ООО "ХХХ"</v>
      </c>
      <c r="C1" s="488"/>
      <c r="D1" s="500"/>
      <c r="E1" s="493" t="s">
        <v>239</v>
      </c>
      <c r="F1" s="494"/>
    </row>
    <row r="2" spans="1:14" x14ac:dyDescent="0.25">
      <c r="A2" s="162" t="s">
        <v>2</v>
      </c>
      <c r="B2" s="501">
        <f>Титульный!B3</f>
        <v>2019</v>
      </c>
      <c r="C2" s="489"/>
      <c r="D2" s="502"/>
      <c r="E2" s="495"/>
      <c r="F2" s="496"/>
    </row>
    <row r="3" spans="1:14" ht="15.75" thickBot="1" x14ac:dyDescent="0.3">
      <c r="A3" s="163" t="s">
        <v>3</v>
      </c>
      <c r="B3" s="503" t="s">
        <v>4</v>
      </c>
      <c r="C3" s="490"/>
      <c r="D3" s="504"/>
      <c r="E3" s="497"/>
      <c r="F3" s="498"/>
    </row>
    <row r="5" spans="1:14" s="130" customFormat="1" ht="35.25" customHeight="1" x14ac:dyDescent="0.25">
      <c r="A5" s="128" t="s">
        <v>51</v>
      </c>
      <c r="B5" s="461" t="s">
        <v>238</v>
      </c>
      <c r="C5" s="461"/>
      <c r="D5" s="461"/>
      <c r="E5" s="461"/>
      <c r="F5" s="151"/>
      <c r="G5" s="152"/>
    </row>
    <row r="6" spans="1:14" s="135" customFormat="1" ht="15.75" thickBot="1" x14ac:dyDescent="0.3"/>
    <row r="7" spans="1:14" s="135" customFormat="1" ht="41.25" customHeight="1" thickBot="1" x14ac:dyDescent="0.3">
      <c r="A7" s="491" t="s">
        <v>52</v>
      </c>
      <c r="B7" s="492"/>
      <c r="C7" s="492"/>
      <c r="D7" s="153" t="s">
        <v>53</v>
      </c>
      <c r="E7" s="471" t="s">
        <v>75</v>
      </c>
      <c r="F7" s="472"/>
    </row>
    <row r="8" spans="1:14" s="135" customFormat="1" ht="179.25" customHeight="1" thickBot="1" x14ac:dyDescent="0.3">
      <c r="A8" s="477" t="str">
        <f>ПРОГРАММА!B32</f>
        <v xml:space="preserve">Подтверждения банков:
Получите подтверждения остатков по всем счетам (включая закрытые в течение года) непосредственно от банков. Подтверждения также должны включать информацию об обременениях, ограничениях, гарантиях и т.д. Проведите выверку расхождений с остатками клиента и выполните альтернативные процедуры по неполученным подтверждениям.
</v>
      </c>
      <c r="B8" s="478"/>
      <c r="C8" s="478"/>
      <c r="D8" s="48"/>
      <c r="E8" s="515"/>
      <c r="F8" s="516"/>
    </row>
    <row r="9" spans="1:14" s="135" customFormat="1" ht="15.75" thickBot="1" x14ac:dyDescent="0.3"/>
    <row r="10" spans="1:14" s="135" customFormat="1" ht="51.75" customHeight="1" thickBot="1" x14ac:dyDescent="0.3">
      <c r="A10" s="261" t="s">
        <v>58</v>
      </c>
      <c r="B10" s="262" t="s">
        <v>168</v>
      </c>
      <c r="C10" s="135" t="s">
        <v>355</v>
      </c>
    </row>
    <row r="11" spans="1:14" s="135" customFormat="1" x14ac:dyDescent="0.25"/>
    <row r="12" spans="1:14" s="135" customFormat="1" x14ac:dyDescent="0.25"/>
    <row r="13" spans="1:14" s="73" customFormat="1" ht="12.75" x14ac:dyDescent="0.2">
      <c r="A13" s="72"/>
      <c r="B13" s="72"/>
      <c r="C13" s="75"/>
      <c r="D13" s="75"/>
      <c r="E13" s="72"/>
      <c r="F13" s="72"/>
      <c r="G13" s="240" t="s">
        <v>148</v>
      </c>
      <c r="H13" s="72"/>
      <c r="I13" s="72"/>
      <c r="J13" s="72"/>
      <c r="K13" s="72"/>
      <c r="L13" s="72"/>
      <c r="M13" s="72"/>
      <c r="N13" s="72"/>
    </row>
    <row r="14" spans="1:14" s="73" customFormat="1" ht="13.5" thickBot="1" x14ac:dyDescent="0.25">
      <c r="A14" s="72"/>
      <c r="B14" s="72"/>
      <c r="C14" s="75"/>
      <c r="D14" s="75"/>
      <c r="E14" s="72"/>
      <c r="F14" s="72"/>
      <c r="G14" s="240" t="s">
        <v>150</v>
      </c>
      <c r="H14" s="72"/>
      <c r="I14" s="72"/>
      <c r="J14" s="72"/>
      <c r="K14" s="72"/>
      <c r="L14" s="72"/>
      <c r="M14" s="72"/>
      <c r="N14" s="72"/>
    </row>
    <row r="15" spans="1:14" s="73" customFormat="1" ht="12.75" x14ac:dyDescent="0.2">
      <c r="A15" s="517" t="s">
        <v>55</v>
      </c>
      <c r="B15" s="518"/>
      <c r="C15" s="518"/>
      <c r="D15" s="518"/>
      <c r="E15" s="519"/>
      <c r="F15" s="72"/>
      <c r="G15" s="240" t="s">
        <v>149</v>
      </c>
      <c r="H15" s="72"/>
      <c r="I15" s="72"/>
      <c r="J15" s="72"/>
      <c r="K15" s="72"/>
      <c r="L15" s="72"/>
      <c r="M15" s="72"/>
      <c r="N15" s="72"/>
    </row>
    <row r="16" spans="1:14" s="73" customFormat="1" ht="31.5" customHeight="1" thickBot="1" x14ac:dyDescent="0.25">
      <c r="A16" s="520">
        <f>'3.3-1 '!A43:F43</f>
        <v>0</v>
      </c>
      <c r="B16" s="521"/>
      <c r="C16" s="521"/>
      <c r="D16" s="521"/>
      <c r="E16" s="522"/>
      <c r="F16" s="78"/>
      <c r="G16" s="78"/>
      <c r="H16" s="72"/>
      <c r="I16" s="72"/>
      <c r="J16" s="72"/>
      <c r="K16" s="72"/>
      <c r="L16" s="72"/>
      <c r="M16" s="72"/>
      <c r="N16" s="72"/>
    </row>
    <row r="17" s="135" customFormat="1" x14ac:dyDescent="0.25"/>
    <row r="18" s="135" customFormat="1" x14ac:dyDescent="0.25"/>
    <row r="19" s="135" customFormat="1" x14ac:dyDescent="0.25"/>
    <row r="20" s="135" customFormat="1" x14ac:dyDescent="0.25"/>
    <row r="21" s="135" customFormat="1" x14ac:dyDescent="0.25"/>
    <row r="22" s="135" customFormat="1" x14ac:dyDescent="0.25"/>
    <row r="23" s="135" customFormat="1" x14ac:dyDescent="0.25"/>
    <row r="24" s="135" customFormat="1" x14ac:dyDescent="0.25"/>
    <row r="25" s="135" customFormat="1" x14ac:dyDescent="0.25"/>
    <row r="26" s="135" customFormat="1" x14ac:dyDescent="0.25"/>
    <row r="27" s="135" customFormat="1" x14ac:dyDescent="0.25"/>
    <row r="28" s="135" customFormat="1" x14ac:dyDescent="0.25"/>
    <row r="29" s="135" customFormat="1" x14ac:dyDescent="0.25"/>
    <row r="30" s="135" customFormat="1" x14ac:dyDescent="0.25"/>
    <row r="31" s="135" customFormat="1" x14ac:dyDescent="0.25"/>
    <row r="32" s="135" customFormat="1" x14ac:dyDescent="0.25"/>
    <row r="33" spans="1:8" s="135" customFormat="1" x14ac:dyDescent="0.25"/>
    <row r="34" spans="1:8" s="135" customFormat="1" x14ac:dyDescent="0.25"/>
    <row r="35" spans="1:8" s="135" customFormat="1" x14ac:dyDescent="0.25"/>
    <row r="36" spans="1:8" s="135" customFormat="1" x14ac:dyDescent="0.25"/>
    <row r="37" spans="1:8" s="135" customFormat="1" x14ac:dyDescent="0.25"/>
    <row r="38" spans="1:8" s="135" customFormat="1" x14ac:dyDescent="0.25"/>
    <row r="39" spans="1:8" s="135" customFormat="1" x14ac:dyDescent="0.25"/>
    <row r="40" spans="1:8" s="135" customFormat="1" ht="15.75" thickBot="1" x14ac:dyDescent="0.3">
      <c r="A40" s="156"/>
      <c r="B40" s="156"/>
      <c r="C40" s="156"/>
      <c r="D40" s="156"/>
      <c r="E40" s="156"/>
    </row>
    <row r="41" spans="1:8" s="135" customFormat="1" ht="24.75" customHeight="1" x14ac:dyDescent="0.2">
      <c r="A41" s="482" t="s">
        <v>55</v>
      </c>
      <c r="B41" s="483"/>
      <c r="C41" s="483"/>
      <c r="D41" s="483"/>
      <c r="E41" s="483"/>
      <c r="F41" s="484"/>
    </row>
    <row r="42" spans="1:8" s="135" customFormat="1" ht="33.75" customHeight="1" thickBot="1" x14ac:dyDescent="0.3">
      <c r="A42" s="508"/>
      <c r="B42" s="509"/>
      <c r="C42" s="509"/>
      <c r="D42" s="509"/>
      <c r="E42" s="509"/>
      <c r="F42" s="510"/>
      <c r="G42" s="158" t="s">
        <v>135</v>
      </c>
      <c r="H42" s="158"/>
    </row>
    <row r="43" spans="1:8" s="157" customFormat="1" x14ac:dyDescent="0.25">
      <c r="G43" s="158" t="s">
        <v>136</v>
      </c>
      <c r="H43" s="159"/>
    </row>
    <row r="44" spans="1:8" s="157" customFormat="1" x14ac:dyDescent="0.25">
      <c r="G44" s="158"/>
      <c r="H44" s="159"/>
    </row>
  </sheetData>
  <protectedRanges>
    <protectedRange sqref="C2:C3" name="Range1_1_2_1_1_1"/>
  </protectedRanges>
  <mergeCells count="13">
    <mergeCell ref="A42:F42"/>
    <mergeCell ref="B1:D1"/>
    <mergeCell ref="E1:F3"/>
    <mergeCell ref="B2:D2"/>
    <mergeCell ref="B3:D3"/>
    <mergeCell ref="B5:E5"/>
    <mergeCell ref="A7:C7"/>
    <mergeCell ref="E7:F7"/>
    <mergeCell ref="A8:C8"/>
    <mergeCell ref="E8:F8"/>
    <mergeCell ref="A15:E15"/>
    <mergeCell ref="A16:E16"/>
    <mergeCell ref="A41:F41"/>
  </mergeCells>
  <conditionalFormatting sqref="D8">
    <cfRule type="containsBlanks" dxfId="33" priority="3">
      <formula>LEN(TRIM(D8))=0</formula>
    </cfRule>
  </conditionalFormatting>
  <conditionalFormatting sqref="A42">
    <cfRule type="containsBlanks" dxfId="32" priority="2">
      <formula>LEN(TRIM(A42))=0</formula>
    </cfRule>
  </conditionalFormatting>
  <conditionalFormatting sqref="A16:E16">
    <cfRule type="containsBlanks" dxfId="31" priority="1">
      <formula>LEN(TRIM(A16))=0</formula>
    </cfRule>
  </conditionalFormatting>
  <dataValidations count="2">
    <dataValidation type="list" allowBlank="1" showInputMessage="1" showErrorMessage="1" sqref="D8" xr:uid="{00000000-0002-0000-0A00-000000000000}">
      <formula1>"Необходимо,Нет объекта учета"</formula1>
    </dataValidation>
    <dataValidation type="list" allowBlank="1" showInputMessage="1" showErrorMessage="1" sqref="A42:F42" xr:uid="{00000000-0002-0000-0A00-000001000000}">
      <formula1>$G$42:$G$43</formula1>
    </dataValidation>
  </dataValidations>
  <hyperlinks>
    <hyperlink ref="B10" location="'3.3-1'!A1" display="'3.3-1'!A1" xr:uid="{00000000-0004-0000-0A00-000000000000}"/>
  </hyperlinks>
  <pageMargins left="0.7" right="0.7" top="0.75" bottom="0.75" header="0.3" footer="0.3"/>
  <pageSetup paperSize="9" scale="67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dvAspect="DVASPECT_ICON" shapeId="131074" r:id="rId4">
          <objectPr defaultSize="0" r:id="rId5">
            <anchor moveWithCells="1">
              <from>
                <xdr:col>3</xdr:col>
                <xdr:colOff>0</xdr:colOff>
                <xdr:row>9</xdr:row>
                <xdr:rowOff>0</xdr:rowOff>
              </from>
              <to>
                <xdr:col>3</xdr:col>
                <xdr:colOff>914400</xdr:colOff>
                <xdr:row>10</xdr:row>
                <xdr:rowOff>28575</xdr:rowOff>
              </to>
            </anchor>
          </objectPr>
        </oleObject>
      </mc:Choice>
      <mc:Fallback>
        <oleObject progId="Word.Document.12" dvAspect="DVASPECT_ICON" shapeId="131074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G43"/>
  <sheetViews>
    <sheetView view="pageBreakPreview" topLeftCell="A7" zoomScale="80" zoomScaleNormal="70" zoomScaleSheetLayoutView="80" workbookViewId="0">
      <selection activeCell="F27" sqref="F27"/>
    </sheetView>
  </sheetViews>
  <sheetFormatPr defaultRowHeight="19.5" customHeight="1" x14ac:dyDescent="0.25"/>
  <cols>
    <col min="1" max="1" width="23.140625" style="120" customWidth="1"/>
    <col min="2" max="2" width="12.5703125" style="120" customWidth="1"/>
    <col min="3" max="3" width="31.5703125" style="120" customWidth="1"/>
    <col min="4" max="4" width="36.140625" style="120" customWidth="1"/>
    <col min="5" max="5" width="23" style="120" customWidth="1"/>
    <col min="6" max="6" width="20.42578125" style="120" customWidth="1"/>
    <col min="7" max="16384" width="9.140625" style="120"/>
  </cols>
  <sheetData>
    <row r="1" spans="1:6" ht="24.75" customHeight="1" x14ac:dyDescent="0.25">
      <c r="A1" s="161"/>
      <c r="B1" s="499" t="str">
        <f>'3.2'!B1:D1</f>
        <v>ООО "ХХХ"</v>
      </c>
      <c r="C1" s="488"/>
      <c r="D1" s="500"/>
      <c r="E1" s="493" t="s">
        <v>240</v>
      </c>
      <c r="F1" s="494"/>
    </row>
    <row r="2" spans="1:6" ht="25.5" customHeight="1" x14ac:dyDescent="0.25">
      <c r="A2" s="162" t="s">
        <v>2</v>
      </c>
      <c r="B2" s="501">
        <f>'3.2'!B2:D2</f>
        <v>2019</v>
      </c>
      <c r="C2" s="489"/>
      <c r="D2" s="502"/>
      <c r="E2" s="495"/>
      <c r="F2" s="496"/>
    </row>
    <row r="3" spans="1:6" ht="21.75" customHeight="1" thickBot="1" x14ac:dyDescent="0.3">
      <c r="A3" s="163" t="s">
        <v>3</v>
      </c>
      <c r="B3" s="503" t="s">
        <v>4</v>
      </c>
      <c r="C3" s="490"/>
      <c r="D3" s="504"/>
      <c r="E3" s="497"/>
      <c r="F3" s="498"/>
    </row>
    <row r="6" spans="1:6" ht="19.5" customHeight="1" x14ac:dyDescent="0.25">
      <c r="A6" s="120" t="s">
        <v>354</v>
      </c>
    </row>
    <row r="9" spans="1:6" ht="19.5" customHeight="1" x14ac:dyDescent="0.25">
      <c r="A9" s="283" t="s">
        <v>219</v>
      </c>
      <c r="B9" s="523" t="s">
        <v>220</v>
      </c>
      <c r="C9" s="523"/>
      <c r="D9" s="523"/>
      <c r="E9" s="523"/>
      <c r="F9" s="523"/>
    </row>
    <row r="10" spans="1:6" ht="19.5" customHeight="1" thickBot="1" x14ac:dyDescent="0.3">
      <c r="A10" s="278"/>
      <c r="B10" s="278"/>
      <c r="C10" s="278"/>
      <c r="D10" s="278"/>
      <c r="E10" s="278"/>
      <c r="F10" s="278"/>
    </row>
    <row r="11" spans="1:6" ht="81.75" customHeight="1" thickTop="1" thickBot="1" x14ac:dyDescent="0.3">
      <c r="A11" s="278"/>
      <c r="B11" s="284" t="s">
        <v>165</v>
      </c>
      <c r="C11" s="285" t="s">
        <v>221</v>
      </c>
      <c r="D11" s="285" t="s">
        <v>222</v>
      </c>
      <c r="E11" s="286" t="s">
        <v>364</v>
      </c>
      <c r="F11" s="287" t="s">
        <v>366</v>
      </c>
    </row>
    <row r="12" spans="1:6" ht="19.5" customHeight="1" thickBot="1" x14ac:dyDescent="0.3">
      <c r="A12" s="278"/>
      <c r="B12" s="288" t="s">
        <v>31</v>
      </c>
      <c r="C12" s="300"/>
      <c r="D12" s="289"/>
      <c r="E12" s="290"/>
      <c r="F12" s="291"/>
    </row>
    <row r="13" spans="1:6" ht="19.5" customHeight="1" thickBot="1" x14ac:dyDescent="0.3">
      <c r="A13" s="278"/>
      <c r="B13" s="288" t="s">
        <v>34</v>
      </c>
      <c r="C13" s="300"/>
      <c r="D13" s="289"/>
      <c r="E13" s="290"/>
      <c r="F13" s="291"/>
    </row>
    <row r="14" spans="1:6" ht="19.5" customHeight="1" thickBot="1" x14ac:dyDescent="0.3">
      <c r="A14" s="278"/>
      <c r="B14" s="288" t="s">
        <v>42</v>
      </c>
      <c r="C14" s="300"/>
      <c r="D14" s="289"/>
      <c r="E14" s="290"/>
      <c r="F14" s="291"/>
    </row>
    <row r="15" spans="1:6" ht="19.5" customHeight="1" thickBot="1" x14ac:dyDescent="0.3">
      <c r="A15" s="278"/>
      <c r="B15" s="288" t="s">
        <v>116</v>
      </c>
      <c r="C15" s="300"/>
      <c r="D15" s="289"/>
      <c r="E15" s="290"/>
      <c r="F15" s="291"/>
    </row>
    <row r="16" spans="1:6" ht="19.5" customHeight="1" thickBot="1" x14ac:dyDescent="0.3">
      <c r="A16" s="278"/>
      <c r="B16" s="288" t="s">
        <v>167</v>
      </c>
      <c r="C16" s="300"/>
      <c r="D16" s="289"/>
      <c r="E16" s="290"/>
      <c r="F16" s="291"/>
    </row>
    <row r="17" spans="1:6" ht="19.5" customHeight="1" thickBot="1" x14ac:dyDescent="0.3">
      <c r="A17" s="278"/>
      <c r="B17" s="288" t="s">
        <v>223</v>
      </c>
      <c r="C17" s="300"/>
      <c r="D17" s="289"/>
      <c r="E17" s="290"/>
      <c r="F17" s="291"/>
    </row>
    <row r="18" spans="1:6" ht="19.5" customHeight="1" thickBot="1" x14ac:dyDescent="0.3">
      <c r="A18" s="278"/>
      <c r="B18" s="288" t="s">
        <v>224</v>
      </c>
      <c r="C18" s="300"/>
      <c r="D18" s="289"/>
      <c r="E18" s="290"/>
      <c r="F18" s="291"/>
    </row>
    <row r="19" spans="1:6" ht="19.5" customHeight="1" thickBot="1" x14ac:dyDescent="0.3">
      <c r="A19" s="278"/>
      <c r="B19" s="288" t="s">
        <v>225</v>
      </c>
      <c r="C19" s="300"/>
      <c r="D19" s="289"/>
      <c r="E19" s="290"/>
      <c r="F19" s="291"/>
    </row>
    <row r="20" spans="1:6" ht="19.5" customHeight="1" thickBot="1" x14ac:dyDescent="0.3">
      <c r="A20" s="278"/>
      <c r="B20" s="288" t="s">
        <v>226</v>
      </c>
      <c r="C20" s="300"/>
      <c r="D20" s="289"/>
      <c r="E20" s="290"/>
      <c r="F20" s="291"/>
    </row>
    <row r="21" spans="1:6" ht="19.5" customHeight="1" thickBot="1" x14ac:dyDescent="0.3">
      <c r="A21" s="278"/>
      <c r="B21" s="288" t="s">
        <v>227</v>
      </c>
      <c r="C21" s="300"/>
      <c r="D21" s="289"/>
      <c r="E21" s="290"/>
      <c r="F21" s="291"/>
    </row>
    <row r="22" spans="1:6" ht="19.5" customHeight="1" thickBot="1" x14ac:dyDescent="0.3">
      <c r="A22" s="278"/>
      <c r="B22" s="532" t="s">
        <v>137</v>
      </c>
      <c r="C22" s="533"/>
      <c r="D22" s="533"/>
      <c r="E22" s="292">
        <v>0</v>
      </c>
      <c r="F22" s="293">
        <v>0</v>
      </c>
    </row>
    <row r="23" spans="1:6" ht="19.5" customHeight="1" thickTop="1" x14ac:dyDescent="0.25">
      <c r="A23" s="278"/>
      <c r="B23" s="278"/>
      <c r="C23" s="278"/>
      <c r="D23" s="278"/>
      <c r="E23" s="278"/>
      <c r="F23" s="278"/>
    </row>
    <row r="25" spans="1:6" ht="19.5" customHeight="1" x14ac:dyDescent="0.25">
      <c r="A25" s="283" t="s">
        <v>228</v>
      </c>
      <c r="B25" s="523" t="s">
        <v>229</v>
      </c>
      <c r="C25" s="523"/>
      <c r="D25" s="523"/>
      <c r="E25" s="523"/>
      <c r="F25" s="523"/>
    </row>
    <row r="26" spans="1:6" ht="19.5" customHeight="1" thickBot="1" x14ac:dyDescent="0.3">
      <c r="A26" s="278"/>
      <c r="B26" s="278"/>
      <c r="C26" s="278"/>
      <c r="D26" s="278"/>
      <c r="E26" s="278"/>
      <c r="F26" s="278"/>
    </row>
    <row r="27" spans="1:6" ht="83.25" customHeight="1" thickTop="1" thickBot="1" x14ac:dyDescent="0.3">
      <c r="A27" s="278"/>
      <c r="B27" s="294" t="s">
        <v>165</v>
      </c>
      <c r="C27" s="295" t="s">
        <v>221</v>
      </c>
      <c r="D27" s="295" t="s">
        <v>222</v>
      </c>
      <c r="E27" s="296" t="s">
        <v>364</v>
      </c>
      <c r="F27" s="287" t="s">
        <v>366</v>
      </c>
    </row>
    <row r="28" spans="1:6" ht="19.5" customHeight="1" thickBot="1" x14ac:dyDescent="0.3">
      <c r="A28" s="278"/>
      <c r="B28" s="288" t="s">
        <v>31</v>
      </c>
      <c r="C28" s="300"/>
      <c r="D28" s="289"/>
      <c r="E28" s="290"/>
      <c r="F28" s="291"/>
    </row>
    <row r="29" spans="1:6" ht="19.5" customHeight="1" thickBot="1" x14ac:dyDescent="0.3">
      <c r="A29" s="278"/>
      <c r="B29" s="288" t="s">
        <v>34</v>
      </c>
      <c r="C29" s="300"/>
      <c r="D29" s="289"/>
      <c r="E29" s="290"/>
      <c r="F29" s="291"/>
    </row>
    <row r="30" spans="1:6" ht="19.5" customHeight="1" thickBot="1" x14ac:dyDescent="0.3">
      <c r="A30" s="278"/>
      <c r="B30" s="288" t="s">
        <v>42</v>
      </c>
      <c r="C30" s="300"/>
      <c r="D30" s="289"/>
      <c r="E30" s="290"/>
      <c r="F30" s="291"/>
    </row>
    <row r="31" spans="1:6" ht="19.5" customHeight="1" thickBot="1" x14ac:dyDescent="0.3">
      <c r="A31" s="278"/>
      <c r="B31" s="288" t="s">
        <v>116</v>
      </c>
      <c r="C31" s="300"/>
      <c r="D31" s="289"/>
      <c r="E31" s="290"/>
      <c r="F31" s="291"/>
    </row>
    <row r="32" spans="1:6" ht="19.5" customHeight="1" thickBot="1" x14ac:dyDescent="0.3">
      <c r="A32" s="278"/>
      <c r="B32" s="288" t="s">
        <v>167</v>
      </c>
      <c r="C32" s="300"/>
      <c r="D32" s="289"/>
      <c r="E32" s="290"/>
      <c r="F32" s="291"/>
    </row>
    <row r="33" spans="1:7" ht="19.5" customHeight="1" thickBot="1" x14ac:dyDescent="0.3">
      <c r="A33" s="278"/>
      <c r="B33" s="288" t="s">
        <v>223</v>
      </c>
      <c r="C33" s="300"/>
      <c r="D33" s="289"/>
      <c r="E33" s="290"/>
      <c r="F33" s="291"/>
    </row>
    <row r="34" spans="1:7" ht="19.5" customHeight="1" thickBot="1" x14ac:dyDescent="0.3">
      <c r="A34" s="278"/>
      <c r="B34" s="288" t="s">
        <v>224</v>
      </c>
      <c r="C34" s="300"/>
      <c r="D34" s="289"/>
      <c r="E34" s="290"/>
      <c r="F34" s="291"/>
    </row>
    <row r="35" spans="1:7" ht="19.5" customHeight="1" thickBot="1" x14ac:dyDescent="0.3">
      <c r="A35" s="278"/>
      <c r="B35" s="288" t="s">
        <v>225</v>
      </c>
      <c r="C35" s="300"/>
      <c r="D35" s="289"/>
      <c r="E35" s="290"/>
      <c r="F35" s="291"/>
    </row>
    <row r="36" spans="1:7" ht="19.5" customHeight="1" thickBot="1" x14ac:dyDescent="0.3">
      <c r="A36" s="278"/>
      <c r="B36" s="288" t="s">
        <v>226</v>
      </c>
      <c r="C36" s="300"/>
      <c r="D36" s="289"/>
      <c r="E36" s="290"/>
      <c r="F36" s="291"/>
    </row>
    <row r="37" spans="1:7" ht="19.5" customHeight="1" thickBot="1" x14ac:dyDescent="0.3">
      <c r="A37" s="278"/>
      <c r="B37" s="288" t="s">
        <v>227</v>
      </c>
      <c r="C37" s="300"/>
      <c r="D37" s="289"/>
      <c r="E37" s="290"/>
      <c r="F37" s="291"/>
    </row>
    <row r="38" spans="1:7" ht="19.5" customHeight="1" thickBot="1" x14ac:dyDescent="0.3">
      <c r="A38" s="278"/>
      <c r="B38" s="524" t="s">
        <v>137</v>
      </c>
      <c r="C38" s="525"/>
      <c r="D38" s="525"/>
      <c r="E38" s="298">
        <v>0</v>
      </c>
      <c r="F38" s="299">
        <v>0</v>
      </c>
    </row>
    <row r="39" spans="1:7" ht="19.5" customHeight="1" thickTop="1" x14ac:dyDescent="0.25"/>
    <row r="41" spans="1:7" ht="19.5" customHeight="1" thickBot="1" x14ac:dyDescent="0.3"/>
    <row r="42" spans="1:7" ht="19.5" customHeight="1" x14ac:dyDescent="0.25">
      <c r="A42" s="526" t="s">
        <v>55</v>
      </c>
      <c r="B42" s="527"/>
      <c r="C42" s="527"/>
      <c r="D42" s="527"/>
      <c r="E42" s="527"/>
      <c r="F42" s="528"/>
      <c r="G42" s="221" t="s">
        <v>241</v>
      </c>
    </row>
    <row r="43" spans="1:7" ht="42" customHeight="1" thickBot="1" x14ac:dyDescent="0.3">
      <c r="A43" s="534"/>
      <c r="B43" s="535"/>
      <c r="C43" s="535"/>
      <c r="D43" s="535"/>
      <c r="E43" s="535"/>
      <c r="F43" s="536"/>
      <c r="G43" s="221" t="s">
        <v>242</v>
      </c>
    </row>
  </sheetData>
  <protectedRanges>
    <protectedRange sqref="C2:C3" name="Range1_1_2_1_1_1"/>
  </protectedRanges>
  <mergeCells count="10">
    <mergeCell ref="B25:F25"/>
    <mergeCell ref="B38:D38"/>
    <mergeCell ref="A42:F42"/>
    <mergeCell ref="A43:F43"/>
    <mergeCell ref="B1:D1"/>
    <mergeCell ref="E1:F3"/>
    <mergeCell ref="B2:D2"/>
    <mergeCell ref="B3:D3"/>
    <mergeCell ref="B9:F9"/>
    <mergeCell ref="B22:D22"/>
  </mergeCells>
  <conditionalFormatting sqref="A43:F43">
    <cfRule type="containsBlanks" dxfId="30" priority="1">
      <formula>LEN(TRIM(A43))=0</formula>
    </cfRule>
  </conditionalFormatting>
  <dataValidations count="1">
    <dataValidation type="list" allowBlank="1" showInputMessage="1" showErrorMessage="1" sqref="A43:F43" xr:uid="{00000000-0002-0000-0B00-000000000000}">
      <formula1>$G$42:$G$43</formula1>
    </dataValidation>
  </dataValidations>
  <pageMargins left="0.7" right="0.7" top="0.75" bottom="0.75" header="0.3" footer="0.3"/>
  <pageSetup paperSize="9" scale="5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N43"/>
  <sheetViews>
    <sheetView view="pageBreakPreview" zoomScaleNormal="80" zoomScaleSheetLayoutView="100" workbookViewId="0">
      <selection activeCell="B5" sqref="B5:E5"/>
    </sheetView>
  </sheetViews>
  <sheetFormatPr defaultRowHeight="15" x14ac:dyDescent="0.25"/>
  <cols>
    <col min="1" max="1" width="36.7109375" style="120" customWidth="1"/>
    <col min="2" max="2" width="18" style="120" customWidth="1"/>
    <col min="3" max="3" width="22.140625" style="120" customWidth="1"/>
    <col min="4" max="4" width="22.28515625" style="120" customWidth="1"/>
    <col min="5" max="5" width="16.140625" style="120" customWidth="1"/>
    <col min="6" max="6" width="14.28515625" style="120" customWidth="1"/>
    <col min="7" max="16384" width="9.140625" style="120"/>
  </cols>
  <sheetData>
    <row r="1" spans="1:14" x14ac:dyDescent="0.25">
      <c r="A1" s="161"/>
      <c r="B1" s="499" t="str">
        <f>Титульный!B2</f>
        <v>ООО "ХХХ"</v>
      </c>
      <c r="C1" s="488"/>
      <c r="D1" s="500"/>
      <c r="E1" s="493" t="s">
        <v>243</v>
      </c>
      <c r="F1" s="494"/>
    </row>
    <row r="2" spans="1:14" x14ac:dyDescent="0.25">
      <c r="A2" s="162" t="s">
        <v>2</v>
      </c>
      <c r="B2" s="501">
        <f>Титульный!B3</f>
        <v>2019</v>
      </c>
      <c r="C2" s="489"/>
      <c r="D2" s="502"/>
      <c r="E2" s="495"/>
      <c r="F2" s="496"/>
    </row>
    <row r="3" spans="1:14" ht="15.75" thickBot="1" x14ac:dyDescent="0.3">
      <c r="A3" s="163" t="s">
        <v>3</v>
      </c>
      <c r="B3" s="503" t="s">
        <v>4</v>
      </c>
      <c r="C3" s="490"/>
      <c r="D3" s="504"/>
      <c r="E3" s="497"/>
      <c r="F3" s="498"/>
    </row>
    <row r="5" spans="1:14" s="130" customFormat="1" ht="35.25" customHeight="1" x14ac:dyDescent="0.25">
      <c r="A5" s="128" t="s">
        <v>51</v>
      </c>
      <c r="B5" s="461" t="s">
        <v>362</v>
      </c>
      <c r="C5" s="461"/>
      <c r="D5" s="461"/>
      <c r="E5" s="461"/>
      <c r="F5" s="151"/>
      <c r="G5" s="152"/>
    </row>
    <row r="6" spans="1:14" s="135" customFormat="1" ht="15.75" thickBot="1" x14ac:dyDescent="0.3"/>
    <row r="7" spans="1:14" s="135" customFormat="1" ht="41.25" customHeight="1" thickBot="1" x14ac:dyDescent="0.3">
      <c r="A7" s="491" t="s">
        <v>52</v>
      </c>
      <c r="B7" s="492"/>
      <c r="C7" s="492"/>
      <c r="D7" s="153" t="s">
        <v>53</v>
      </c>
      <c r="E7" s="471" t="s">
        <v>75</v>
      </c>
      <c r="F7" s="472"/>
    </row>
    <row r="8" spans="1:14" s="135" customFormat="1" ht="153" customHeight="1" thickBot="1" x14ac:dyDescent="0.3">
      <c r="A8" s="477" t="str">
        <f>ПРОГРАММА!B33</f>
        <v>Перевод в национальную валюту:
Убедитесь в правильности примененных обменных курсов на отчетную дату при пересчете остатков, выраженных в иностранной валюте.</v>
      </c>
      <c r="B8" s="478"/>
      <c r="C8" s="478"/>
      <c r="D8" s="48"/>
      <c r="E8" s="515"/>
      <c r="F8" s="516"/>
    </row>
    <row r="9" spans="1:14" s="135" customFormat="1" x14ac:dyDescent="0.25"/>
    <row r="10" spans="1:14" s="135" customFormat="1" ht="15.75" thickBot="1" x14ac:dyDescent="0.3"/>
    <row r="11" spans="1:14" s="76" customFormat="1" ht="35.25" customHeight="1" x14ac:dyDescent="0.2">
      <c r="A11" s="67" t="s">
        <v>73</v>
      </c>
      <c r="B11" s="165" t="s">
        <v>169</v>
      </c>
      <c r="C11" s="74"/>
      <c r="D11" s="74"/>
      <c r="E11" s="74"/>
      <c r="F11" s="74"/>
      <c r="G11" s="72"/>
      <c r="H11" s="75"/>
      <c r="I11" s="72"/>
      <c r="J11" s="72"/>
      <c r="K11" s="72"/>
      <c r="L11" s="72"/>
      <c r="M11" s="72"/>
      <c r="N11" s="72"/>
    </row>
    <row r="12" spans="1:14" s="73" customFormat="1" ht="29.25" customHeight="1" thickBot="1" x14ac:dyDescent="0.25">
      <c r="A12" s="68" t="s">
        <v>58</v>
      </c>
      <c r="B12" s="69"/>
      <c r="C12" s="75"/>
      <c r="D12" s="75"/>
      <c r="E12" s="72"/>
      <c r="F12" s="72"/>
      <c r="G12" s="72"/>
      <c r="H12" s="77"/>
      <c r="I12" s="72"/>
      <c r="J12" s="72"/>
      <c r="K12" s="72"/>
      <c r="L12" s="72"/>
      <c r="M12" s="72"/>
      <c r="N12" s="72"/>
    </row>
    <row r="13" spans="1:14" s="73" customFormat="1" ht="12.75" x14ac:dyDescent="0.2">
      <c r="A13" s="72"/>
      <c r="B13" s="72"/>
      <c r="C13" s="75"/>
      <c r="D13" s="75"/>
      <c r="E13" s="72"/>
      <c r="F13" s="72"/>
      <c r="G13" s="72"/>
      <c r="H13" s="72"/>
      <c r="I13" s="72"/>
      <c r="J13" s="72"/>
      <c r="K13" s="72"/>
      <c r="L13" s="72"/>
      <c r="M13" s="72"/>
      <c r="N13" s="72"/>
    </row>
    <row r="14" spans="1:14" s="73" customFormat="1" ht="13.5" thickBot="1" x14ac:dyDescent="0.25">
      <c r="A14" s="72"/>
      <c r="B14" s="72"/>
      <c r="C14" s="75"/>
      <c r="D14" s="75"/>
      <c r="E14" s="72"/>
      <c r="F14" s="72"/>
      <c r="G14" s="72"/>
      <c r="H14" s="72"/>
      <c r="I14" s="72"/>
      <c r="J14" s="72"/>
      <c r="K14" s="72"/>
      <c r="L14" s="72"/>
      <c r="M14" s="72"/>
      <c r="N14" s="72"/>
    </row>
    <row r="15" spans="1:14" s="73" customFormat="1" ht="12.75" x14ac:dyDescent="0.2">
      <c r="A15" s="517" t="s">
        <v>55</v>
      </c>
      <c r="B15" s="518"/>
      <c r="C15" s="518"/>
      <c r="D15" s="518"/>
      <c r="E15" s="519"/>
      <c r="F15" s="72"/>
      <c r="G15" s="72"/>
      <c r="H15" s="72"/>
      <c r="I15" s="72"/>
      <c r="J15" s="72"/>
      <c r="K15" s="72"/>
      <c r="L15" s="72"/>
      <c r="M15" s="72"/>
      <c r="N15" s="72"/>
    </row>
    <row r="16" spans="1:14" s="73" customFormat="1" ht="31.5" customHeight="1" thickBot="1" x14ac:dyDescent="0.25">
      <c r="A16" s="520"/>
      <c r="B16" s="521"/>
      <c r="C16" s="521"/>
      <c r="D16" s="521"/>
      <c r="E16" s="522"/>
      <c r="F16" s="78"/>
      <c r="G16" s="78"/>
      <c r="H16" s="72"/>
      <c r="I16" s="72"/>
      <c r="J16" s="72"/>
      <c r="K16" s="72"/>
      <c r="L16" s="72"/>
      <c r="M16" s="72"/>
      <c r="N16" s="72"/>
    </row>
    <row r="17" s="135" customFormat="1" x14ac:dyDescent="0.25"/>
    <row r="18" s="135" customFormat="1" x14ac:dyDescent="0.25"/>
    <row r="19" s="135" customFormat="1" x14ac:dyDescent="0.25"/>
    <row r="20" s="135" customFormat="1" x14ac:dyDescent="0.25"/>
    <row r="21" s="135" customFormat="1" x14ac:dyDescent="0.25"/>
    <row r="22" s="135" customFormat="1" x14ac:dyDescent="0.25"/>
    <row r="23" s="135" customFormat="1" x14ac:dyDescent="0.25"/>
    <row r="24" s="135" customFormat="1" x14ac:dyDescent="0.25"/>
    <row r="25" s="135" customFormat="1" x14ac:dyDescent="0.25"/>
    <row r="26" s="135" customFormat="1" x14ac:dyDescent="0.25"/>
    <row r="27" s="135" customFormat="1" x14ac:dyDescent="0.25"/>
    <row r="28" s="135" customFormat="1" x14ac:dyDescent="0.25"/>
    <row r="29" s="135" customFormat="1" x14ac:dyDescent="0.25"/>
    <row r="30" s="135" customFormat="1" x14ac:dyDescent="0.25"/>
    <row r="31" s="135" customFormat="1" x14ac:dyDescent="0.25"/>
    <row r="32" s="135" customFormat="1" x14ac:dyDescent="0.25"/>
    <row r="33" spans="1:8" s="135" customFormat="1" x14ac:dyDescent="0.25"/>
    <row r="34" spans="1:8" s="135" customFormat="1" x14ac:dyDescent="0.25"/>
    <row r="35" spans="1:8" s="135" customFormat="1" x14ac:dyDescent="0.25"/>
    <row r="36" spans="1:8" s="135" customFormat="1" x14ac:dyDescent="0.25"/>
    <row r="37" spans="1:8" s="135" customFormat="1" x14ac:dyDescent="0.25"/>
    <row r="38" spans="1:8" s="135" customFormat="1" x14ac:dyDescent="0.25"/>
    <row r="39" spans="1:8" s="135" customFormat="1" ht="15.75" thickBot="1" x14ac:dyDescent="0.3">
      <c r="A39" s="156"/>
      <c r="B39" s="156"/>
      <c r="C39" s="156"/>
      <c r="D39" s="156"/>
      <c r="E39" s="156"/>
    </row>
    <row r="40" spans="1:8" s="135" customFormat="1" ht="24.75" customHeight="1" x14ac:dyDescent="0.2">
      <c r="A40" s="482" t="s">
        <v>55</v>
      </c>
      <c r="B40" s="483"/>
      <c r="C40" s="483"/>
      <c r="D40" s="483"/>
      <c r="E40" s="483"/>
      <c r="F40" s="484"/>
    </row>
    <row r="41" spans="1:8" s="135" customFormat="1" ht="33.75" customHeight="1" thickBot="1" x14ac:dyDescent="0.3">
      <c r="A41" s="508"/>
      <c r="B41" s="509"/>
      <c r="C41" s="509"/>
      <c r="D41" s="509"/>
      <c r="E41" s="509"/>
      <c r="F41" s="510"/>
      <c r="G41" s="158" t="s">
        <v>135</v>
      </c>
      <c r="H41" s="158"/>
    </row>
    <row r="42" spans="1:8" s="157" customFormat="1" x14ac:dyDescent="0.25">
      <c r="G42" s="158" t="s">
        <v>136</v>
      </c>
      <c r="H42" s="159"/>
    </row>
    <row r="43" spans="1:8" s="157" customFormat="1" x14ac:dyDescent="0.25">
      <c r="G43" s="158"/>
      <c r="H43" s="159"/>
    </row>
  </sheetData>
  <protectedRanges>
    <protectedRange sqref="C2:C3" name="Range1_1_2_1_1_1"/>
  </protectedRanges>
  <mergeCells count="13">
    <mergeCell ref="A41:F41"/>
    <mergeCell ref="B1:D1"/>
    <mergeCell ref="E1:F3"/>
    <mergeCell ref="B2:D2"/>
    <mergeCell ref="B3:D3"/>
    <mergeCell ref="B5:E5"/>
    <mergeCell ref="A7:C7"/>
    <mergeCell ref="E7:F7"/>
    <mergeCell ref="A8:C8"/>
    <mergeCell ref="E8:F8"/>
    <mergeCell ref="A15:E15"/>
    <mergeCell ref="A16:E16"/>
    <mergeCell ref="A40:F40"/>
  </mergeCells>
  <conditionalFormatting sqref="D8">
    <cfRule type="containsBlanks" dxfId="29" priority="2">
      <formula>LEN(TRIM(D8))=0</formula>
    </cfRule>
  </conditionalFormatting>
  <conditionalFormatting sqref="A41">
    <cfRule type="containsBlanks" dxfId="28" priority="1">
      <formula>LEN(TRIM(A41))=0</formula>
    </cfRule>
  </conditionalFormatting>
  <dataValidations count="2">
    <dataValidation type="list" allowBlank="1" showInputMessage="1" showErrorMessage="1" sqref="A41:F41" xr:uid="{00000000-0002-0000-0C00-000000000000}">
      <formula1>$G$41:$G$42</formula1>
    </dataValidation>
    <dataValidation type="list" allowBlank="1" showInputMessage="1" showErrorMessage="1" sqref="D8" xr:uid="{00000000-0002-0000-0C00-000001000000}">
      <formula1>"Необходимо,Нет объекта учета"</formula1>
    </dataValidation>
  </dataValidations>
  <hyperlinks>
    <hyperlink ref="B11" location="'3.4-1'!A1" display="'3.4-1'!A1" xr:uid="{00000000-0004-0000-0C00-000000000000}"/>
  </hyperlinks>
  <pageMargins left="0.7" right="0.7" top="0.75" bottom="0.75" header="0.3" footer="0.3"/>
  <pageSetup paperSize="9" scale="6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J39"/>
  <sheetViews>
    <sheetView view="pageBreakPreview" zoomScale="80" zoomScaleNormal="100" zoomScaleSheetLayoutView="80" workbookViewId="0">
      <selection activeCell="G33" sqref="G33"/>
    </sheetView>
  </sheetViews>
  <sheetFormatPr defaultRowHeight="15" x14ac:dyDescent="0.25"/>
  <cols>
    <col min="2" max="2" width="16.7109375" customWidth="1"/>
    <col min="3" max="3" width="14.140625" customWidth="1"/>
    <col min="4" max="4" width="14.42578125" customWidth="1"/>
    <col min="5" max="5" width="17.5703125" customWidth="1"/>
    <col min="6" max="7" width="16.28515625" customWidth="1"/>
  </cols>
  <sheetData>
    <row r="1" spans="1:8" ht="15" customHeight="1" x14ac:dyDescent="0.25">
      <c r="A1" s="580"/>
      <c r="B1" s="581"/>
      <c r="C1" s="318" t="str">
        <f>Титульный!B2</f>
        <v>ООО "ХХХ"</v>
      </c>
      <c r="D1" s="319"/>
      <c r="E1" s="319"/>
      <c r="F1" s="320"/>
      <c r="G1" s="493" t="s">
        <v>244</v>
      </c>
      <c r="H1" s="494"/>
    </row>
    <row r="2" spans="1:8" x14ac:dyDescent="0.25">
      <c r="A2" s="582" t="s">
        <v>2</v>
      </c>
      <c r="B2" s="583"/>
      <c r="C2" s="321">
        <f>Титульный!B3</f>
        <v>2019</v>
      </c>
      <c r="D2" s="322"/>
      <c r="E2" s="322"/>
      <c r="F2" s="323"/>
      <c r="G2" s="495"/>
      <c r="H2" s="496"/>
    </row>
    <row r="3" spans="1:8" ht="15.75" thickBot="1" x14ac:dyDescent="0.3">
      <c r="A3" s="584" t="s">
        <v>3</v>
      </c>
      <c r="B3" s="585"/>
      <c r="C3" s="324" t="s">
        <v>4</v>
      </c>
      <c r="D3" s="325"/>
      <c r="E3" s="325"/>
      <c r="F3" s="326"/>
      <c r="G3" s="497"/>
      <c r="H3" s="498"/>
    </row>
    <row r="6" spans="1:8" s="278" customFormat="1" x14ac:dyDescent="0.25"/>
    <row r="7" spans="1:8" s="278" customFormat="1" x14ac:dyDescent="0.25">
      <c r="A7" s="301"/>
      <c r="B7" s="301"/>
      <c r="C7" s="301"/>
      <c r="D7" s="301"/>
      <c r="E7" s="301"/>
      <c r="F7" s="302" t="s">
        <v>245</v>
      </c>
      <c r="G7" s="303" t="s">
        <v>246</v>
      </c>
      <c r="H7" s="304" t="s">
        <v>247</v>
      </c>
    </row>
    <row r="8" spans="1:8" s="278" customFormat="1" x14ac:dyDescent="0.25">
      <c r="A8" s="301"/>
      <c r="B8" s="301"/>
      <c r="C8" s="301"/>
      <c r="D8" s="301"/>
      <c r="E8" s="301"/>
      <c r="F8" s="305"/>
      <c r="G8" s="306">
        <v>67.196100000000001</v>
      </c>
      <c r="H8" s="307">
        <v>75.671400000000006</v>
      </c>
    </row>
    <row r="9" spans="1:8" s="278" customFormat="1" x14ac:dyDescent="0.25">
      <c r="A9" s="308"/>
      <c r="B9" s="309"/>
      <c r="C9" s="309"/>
      <c r="D9" s="309"/>
      <c r="E9" s="309"/>
      <c r="F9" s="309"/>
      <c r="G9" s="309"/>
      <c r="H9" s="309"/>
    </row>
    <row r="10" spans="1:8" s="278" customFormat="1" x14ac:dyDescent="0.25">
      <c r="A10" s="576" t="s">
        <v>254</v>
      </c>
      <c r="B10" s="577"/>
      <c r="C10" s="577"/>
      <c r="D10" s="577"/>
      <c r="E10" s="577"/>
      <c r="F10" s="577"/>
      <c r="G10" s="577"/>
      <c r="H10" s="577"/>
    </row>
    <row r="11" spans="1:8" s="278" customFormat="1" ht="15" customHeight="1" x14ac:dyDescent="0.25">
      <c r="A11" s="578"/>
      <c r="B11" s="579"/>
      <c r="C11" s="579"/>
      <c r="D11" s="579"/>
      <c r="E11" s="579"/>
      <c r="F11" s="579"/>
      <c r="G11" s="579"/>
      <c r="H11" s="579"/>
    </row>
    <row r="12" spans="1:8" s="278" customFormat="1" x14ac:dyDescent="0.25">
      <c r="A12" s="310"/>
      <c r="B12" s="310"/>
      <c r="C12" s="311"/>
      <c r="D12" s="311"/>
      <c r="E12" s="311"/>
      <c r="F12" s="311"/>
      <c r="G12" s="311"/>
      <c r="H12" s="312"/>
    </row>
    <row r="13" spans="1:8" s="278" customFormat="1" ht="15" customHeight="1" x14ac:dyDescent="0.25">
      <c r="A13" s="568" t="s">
        <v>165</v>
      </c>
      <c r="B13" s="570" t="s">
        <v>253</v>
      </c>
      <c r="C13" s="571"/>
      <c r="D13" s="570" t="s">
        <v>248</v>
      </c>
      <c r="E13" s="571"/>
      <c r="F13" s="564" t="s">
        <v>249</v>
      </c>
      <c r="G13" s="564" t="s">
        <v>250</v>
      </c>
      <c r="H13" s="567" t="s">
        <v>177</v>
      </c>
    </row>
    <row r="14" spans="1:8" s="278" customFormat="1" x14ac:dyDescent="0.25">
      <c r="A14" s="568"/>
      <c r="B14" s="572"/>
      <c r="C14" s="573"/>
      <c r="D14" s="574"/>
      <c r="E14" s="575"/>
      <c r="F14" s="565"/>
      <c r="G14" s="565"/>
      <c r="H14" s="567"/>
    </row>
    <row r="15" spans="1:8" s="278" customFormat="1" ht="15" customHeight="1" x14ac:dyDescent="0.25">
      <c r="A15" s="568"/>
      <c r="B15" s="572"/>
      <c r="C15" s="573"/>
      <c r="D15" s="567" t="s">
        <v>251</v>
      </c>
      <c r="E15" s="564" t="s">
        <v>252</v>
      </c>
      <c r="F15" s="565"/>
      <c r="G15" s="565"/>
      <c r="H15" s="567"/>
    </row>
    <row r="16" spans="1:8" s="278" customFormat="1" x14ac:dyDescent="0.25">
      <c r="A16" s="568"/>
      <c r="B16" s="572"/>
      <c r="C16" s="573"/>
      <c r="D16" s="567"/>
      <c r="E16" s="565"/>
      <c r="F16" s="565"/>
      <c r="G16" s="565"/>
      <c r="H16" s="567"/>
    </row>
    <row r="17" spans="1:8" s="278" customFormat="1" x14ac:dyDescent="0.25">
      <c r="A17" s="568"/>
      <c r="B17" s="572"/>
      <c r="C17" s="573"/>
      <c r="D17" s="567"/>
      <c r="E17" s="565"/>
      <c r="F17" s="565"/>
      <c r="G17" s="565"/>
      <c r="H17" s="567"/>
    </row>
    <row r="18" spans="1:8" s="278" customFormat="1" x14ac:dyDescent="0.25">
      <c r="A18" s="569"/>
      <c r="B18" s="574"/>
      <c r="C18" s="575"/>
      <c r="D18" s="567"/>
      <c r="E18" s="566"/>
      <c r="F18" s="566"/>
      <c r="G18" s="566"/>
      <c r="H18" s="567"/>
    </row>
    <row r="19" spans="1:8" s="278" customFormat="1" ht="15" customHeight="1" x14ac:dyDescent="0.25">
      <c r="A19" s="551" t="s">
        <v>31</v>
      </c>
      <c r="B19" s="560"/>
      <c r="C19" s="561"/>
      <c r="D19" s="557" t="s">
        <v>246</v>
      </c>
      <c r="E19" s="558">
        <v>100</v>
      </c>
      <c r="F19" s="558"/>
      <c r="G19" s="540">
        <f>IF(D19=$G$7,E19*$G$8,E19*$H$8)</f>
        <v>6719.6100000000006</v>
      </c>
      <c r="H19" s="542">
        <f>G19-F19</f>
        <v>6719.6100000000006</v>
      </c>
    </row>
    <row r="20" spans="1:8" s="278" customFormat="1" x14ac:dyDescent="0.25">
      <c r="A20" s="552"/>
      <c r="B20" s="562"/>
      <c r="C20" s="563"/>
      <c r="D20" s="557"/>
      <c r="E20" s="559"/>
      <c r="F20" s="559"/>
      <c r="G20" s="541"/>
      <c r="H20" s="542"/>
    </row>
    <row r="21" spans="1:8" s="278" customFormat="1" x14ac:dyDescent="0.25">
      <c r="A21" s="551" t="s">
        <v>34</v>
      </c>
      <c r="B21" s="560"/>
      <c r="C21" s="561"/>
      <c r="D21" s="557" t="s">
        <v>247</v>
      </c>
      <c r="E21" s="558">
        <v>100</v>
      </c>
      <c r="F21" s="558"/>
      <c r="G21" s="540">
        <f>IF(D21=$G$7,E21*$G$8,E21*$H$8)</f>
        <v>7567.14</v>
      </c>
      <c r="H21" s="542">
        <f>G21-F21</f>
        <v>7567.14</v>
      </c>
    </row>
    <row r="22" spans="1:8" s="278" customFormat="1" x14ac:dyDescent="0.25">
      <c r="A22" s="552"/>
      <c r="B22" s="562"/>
      <c r="C22" s="563"/>
      <c r="D22" s="557"/>
      <c r="E22" s="559"/>
      <c r="F22" s="559"/>
      <c r="G22" s="541"/>
      <c r="H22" s="542"/>
    </row>
    <row r="23" spans="1:8" s="278" customFormat="1" x14ac:dyDescent="0.25">
      <c r="A23" s="551" t="s">
        <v>42</v>
      </c>
      <c r="B23" s="553"/>
      <c r="C23" s="554"/>
      <c r="D23" s="557"/>
      <c r="E23" s="558"/>
      <c r="F23" s="558"/>
      <c r="G23" s="540">
        <f>IF(D23=$G$7,E23*$G$8,E23*$H$8)</f>
        <v>0</v>
      </c>
      <c r="H23" s="542">
        <f>G23-F23</f>
        <v>0</v>
      </c>
    </row>
    <row r="24" spans="1:8" s="278" customFormat="1" x14ac:dyDescent="0.25">
      <c r="A24" s="552"/>
      <c r="B24" s="555"/>
      <c r="C24" s="556"/>
      <c r="D24" s="557"/>
      <c r="E24" s="559"/>
      <c r="F24" s="559"/>
      <c r="G24" s="541"/>
      <c r="H24" s="542"/>
    </row>
    <row r="25" spans="1:8" s="278" customFormat="1" x14ac:dyDescent="0.25">
      <c r="A25" s="551" t="s">
        <v>116</v>
      </c>
      <c r="B25" s="553"/>
      <c r="C25" s="554"/>
      <c r="D25" s="557"/>
      <c r="E25" s="558"/>
      <c r="F25" s="558"/>
      <c r="G25" s="540">
        <f>IF(D25=$G$7,E25*$G$8,E25*$H$8)</f>
        <v>0</v>
      </c>
      <c r="H25" s="542">
        <f>G25-F25</f>
        <v>0</v>
      </c>
    </row>
    <row r="26" spans="1:8" s="278" customFormat="1" x14ac:dyDescent="0.25">
      <c r="A26" s="552"/>
      <c r="B26" s="555"/>
      <c r="C26" s="556"/>
      <c r="D26" s="557"/>
      <c r="E26" s="559"/>
      <c r="F26" s="559"/>
      <c r="G26" s="541"/>
      <c r="H26" s="542"/>
    </row>
    <row r="27" spans="1:8" s="278" customFormat="1" x14ac:dyDescent="0.25">
      <c r="A27" s="551" t="s">
        <v>167</v>
      </c>
      <c r="B27" s="553"/>
      <c r="C27" s="554"/>
      <c r="D27" s="557"/>
      <c r="E27" s="558"/>
      <c r="F27" s="558"/>
      <c r="G27" s="540">
        <f>IF(D27=$G$7,E27*$G$8,E27*$H$8)</f>
        <v>0</v>
      </c>
      <c r="H27" s="542">
        <f>G27-F27</f>
        <v>0</v>
      </c>
    </row>
    <row r="28" spans="1:8" s="278" customFormat="1" x14ac:dyDescent="0.25">
      <c r="A28" s="552"/>
      <c r="B28" s="555"/>
      <c r="C28" s="556"/>
      <c r="D28" s="557"/>
      <c r="E28" s="559"/>
      <c r="F28" s="559"/>
      <c r="G28" s="541"/>
      <c r="H28" s="542"/>
    </row>
    <row r="29" spans="1:8" s="278" customFormat="1" x14ac:dyDescent="0.25">
      <c r="A29" s="551" t="s">
        <v>223</v>
      </c>
      <c r="B29" s="553"/>
      <c r="C29" s="554"/>
      <c r="D29" s="557"/>
      <c r="E29" s="558"/>
      <c r="F29" s="558"/>
      <c r="G29" s="540">
        <f>IF(D29=$G$7,E29*$G$8,E29*$H$8)</f>
        <v>0</v>
      </c>
      <c r="H29" s="542">
        <f>G29-F29</f>
        <v>0</v>
      </c>
    </row>
    <row r="30" spans="1:8" s="278" customFormat="1" x14ac:dyDescent="0.25">
      <c r="A30" s="552"/>
      <c r="B30" s="555"/>
      <c r="C30" s="556"/>
      <c r="D30" s="557"/>
      <c r="E30" s="559"/>
      <c r="F30" s="559"/>
      <c r="G30" s="541"/>
      <c r="H30" s="542"/>
    </row>
    <row r="31" spans="1:8" s="278" customFormat="1" x14ac:dyDescent="0.25">
      <c r="A31" s="543"/>
      <c r="B31" s="545" t="s">
        <v>166</v>
      </c>
      <c r="C31" s="546"/>
      <c r="D31" s="545" t="s">
        <v>84</v>
      </c>
      <c r="E31" s="549" t="s">
        <v>363</v>
      </c>
      <c r="F31" s="549">
        <f>SUM(F19:F30)</f>
        <v>0</v>
      </c>
      <c r="G31" s="549">
        <f>SUM(G19:G30)</f>
        <v>14286.75</v>
      </c>
      <c r="H31" s="549">
        <f>SUM(H19:H30)</f>
        <v>14286.75</v>
      </c>
    </row>
    <row r="32" spans="1:8" s="278" customFormat="1" x14ac:dyDescent="0.25">
      <c r="A32" s="544"/>
      <c r="B32" s="547"/>
      <c r="C32" s="548"/>
      <c r="D32" s="547"/>
      <c r="E32" s="550"/>
      <c r="F32" s="550"/>
      <c r="G32" s="550"/>
      <c r="H32" s="550"/>
    </row>
    <row r="33" spans="1:10" s="278" customFormat="1" x14ac:dyDescent="0.25">
      <c r="A33" s="313"/>
      <c r="B33" s="314"/>
      <c r="C33" s="314"/>
      <c r="D33" s="315"/>
      <c r="E33" s="316"/>
      <c r="F33" s="316"/>
      <c r="G33" s="316"/>
      <c r="H33" s="317"/>
    </row>
    <row r="34" spans="1:10" s="278" customFormat="1" x14ac:dyDescent="0.25"/>
    <row r="35" spans="1:10" ht="15.75" thickBot="1" x14ac:dyDescent="0.3"/>
    <row r="36" spans="1:10" x14ac:dyDescent="0.25">
      <c r="A36" s="537" t="s">
        <v>55</v>
      </c>
      <c r="B36" s="538"/>
      <c r="C36" s="538"/>
      <c r="D36" s="538"/>
      <c r="E36" s="538"/>
      <c r="F36" s="538"/>
      <c r="G36" s="538"/>
      <c r="H36" s="539"/>
      <c r="I36" s="221" t="s">
        <v>255</v>
      </c>
      <c r="J36" s="221"/>
    </row>
    <row r="37" spans="1:10" ht="36" customHeight="1" thickBot="1" x14ac:dyDescent="0.3">
      <c r="A37" s="485" t="s">
        <v>255</v>
      </c>
      <c r="B37" s="486"/>
      <c r="C37" s="486"/>
      <c r="D37" s="486"/>
      <c r="E37" s="486"/>
      <c r="F37" s="486"/>
      <c r="G37" s="486"/>
      <c r="H37" s="487"/>
      <c r="I37" s="221" t="s">
        <v>256</v>
      </c>
      <c r="J37" s="221"/>
    </row>
    <row r="38" spans="1:10" x14ac:dyDescent="0.25">
      <c r="I38" s="221"/>
      <c r="J38" s="221"/>
    </row>
    <row r="39" spans="1:10" x14ac:dyDescent="0.25">
      <c r="I39" s="221"/>
      <c r="J39" s="221"/>
    </row>
  </sheetData>
  <mergeCells count="65">
    <mergeCell ref="A10:H10"/>
    <mergeCell ref="A11:H11"/>
    <mergeCell ref="A1:B1"/>
    <mergeCell ref="G1:H3"/>
    <mergeCell ref="A2:B2"/>
    <mergeCell ref="A3:B3"/>
    <mergeCell ref="G13:G18"/>
    <mergeCell ref="H13:H18"/>
    <mergeCell ref="D15:D18"/>
    <mergeCell ref="E15:E18"/>
    <mergeCell ref="A19:A20"/>
    <mergeCell ref="B19:C20"/>
    <mergeCell ref="D19:D20"/>
    <mergeCell ref="H19:H20"/>
    <mergeCell ref="E19:E20"/>
    <mergeCell ref="F19:F20"/>
    <mergeCell ref="G19:G20"/>
    <mergeCell ref="A13:A18"/>
    <mergeCell ref="B13:C18"/>
    <mergeCell ref="D13:E14"/>
    <mergeCell ref="F13:F18"/>
    <mergeCell ref="G21:G22"/>
    <mergeCell ref="H21:H22"/>
    <mergeCell ref="A23:A24"/>
    <mergeCell ref="B23:C24"/>
    <mergeCell ref="D23:D24"/>
    <mergeCell ref="E23:E24"/>
    <mergeCell ref="F23:F24"/>
    <mergeCell ref="G23:G24"/>
    <mergeCell ref="H23:H24"/>
    <mergeCell ref="A21:A22"/>
    <mergeCell ref="B21:C22"/>
    <mergeCell ref="D21:D22"/>
    <mergeCell ref="E21:E22"/>
    <mergeCell ref="F21:F22"/>
    <mergeCell ref="G25:G26"/>
    <mergeCell ref="H25:H26"/>
    <mergeCell ref="A27:A28"/>
    <mergeCell ref="B27:C28"/>
    <mergeCell ref="D27:D28"/>
    <mergeCell ref="E27:E28"/>
    <mergeCell ref="F27:F28"/>
    <mergeCell ref="G27:G28"/>
    <mergeCell ref="H27:H28"/>
    <mergeCell ref="A25:A26"/>
    <mergeCell ref="B25:C26"/>
    <mergeCell ref="D25:D26"/>
    <mergeCell ref="E25:E26"/>
    <mergeCell ref="F25:F26"/>
    <mergeCell ref="A36:H36"/>
    <mergeCell ref="A37:H37"/>
    <mergeCell ref="G29:G30"/>
    <mergeCell ref="H29:H30"/>
    <mergeCell ref="A31:A32"/>
    <mergeCell ref="B31:C32"/>
    <mergeCell ref="D31:D32"/>
    <mergeCell ref="E31:E32"/>
    <mergeCell ref="F31:F32"/>
    <mergeCell ref="G31:G32"/>
    <mergeCell ref="H31:H32"/>
    <mergeCell ref="A29:A30"/>
    <mergeCell ref="B29:C30"/>
    <mergeCell ref="D29:D30"/>
    <mergeCell ref="E29:E30"/>
    <mergeCell ref="F29:F30"/>
  </mergeCells>
  <conditionalFormatting sqref="A37">
    <cfRule type="containsBlanks" dxfId="27" priority="1">
      <formula>LEN(TRIM(A37))=0</formula>
    </cfRule>
  </conditionalFormatting>
  <dataValidations count="2">
    <dataValidation type="list" allowBlank="1" showInputMessage="1" showErrorMessage="1" sqref="A37" xr:uid="{00000000-0002-0000-0D00-000000000000}">
      <formula1>$I$36:$I$39</formula1>
    </dataValidation>
    <dataValidation type="list" allowBlank="1" showInputMessage="1" showErrorMessage="1" sqref="D19:D30" xr:uid="{00000000-0002-0000-0D00-000001000000}">
      <formula1>"USD, EUR"</formula1>
    </dataValidation>
  </dataValidations>
  <pageMargins left="0.7" right="0.7" top="0.75" bottom="0.75" header="0.3" footer="0.3"/>
  <pageSetup paperSize="9" scale="76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M56"/>
  <sheetViews>
    <sheetView view="pageBreakPreview" topLeftCell="A7" zoomScale="80" zoomScaleNormal="80" zoomScaleSheetLayoutView="80" workbookViewId="0">
      <selection activeCell="A21" sqref="A21"/>
    </sheetView>
  </sheetViews>
  <sheetFormatPr defaultRowHeight="15" x14ac:dyDescent="0.25"/>
  <cols>
    <col min="1" max="1" width="36.7109375" style="120" customWidth="1"/>
    <col min="2" max="2" width="19.85546875" style="120" customWidth="1"/>
    <col min="3" max="3" width="22.140625" style="120" customWidth="1"/>
    <col min="4" max="4" width="22.28515625" style="120" customWidth="1"/>
    <col min="5" max="5" width="21.85546875" style="120" customWidth="1"/>
    <col min="6" max="6" width="18.140625" style="120" customWidth="1"/>
    <col min="7" max="16384" width="9.140625" style="120"/>
  </cols>
  <sheetData>
    <row r="1" spans="1:6" x14ac:dyDescent="0.25">
      <c r="A1" s="161"/>
      <c r="B1" s="499" t="str">
        <f>Титульный!B2</f>
        <v>ООО "ХХХ"</v>
      </c>
      <c r="C1" s="488"/>
      <c r="D1" s="500"/>
      <c r="E1" s="493" t="s">
        <v>349</v>
      </c>
      <c r="F1" s="494"/>
    </row>
    <row r="2" spans="1:6" x14ac:dyDescent="0.25">
      <c r="A2" s="162" t="s">
        <v>2</v>
      </c>
      <c r="B2" s="501">
        <f>Титульный!B3</f>
        <v>2019</v>
      </c>
      <c r="C2" s="489"/>
      <c r="D2" s="502"/>
      <c r="E2" s="495"/>
      <c r="F2" s="496"/>
    </row>
    <row r="3" spans="1:6" ht="15.75" thickBot="1" x14ac:dyDescent="0.3">
      <c r="A3" s="163" t="s">
        <v>3</v>
      </c>
      <c r="B3" s="503" t="s">
        <v>4</v>
      </c>
      <c r="C3" s="490"/>
      <c r="D3" s="504"/>
      <c r="E3" s="497"/>
      <c r="F3" s="498"/>
    </row>
    <row r="5" spans="1:6" s="130" customFormat="1" ht="35.25" customHeight="1" x14ac:dyDescent="0.25">
      <c r="A5" s="128" t="s">
        <v>51</v>
      </c>
      <c r="B5" s="461" t="s">
        <v>257</v>
      </c>
      <c r="C5" s="461"/>
      <c r="D5" s="461"/>
      <c r="E5" s="461"/>
      <c r="F5" s="151"/>
    </row>
    <row r="6" spans="1:6" s="135" customFormat="1" ht="15.75" thickBot="1" x14ac:dyDescent="0.3"/>
    <row r="7" spans="1:6" s="135" customFormat="1" ht="41.25" customHeight="1" thickBot="1" x14ac:dyDescent="0.3">
      <c r="A7" s="491" t="s">
        <v>52</v>
      </c>
      <c r="B7" s="492"/>
      <c r="C7" s="492"/>
      <c r="D7" s="153" t="s">
        <v>53</v>
      </c>
      <c r="E7" s="471" t="s">
        <v>75</v>
      </c>
      <c r="F7" s="472"/>
    </row>
    <row r="8" spans="1:6" s="135" customFormat="1" ht="153" customHeight="1" thickBot="1" x14ac:dyDescent="0.3">
      <c r="A8" s="477" t="str">
        <f>ПРОГРАММА!B34</f>
        <v>Денежные эквиваленты:
Рассмотрите характер остатков, включенных в состав денежных эквивалентов на предмет соответствия критериям признания денежных эквивалентов, установленным в учетной политике компании.</v>
      </c>
      <c r="B8" s="478"/>
      <c r="C8" s="478"/>
      <c r="D8" s="48"/>
      <c r="E8" s="515"/>
      <c r="F8" s="516"/>
    </row>
    <row r="9" spans="1:6" s="135" customFormat="1" x14ac:dyDescent="0.25"/>
    <row r="10" spans="1:6" s="135" customFormat="1" x14ac:dyDescent="0.25"/>
    <row r="11" spans="1:6" s="135" customFormat="1" x14ac:dyDescent="0.25"/>
    <row r="12" spans="1:6" s="135" customFormat="1" x14ac:dyDescent="0.25">
      <c r="A12" s="157" t="s">
        <v>258</v>
      </c>
    </row>
    <row r="13" spans="1:6" s="135" customFormat="1" x14ac:dyDescent="0.25"/>
    <row r="14" spans="1:6" s="135" customFormat="1" x14ac:dyDescent="0.25"/>
    <row r="15" spans="1:6" s="135" customFormat="1" x14ac:dyDescent="0.25"/>
    <row r="16" spans="1:6" s="135" customFormat="1" x14ac:dyDescent="0.25"/>
    <row r="17" spans="1:6" s="135" customFormat="1" x14ac:dyDescent="0.25"/>
    <row r="18" spans="1:6" s="135" customFormat="1" x14ac:dyDescent="0.25"/>
    <row r="19" spans="1:6" s="135" customFormat="1" x14ac:dyDescent="0.25"/>
    <row r="20" spans="1:6" s="135" customFormat="1" x14ac:dyDescent="0.25"/>
    <row r="21" spans="1:6" s="135" customFormat="1" x14ac:dyDescent="0.25">
      <c r="A21" s="135" t="s">
        <v>259</v>
      </c>
    </row>
    <row r="22" spans="1:6" s="135" customFormat="1" x14ac:dyDescent="0.25"/>
    <row r="23" spans="1:6" s="135" customFormat="1" x14ac:dyDescent="0.25"/>
    <row r="24" spans="1:6" s="135" customFormat="1" x14ac:dyDescent="0.25"/>
    <row r="25" spans="1:6" s="135" customFormat="1" x14ac:dyDescent="0.25"/>
    <row r="26" spans="1:6" s="135" customFormat="1" x14ac:dyDescent="0.25"/>
    <row r="27" spans="1:6" s="135" customFormat="1" x14ac:dyDescent="0.25"/>
    <row r="28" spans="1:6" s="135" customFormat="1" x14ac:dyDescent="0.25">
      <c r="A28" s="283" t="s">
        <v>261</v>
      </c>
      <c r="B28" s="523" t="s">
        <v>262</v>
      </c>
      <c r="C28" s="523"/>
      <c r="D28" s="523"/>
      <c r="E28" s="523"/>
      <c r="F28" s="523"/>
    </row>
    <row r="29" spans="1:6" s="135" customFormat="1" ht="15.75" thickBot="1" x14ac:dyDescent="0.3">
      <c r="A29" s="278"/>
      <c r="B29" s="278"/>
      <c r="C29" s="278"/>
      <c r="D29" s="278"/>
      <c r="E29" s="278"/>
      <c r="F29" s="278"/>
    </row>
    <row r="30" spans="1:6" s="135" customFormat="1" ht="52.5" thickTop="1" thickBot="1" x14ac:dyDescent="0.3">
      <c r="A30" s="284" t="s">
        <v>165</v>
      </c>
      <c r="B30" s="285" t="s">
        <v>221</v>
      </c>
      <c r="C30" s="285" t="s">
        <v>222</v>
      </c>
      <c r="D30" s="286" t="s">
        <v>364</v>
      </c>
      <c r="E30" s="287" t="s">
        <v>365</v>
      </c>
    </row>
    <row r="31" spans="1:6" s="135" customFormat="1" ht="15.75" thickBot="1" x14ac:dyDescent="0.3">
      <c r="A31" s="288" t="s">
        <v>31</v>
      </c>
      <c r="B31" s="300"/>
      <c r="C31" s="289"/>
      <c r="D31" s="290"/>
      <c r="E31" s="291"/>
    </row>
    <row r="32" spans="1:6" s="135" customFormat="1" ht="15.75" thickBot="1" x14ac:dyDescent="0.3">
      <c r="A32" s="288" t="s">
        <v>34</v>
      </c>
      <c r="B32" s="300"/>
      <c r="C32" s="289"/>
      <c r="D32" s="290"/>
      <c r="E32" s="291"/>
    </row>
    <row r="33" spans="1:13" s="135" customFormat="1" ht="15.75" thickBot="1" x14ac:dyDescent="0.3">
      <c r="A33" s="288" t="s">
        <v>42</v>
      </c>
      <c r="B33" s="300"/>
      <c r="C33" s="289"/>
      <c r="D33" s="290"/>
      <c r="E33" s="291"/>
    </row>
    <row r="34" spans="1:13" s="135" customFormat="1" ht="15.75" thickBot="1" x14ac:dyDescent="0.3">
      <c r="A34" s="288" t="s">
        <v>116</v>
      </c>
      <c r="B34" s="300"/>
      <c r="C34" s="289"/>
      <c r="D34" s="290"/>
      <c r="E34" s="291"/>
    </row>
    <row r="35" spans="1:13" s="135" customFormat="1" ht="15.75" thickBot="1" x14ac:dyDescent="0.3">
      <c r="A35" s="288" t="s">
        <v>167</v>
      </c>
      <c r="B35" s="300"/>
      <c r="C35" s="289"/>
      <c r="D35" s="290"/>
      <c r="E35" s="291"/>
    </row>
    <row r="36" spans="1:13" s="135" customFormat="1" ht="15.75" thickBot="1" x14ac:dyDescent="0.3">
      <c r="A36" s="288" t="s">
        <v>223</v>
      </c>
      <c r="B36" s="300"/>
      <c r="C36" s="289"/>
      <c r="D36" s="290"/>
      <c r="E36" s="291"/>
    </row>
    <row r="37" spans="1:13" s="135" customFormat="1" ht="15.75" thickBot="1" x14ac:dyDescent="0.3">
      <c r="A37" s="288" t="s">
        <v>224</v>
      </c>
      <c r="B37" s="300"/>
      <c r="C37" s="289"/>
      <c r="D37" s="290"/>
      <c r="E37" s="291"/>
    </row>
    <row r="38" spans="1:13" s="135" customFormat="1" ht="15.75" thickBot="1" x14ac:dyDescent="0.3">
      <c r="A38" s="288" t="s">
        <v>225</v>
      </c>
      <c r="B38" s="300"/>
      <c r="C38" s="289"/>
      <c r="D38" s="290"/>
      <c r="E38" s="291"/>
    </row>
    <row r="39" spans="1:13" s="135" customFormat="1" ht="15.75" thickBot="1" x14ac:dyDescent="0.3">
      <c r="A39" s="288" t="s">
        <v>226</v>
      </c>
      <c r="B39" s="300"/>
      <c r="C39" s="289"/>
      <c r="D39" s="290"/>
      <c r="E39" s="291"/>
    </row>
    <row r="40" spans="1:13" s="135" customFormat="1" ht="15.75" thickBot="1" x14ac:dyDescent="0.3">
      <c r="A40" s="288" t="s">
        <v>227</v>
      </c>
      <c r="B40" s="300"/>
      <c r="C40" s="289"/>
      <c r="D40" s="290"/>
      <c r="E40" s="291"/>
    </row>
    <row r="41" spans="1:13" s="135" customFormat="1" ht="15.75" thickBot="1" x14ac:dyDescent="0.3">
      <c r="A41" s="532" t="s">
        <v>137</v>
      </c>
      <c r="B41" s="533"/>
      <c r="C41" s="533"/>
      <c r="D41" s="292">
        <v>0</v>
      </c>
      <c r="E41" s="293">
        <v>0</v>
      </c>
    </row>
    <row r="42" spans="1:13" s="135" customFormat="1" ht="15.75" thickTop="1" x14ac:dyDescent="0.25"/>
    <row r="43" spans="1:13" s="135" customFormat="1" ht="15.75" thickBot="1" x14ac:dyDescent="0.3">
      <c r="A43" s="135" t="s">
        <v>260</v>
      </c>
    </row>
    <row r="44" spans="1:13" s="135" customFormat="1" ht="15.75" thickBot="1" x14ac:dyDescent="0.3">
      <c r="A44" s="261" t="s">
        <v>58</v>
      </c>
      <c r="B44" s="262" t="s">
        <v>357</v>
      </c>
    </row>
    <row r="45" spans="1:13" s="73" customFormat="1" ht="12.75" x14ac:dyDescent="0.2">
      <c r="A45" s="72"/>
      <c r="B45" s="72"/>
      <c r="C45" s="75"/>
      <c r="D45" s="75"/>
      <c r="E45" s="72"/>
      <c r="F45" s="72"/>
      <c r="G45" s="72"/>
      <c r="H45" s="72"/>
      <c r="I45" s="72"/>
      <c r="J45" s="72"/>
      <c r="K45" s="72"/>
      <c r="L45" s="72"/>
      <c r="M45" s="72"/>
    </row>
    <row r="46" spans="1:13" s="73" customFormat="1" ht="13.5" thickBot="1" x14ac:dyDescent="0.25">
      <c r="A46" s="72"/>
      <c r="B46" s="72"/>
      <c r="C46" s="75"/>
      <c r="D46" s="75"/>
      <c r="E46" s="72"/>
      <c r="F46" s="72"/>
      <c r="G46" s="72"/>
      <c r="H46" s="72"/>
      <c r="I46" s="72"/>
      <c r="J46" s="72"/>
      <c r="K46" s="72"/>
      <c r="L46" s="72"/>
      <c r="M46" s="72"/>
    </row>
    <row r="47" spans="1:13" s="73" customFormat="1" ht="12.75" x14ac:dyDescent="0.2">
      <c r="A47" s="517" t="s">
        <v>55</v>
      </c>
      <c r="B47" s="518"/>
      <c r="C47" s="518"/>
      <c r="D47" s="518"/>
      <c r="E47" s="519"/>
      <c r="F47" s="72"/>
      <c r="G47" s="72"/>
      <c r="H47" s="72"/>
      <c r="I47" s="72"/>
      <c r="J47" s="72"/>
      <c r="K47" s="72"/>
      <c r="L47" s="72"/>
      <c r="M47" s="72"/>
    </row>
    <row r="48" spans="1:13" s="73" customFormat="1" ht="31.5" customHeight="1" thickBot="1" x14ac:dyDescent="0.25">
      <c r="A48" s="520"/>
      <c r="B48" s="521"/>
      <c r="C48" s="521"/>
      <c r="D48" s="521"/>
      <c r="E48" s="522"/>
      <c r="F48" s="78"/>
      <c r="G48" s="240" t="s">
        <v>263</v>
      </c>
      <c r="H48" s="72"/>
      <c r="I48" s="72"/>
      <c r="J48" s="72"/>
      <c r="K48" s="72"/>
      <c r="L48" s="72"/>
      <c r="M48" s="72"/>
    </row>
    <row r="49" spans="7:7" s="135" customFormat="1" x14ac:dyDescent="0.2">
      <c r="G49" s="240" t="s">
        <v>264</v>
      </c>
    </row>
    <row r="50" spans="7:7" s="135" customFormat="1" x14ac:dyDescent="0.2">
      <c r="G50" s="240"/>
    </row>
    <row r="51" spans="7:7" s="135" customFormat="1" x14ac:dyDescent="0.25"/>
    <row r="52" spans="7:7" s="135" customFormat="1" x14ac:dyDescent="0.25"/>
    <row r="53" spans="7:7" s="135" customFormat="1" x14ac:dyDescent="0.25"/>
    <row r="54" spans="7:7" s="135" customFormat="1" x14ac:dyDescent="0.25"/>
    <row r="55" spans="7:7" s="135" customFormat="1" x14ac:dyDescent="0.25"/>
    <row r="56" spans="7:7" s="157" customFormat="1" x14ac:dyDescent="0.25">
      <c r="G56" s="159"/>
    </row>
  </sheetData>
  <protectedRanges>
    <protectedRange sqref="C2:C3" name="Range1_1_2_1_1_1"/>
  </protectedRanges>
  <mergeCells count="13">
    <mergeCell ref="A48:E48"/>
    <mergeCell ref="A7:C7"/>
    <mergeCell ref="E7:F7"/>
    <mergeCell ref="A8:C8"/>
    <mergeCell ref="E8:F8"/>
    <mergeCell ref="A47:E47"/>
    <mergeCell ref="B28:F28"/>
    <mergeCell ref="A41:C41"/>
    <mergeCell ref="B1:D1"/>
    <mergeCell ref="E1:F3"/>
    <mergeCell ref="B2:D2"/>
    <mergeCell ref="B3:D3"/>
    <mergeCell ref="B5:E5"/>
  </mergeCells>
  <conditionalFormatting sqref="D8">
    <cfRule type="containsBlanks" dxfId="26" priority="4">
      <formula>LEN(TRIM(D8))=0</formula>
    </cfRule>
  </conditionalFormatting>
  <conditionalFormatting sqref="A47:E47">
    <cfRule type="containsBlanks" dxfId="25" priority="2">
      <formula>LEN(TRIM(A47))=0</formula>
    </cfRule>
  </conditionalFormatting>
  <conditionalFormatting sqref="A48:E48">
    <cfRule type="containsBlanks" dxfId="24" priority="1">
      <formula>LEN(TRIM(A48))=0</formula>
    </cfRule>
  </conditionalFormatting>
  <dataValidations count="2">
    <dataValidation type="list" allowBlank="1" showInputMessage="1" showErrorMessage="1" sqref="D8" xr:uid="{00000000-0002-0000-0E00-000000000000}">
      <formula1>"Необходимо,Нет объекта учета"</formula1>
    </dataValidation>
    <dataValidation type="list" allowBlank="1" showInputMessage="1" showErrorMessage="1" sqref="A48:E48" xr:uid="{00000000-0002-0000-0E00-000001000000}">
      <formula1>$G$48:$G$49</formula1>
    </dataValidation>
  </dataValidations>
  <hyperlinks>
    <hyperlink ref="B44" location="'3.5-1'!A1" display="'3.5-1'!A1" xr:uid="{00000000-0004-0000-0E00-000000000000}"/>
  </hyperlinks>
  <pageMargins left="0.7" right="0.7" top="0.75" bottom="0.75" header="0.3" footer="0.3"/>
  <pageSetup paperSize="9" scale="6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G35"/>
  <sheetViews>
    <sheetView view="pageBreakPreview" zoomScaleNormal="100" zoomScaleSheetLayoutView="100" workbookViewId="0">
      <selection activeCell="A34" sqref="A34:F34"/>
    </sheetView>
  </sheetViews>
  <sheetFormatPr defaultRowHeight="15" x14ac:dyDescent="0.25"/>
  <cols>
    <col min="1" max="1" width="29.28515625" customWidth="1"/>
    <col min="2" max="2" width="15.42578125" customWidth="1"/>
    <col min="3" max="3" width="16.85546875" customWidth="1"/>
    <col min="4" max="4" width="20.5703125" customWidth="1"/>
    <col min="5" max="5" width="13.85546875" customWidth="1"/>
  </cols>
  <sheetData>
    <row r="1" spans="1:6" x14ac:dyDescent="0.25">
      <c r="A1" s="161"/>
      <c r="B1" s="499" t="str">
        <f>Титульный!B2</f>
        <v>ООО "ХХХ"</v>
      </c>
      <c r="C1" s="488"/>
      <c r="D1" s="500"/>
      <c r="E1" s="493" t="s">
        <v>356</v>
      </c>
      <c r="F1" s="494"/>
    </row>
    <row r="2" spans="1:6" x14ac:dyDescent="0.25">
      <c r="A2" s="162" t="s">
        <v>2</v>
      </c>
      <c r="B2" s="501">
        <f>Титульный!B3</f>
        <v>2019</v>
      </c>
      <c r="C2" s="489"/>
      <c r="D2" s="502"/>
      <c r="E2" s="495"/>
      <c r="F2" s="496"/>
    </row>
    <row r="3" spans="1:6" ht="15.75" thickBot="1" x14ac:dyDescent="0.3">
      <c r="A3" s="163" t="s">
        <v>3</v>
      </c>
      <c r="B3" s="503" t="s">
        <v>4</v>
      </c>
      <c r="C3" s="490"/>
      <c r="D3" s="504"/>
      <c r="E3" s="497"/>
      <c r="F3" s="498"/>
    </row>
    <row r="6" spans="1:6" x14ac:dyDescent="0.25">
      <c r="A6" t="s">
        <v>358</v>
      </c>
    </row>
    <row r="7" spans="1:6" ht="15.75" thickBot="1" x14ac:dyDescent="0.3"/>
    <row r="8" spans="1:6" ht="15.75" thickBot="1" x14ac:dyDescent="0.3">
      <c r="A8" s="274" t="s">
        <v>178</v>
      </c>
      <c r="B8" s="594"/>
      <c r="C8" s="595"/>
      <c r="D8" s="275" t="s">
        <v>179</v>
      </c>
      <c r="E8" s="590"/>
      <c r="F8" s="591"/>
    </row>
    <row r="9" spans="1:6" ht="33.75" customHeight="1" x14ac:dyDescent="0.25">
      <c r="A9" s="596" t="s">
        <v>359</v>
      </c>
      <c r="B9" s="597"/>
      <c r="C9" s="597"/>
      <c r="D9" s="597"/>
      <c r="E9" s="602"/>
      <c r="F9" s="603"/>
    </row>
    <row r="10" spans="1:6" ht="15" customHeight="1" x14ac:dyDescent="0.25">
      <c r="A10" s="598" t="s">
        <v>360</v>
      </c>
      <c r="B10" s="599"/>
      <c r="C10" s="599"/>
      <c r="D10" s="599"/>
      <c r="E10" s="604"/>
      <c r="F10" s="605"/>
    </row>
    <row r="11" spans="1:6" ht="15" customHeight="1" x14ac:dyDescent="0.25">
      <c r="A11" s="598" t="s">
        <v>361</v>
      </c>
      <c r="B11" s="599"/>
      <c r="C11" s="599"/>
      <c r="D11" s="599"/>
      <c r="E11" s="604"/>
      <c r="F11" s="605"/>
    </row>
    <row r="12" spans="1:6" x14ac:dyDescent="0.25">
      <c r="A12" s="271" t="s">
        <v>170</v>
      </c>
      <c r="B12" s="115"/>
      <c r="C12" s="115"/>
      <c r="D12" s="115"/>
      <c r="E12" s="604"/>
      <c r="F12" s="605"/>
    </row>
    <row r="13" spans="1:6" s="263" customFormat="1" ht="45" customHeight="1" x14ac:dyDescent="0.25">
      <c r="A13" s="270" t="s">
        <v>174</v>
      </c>
      <c r="B13" s="272" t="s">
        <v>24</v>
      </c>
      <c r="C13" s="272" t="s">
        <v>171</v>
      </c>
      <c r="D13" s="272" t="s">
        <v>173</v>
      </c>
      <c r="E13" s="600" t="s">
        <v>172</v>
      </c>
      <c r="F13" s="601"/>
    </row>
    <row r="14" spans="1:6" x14ac:dyDescent="0.25">
      <c r="A14" s="271"/>
      <c r="B14" s="115"/>
      <c r="C14" s="115">
        <f>B14-E9</f>
        <v>0</v>
      </c>
      <c r="D14" s="115" t="e">
        <f>E14*$E$11/$E$12*C14</f>
        <v>#DIV/0!</v>
      </c>
      <c r="E14" s="592">
        <f>E10</f>
        <v>0</v>
      </c>
      <c r="F14" s="593"/>
    </row>
    <row r="15" spans="1:6" x14ac:dyDescent="0.25">
      <c r="A15" s="271"/>
      <c r="B15" s="115"/>
      <c r="C15" s="115">
        <f>B15-B14</f>
        <v>0</v>
      </c>
      <c r="D15" s="115" t="e">
        <f t="shared" ref="D15:D24" si="0">E15*$E$11/$E$12*C15</f>
        <v>#DIV/0!</v>
      </c>
      <c r="E15" s="592">
        <f>E14+A14</f>
        <v>0</v>
      </c>
      <c r="F15" s="593"/>
    </row>
    <row r="16" spans="1:6" x14ac:dyDescent="0.25">
      <c r="A16" s="271"/>
      <c r="B16" s="115"/>
      <c r="C16" s="115">
        <f t="shared" ref="C16:C24" si="1">B16-B15</f>
        <v>0</v>
      </c>
      <c r="D16" s="115" t="e">
        <f t="shared" si="0"/>
        <v>#DIV/0!</v>
      </c>
      <c r="E16" s="592">
        <f>E15+A15</f>
        <v>0</v>
      </c>
      <c r="F16" s="593"/>
    </row>
    <row r="17" spans="1:7" x14ac:dyDescent="0.25">
      <c r="A17" s="271"/>
      <c r="B17" s="115"/>
      <c r="C17" s="115">
        <f t="shared" si="1"/>
        <v>0</v>
      </c>
      <c r="D17" s="115" t="e">
        <f t="shared" si="0"/>
        <v>#DIV/0!</v>
      </c>
      <c r="E17" s="592">
        <f t="shared" ref="E17:E21" si="2">E16+A16</f>
        <v>0</v>
      </c>
      <c r="F17" s="593"/>
    </row>
    <row r="18" spans="1:7" x14ac:dyDescent="0.25">
      <c r="A18" s="271"/>
      <c r="B18" s="115"/>
      <c r="C18" s="115">
        <f t="shared" si="1"/>
        <v>0</v>
      </c>
      <c r="D18" s="115" t="e">
        <f t="shared" si="0"/>
        <v>#DIV/0!</v>
      </c>
      <c r="E18" s="592">
        <f t="shared" si="2"/>
        <v>0</v>
      </c>
      <c r="F18" s="593"/>
    </row>
    <row r="19" spans="1:7" x14ac:dyDescent="0.25">
      <c r="A19" s="271"/>
      <c r="B19" s="115"/>
      <c r="C19" s="115">
        <f t="shared" si="1"/>
        <v>0</v>
      </c>
      <c r="D19" s="115" t="e">
        <f t="shared" si="0"/>
        <v>#DIV/0!</v>
      </c>
      <c r="E19" s="592">
        <f t="shared" si="2"/>
        <v>0</v>
      </c>
      <c r="F19" s="593"/>
    </row>
    <row r="20" spans="1:7" x14ac:dyDescent="0.25">
      <c r="A20" s="271"/>
      <c r="B20" s="115"/>
      <c r="C20" s="115">
        <f t="shared" si="1"/>
        <v>0</v>
      </c>
      <c r="D20" s="115" t="e">
        <f t="shared" si="0"/>
        <v>#DIV/0!</v>
      </c>
      <c r="E20" s="592">
        <f t="shared" si="2"/>
        <v>0</v>
      </c>
      <c r="F20" s="593"/>
    </row>
    <row r="21" spans="1:7" x14ac:dyDescent="0.25">
      <c r="A21" s="271"/>
      <c r="B21" s="115"/>
      <c r="C21" s="115">
        <f t="shared" si="1"/>
        <v>0</v>
      </c>
      <c r="D21" s="115" t="e">
        <f t="shared" si="0"/>
        <v>#DIV/0!</v>
      </c>
      <c r="E21" s="592">
        <f t="shared" si="2"/>
        <v>0</v>
      </c>
      <c r="F21" s="593"/>
    </row>
    <row r="22" spans="1:7" x14ac:dyDescent="0.25">
      <c r="A22" s="271"/>
      <c r="B22" s="115"/>
      <c r="C22" s="115">
        <f t="shared" si="1"/>
        <v>0</v>
      </c>
      <c r="D22" s="115" t="e">
        <f t="shared" si="0"/>
        <v>#DIV/0!</v>
      </c>
      <c r="E22" s="592">
        <f>E21+A21</f>
        <v>0</v>
      </c>
      <c r="F22" s="593"/>
    </row>
    <row r="23" spans="1:7" x14ac:dyDescent="0.25">
      <c r="A23" s="271"/>
      <c r="B23" s="115"/>
      <c r="C23" s="115">
        <f t="shared" si="1"/>
        <v>0</v>
      </c>
      <c r="D23" s="115" t="e">
        <f t="shared" si="0"/>
        <v>#DIV/0!</v>
      </c>
      <c r="E23" s="592">
        <f>E22+A22</f>
        <v>0</v>
      </c>
      <c r="F23" s="593"/>
    </row>
    <row r="24" spans="1:7" ht="15.75" thickBot="1" x14ac:dyDescent="0.3">
      <c r="A24" s="269"/>
      <c r="B24" s="268"/>
      <c r="C24" s="268">
        <f t="shared" si="1"/>
        <v>0</v>
      </c>
      <c r="D24" s="268" t="e">
        <f t="shared" si="0"/>
        <v>#DIV/0!</v>
      </c>
      <c r="E24" s="586">
        <f>E23+A23</f>
        <v>0</v>
      </c>
      <c r="F24" s="587"/>
    </row>
    <row r="25" spans="1:7" ht="15.75" thickBot="1" x14ac:dyDescent="0.3">
      <c r="A25" s="267" t="s">
        <v>175</v>
      </c>
      <c r="B25" s="266"/>
      <c r="C25" s="266"/>
      <c r="D25" s="265" t="e">
        <f>SUM(D14:D24)</f>
        <v>#DIV/0!</v>
      </c>
      <c r="E25" s="588">
        <f>E24</f>
        <v>0</v>
      </c>
      <c r="F25" s="589"/>
    </row>
    <row r="26" spans="1:7" ht="15.75" thickBot="1" x14ac:dyDescent="0.3">
      <c r="A26" s="267" t="s">
        <v>176</v>
      </c>
      <c r="B26" s="266"/>
      <c r="C26" s="266"/>
      <c r="D26" s="264"/>
      <c r="E26" s="590"/>
      <c r="F26" s="591"/>
    </row>
    <row r="27" spans="1:7" ht="15.75" thickBot="1" x14ac:dyDescent="0.3">
      <c r="A27" s="267" t="s">
        <v>177</v>
      </c>
      <c r="B27" s="266"/>
      <c r="C27" s="266"/>
      <c r="D27" s="264" t="e">
        <f>D25-D26</f>
        <v>#DIV/0!</v>
      </c>
      <c r="E27" s="590">
        <f>E25-E26</f>
        <v>0</v>
      </c>
      <c r="F27" s="591"/>
    </row>
    <row r="32" spans="1:7" ht="15.75" thickBot="1" x14ac:dyDescent="0.3">
      <c r="G32" s="221"/>
    </row>
    <row r="33" spans="1:7" x14ac:dyDescent="0.25">
      <c r="A33" s="537" t="s">
        <v>55</v>
      </c>
      <c r="B33" s="538"/>
      <c r="C33" s="538"/>
      <c r="D33" s="538"/>
      <c r="E33" s="538"/>
      <c r="F33" s="539"/>
      <c r="G33" s="221" t="s">
        <v>265</v>
      </c>
    </row>
    <row r="34" spans="1:7" ht="38.25" customHeight="1" thickBot="1" x14ac:dyDescent="0.3">
      <c r="A34" s="485"/>
      <c r="B34" s="486"/>
      <c r="C34" s="486"/>
      <c r="D34" s="486"/>
      <c r="E34" s="486"/>
      <c r="F34" s="487"/>
      <c r="G34" s="221" t="s">
        <v>266</v>
      </c>
    </row>
    <row r="35" spans="1:7" x14ac:dyDescent="0.25">
      <c r="G35" s="221" t="s">
        <v>267</v>
      </c>
    </row>
  </sheetData>
  <protectedRanges>
    <protectedRange sqref="C2:C3" name="Range1_1_2_1_1_1"/>
  </protectedRanges>
  <mergeCells count="30">
    <mergeCell ref="A33:F33"/>
    <mergeCell ref="A34:F34"/>
    <mergeCell ref="B8:C8"/>
    <mergeCell ref="E8:F8"/>
    <mergeCell ref="E1:F3"/>
    <mergeCell ref="B2:D2"/>
    <mergeCell ref="B3:D3"/>
    <mergeCell ref="A9:D9"/>
    <mergeCell ref="A10:D10"/>
    <mergeCell ref="A11:D11"/>
    <mergeCell ref="E13:F13"/>
    <mergeCell ref="E9:F9"/>
    <mergeCell ref="E10:F10"/>
    <mergeCell ref="E11:F11"/>
    <mergeCell ref="E12:F12"/>
    <mergeCell ref="E21:F21"/>
    <mergeCell ref="B1:D1"/>
    <mergeCell ref="E16:F16"/>
    <mergeCell ref="E17:F17"/>
    <mergeCell ref="E14:F14"/>
    <mergeCell ref="E15:F15"/>
    <mergeCell ref="E24:F24"/>
    <mergeCell ref="E25:F25"/>
    <mergeCell ref="E26:F26"/>
    <mergeCell ref="E27:F27"/>
    <mergeCell ref="E18:F18"/>
    <mergeCell ref="E19:F19"/>
    <mergeCell ref="E20:F20"/>
    <mergeCell ref="E22:F22"/>
    <mergeCell ref="E23:F23"/>
  </mergeCells>
  <conditionalFormatting sqref="A34">
    <cfRule type="containsBlanks" dxfId="23" priority="5">
      <formula>LEN(TRIM(A34))=0</formula>
    </cfRule>
  </conditionalFormatting>
  <conditionalFormatting sqref="B8:C8">
    <cfRule type="containsBlanks" dxfId="22" priority="4">
      <formula>LEN(TRIM(B8))=0</formula>
    </cfRule>
  </conditionalFormatting>
  <conditionalFormatting sqref="E8:F8">
    <cfRule type="containsBlanks" dxfId="21" priority="3">
      <formula>LEN(TRIM(E8))=0</formula>
    </cfRule>
  </conditionalFormatting>
  <conditionalFormatting sqref="E9:F12">
    <cfRule type="containsBlanks" dxfId="20" priority="2">
      <formula>LEN(TRIM(E9))=0</formula>
    </cfRule>
  </conditionalFormatting>
  <conditionalFormatting sqref="D26:F26">
    <cfRule type="containsBlanks" dxfId="19" priority="1">
      <formula>LEN(TRIM(D26))=0</formula>
    </cfRule>
  </conditionalFormatting>
  <dataValidations count="1">
    <dataValidation type="list" allowBlank="1" showInputMessage="1" showErrorMessage="1" sqref="A34:F34" xr:uid="{00000000-0002-0000-0F00-000000000000}">
      <formula1>$G$33:$G$35</formula1>
    </dataValidation>
  </dataValidations>
  <pageMargins left="0.7" right="0.7" top="0.75" bottom="0.75" header="0.3" footer="0.3"/>
  <pageSetup paperSize="9" scale="83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K36"/>
  <sheetViews>
    <sheetView view="pageBreakPreview" zoomScale="90" zoomScaleNormal="80" zoomScaleSheetLayoutView="90" workbookViewId="0">
      <selection activeCell="D26" sqref="D26"/>
    </sheetView>
  </sheetViews>
  <sheetFormatPr defaultRowHeight="15" x14ac:dyDescent="0.25"/>
  <cols>
    <col min="1" max="1" width="36.7109375" style="120" customWidth="1"/>
    <col min="2" max="2" width="19.85546875" style="120" customWidth="1"/>
    <col min="3" max="3" width="22.140625" style="120" customWidth="1"/>
    <col min="4" max="4" width="22.28515625" style="120" customWidth="1"/>
    <col min="5" max="5" width="21.85546875" style="120" customWidth="1"/>
    <col min="6" max="6" width="18.140625" style="120" customWidth="1"/>
    <col min="7" max="7" width="21.42578125" style="120" customWidth="1"/>
    <col min="8" max="16384" width="9.140625" style="120"/>
  </cols>
  <sheetData>
    <row r="1" spans="1:11" x14ac:dyDescent="0.25">
      <c r="A1" s="161" t="s">
        <v>0</v>
      </c>
      <c r="B1" s="499" t="str">
        <f>Титульный!B2</f>
        <v>ООО "ХХХ"</v>
      </c>
      <c r="C1" s="488"/>
      <c r="D1" s="500"/>
      <c r="E1" s="493" t="s">
        <v>345</v>
      </c>
      <c r="F1" s="494"/>
    </row>
    <row r="2" spans="1:11" x14ac:dyDescent="0.25">
      <c r="A2" s="162" t="s">
        <v>2</v>
      </c>
      <c r="B2" s="501">
        <f>Титульный!B3</f>
        <v>2019</v>
      </c>
      <c r="C2" s="489"/>
      <c r="D2" s="502"/>
      <c r="E2" s="495"/>
      <c r="F2" s="496"/>
    </row>
    <row r="3" spans="1:11" ht="15.75" thickBot="1" x14ac:dyDescent="0.3">
      <c r="A3" s="163" t="s">
        <v>3</v>
      </c>
      <c r="B3" s="503" t="s">
        <v>4</v>
      </c>
      <c r="C3" s="490"/>
      <c r="D3" s="504"/>
      <c r="E3" s="497"/>
      <c r="F3" s="498"/>
    </row>
    <row r="5" spans="1:11" s="130" customFormat="1" ht="35.25" customHeight="1" x14ac:dyDescent="0.25">
      <c r="A5" s="128" t="s">
        <v>51</v>
      </c>
      <c r="B5" s="461" t="s">
        <v>204</v>
      </c>
      <c r="C5" s="461"/>
      <c r="D5" s="461"/>
      <c r="E5" s="461"/>
      <c r="F5" s="151"/>
      <c r="G5" s="152"/>
    </row>
    <row r="6" spans="1:11" s="135" customFormat="1" ht="15.75" thickBot="1" x14ac:dyDescent="0.3"/>
    <row r="7" spans="1:11" s="135" customFormat="1" ht="41.25" customHeight="1" thickBot="1" x14ac:dyDescent="0.3">
      <c r="A7" s="491" t="s">
        <v>52</v>
      </c>
      <c r="B7" s="492"/>
      <c r="C7" s="492"/>
      <c r="D7" s="153" t="s">
        <v>53</v>
      </c>
      <c r="E7" s="471" t="s">
        <v>75</v>
      </c>
      <c r="F7" s="472"/>
    </row>
    <row r="8" spans="1:11" s="135" customFormat="1" ht="81" customHeight="1" thickBot="1" x14ac:dyDescent="0.3">
      <c r="A8" s="477" t="str">
        <f>ПРОГРАММА!B35</f>
        <v>Кассовые операции: Проверка по поступлению кассовой наличности. Проверка учета выдачи из кассы наличных денежных средств</v>
      </c>
      <c r="B8" s="478"/>
      <c r="C8" s="478"/>
      <c r="D8" s="48"/>
      <c r="E8" s="515"/>
      <c r="F8" s="516"/>
    </row>
    <row r="9" spans="1:11" s="135" customFormat="1" ht="15.75" thickBot="1" x14ac:dyDescent="0.3"/>
    <row r="10" spans="1:11" s="135" customFormat="1" x14ac:dyDescent="0.2">
      <c r="A10" s="67" t="s">
        <v>73</v>
      </c>
      <c r="B10" s="165" t="s">
        <v>180</v>
      </c>
    </row>
    <row r="11" spans="1:11" s="73" customFormat="1" ht="13.5" thickBot="1" x14ac:dyDescent="0.25">
      <c r="A11" s="68" t="s">
        <v>58</v>
      </c>
      <c r="B11" s="69"/>
      <c r="C11" s="75"/>
      <c r="D11" s="75"/>
      <c r="E11" s="72"/>
      <c r="F11" s="72"/>
      <c r="G11" s="72"/>
      <c r="H11" s="72"/>
      <c r="I11" s="72"/>
      <c r="J11" s="72"/>
      <c r="K11" s="72"/>
    </row>
    <row r="12" spans="1:11" s="73" customFormat="1" ht="12.75" x14ac:dyDescent="0.2">
      <c r="A12" s="72"/>
      <c r="B12" s="72"/>
      <c r="C12" s="75"/>
      <c r="D12" s="75"/>
      <c r="E12" s="72"/>
      <c r="F12" s="72"/>
      <c r="G12" s="72"/>
      <c r="H12" s="72"/>
      <c r="I12" s="72"/>
      <c r="J12" s="72"/>
      <c r="K12" s="72"/>
    </row>
    <row r="13" spans="1:11" s="73" customFormat="1" ht="12.75" x14ac:dyDescent="0.2">
      <c r="A13" s="72"/>
      <c r="B13" s="72"/>
      <c r="C13" s="75"/>
      <c r="D13" s="75"/>
      <c r="E13" s="72"/>
      <c r="F13" s="72"/>
      <c r="G13" s="72"/>
      <c r="H13" s="72"/>
      <c r="I13" s="72"/>
      <c r="J13" s="72"/>
      <c r="K13" s="72"/>
    </row>
    <row r="14" spans="1:11" s="73" customFormat="1" ht="12.75" x14ac:dyDescent="0.2">
      <c r="A14" s="72"/>
      <c r="B14" s="72"/>
      <c r="C14" s="75"/>
      <c r="D14" s="75"/>
      <c r="E14" s="72"/>
      <c r="F14" s="72"/>
      <c r="G14" s="72"/>
      <c r="H14" s="72"/>
      <c r="I14" s="72"/>
      <c r="J14" s="72"/>
      <c r="K14" s="72"/>
    </row>
    <row r="15" spans="1:11" s="73" customFormat="1" ht="12.75" x14ac:dyDescent="0.2">
      <c r="A15" s="72"/>
      <c r="B15" s="72"/>
      <c r="C15" s="75"/>
      <c r="D15" s="75"/>
      <c r="E15" s="72"/>
      <c r="F15" s="72"/>
      <c r="G15" s="72"/>
      <c r="H15" s="72"/>
      <c r="I15" s="72"/>
      <c r="J15" s="72"/>
      <c r="K15" s="72"/>
    </row>
    <row r="16" spans="1:11" s="73" customFormat="1" ht="13.5" thickBot="1" x14ac:dyDescent="0.25">
      <c r="A16" s="72"/>
      <c r="B16" s="72"/>
      <c r="C16" s="75"/>
      <c r="D16" s="75"/>
      <c r="E16" s="72"/>
      <c r="F16" s="72"/>
      <c r="G16" s="72"/>
      <c r="H16" s="72"/>
      <c r="I16" s="72"/>
      <c r="J16" s="72"/>
      <c r="K16" s="72"/>
    </row>
    <row r="17" spans="1:11" s="73" customFormat="1" ht="12.75" x14ac:dyDescent="0.2">
      <c r="A17" s="517" t="s">
        <v>55</v>
      </c>
      <c r="B17" s="518"/>
      <c r="C17" s="518"/>
      <c r="D17" s="518"/>
      <c r="E17" s="519"/>
      <c r="F17" s="72"/>
      <c r="G17" s="72"/>
      <c r="H17" s="72"/>
      <c r="I17" s="72"/>
      <c r="J17" s="72"/>
      <c r="K17" s="72"/>
    </row>
    <row r="18" spans="1:11" s="73" customFormat="1" ht="31.5" customHeight="1" thickBot="1" x14ac:dyDescent="0.25">
      <c r="A18" s="520">
        <f>'3.6-1'!A39</f>
        <v>0</v>
      </c>
      <c r="B18" s="521"/>
      <c r="C18" s="521"/>
      <c r="D18" s="521"/>
      <c r="E18" s="522"/>
      <c r="F18" s="78"/>
      <c r="G18" s="78"/>
      <c r="H18" s="72"/>
      <c r="I18" s="72"/>
      <c r="J18" s="72"/>
      <c r="K18" s="72"/>
    </row>
    <row r="19" spans="1:11" s="135" customFormat="1" x14ac:dyDescent="0.2">
      <c r="H19" s="240" t="s">
        <v>152</v>
      </c>
    </row>
    <row r="20" spans="1:11" s="135" customFormat="1" x14ac:dyDescent="0.2">
      <c r="H20" s="240" t="s">
        <v>153</v>
      </c>
    </row>
    <row r="21" spans="1:11" s="135" customFormat="1" x14ac:dyDescent="0.2">
      <c r="H21" s="240" t="s">
        <v>154</v>
      </c>
    </row>
    <row r="22" spans="1:11" s="135" customFormat="1" x14ac:dyDescent="0.25"/>
    <row r="23" spans="1:11" s="135" customFormat="1" x14ac:dyDescent="0.25"/>
    <row r="24" spans="1:11" s="135" customFormat="1" x14ac:dyDescent="0.25"/>
    <row r="25" spans="1:11" s="135" customFormat="1" x14ac:dyDescent="0.25"/>
    <row r="26" spans="1:11" s="135" customFormat="1" x14ac:dyDescent="0.25"/>
    <row r="27" spans="1:11" s="135" customFormat="1" x14ac:dyDescent="0.25"/>
    <row r="28" spans="1:11" s="135" customFormat="1" x14ac:dyDescent="0.25"/>
    <row r="29" spans="1:11" s="135" customFormat="1" x14ac:dyDescent="0.25"/>
    <row r="30" spans="1:11" s="135" customFormat="1" x14ac:dyDescent="0.25"/>
    <row r="31" spans="1:11" s="135" customFormat="1" x14ac:dyDescent="0.25"/>
    <row r="32" spans="1:11" s="135" customFormat="1" x14ac:dyDescent="0.25"/>
    <row r="33" spans="1:7" s="135" customFormat="1" x14ac:dyDescent="0.25"/>
    <row r="34" spans="1:7" s="135" customFormat="1" x14ac:dyDescent="0.25"/>
    <row r="35" spans="1:7" s="135" customFormat="1" x14ac:dyDescent="0.25">
      <c r="A35" s="156"/>
      <c r="B35" s="156"/>
      <c r="C35" s="156"/>
      <c r="D35" s="156"/>
      <c r="E35" s="156"/>
    </row>
    <row r="36" spans="1:7" s="157" customFormat="1" x14ac:dyDescent="0.25">
      <c r="G36" s="158"/>
    </row>
  </sheetData>
  <protectedRanges>
    <protectedRange sqref="C2:C3" name="Range1_1_2_1_1_1"/>
  </protectedRanges>
  <mergeCells count="11">
    <mergeCell ref="A8:C8"/>
    <mergeCell ref="E8:F8"/>
    <mergeCell ref="A17:E17"/>
    <mergeCell ref="A18:E18"/>
    <mergeCell ref="B1:D1"/>
    <mergeCell ref="E1:F3"/>
    <mergeCell ref="B2:D2"/>
    <mergeCell ref="B3:D3"/>
    <mergeCell ref="B5:E5"/>
    <mergeCell ref="A7:C7"/>
    <mergeCell ref="E7:F7"/>
  </mergeCells>
  <conditionalFormatting sqref="D8">
    <cfRule type="containsBlanks" dxfId="18" priority="4">
      <formula>LEN(TRIM(D8))=0</formula>
    </cfRule>
  </conditionalFormatting>
  <conditionalFormatting sqref="A17:E17">
    <cfRule type="containsBlanks" dxfId="17" priority="2">
      <formula>LEN(TRIM(A17))=0</formula>
    </cfRule>
  </conditionalFormatting>
  <conditionalFormatting sqref="A18">
    <cfRule type="containsBlanks" dxfId="16" priority="1">
      <formula>LEN(TRIM(A18))=0</formula>
    </cfRule>
  </conditionalFormatting>
  <dataValidations count="1">
    <dataValidation type="list" allowBlank="1" showInputMessage="1" showErrorMessage="1" sqref="D8" xr:uid="{00000000-0002-0000-1000-000000000000}">
      <formula1>"Необходимо,Нет объекта учета"</formula1>
    </dataValidation>
  </dataValidations>
  <hyperlinks>
    <hyperlink ref="B10" location="'3.6-1'!A1" display="'3.6-1'!A1" xr:uid="{00000000-0004-0000-1000-000000000000}"/>
  </hyperlinks>
  <pageMargins left="0.7" right="0.7" top="0.75" bottom="0.75" header="0.3" footer="0.3"/>
  <pageSetup paperSize="9" scale="4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A1:H40"/>
  <sheetViews>
    <sheetView view="pageBreakPreview" zoomScale="80" zoomScaleNormal="100" zoomScaleSheetLayoutView="80" workbookViewId="0">
      <selection activeCell="A19" sqref="A19:G22"/>
    </sheetView>
  </sheetViews>
  <sheetFormatPr defaultRowHeight="15" x14ac:dyDescent="0.25"/>
  <cols>
    <col min="1" max="1" width="5.7109375" bestFit="1" customWidth="1"/>
    <col min="2" max="2" width="28.5703125" bestFit="1" customWidth="1"/>
    <col min="3" max="3" width="20" bestFit="1" customWidth="1"/>
    <col min="4" max="4" width="11.7109375" customWidth="1"/>
    <col min="5" max="5" width="13.28515625" customWidth="1"/>
    <col min="6" max="6" width="13.7109375" customWidth="1"/>
    <col min="7" max="7" width="14.140625" customWidth="1"/>
  </cols>
  <sheetData>
    <row r="1" spans="1:7" s="40" customFormat="1" ht="12.75" customHeight="1" x14ac:dyDescent="0.15">
      <c r="A1" s="620" t="s">
        <v>0</v>
      </c>
      <c r="B1" s="621"/>
      <c r="C1" s="401" t="str">
        <f>'3.6'!B1</f>
        <v>ООО "ХХХ"</v>
      </c>
      <c r="D1" s="401"/>
      <c r="E1" s="402" t="s">
        <v>344</v>
      </c>
      <c r="F1" s="402"/>
      <c r="G1" s="403"/>
    </row>
    <row r="2" spans="1:7" s="40" customFormat="1" ht="12.75" customHeight="1" x14ac:dyDescent="0.2">
      <c r="A2" s="622" t="s">
        <v>2</v>
      </c>
      <c r="B2" s="623"/>
      <c r="C2" s="624">
        <f>'3.6'!B2</f>
        <v>2019</v>
      </c>
      <c r="D2" s="625"/>
      <c r="E2" s="404"/>
      <c r="F2" s="404"/>
      <c r="G2" s="405"/>
    </row>
    <row r="3" spans="1:7" s="40" customFormat="1" ht="12.75" customHeight="1" thickBot="1" x14ac:dyDescent="0.25">
      <c r="A3" s="626" t="s">
        <v>3</v>
      </c>
      <c r="B3" s="627"/>
      <c r="C3" s="628" t="str">
        <f>'3.6'!B3</f>
        <v>РСБУ</v>
      </c>
      <c r="D3" s="629"/>
      <c r="E3" s="406"/>
      <c r="F3" s="406"/>
      <c r="G3" s="407"/>
    </row>
    <row r="4" spans="1:7" s="40" customFormat="1" ht="12.75" x14ac:dyDescent="0.2">
      <c r="B4" s="276"/>
      <c r="C4" s="276"/>
      <c r="D4" s="276"/>
      <c r="E4" s="276"/>
      <c r="F4" s="276"/>
      <c r="G4" s="276"/>
    </row>
    <row r="5" spans="1:7" s="277" customFormat="1" ht="28.5" customHeight="1" x14ac:dyDescent="0.2">
      <c r="A5" s="619" t="s">
        <v>51</v>
      </c>
      <c r="B5" s="619"/>
      <c r="D5" s="349"/>
      <c r="E5" s="349"/>
      <c r="F5" s="349"/>
      <c r="G5" s="349"/>
    </row>
    <row r="6" spans="1:7" ht="32.25" customHeight="1" x14ac:dyDescent="0.25">
      <c r="A6" s="608" t="s">
        <v>341</v>
      </c>
      <c r="B6" s="608"/>
      <c r="C6" s="608"/>
      <c r="D6" s="608"/>
      <c r="E6" s="608"/>
      <c r="F6" s="608"/>
      <c r="G6" s="608"/>
    </row>
    <row r="7" spans="1:7" s="278" customFormat="1" x14ac:dyDescent="0.25"/>
    <row r="8" spans="1:7" s="278" customFormat="1" ht="15.75" thickBot="1" x14ac:dyDescent="0.3"/>
    <row r="9" spans="1:7" s="278" customFormat="1" ht="38.25" x14ac:dyDescent="0.25">
      <c r="A9" s="337" t="s">
        <v>330</v>
      </c>
      <c r="B9" s="338" t="s">
        <v>86</v>
      </c>
      <c r="C9" s="338" t="s">
        <v>331</v>
      </c>
      <c r="D9" s="338" t="s">
        <v>332</v>
      </c>
      <c r="E9" s="338" t="s">
        <v>121</v>
      </c>
      <c r="F9" s="338" t="s">
        <v>333</v>
      </c>
      <c r="G9" s="339" t="s">
        <v>334</v>
      </c>
    </row>
    <row r="10" spans="1:7" s="278" customFormat="1" x14ac:dyDescent="0.25">
      <c r="A10" s="340"/>
      <c r="B10" s="331"/>
      <c r="C10" s="331"/>
      <c r="D10" s="331"/>
      <c r="E10" s="331"/>
      <c r="F10" s="331"/>
      <c r="G10" s="341"/>
    </row>
    <row r="11" spans="1:7" s="278" customFormat="1" x14ac:dyDescent="0.25">
      <c r="A11" s="612" t="s">
        <v>335</v>
      </c>
      <c r="B11" s="613"/>
      <c r="C11" s="613"/>
      <c r="D11" s="613"/>
      <c r="E11" s="613"/>
      <c r="F11" s="613"/>
      <c r="G11" s="614"/>
    </row>
    <row r="12" spans="1:7" s="278" customFormat="1" x14ac:dyDescent="0.25">
      <c r="A12" s="342"/>
      <c r="B12" s="332"/>
      <c r="C12" s="333"/>
      <c r="D12" s="333"/>
      <c r="E12" s="333"/>
      <c r="F12" s="334"/>
      <c r="G12" s="343"/>
    </row>
    <row r="13" spans="1:7" s="278" customFormat="1" x14ac:dyDescent="0.25">
      <c r="A13" s="342"/>
      <c r="B13" s="332"/>
      <c r="C13" s="333"/>
      <c r="D13" s="333"/>
      <c r="E13" s="333"/>
      <c r="F13" s="334"/>
      <c r="G13" s="343"/>
    </row>
    <row r="14" spans="1:7" s="278" customFormat="1" x14ac:dyDescent="0.25">
      <c r="A14" s="342"/>
      <c r="B14" s="332"/>
      <c r="C14" s="333"/>
      <c r="D14" s="333"/>
      <c r="E14" s="333"/>
      <c r="F14" s="334"/>
      <c r="G14" s="343"/>
    </row>
    <row r="15" spans="1:7" s="278" customFormat="1" x14ac:dyDescent="0.25">
      <c r="A15" s="342"/>
      <c r="B15" s="332"/>
      <c r="C15" s="333"/>
      <c r="D15" s="333"/>
      <c r="E15" s="333"/>
      <c r="F15" s="334"/>
      <c r="G15" s="343"/>
    </row>
    <row r="16" spans="1:7" s="278" customFormat="1" x14ac:dyDescent="0.25">
      <c r="A16" s="342"/>
      <c r="B16" s="332"/>
      <c r="C16" s="333"/>
      <c r="D16" s="333"/>
      <c r="E16" s="333"/>
      <c r="F16" s="334"/>
      <c r="G16" s="343"/>
    </row>
    <row r="17" spans="1:7" s="278" customFormat="1" x14ac:dyDescent="0.25">
      <c r="A17" s="615" t="s">
        <v>336</v>
      </c>
      <c r="B17" s="616"/>
      <c r="C17" s="335">
        <f>SUM(C12:C16)</f>
        <v>0</v>
      </c>
      <c r="D17" s="335">
        <f>SUM(D12:D16)</f>
        <v>0</v>
      </c>
      <c r="E17" s="335">
        <f>SUM(E12:E16)</f>
        <v>0</v>
      </c>
      <c r="F17" s="336"/>
      <c r="G17" s="344"/>
    </row>
    <row r="18" spans="1:7" s="278" customFormat="1" x14ac:dyDescent="0.25">
      <c r="A18" s="612" t="s">
        <v>337</v>
      </c>
      <c r="B18" s="613"/>
      <c r="C18" s="613"/>
      <c r="D18" s="613"/>
      <c r="E18" s="613"/>
      <c r="F18" s="613"/>
      <c r="G18" s="614"/>
    </row>
    <row r="19" spans="1:7" s="278" customFormat="1" x14ac:dyDescent="0.25">
      <c r="A19" s="342"/>
      <c r="B19" s="332"/>
      <c r="C19" s="333"/>
      <c r="D19" s="333"/>
      <c r="E19" s="333"/>
      <c r="F19" s="334"/>
      <c r="G19" s="343"/>
    </row>
    <row r="20" spans="1:7" s="278" customFormat="1" x14ac:dyDescent="0.25">
      <c r="A20" s="342"/>
      <c r="B20" s="332"/>
      <c r="C20" s="333"/>
      <c r="D20" s="333"/>
      <c r="E20" s="333"/>
      <c r="F20" s="334"/>
      <c r="G20" s="343"/>
    </row>
    <row r="21" spans="1:7" s="278" customFormat="1" x14ac:dyDescent="0.25">
      <c r="A21" s="342"/>
      <c r="B21" s="332"/>
      <c r="C21" s="333"/>
      <c r="D21" s="333"/>
      <c r="E21" s="333"/>
      <c r="F21" s="334"/>
      <c r="G21" s="343"/>
    </row>
    <row r="22" spans="1:7" s="278" customFormat="1" x14ac:dyDescent="0.25">
      <c r="A22" s="342"/>
      <c r="B22" s="332"/>
      <c r="C22" s="333"/>
      <c r="D22" s="333"/>
      <c r="E22" s="333"/>
      <c r="F22" s="334"/>
      <c r="G22" s="343"/>
    </row>
    <row r="23" spans="1:7" s="278" customFormat="1" x14ac:dyDescent="0.25">
      <c r="A23" s="342"/>
      <c r="B23" s="332"/>
      <c r="C23" s="333"/>
      <c r="D23" s="333"/>
      <c r="E23" s="333"/>
      <c r="F23" s="334"/>
      <c r="G23" s="343"/>
    </row>
    <row r="24" spans="1:7" s="278" customFormat="1" x14ac:dyDescent="0.25">
      <c r="A24" s="617" t="s">
        <v>338</v>
      </c>
      <c r="B24" s="618"/>
      <c r="C24" s="335">
        <f>SUM(C19:C23)</f>
        <v>0</v>
      </c>
      <c r="D24" s="335">
        <f>SUM(D19:D23)</f>
        <v>0</v>
      </c>
      <c r="E24" s="335">
        <f>SUM(E19:E23)</f>
        <v>0</v>
      </c>
      <c r="F24" s="336"/>
      <c r="G24" s="344"/>
    </row>
    <row r="25" spans="1:7" s="278" customFormat="1" x14ac:dyDescent="0.25">
      <c r="A25" s="612" t="s">
        <v>339</v>
      </c>
      <c r="B25" s="613"/>
      <c r="C25" s="613"/>
      <c r="D25" s="613"/>
      <c r="E25" s="613"/>
      <c r="F25" s="613"/>
      <c r="G25" s="614"/>
    </row>
    <row r="26" spans="1:7" s="278" customFormat="1" x14ac:dyDescent="0.25">
      <c r="A26" s="345"/>
      <c r="B26" s="332"/>
      <c r="C26" s="333"/>
      <c r="D26" s="333"/>
      <c r="E26" s="333"/>
      <c r="F26" s="334"/>
      <c r="G26" s="343"/>
    </row>
    <row r="27" spans="1:7" s="278" customFormat="1" x14ac:dyDescent="0.25">
      <c r="A27" s="342"/>
      <c r="B27" s="332"/>
      <c r="C27" s="333"/>
      <c r="D27" s="333"/>
      <c r="E27" s="333"/>
      <c r="F27" s="334"/>
      <c r="G27" s="343"/>
    </row>
    <row r="28" spans="1:7" s="278" customFormat="1" x14ac:dyDescent="0.25">
      <c r="A28" s="342"/>
      <c r="B28" s="332"/>
      <c r="C28" s="333"/>
      <c r="D28" s="333"/>
      <c r="E28" s="333"/>
      <c r="F28" s="334"/>
      <c r="G28" s="343"/>
    </row>
    <row r="29" spans="1:7" s="278" customFormat="1" x14ac:dyDescent="0.25">
      <c r="A29" s="342"/>
      <c r="B29" s="332"/>
      <c r="C29" s="333"/>
      <c r="D29" s="333"/>
      <c r="E29" s="333"/>
      <c r="F29" s="334"/>
      <c r="G29" s="343"/>
    </row>
    <row r="30" spans="1:7" s="278" customFormat="1" x14ac:dyDescent="0.25">
      <c r="A30" s="342"/>
      <c r="B30" s="332"/>
      <c r="C30" s="333"/>
      <c r="D30" s="333"/>
      <c r="E30" s="333"/>
      <c r="F30" s="334"/>
      <c r="G30" s="343"/>
    </row>
    <row r="31" spans="1:7" s="278" customFormat="1" ht="15.75" thickBot="1" x14ac:dyDescent="0.3">
      <c r="A31" s="606" t="s">
        <v>340</v>
      </c>
      <c r="B31" s="607"/>
      <c r="C31" s="346"/>
      <c r="D31" s="346"/>
      <c r="E31" s="346"/>
      <c r="F31" s="347"/>
      <c r="G31" s="348"/>
    </row>
    <row r="32" spans="1:7" s="278" customFormat="1" x14ac:dyDescent="0.25"/>
    <row r="33" spans="1:8" s="278" customFormat="1" x14ac:dyDescent="0.25"/>
    <row r="34" spans="1:8" s="278" customFormat="1" x14ac:dyDescent="0.25"/>
    <row r="35" spans="1:8" s="278" customFormat="1" x14ac:dyDescent="0.25"/>
    <row r="36" spans="1:8" s="278" customFormat="1" x14ac:dyDescent="0.25"/>
    <row r="37" spans="1:8" ht="15.75" thickBot="1" x14ac:dyDescent="0.3"/>
    <row r="38" spans="1:8" x14ac:dyDescent="0.25">
      <c r="A38" s="537" t="s">
        <v>55</v>
      </c>
      <c r="B38" s="538"/>
      <c r="C38" s="538"/>
      <c r="D38" s="538"/>
      <c r="E38" s="538"/>
      <c r="F38" s="538"/>
      <c r="G38" s="539"/>
      <c r="H38" s="221" t="s">
        <v>342</v>
      </c>
    </row>
    <row r="39" spans="1:8" ht="34.5" customHeight="1" thickBot="1" x14ac:dyDescent="0.3">
      <c r="A39" s="609"/>
      <c r="B39" s="610"/>
      <c r="C39" s="610"/>
      <c r="D39" s="610"/>
      <c r="E39" s="610"/>
      <c r="F39" s="610"/>
      <c r="G39" s="611"/>
      <c r="H39" s="221" t="s">
        <v>343</v>
      </c>
    </row>
    <row r="40" spans="1:8" x14ac:dyDescent="0.25">
      <c r="H40" s="221"/>
    </row>
  </sheetData>
  <protectedRanges>
    <protectedRange sqref="D2:D3" name="Range1_1_2_1"/>
  </protectedRanges>
  <mergeCells count="17">
    <mergeCell ref="A5:B5"/>
    <mergeCell ref="A1:B1"/>
    <mergeCell ref="C1:D1"/>
    <mergeCell ref="E1:G3"/>
    <mergeCell ref="A2:B2"/>
    <mergeCell ref="C2:D2"/>
    <mergeCell ref="A3:B3"/>
    <mergeCell ref="C3:D3"/>
    <mergeCell ref="A31:B31"/>
    <mergeCell ref="A6:G6"/>
    <mergeCell ref="A38:G38"/>
    <mergeCell ref="A39:G39"/>
    <mergeCell ref="A11:G11"/>
    <mergeCell ref="A18:G18"/>
    <mergeCell ref="A17:B17"/>
    <mergeCell ref="A24:B24"/>
    <mergeCell ref="A25:G25"/>
  </mergeCells>
  <conditionalFormatting sqref="A39:G39">
    <cfRule type="containsBlanks" dxfId="15" priority="1">
      <formula>LEN(TRIM(A39))=0</formula>
    </cfRule>
  </conditionalFormatting>
  <dataValidations count="1">
    <dataValidation type="list" allowBlank="1" showInputMessage="1" showErrorMessage="1" sqref="A39:G39" xr:uid="{00000000-0002-0000-1100-000000000000}">
      <formula1>$H$38:$H$39</formula1>
    </dataValidation>
  </dataValidations>
  <pageMargins left="0.7" right="0.7" top="0.75" bottom="0.75" header="0.3" footer="0.3"/>
  <pageSetup paperSize="9" scale="64" orientation="landscape" horizontalDpi="180" verticalDpi="18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7">
    <tabColor rgb="FF92D050"/>
  </sheetPr>
  <dimension ref="A1:Q75"/>
  <sheetViews>
    <sheetView view="pageBreakPreview" topLeftCell="A58" zoomScaleNormal="100" zoomScaleSheetLayoutView="100" workbookViewId="0">
      <selection activeCell="A74" sqref="A74:O74"/>
    </sheetView>
  </sheetViews>
  <sheetFormatPr defaultRowHeight="12.75" x14ac:dyDescent="0.2"/>
  <cols>
    <col min="1" max="4" width="9.140625" style="273"/>
    <col min="5" max="16" width="11.85546875" style="273" customWidth="1"/>
    <col min="17" max="260" width="9.140625" style="273"/>
    <col min="261" max="272" width="11.85546875" style="273" customWidth="1"/>
    <col min="273" max="516" width="9.140625" style="273"/>
    <col min="517" max="528" width="11.85546875" style="273" customWidth="1"/>
    <col min="529" max="772" width="9.140625" style="273"/>
    <col min="773" max="784" width="11.85546875" style="273" customWidth="1"/>
    <col min="785" max="1028" width="9.140625" style="273"/>
    <col min="1029" max="1040" width="11.85546875" style="273" customWidth="1"/>
    <col min="1041" max="1284" width="9.140625" style="273"/>
    <col min="1285" max="1296" width="11.85546875" style="273" customWidth="1"/>
    <col min="1297" max="1540" width="9.140625" style="273"/>
    <col min="1541" max="1552" width="11.85546875" style="273" customWidth="1"/>
    <col min="1553" max="1796" width="9.140625" style="273"/>
    <col min="1797" max="1808" width="11.85546875" style="273" customWidth="1"/>
    <col min="1809" max="2052" width="9.140625" style="273"/>
    <col min="2053" max="2064" width="11.85546875" style="273" customWidth="1"/>
    <col min="2065" max="2308" width="9.140625" style="273"/>
    <col min="2309" max="2320" width="11.85546875" style="273" customWidth="1"/>
    <col min="2321" max="2564" width="9.140625" style="273"/>
    <col min="2565" max="2576" width="11.85546875" style="273" customWidth="1"/>
    <col min="2577" max="2820" width="9.140625" style="273"/>
    <col min="2821" max="2832" width="11.85546875" style="273" customWidth="1"/>
    <col min="2833" max="3076" width="9.140625" style="273"/>
    <col min="3077" max="3088" width="11.85546875" style="273" customWidth="1"/>
    <col min="3089" max="3332" width="9.140625" style="273"/>
    <col min="3333" max="3344" width="11.85546875" style="273" customWidth="1"/>
    <col min="3345" max="3588" width="9.140625" style="273"/>
    <col min="3589" max="3600" width="11.85546875" style="273" customWidth="1"/>
    <col min="3601" max="3844" width="9.140625" style="273"/>
    <col min="3845" max="3856" width="11.85546875" style="273" customWidth="1"/>
    <col min="3857" max="4100" width="9.140625" style="273"/>
    <col min="4101" max="4112" width="11.85546875" style="273" customWidth="1"/>
    <col min="4113" max="4356" width="9.140625" style="273"/>
    <col min="4357" max="4368" width="11.85546875" style="273" customWidth="1"/>
    <col min="4369" max="4612" width="9.140625" style="273"/>
    <col min="4613" max="4624" width="11.85546875" style="273" customWidth="1"/>
    <col min="4625" max="4868" width="9.140625" style="273"/>
    <col min="4869" max="4880" width="11.85546875" style="273" customWidth="1"/>
    <col min="4881" max="5124" width="9.140625" style="273"/>
    <col min="5125" max="5136" width="11.85546875" style="273" customWidth="1"/>
    <col min="5137" max="5380" width="9.140625" style="273"/>
    <col min="5381" max="5392" width="11.85546875" style="273" customWidth="1"/>
    <col min="5393" max="5636" width="9.140625" style="273"/>
    <col min="5637" max="5648" width="11.85546875" style="273" customWidth="1"/>
    <col min="5649" max="5892" width="9.140625" style="273"/>
    <col min="5893" max="5904" width="11.85546875" style="273" customWidth="1"/>
    <col min="5905" max="6148" width="9.140625" style="273"/>
    <col min="6149" max="6160" width="11.85546875" style="273" customWidth="1"/>
    <col min="6161" max="6404" width="9.140625" style="273"/>
    <col min="6405" max="6416" width="11.85546875" style="273" customWidth="1"/>
    <col min="6417" max="6660" width="9.140625" style="273"/>
    <col min="6661" max="6672" width="11.85546875" style="273" customWidth="1"/>
    <col min="6673" max="6916" width="9.140625" style="273"/>
    <col min="6917" max="6928" width="11.85546875" style="273" customWidth="1"/>
    <col min="6929" max="7172" width="9.140625" style="273"/>
    <col min="7173" max="7184" width="11.85546875" style="273" customWidth="1"/>
    <col min="7185" max="7428" width="9.140625" style="273"/>
    <col min="7429" max="7440" width="11.85546875" style="273" customWidth="1"/>
    <col min="7441" max="7684" width="9.140625" style="273"/>
    <col min="7685" max="7696" width="11.85546875" style="273" customWidth="1"/>
    <col min="7697" max="7940" width="9.140625" style="273"/>
    <col min="7941" max="7952" width="11.85546875" style="273" customWidth="1"/>
    <col min="7953" max="8196" width="9.140625" style="273"/>
    <col min="8197" max="8208" width="11.85546875" style="273" customWidth="1"/>
    <col min="8209" max="8452" width="9.140625" style="273"/>
    <col min="8453" max="8464" width="11.85546875" style="273" customWidth="1"/>
    <col min="8465" max="8708" width="9.140625" style="273"/>
    <col min="8709" max="8720" width="11.85546875" style="273" customWidth="1"/>
    <col min="8721" max="8964" width="9.140625" style="273"/>
    <col min="8965" max="8976" width="11.85546875" style="273" customWidth="1"/>
    <col min="8977" max="9220" width="9.140625" style="273"/>
    <col min="9221" max="9232" width="11.85546875" style="273" customWidth="1"/>
    <col min="9233" max="9476" width="9.140625" style="273"/>
    <col min="9477" max="9488" width="11.85546875" style="273" customWidth="1"/>
    <col min="9489" max="9732" width="9.140625" style="273"/>
    <col min="9733" max="9744" width="11.85546875" style="273" customWidth="1"/>
    <col min="9745" max="9988" width="9.140625" style="273"/>
    <col min="9989" max="10000" width="11.85546875" style="273" customWidth="1"/>
    <col min="10001" max="10244" width="9.140625" style="273"/>
    <col min="10245" max="10256" width="11.85546875" style="273" customWidth="1"/>
    <col min="10257" max="10500" width="9.140625" style="273"/>
    <col min="10501" max="10512" width="11.85546875" style="273" customWidth="1"/>
    <col min="10513" max="10756" width="9.140625" style="273"/>
    <col min="10757" max="10768" width="11.85546875" style="273" customWidth="1"/>
    <col min="10769" max="11012" width="9.140625" style="273"/>
    <col min="11013" max="11024" width="11.85546875" style="273" customWidth="1"/>
    <col min="11025" max="11268" width="9.140625" style="273"/>
    <col min="11269" max="11280" width="11.85546875" style="273" customWidth="1"/>
    <col min="11281" max="11524" width="9.140625" style="273"/>
    <col min="11525" max="11536" width="11.85546875" style="273" customWidth="1"/>
    <col min="11537" max="11780" width="9.140625" style="273"/>
    <col min="11781" max="11792" width="11.85546875" style="273" customWidth="1"/>
    <col min="11793" max="12036" width="9.140625" style="273"/>
    <col min="12037" max="12048" width="11.85546875" style="273" customWidth="1"/>
    <col min="12049" max="12292" width="9.140625" style="273"/>
    <col min="12293" max="12304" width="11.85546875" style="273" customWidth="1"/>
    <col min="12305" max="12548" width="9.140625" style="273"/>
    <col min="12549" max="12560" width="11.85546875" style="273" customWidth="1"/>
    <col min="12561" max="12804" width="9.140625" style="273"/>
    <col min="12805" max="12816" width="11.85546875" style="273" customWidth="1"/>
    <col min="12817" max="13060" width="9.140625" style="273"/>
    <col min="13061" max="13072" width="11.85546875" style="273" customWidth="1"/>
    <col min="13073" max="13316" width="9.140625" style="273"/>
    <col min="13317" max="13328" width="11.85546875" style="273" customWidth="1"/>
    <col min="13329" max="13572" width="9.140625" style="273"/>
    <col min="13573" max="13584" width="11.85546875" style="273" customWidth="1"/>
    <col min="13585" max="13828" width="9.140625" style="273"/>
    <col min="13829" max="13840" width="11.85546875" style="273" customWidth="1"/>
    <col min="13841" max="14084" width="9.140625" style="273"/>
    <col min="14085" max="14096" width="11.85546875" style="273" customWidth="1"/>
    <col min="14097" max="14340" width="9.140625" style="273"/>
    <col min="14341" max="14352" width="11.85546875" style="273" customWidth="1"/>
    <col min="14353" max="14596" width="9.140625" style="273"/>
    <col min="14597" max="14608" width="11.85546875" style="273" customWidth="1"/>
    <col min="14609" max="14852" width="9.140625" style="273"/>
    <col min="14853" max="14864" width="11.85546875" style="273" customWidth="1"/>
    <col min="14865" max="15108" width="9.140625" style="273"/>
    <col min="15109" max="15120" width="11.85546875" style="273" customWidth="1"/>
    <col min="15121" max="15364" width="9.140625" style="273"/>
    <col min="15365" max="15376" width="11.85546875" style="273" customWidth="1"/>
    <col min="15377" max="15620" width="9.140625" style="273"/>
    <col min="15621" max="15632" width="11.85546875" style="273" customWidth="1"/>
    <col min="15633" max="15876" width="9.140625" style="273"/>
    <col min="15877" max="15888" width="11.85546875" style="273" customWidth="1"/>
    <col min="15889" max="16132" width="9.140625" style="273"/>
    <col min="16133" max="16144" width="11.85546875" style="273" customWidth="1"/>
    <col min="16145" max="16384" width="9.140625" style="273"/>
  </cols>
  <sheetData>
    <row r="1" spans="1:15" ht="15" x14ac:dyDescent="0.2">
      <c r="A1" s="580"/>
      <c r="B1" s="653"/>
      <c r="C1" s="654"/>
      <c r="D1" s="499" t="str">
        <f>Титульный!B2</f>
        <v>ООО "ХХХ"</v>
      </c>
      <c r="E1" s="488"/>
      <c r="F1" s="488"/>
      <c r="G1" s="488"/>
      <c r="H1" s="488"/>
      <c r="I1" s="488"/>
      <c r="J1" s="488"/>
      <c r="K1" s="488"/>
      <c r="L1" s="500"/>
      <c r="M1" s="660" t="s">
        <v>327</v>
      </c>
      <c r="N1" s="493"/>
      <c r="O1" s="494"/>
    </row>
    <row r="2" spans="1:15" ht="15" x14ac:dyDescent="0.25">
      <c r="A2" s="655" t="s">
        <v>2</v>
      </c>
      <c r="B2" s="656"/>
      <c r="C2" s="657"/>
      <c r="D2" s="501">
        <f>Титульный!B3</f>
        <v>2019</v>
      </c>
      <c r="E2" s="489"/>
      <c r="F2" s="489"/>
      <c r="G2" s="489"/>
      <c r="H2" s="489"/>
      <c r="I2" s="489"/>
      <c r="J2" s="489"/>
      <c r="K2" s="489"/>
      <c r="L2" s="502"/>
      <c r="M2" s="661"/>
      <c r="N2" s="495"/>
      <c r="O2" s="496"/>
    </row>
    <row r="3" spans="1:15" ht="15.75" thickBot="1" x14ac:dyDescent="0.3">
      <c r="A3" s="650" t="s">
        <v>3</v>
      </c>
      <c r="B3" s="651"/>
      <c r="C3" s="652"/>
      <c r="D3" s="503" t="s">
        <v>4</v>
      </c>
      <c r="E3" s="490"/>
      <c r="F3" s="490"/>
      <c r="G3" s="490"/>
      <c r="H3" s="490"/>
      <c r="I3" s="490"/>
      <c r="J3" s="490"/>
      <c r="K3" s="490"/>
      <c r="L3" s="504"/>
      <c r="M3" s="662"/>
      <c r="N3" s="497"/>
      <c r="O3" s="498"/>
    </row>
    <row r="4" spans="1:15" ht="15" x14ac:dyDescent="0.25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</row>
    <row r="5" spans="1:15" ht="15" x14ac:dyDescent="0.25">
      <c r="A5" s="166" t="s">
        <v>51</v>
      </c>
      <c r="B5" s="120"/>
      <c r="C5" s="120"/>
      <c r="D5" s="120"/>
      <c r="E5" s="663" t="s">
        <v>269</v>
      </c>
      <c r="F5" s="663"/>
      <c r="G5" s="663"/>
      <c r="H5" s="663"/>
      <c r="I5" s="663"/>
      <c r="J5" s="663"/>
      <c r="K5" s="663"/>
      <c r="L5" s="663"/>
      <c r="M5" s="663"/>
      <c r="N5" s="663"/>
      <c r="O5" s="663"/>
    </row>
    <row r="6" spans="1:15" ht="15.75" thickBot="1" x14ac:dyDescent="0.3">
      <c r="A6" s="120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</row>
    <row r="7" spans="1:15" ht="15" x14ac:dyDescent="0.25">
      <c r="A7" s="666" t="s">
        <v>52</v>
      </c>
      <c r="B7" s="667"/>
      <c r="C7" s="667"/>
      <c r="D7" s="667"/>
      <c r="E7" s="667"/>
      <c r="F7" s="668"/>
      <c r="G7" s="669" t="s">
        <v>53</v>
      </c>
      <c r="H7" s="670"/>
      <c r="I7" s="671"/>
      <c r="J7" s="672" t="s">
        <v>75</v>
      </c>
      <c r="K7" s="472"/>
      <c r="L7" s="120"/>
      <c r="M7" s="120"/>
      <c r="N7" s="120"/>
      <c r="O7" s="120"/>
    </row>
    <row r="8" spans="1:15" ht="69" customHeight="1" thickBot="1" x14ac:dyDescent="0.3">
      <c r="A8" s="673" t="str">
        <f>ПРОГРАММА!B36</f>
        <v>Раскрытие и представление информации о денежных средствах в отчетности:  Проверьте точность отражения и правильность представления и раскрытия информации  о денежных средствах  в  бухгалтерской отчетности.</v>
      </c>
      <c r="B8" s="674"/>
      <c r="C8" s="674"/>
      <c r="D8" s="674"/>
      <c r="E8" s="674"/>
      <c r="F8" s="675"/>
      <c r="G8" s="676"/>
      <c r="H8" s="677"/>
      <c r="I8" s="678"/>
      <c r="J8" s="679"/>
      <c r="K8" s="516"/>
      <c r="L8" s="120"/>
      <c r="M8" s="120"/>
      <c r="N8" s="120"/>
      <c r="O8" s="120"/>
    </row>
    <row r="11" spans="1:15" ht="13.5" thickBot="1" x14ac:dyDescent="0.25"/>
    <row r="12" spans="1:15" ht="15" x14ac:dyDescent="0.25">
      <c r="A12" s="680" t="s">
        <v>270</v>
      </c>
      <c r="B12" s="681"/>
      <c r="C12" s="681"/>
      <c r="D12" s="681"/>
      <c r="E12" s="681"/>
      <c r="F12" s="681"/>
      <c r="G12" s="681"/>
      <c r="H12" s="681"/>
      <c r="I12" s="681"/>
      <c r="J12" s="681"/>
      <c r="K12" s="167" t="s">
        <v>77</v>
      </c>
      <c r="L12" s="646" t="s">
        <v>138</v>
      </c>
      <c r="M12" s="646"/>
      <c r="N12" s="646"/>
      <c r="O12" s="647"/>
    </row>
    <row r="13" spans="1:15" ht="15" customHeight="1" x14ac:dyDescent="0.25">
      <c r="A13" s="658" t="s">
        <v>271</v>
      </c>
      <c r="B13" s="659"/>
      <c r="C13" s="659"/>
      <c r="D13" s="659"/>
      <c r="E13" s="659"/>
      <c r="F13" s="659"/>
      <c r="G13" s="659"/>
      <c r="H13" s="659"/>
      <c r="I13" s="659"/>
      <c r="J13" s="659"/>
      <c r="K13" s="168"/>
      <c r="L13" s="664"/>
      <c r="M13" s="664"/>
      <c r="N13" s="664"/>
      <c r="O13" s="665"/>
    </row>
    <row r="14" spans="1:15" ht="30" customHeight="1" x14ac:dyDescent="0.25">
      <c r="A14" s="658" t="s">
        <v>272</v>
      </c>
      <c r="B14" s="659"/>
      <c r="C14" s="659"/>
      <c r="D14" s="659"/>
      <c r="E14" s="659"/>
      <c r="F14" s="659"/>
      <c r="G14" s="659"/>
      <c r="H14" s="659"/>
      <c r="I14" s="659"/>
      <c r="J14" s="659"/>
      <c r="K14" s="168"/>
      <c r="L14" s="664"/>
      <c r="M14" s="664"/>
      <c r="N14" s="664"/>
      <c r="O14" s="665"/>
    </row>
    <row r="15" spans="1:15" ht="36.75" customHeight="1" x14ac:dyDescent="0.25">
      <c r="A15" s="658" t="s">
        <v>273</v>
      </c>
      <c r="B15" s="659"/>
      <c r="C15" s="659"/>
      <c r="D15" s="659"/>
      <c r="E15" s="659"/>
      <c r="F15" s="659"/>
      <c r="G15" s="659"/>
      <c r="H15" s="659"/>
      <c r="I15" s="659"/>
      <c r="J15" s="659"/>
      <c r="K15" s="168"/>
      <c r="L15" s="664"/>
      <c r="M15" s="664"/>
      <c r="N15" s="664"/>
      <c r="O15" s="665"/>
    </row>
    <row r="16" spans="1:15" ht="36" customHeight="1" x14ac:dyDescent="0.25">
      <c r="A16" s="658" t="s">
        <v>274</v>
      </c>
      <c r="B16" s="659"/>
      <c r="C16" s="659"/>
      <c r="D16" s="659"/>
      <c r="E16" s="659"/>
      <c r="F16" s="659"/>
      <c r="G16" s="659"/>
      <c r="H16" s="659"/>
      <c r="I16" s="659"/>
      <c r="J16" s="659"/>
      <c r="K16" s="168"/>
      <c r="L16" s="664"/>
      <c r="M16" s="664"/>
      <c r="N16" s="664"/>
      <c r="O16" s="665"/>
    </row>
    <row r="17" spans="1:15" ht="34.5" customHeight="1" x14ac:dyDescent="0.2">
      <c r="A17" s="658" t="s">
        <v>282</v>
      </c>
      <c r="B17" s="659"/>
      <c r="C17" s="659"/>
      <c r="D17" s="659"/>
      <c r="E17" s="659"/>
      <c r="F17" s="659"/>
      <c r="G17" s="659"/>
      <c r="H17" s="659"/>
      <c r="I17" s="659"/>
      <c r="J17" s="659"/>
      <c r="K17" s="168"/>
      <c r="L17" s="688"/>
      <c r="M17" s="689"/>
      <c r="N17" s="689"/>
      <c r="O17" s="690"/>
    </row>
    <row r="18" spans="1:15" ht="30" customHeight="1" x14ac:dyDescent="0.2">
      <c r="A18" s="658" t="s">
        <v>275</v>
      </c>
      <c r="B18" s="659"/>
      <c r="C18" s="659"/>
      <c r="D18" s="659"/>
      <c r="E18" s="659"/>
      <c r="F18" s="659"/>
      <c r="G18" s="659"/>
      <c r="H18" s="659"/>
      <c r="I18" s="659"/>
      <c r="J18" s="659"/>
      <c r="K18" s="168"/>
      <c r="L18" s="688"/>
      <c r="M18" s="689"/>
      <c r="N18" s="689"/>
      <c r="O18" s="690"/>
    </row>
    <row r="19" spans="1:15" ht="27.75" customHeight="1" x14ac:dyDescent="0.2">
      <c r="A19" s="658" t="s">
        <v>276</v>
      </c>
      <c r="B19" s="659"/>
      <c r="C19" s="659"/>
      <c r="D19" s="659"/>
      <c r="E19" s="659"/>
      <c r="F19" s="659"/>
      <c r="G19" s="659"/>
      <c r="H19" s="659"/>
      <c r="I19" s="659"/>
      <c r="J19" s="659"/>
      <c r="K19" s="168"/>
      <c r="L19" s="688"/>
      <c r="M19" s="689"/>
      <c r="N19" s="689"/>
      <c r="O19" s="690"/>
    </row>
    <row r="20" spans="1:15" s="279" customFormat="1" ht="41.25" customHeight="1" x14ac:dyDescent="0.2">
      <c r="A20" s="658" t="s">
        <v>277</v>
      </c>
      <c r="B20" s="659"/>
      <c r="C20" s="659"/>
      <c r="D20" s="659"/>
      <c r="E20" s="659"/>
      <c r="F20" s="659"/>
      <c r="G20" s="659"/>
      <c r="H20" s="659"/>
      <c r="I20" s="659"/>
      <c r="J20" s="659"/>
      <c r="K20" s="168"/>
      <c r="L20" s="688"/>
      <c r="M20" s="689"/>
      <c r="N20" s="689"/>
      <c r="O20" s="690"/>
    </row>
    <row r="21" spans="1:15" s="279" customFormat="1" ht="42" customHeight="1" x14ac:dyDescent="0.2">
      <c r="A21" s="658" t="s">
        <v>278</v>
      </c>
      <c r="B21" s="659"/>
      <c r="C21" s="659"/>
      <c r="D21" s="659"/>
      <c r="E21" s="659"/>
      <c r="F21" s="659"/>
      <c r="G21" s="659"/>
      <c r="H21" s="659"/>
      <c r="I21" s="659"/>
      <c r="J21" s="659"/>
      <c r="K21" s="168"/>
      <c r="L21" s="688"/>
      <c r="M21" s="689"/>
      <c r="N21" s="689"/>
      <c r="O21" s="690"/>
    </row>
    <row r="22" spans="1:15" ht="30.75" customHeight="1" x14ac:dyDescent="0.2">
      <c r="A22" s="658" t="s">
        <v>279</v>
      </c>
      <c r="B22" s="659"/>
      <c r="C22" s="659"/>
      <c r="D22" s="659"/>
      <c r="E22" s="659"/>
      <c r="F22" s="659"/>
      <c r="G22" s="659"/>
      <c r="H22" s="659"/>
      <c r="I22" s="659"/>
      <c r="J22" s="659"/>
      <c r="K22" s="168"/>
      <c r="L22" s="688"/>
      <c r="M22" s="689"/>
      <c r="N22" s="689"/>
      <c r="O22" s="690"/>
    </row>
    <row r="23" spans="1:15" s="279" customFormat="1" ht="30.75" customHeight="1" x14ac:dyDescent="0.2">
      <c r="A23" s="658" t="s">
        <v>280</v>
      </c>
      <c r="B23" s="659"/>
      <c r="C23" s="659"/>
      <c r="D23" s="659"/>
      <c r="E23" s="659"/>
      <c r="F23" s="659"/>
      <c r="G23" s="659"/>
      <c r="H23" s="659"/>
      <c r="I23" s="659"/>
      <c r="J23" s="659"/>
      <c r="K23" s="168"/>
      <c r="L23" s="694"/>
      <c r="M23" s="695"/>
      <c r="N23" s="695"/>
      <c r="O23" s="696"/>
    </row>
    <row r="24" spans="1:15" ht="40.5" customHeight="1" thickBot="1" x14ac:dyDescent="0.25">
      <c r="A24" s="658" t="s">
        <v>281</v>
      </c>
      <c r="B24" s="659"/>
      <c r="C24" s="659"/>
      <c r="D24" s="659"/>
      <c r="E24" s="659"/>
      <c r="F24" s="659"/>
      <c r="G24" s="659"/>
      <c r="H24" s="659"/>
      <c r="I24" s="659"/>
      <c r="J24" s="659"/>
      <c r="K24" s="168"/>
      <c r="L24" s="691"/>
      <c r="M24" s="692"/>
      <c r="N24" s="692"/>
      <c r="O24" s="693"/>
    </row>
    <row r="26" spans="1:15" s="279" customFormat="1" ht="15.75" thickBot="1" x14ac:dyDescent="0.3">
      <c r="A26" s="120" t="s">
        <v>283</v>
      </c>
    </row>
    <row r="27" spans="1:15" s="279" customFormat="1" ht="51.75" customHeight="1" thickBot="1" x14ac:dyDescent="0.25">
      <c r="A27" s="697" t="s">
        <v>284</v>
      </c>
      <c r="B27" s="698"/>
      <c r="C27" s="698"/>
      <c r="D27" s="699"/>
      <c r="E27" s="327" t="s">
        <v>285</v>
      </c>
    </row>
    <row r="28" spans="1:15" s="279" customFormat="1" x14ac:dyDescent="0.2"/>
    <row r="29" spans="1:15" s="279" customFormat="1" ht="13.5" thickBot="1" x14ac:dyDescent="0.25"/>
    <row r="30" spans="1:15" s="279" customFormat="1" ht="15" customHeight="1" x14ac:dyDescent="0.25">
      <c r="A30" s="680" t="s">
        <v>286</v>
      </c>
      <c r="B30" s="681"/>
      <c r="C30" s="681"/>
      <c r="D30" s="681"/>
      <c r="E30" s="681"/>
      <c r="F30" s="681"/>
      <c r="G30" s="681"/>
      <c r="H30" s="681"/>
      <c r="I30" s="681"/>
      <c r="J30" s="681"/>
      <c r="K30" s="167" t="s">
        <v>77</v>
      </c>
      <c r="L30" s="646" t="s">
        <v>138</v>
      </c>
      <c r="M30" s="646"/>
      <c r="N30" s="646"/>
      <c r="O30" s="647"/>
    </row>
    <row r="31" spans="1:15" s="279" customFormat="1" x14ac:dyDescent="0.2">
      <c r="A31" s="640" t="s">
        <v>287</v>
      </c>
      <c r="B31" s="641"/>
      <c r="C31" s="641"/>
      <c r="D31" s="641"/>
      <c r="E31" s="641"/>
      <c r="F31" s="641"/>
      <c r="G31" s="641"/>
      <c r="H31" s="641"/>
      <c r="I31" s="641"/>
      <c r="J31" s="641"/>
      <c r="K31" s="329"/>
      <c r="L31" s="636"/>
      <c r="M31" s="636"/>
      <c r="N31" s="636"/>
      <c r="O31" s="637"/>
    </row>
    <row r="32" spans="1:15" s="279" customFormat="1" ht="29.25" customHeight="1" x14ac:dyDescent="0.2">
      <c r="A32" s="648" t="s">
        <v>323</v>
      </c>
      <c r="B32" s="649"/>
      <c r="C32" s="649"/>
      <c r="D32" s="649"/>
      <c r="E32" s="649"/>
      <c r="F32" s="649"/>
      <c r="G32" s="649"/>
      <c r="H32" s="649"/>
      <c r="I32" s="649"/>
      <c r="J32" s="649"/>
      <c r="K32" s="168"/>
      <c r="L32" s="630" t="str">
        <f>IF(K32="Нет","отражение не требуется ввиду отсутствия таких операций"," ")</f>
        <v xml:space="preserve"> </v>
      </c>
      <c r="M32" s="631"/>
      <c r="N32" s="631"/>
      <c r="O32" s="632"/>
    </row>
    <row r="33" spans="1:15" s="279" customFormat="1" ht="28.5" customHeight="1" x14ac:dyDescent="0.2">
      <c r="A33" s="648" t="s">
        <v>288</v>
      </c>
      <c r="B33" s="649"/>
      <c r="C33" s="649"/>
      <c r="D33" s="649"/>
      <c r="E33" s="649"/>
      <c r="F33" s="649"/>
      <c r="G33" s="649"/>
      <c r="H33" s="649"/>
      <c r="I33" s="649"/>
      <c r="J33" s="649"/>
      <c r="K33" s="168"/>
      <c r="L33" s="630" t="str">
        <f t="shared" ref="L33:L68" si="0">IF(K33="Нет","отражение не требуется ввиду отсутствия таких операций"," ")</f>
        <v xml:space="preserve"> </v>
      </c>
      <c r="M33" s="631"/>
      <c r="N33" s="631"/>
      <c r="O33" s="632"/>
    </row>
    <row r="34" spans="1:15" s="279" customFormat="1" ht="27" customHeight="1" x14ac:dyDescent="0.2">
      <c r="A34" s="648" t="s">
        <v>289</v>
      </c>
      <c r="B34" s="649"/>
      <c r="C34" s="649"/>
      <c r="D34" s="649"/>
      <c r="E34" s="649"/>
      <c r="F34" s="649"/>
      <c r="G34" s="649"/>
      <c r="H34" s="649"/>
      <c r="I34" s="649"/>
      <c r="J34" s="649"/>
      <c r="K34" s="168"/>
      <c r="L34" s="630" t="str">
        <f t="shared" si="0"/>
        <v xml:space="preserve"> </v>
      </c>
      <c r="M34" s="631"/>
      <c r="N34" s="631"/>
      <c r="O34" s="632"/>
    </row>
    <row r="35" spans="1:15" s="279" customFormat="1" ht="30" customHeight="1" x14ac:dyDescent="0.2">
      <c r="A35" s="648" t="s">
        <v>290</v>
      </c>
      <c r="B35" s="649"/>
      <c r="C35" s="649"/>
      <c r="D35" s="649"/>
      <c r="E35" s="649"/>
      <c r="F35" s="649"/>
      <c r="G35" s="649"/>
      <c r="H35" s="649"/>
      <c r="I35" s="649"/>
      <c r="J35" s="649"/>
      <c r="K35" s="168"/>
      <c r="L35" s="630" t="str">
        <f t="shared" si="0"/>
        <v xml:space="preserve"> </v>
      </c>
      <c r="M35" s="631"/>
      <c r="N35" s="631"/>
      <c r="O35" s="632"/>
    </row>
    <row r="36" spans="1:15" s="279" customFormat="1" ht="26.25" customHeight="1" x14ac:dyDescent="0.2">
      <c r="A36" s="648" t="s">
        <v>291</v>
      </c>
      <c r="B36" s="649"/>
      <c r="C36" s="649"/>
      <c r="D36" s="649"/>
      <c r="E36" s="649"/>
      <c r="F36" s="649"/>
      <c r="G36" s="649"/>
      <c r="H36" s="649"/>
      <c r="I36" s="649"/>
      <c r="J36" s="649"/>
      <c r="K36" s="168"/>
      <c r="L36" s="630" t="str">
        <f t="shared" si="0"/>
        <v xml:space="preserve"> </v>
      </c>
      <c r="M36" s="631"/>
      <c r="N36" s="631"/>
      <c r="O36" s="632"/>
    </row>
    <row r="37" spans="1:15" s="279" customFormat="1" ht="28.5" customHeight="1" x14ac:dyDescent="0.2">
      <c r="A37" s="648" t="s">
        <v>324</v>
      </c>
      <c r="B37" s="649"/>
      <c r="C37" s="649"/>
      <c r="D37" s="649"/>
      <c r="E37" s="649"/>
      <c r="F37" s="649"/>
      <c r="G37" s="649"/>
      <c r="H37" s="649"/>
      <c r="I37" s="649"/>
      <c r="J37" s="649"/>
      <c r="K37" s="168"/>
      <c r="L37" s="630" t="str">
        <f t="shared" si="0"/>
        <v xml:space="preserve"> </v>
      </c>
      <c r="M37" s="631"/>
      <c r="N37" s="631"/>
      <c r="O37" s="632"/>
    </row>
    <row r="38" spans="1:15" s="279" customFormat="1" ht="28.5" customHeight="1" x14ac:dyDescent="0.2">
      <c r="A38" s="648" t="s">
        <v>292</v>
      </c>
      <c r="B38" s="649"/>
      <c r="C38" s="649"/>
      <c r="D38" s="649"/>
      <c r="E38" s="649"/>
      <c r="F38" s="649"/>
      <c r="G38" s="649"/>
      <c r="H38" s="649"/>
      <c r="I38" s="649"/>
      <c r="J38" s="649"/>
      <c r="K38" s="168"/>
      <c r="L38" s="630" t="str">
        <f t="shared" si="0"/>
        <v xml:space="preserve"> </v>
      </c>
      <c r="M38" s="631"/>
      <c r="N38" s="631"/>
      <c r="O38" s="632"/>
    </row>
    <row r="39" spans="1:15" s="279" customFormat="1" ht="27.75" customHeight="1" x14ac:dyDescent="0.2">
      <c r="A39" s="638" t="s">
        <v>293</v>
      </c>
      <c r="B39" s="639"/>
      <c r="C39" s="639"/>
      <c r="D39" s="639"/>
      <c r="E39" s="639"/>
      <c r="F39" s="639"/>
      <c r="G39" s="639"/>
      <c r="H39" s="639"/>
      <c r="I39" s="639"/>
      <c r="J39" s="639"/>
      <c r="K39" s="168"/>
      <c r="L39" s="630" t="str">
        <f t="shared" si="0"/>
        <v xml:space="preserve"> </v>
      </c>
      <c r="M39" s="631"/>
      <c r="N39" s="631"/>
      <c r="O39" s="632"/>
    </row>
    <row r="40" spans="1:15" s="279" customFormat="1" ht="31.5" customHeight="1" x14ac:dyDescent="0.2">
      <c r="A40" s="640" t="s">
        <v>294</v>
      </c>
      <c r="B40" s="641"/>
      <c r="C40" s="641"/>
      <c r="D40" s="641"/>
      <c r="E40" s="641"/>
      <c r="F40" s="641"/>
      <c r="G40" s="641"/>
      <c r="H40" s="641"/>
      <c r="I40" s="641"/>
      <c r="J40" s="641"/>
      <c r="K40" s="329"/>
      <c r="L40" s="636"/>
      <c r="M40" s="636"/>
      <c r="N40" s="636"/>
      <c r="O40" s="637"/>
    </row>
    <row r="41" spans="1:15" s="279" customFormat="1" ht="42.75" customHeight="1" x14ac:dyDescent="0.2">
      <c r="A41" s="638" t="s">
        <v>295</v>
      </c>
      <c r="B41" s="639"/>
      <c r="C41" s="639"/>
      <c r="D41" s="639"/>
      <c r="E41" s="639"/>
      <c r="F41" s="639"/>
      <c r="G41" s="639"/>
      <c r="H41" s="639"/>
      <c r="I41" s="639"/>
      <c r="J41" s="639"/>
      <c r="K41" s="168"/>
      <c r="L41" s="630" t="str">
        <f t="shared" si="0"/>
        <v xml:space="preserve"> </v>
      </c>
      <c r="M41" s="631"/>
      <c r="N41" s="631"/>
      <c r="O41" s="632"/>
    </row>
    <row r="42" spans="1:15" s="279" customFormat="1" ht="27" customHeight="1" x14ac:dyDescent="0.2">
      <c r="A42" s="638" t="s">
        <v>296</v>
      </c>
      <c r="B42" s="639"/>
      <c r="C42" s="639"/>
      <c r="D42" s="639"/>
      <c r="E42" s="639"/>
      <c r="F42" s="639"/>
      <c r="G42" s="639"/>
      <c r="H42" s="639"/>
      <c r="I42" s="639"/>
      <c r="J42" s="639"/>
      <c r="K42" s="168"/>
      <c r="L42" s="630" t="str">
        <f t="shared" si="0"/>
        <v xml:space="preserve"> </v>
      </c>
      <c r="M42" s="631"/>
      <c r="N42" s="631"/>
      <c r="O42" s="632"/>
    </row>
    <row r="43" spans="1:15" s="279" customFormat="1" ht="34.5" customHeight="1" x14ac:dyDescent="0.2">
      <c r="A43" s="638" t="s">
        <v>297</v>
      </c>
      <c r="B43" s="639"/>
      <c r="C43" s="639"/>
      <c r="D43" s="639"/>
      <c r="E43" s="639"/>
      <c r="F43" s="639"/>
      <c r="G43" s="639"/>
      <c r="H43" s="639"/>
      <c r="I43" s="639"/>
      <c r="J43" s="639"/>
      <c r="K43" s="168"/>
      <c r="L43" s="630" t="str">
        <f t="shared" si="0"/>
        <v xml:space="preserve"> </v>
      </c>
      <c r="M43" s="631"/>
      <c r="N43" s="631"/>
      <c r="O43" s="632"/>
    </row>
    <row r="44" spans="1:15" s="279" customFormat="1" ht="33" customHeight="1" x14ac:dyDescent="0.2">
      <c r="A44" s="638" t="s">
        <v>298</v>
      </c>
      <c r="B44" s="639"/>
      <c r="C44" s="639"/>
      <c r="D44" s="639"/>
      <c r="E44" s="639"/>
      <c r="F44" s="639"/>
      <c r="G44" s="639"/>
      <c r="H44" s="639"/>
      <c r="I44" s="639"/>
      <c r="J44" s="639"/>
      <c r="K44" s="168"/>
      <c r="L44" s="630" t="str">
        <f t="shared" si="0"/>
        <v xml:space="preserve"> </v>
      </c>
      <c r="M44" s="631"/>
      <c r="N44" s="631"/>
      <c r="O44" s="632"/>
    </row>
    <row r="45" spans="1:15" s="279" customFormat="1" ht="27" customHeight="1" x14ac:dyDescent="0.2">
      <c r="A45" s="638" t="s">
        <v>299</v>
      </c>
      <c r="B45" s="639"/>
      <c r="C45" s="639"/>
      <c r="D45" s="639"/>
      <c r="E45" s="639"/>
      <c r="F45" s="639"/>
      <c r="G45" s="639"/>
      <c r="H45" s="639"/>
      <c r="I45" s="639"/>
      <c r="J45" s="639"/>
      <c r="K45" s="168"/>
      <c r="L45" s="630" t="str">
        <f t="shared" si="0"/>
        <v xml:space="preserve"> </v>
      </c>
      <c r="M45" s="631"/>
      <c r="N45" s="631"/>
      <c r="O45" s="632"/>
    </row>
    <row r="46" spans="1:15" s="279" customFormat="1" ht="27" customHeight="1" x14ac:dyDescent="0.2">
      <c r="A46" s="638" t="s">
        <v>300</v>
      </c>
      <c r="B46" s="639"/>
      <c r="C46" s="639"/>
      <c r="D46" s="639"/>
      <c r="E46" s="639"/>
      <c r="F46" s="639"/>
      <c r="G46" s="639"/>
      <c r="H46" s="639"/>
      <c r="I46" s="639"/>
      <c r="J46" s="639"/>
      <c r="K46" s="168"/>
      <c r="L46" s="630" t="str">
        <f t="shared" si="0"/>
        <v xml:space="preserve"> </v>
      </c>
      <c r="M46" s="631"/>
      <c r="N46" s="631"/>
      <c r="O46" s="632"/>
    </row>
    <row r="47" spans="1:15" s="279" customFormat="1" ht="27" customHeight="1" x14ac:dyDescent="0.2">
      <c r="A47" s="638" t="s">
        <v>301</v>
      </c>
      <c r="B47" s="639"/>
      <c r="C47" s="639"/>
      <c r="D47" s="639"/>
      <c r="E47" s="639"/>
      <c r="F47" s="639"/>
      <c r="G47" s="639"/>
      <c r="H47" s="639"/>
      <c r="I47" s="639"/>
      <c r="J47" s="639"/>
      <c r="K47" s="168"/>
      <c r="L47" s="630" t="str">
        <f t="shared" si="0"/>
        <v xml:space="preserve"> </v>
      </c>
      <c r="M47" s="631"/>
      <c r="N47" s="631"/>
      <c r="O47" s="632"/>
    </row>
    <row r="48" spans="1:15" s="279" customFormat="1" ht="27" customHeight="1" x14ac:dyDescent="0.2">
      <c r="A48" s="638" t="s">
        <v>302</v>
      </c>
      <c r="B48" s="639"/>
      <c r="C48" s="639"/>
      <c r="D48" s="639"/>
      <c r="E48" s="639"/>
      <c r="F48" s="639"/>
      <c r="G48" s="639"/>
      <c r="H48" s="639"/>
      <c r="I48" s="639"/>
      <c r="J48" s="639"/>
      <c r="K48" s="168"/>
      <c r="L48" s="630" t="str">
        <f t="shared" si="0"/>
        <v xml:space="preserve"> </v>
      </c>
      <c r="M48" s="631"/>
      <c r="N48" s="631"/>
      <c r="O48" s="632"/>
    </row>
    <row r="49" spans="1:15" s="279" customFormat="1" ht="30" customHeight="1" x14ac:dyDescent="0.2">
      <c r="A49" s="638" t="s">
        <v>303</v>
      </c>
      <c r="B49" s="639"/>
      <c r="C49" s="639"/>
      <c r="D49" s="639"/>
      <c r="E49" s="639"/>
      <c r="F49" s="639"/>
      <c r="G49" s="639"/>
      <c r="H49" s="639"/>
      <c r="I49" s="639"/>
      <c r="J49" s="639"/>
      <c r="K49" s="168"/>
      <c r="L49" s="630" t="str">
        <f t="shared" si="0"/>
        <v xml:space="preserve"> </v>
      </c>
      <c r="M49" s="631"/>
      <c r="N49" s="631"/>
      <c r="O49" s="632"/>
    </row>
    <row r="50" spans="1:15" s="279" customFormat="1" ht="24.75" customHeight="1" x14ac:dyDescent="0.2">
      <c r="A50" s="638" t="s">
        <v>304</v>
      </c>
      <c r="B50" s="639"/>
      <c r="C50" s="639"/>
      <c r="D50" s="639"/>
      <c r="E50" s="639"/>
      <c r="F50" s="639"/>
      <c r="G50" s="639"/>
      <c r="H50" s="639"/>
      <c r="I50" s="639"/>
      <c r="J50" s="639"/>
      <c r="K50" s="168"/>
      <c r="L50" s="630" t="str">
        <f t="shared" si="0"/>
        <v xml:space="preserve"> </v>
      </c>
      <c r="M50" s="631"/>
      <c r="N50" s="631"/>
      <c r="O50" s="632"/>
    </row>
    <row r="51" spans="1:15" s="279" customFormat="1" ht="26.25" customHeight="1" x14ac:dyDescent="0.2">
      <c r="A51" s="638" t="s">
        <v>305</v>
      </c>
      <c r="B51" s="639"/>
      <c r="C51" s="639"/>
      <c r="D51" s="639"/>
      <c r="E51" s="639"/>
      <c r="F51" s="639"/>
      <c r="G51" s="639"/>
      <c r="H51" s="639"/>
      <c r="I51" s="639"/>
      <c r="J51" s="639"/>
      <c r="K51" s="168"/>
      <c r="L51" s="630" t="str">
        <f t="shared" si="0"/>
        <v xml:space="preserve"> </v>
      </c>
      <c r="M51" s="631"/>
      <c r="N51" s="631"/>
      <c r="O51" s="632"/>
    </row>
    <row r="52" spans="1:15" s="279" customFormat="1" x14ac:dyDescent="0.2">
      <c r="A52" s="640" t="s">
        <v>306</v>
      </c>
      <c r="B52" s="641"/>
      <c r="C52" s="641"/>
      <c r="D52" s="641"/>
      <c r="E52" s="641"/>
      <c r="F52" s="641"/>
      <c r="G52" s="641"/>
      <c r="H52" s="641"/>
      <c r="I52" s="641"/>
      <c r="J52" s="641"/>
      <c r="K52" s="329"/>
      <c r="L52" s="636"/>
      <c r="M52" s="636"/>
      <c r="N52" s="636"/>
      <c r="O52" s="637"/>
    </row>
    <row r="53" spans="1:15" s="279" customFormat="1" ht="24.75" customHeight="1" x14ac:dyDescent="0.2">
      <c r="A53" s="638" t="s">
        <v>307</v>
      </c>
      <c r="B53" s="639"/>
      <c r="C53" s="639"/>
      <c r="D53" s="639"/>
      <c r="E53" s="639"/>
      <c r="F53" s="639"/>
      <c r="G53" s="639"/>
      <c r="H53" s="639"/>
      <c r="I53" s="639"/>
      <c r="J53" s="639"/>
      <c r="K53" s="168"/>
      <c r="L53" s="630" t="str">
        <f t="shared" si="0"/>
        <v xml:space="preserve"> </v>
      </c>
      <c r="M53" s="631"/>
      <c r="N53" s="631"/>
      <c r="O53" s="632"/>
    </row>
    <row r="54" spans="1:15" s="279" customFormat="1" ht="29.25" customHeight="1" x14ac:dyDescent="0.2">
      <c r="A54" s="638" t="s">
        <v>308</v>
      </c>
      <c r="B54" s="639"/>
      <c r="C54" s="639"/>
      <c r="D54" s="639"/>
      <c r="E54" s="639"/>
      <c r="F54" s="639"/>
      <c r="G54" s="639"/>
      <c r="H54" s="639"/>
      <c r="I54" s="639"/>
      <c r="J54" s="639"/>
      <c r="K54" s="168"/>
      <c r="L54" s="630" t="str">
        <f t="shared" si="0"/>
        <v xml:space="preserve"> </v>
      </c>
      <c r="M54" s="631"/>
      <c r="N54" s="631"/>
      <c r="O54" s="632"/>
    </row>
    <row r="55" spans="1:15" s="279" customFormat="1" ht="23.25" customHeight="1" x14ac:dyDescent="0.2">
      <c r="A55" s="638" t="s">
        <v>309</v>
      </c>
      <c r="B55" s="639"/>
      <c r="C55" s="639"/>
      <c r="D55" s="639"/>
      <c r="E55" s="639"/>
      <c r="F55" s="639"/>
      <c r="G55" s="639"/>
      <c r="H55" s="639"/>
      <c r="I55" s="639"/>
      <c r="J55" s="639"/>
      <c r="K55" s="168"/>
      <c r="L55" s="630" t="str">
        <f t="shared" si="0"/>
        <v xml:space="preserve"> </v>
      </c>
      <c r="M55" s="631"/>
      <c r="N55" s="631"/>
      <c r="O55" s="632"/>
    </row>
    <row r="56" spans="1:15" s="279" customFormat="1" ht="27" customHeight="1" x14ac:dyDescent="0.2">
      <c r="A56" s="638" t="s">
        <v>310</v>
      </c>
      <c r="B56" s="639"/>
      <c r="C56" s="639"/>
      <c r="D56" s="639"/>
      <c r="E56" s="639"/>
      <c r="F56" s="639"/>
      <c r="G56" s="639"/>
      <c r="H56" s="639"/>
      <c r="I56" s="639"/>
      <c r="J56" s="639"/>
      <c r="K56" s="168"/>
      <c r="L56" s="630" t="str">
        <f t="shared" si="0"/>
        <v xml:space="preserve"> </v>
      </c>
      <c r="M56" s="631"/>
      <c r="N56" s="631"/>
      <c r="O56" s="632"/>
    </row>
    <row r="57" spans="1:15" s="279" customFormat="1" ht="24" customHeight="1" x14ac:dyDescent="0.2">
      <c r="A57" s="638" t="s">
        <v>311</v>
      </c>
      <c r="B57" s="639"/>
      <c r="C57" s="639"/>
      <c r="D57" s="639"/>
      <c r="E57" s="639"/>
      <c r="F57" s="639"/>
      <c r="G57" s="639"/>
      <c r="H57" s="639"/>
      <c r="I57" s="639"/>
      <c r="J57" s="639"/>
      <c r="K57" s="168"/>
      <c r="L57" s="630" t="str">
        <f t="shared" si="0"/>
        <v xml:space="preserve"> </v>
      </c>
      <c r="M57" s="631"/>
      <c r="N57" s="631"/>
      <c r="O57" s="632"/>
    </row>
    <row r="58" spans="1:15" s="279" customFormat="1" ht="28.5" customHeight="1" x14ac:dyDescent="0.2">
      <c r="A58" s="638" t="s">
        <v>312</v>
      </c>
      <c r="B58" s="639"/>
      <c r="C58" s="639"/>
      <c r="D58" s="639"/>
      <c r="E58" s="639"/>
      <c r="F58" s="639"/>
      <c r="G58" s="639"/>
      <c r="H58" s="639"/>
      <c r="I58" s="639"/>
      <c r="J58" s="639"/>
      <c r="K58" s="168"/>
      <c r="L58" s="630" t="str">
        <f t="shared" si="0"/>
        <v xml:space="preserve"> </v>
      </c>
      <c r="M58" s="631"/>
      <c r="N58" s="631"/>
      <c r="O58" s="632"/>
    </row>
    <row r="59" spans="1:15" s="279" customFormat="1" ht="30" customHeight="1" x14ac:dyDescent="0.2">
      <c r="A59" s="638" t="s">
        <v>313</v>
      </c>
      <c r="B59" s="639"/>
      <c r="C59" s="639"/>
      <c r="D59" s="639"/>
      <c r="E59" s="639"/>
      <c r="F59" s="639"/>
      <c r="G59" s="639"/>
      <c r="H59" s="639"/>
      <c r="I59" s="639"/>
      <c r="J59" s="639"/>
      <c r="K59" s="168"/>
      <c r="L59" s="630" t="str">
        <f t="shared" si="0"/>
        <v xml:space="preserve"> </v>
      </c>
      <c r="M59" s="631"/>
      <c r="N59" s="631"/>
      <c r="O59" s="632"/>
    </row>
    <row r="60" spans="1:15" s="279" customFormat="1" ht="49.5" customHeight="1" x14ac:dyDescent="0.2">
      <c r="A60" s="640" t="s">
        <v>314</v>
      </c>
      <c r="B60" s="641"/>
      <c r="C60" s="641"/>
      <c r="D60" s="641"/>
      <c r="E60" s="641"/>
      <c r="F60" s="641"/>
      <c r="G60" s="641"/>
      <c r="H60" s="641"/>
      <c r="I60" s="641"/>
      <c r="J60" s="641"/>
      <c r="K60" s="329"/>
      <c r="L60" s="636"/>
      <c r="M60" s="636"/>
      <c r="N60" s="636"/>
      <c r="O60" s="637"/>
    </row>
    <row r="61" spans="1:15" s="279" customFormat="1" ht="31.5" customHeight="1" x14ac:dyDescent="0.2">
      <c r="A61" s="638" t="s">
        <v>315</v>
      </c>
      <c r="B61" s="639"/>
      <c r="C61" s="639"/>
      <c r="D61" s="639"/>
      <c r="E61" s="639"/>
      <c r="F61" s="639"/>
      <c r="G61" s="639"/>
      <c r="H61" s="639"/>
      <c r="I61" s="639"/>
      <c r="J61" s="639"/>
      <c r="K61" s="168"/>
      <c r="L61" s="630" t="str">
        <f t="shared" si="0"/>
        <v xml:space="preserve"> </v>
      </c>
      <c r="M61" s="631"/>
      <c r="N61" s="631"/>
      <c r="O61" s="632"/>
    </row>
    <row r="62" spans="1:15" s="279" customFormat="1" ht="30.75" customHeight="1" x14ac:dyDescent="0.2">
      <c r="A62" s="638" t="s">
        <v>316</v>
      </c>
      <c r="B62" s="639"/>
      <c r="C62" s="639"/>
      <c r="D62" s="639"/>
      <c r="E62" s="639"/>
      <c r="F62" s="639"/>
      <c r="G62" s="639"/>
      <c r="H62" s="639"/>
      <c r="I62" s="639"/>
      <c r="J62" s="639"/>
      <c r="K62" s="168"/>
      <c r="L62" s="630" t="str">
        <f t="shared" si="0"/>
        <v xml:space="preserve"> </v>
      </c>
      <c r="M62" s="631"/>
      <c r="N62" s="631"/>
      <c r="O62" s="632"/>
    </row>
    <row r="63" spans="1:15" s="279" customFormat="1" ht="26.25" customHeight="1" x14ac:dyDescent="0.2">
      <c r="A63" s="638" t="s">
        <v>317</v>
      </c>
      <c r="B63" s="639"/>
      <c r="C63" s="639"/>
      <c r="D63" s="639"/>
      <c r="E63" s="639"/>
      <c r="F63" s="639"/>
      <c r="G63" s="639"/>
      <c r="H63" s="639"/>
      <c r="I63" s="639"/>
      <c r="J63" s="639"/>
      <c r="K63" s="168"/>
      <c r="L63" s="630" t="str">
        <f t="shared" si="0"/>
        <v xml:space="preserve"> </v>
      </c>
      <c r="M63" s="631"/>
      <c r="N63" s="631"/>
      <c r="O63" s="632"/>
    </row>
    <row r="64" spans="1:15" s="279" customFormat="1" ht="30.75" customHeight="1" x14ac:dyDescent="0.2">
      <c r="A64" s="638" t="s">
        <v>318</v>
      </c>
      <c r="B64" s="639"/>
      <c r="C64" s="639"/>
      <c r="D64" s="639"/>
      <c r="E64" s="639"/>
      <c r="F64" s="639"/>
      <c r="G64" s="639"/>
      <c r="H64" s="639"/>
      <c r="I64" s="639"/>
      <c r="J64" s="639"/>
      <c r="K64" s="168"/>
      <c r="L64" s="630" t="str">
        <f t="shared" si="0"/>
        <v xml:space="preserve"> </v>
      </c>
      <c r="M64" s="631"/>
      <c r="N64" s="631"/>
      <c r="O64" s="632"/>
    </row>
    <row r="65" spans="1:17" s="279" customFormat="1" ht="27" customHeight="1" x14ac:dyDescent="0.2">
      <c r="A65" s="640" t="s">
        <v>319</v>
      </c>
      <c r="B65" s="641"/>
      <c r="C65" s="641"/>
      <c r="D65" s="641"/>
      <c r="E65" s="641"/>
      <c r="F65" s="641"/>
      <c r="G65" s="641"/>
      <c r="H65" s="641"/>
      <c r="I65" s="641"/>
      <c r="J65" s="641"/>
      <c r="K65" s="329"/>
      <c r="L65" s="636"/>
      <c r="M65" s="636"/>
      <c r="N65" s="636"/>
      <c r="O65" s="637"/>
    </row>
    <row r="66" spans="1:17" s="279" customFormat="1" ht="30" customHeight="1" x14ac:dyDescent="0.2">
      <c r="A66" s="638" t="s">
        <v>320</v>
      </c>
      <c r="B66" s="639"/>
      <c r="C66" s="639"/>
      <c r="D66" s="639"/>
      <c r="E66" s="639"/>
      <c r="F66" s="639"/>
      <c r="G66" s="639"/>
      <c r="H66" s="639"/>
      <c r="I66" s="639"/>
      <c r="J66" s="639"/>
      <c r="K66" s="168"/>
      <c r="L66" s="630" t="str">
        <f t="shared" si="0"/>
        <v xml:space="preserve"> </v>
      </c>
      <c r="M66" s="631"/>
      <c r="N66" s="631"/>
      <c r="O66" s="632"/>
    </row>
    <row r="67" spans="1:17" s="279" customFormat="1" ht="27" customHeight="1" x14ac:dyDescent="0.2">
      <c r="A67" s="638" t="s">
        <v>321</v>
      </c>
      <c r="B67" s="639"/>
      <c r="C67" s="639"/>
      <c r="D67" s="639"/>
      <c r="E67" s="639"/>
      <c r="F67" s="639"/>
      <c r="G67" s="639"/>
      <c r="H67" s="639"/>
      <c r="I67" s="639"/>
      <c r="J67" s="639"/>
      <c r="K67" s="168"/>
      <c r="L67" s="630" t="str">
        <f t="shared" si="0"/>
        <v xml:space="preserve"> </v>
      </c>
      <c r="M67" s="631"/>
      <c r="N67" s="631"/>
      <c r="O67" s="632"/>
    </row>
    <row r="68" spans="1:17" s="279" customFormat="1" ht="28.5" customHeight="1" thickBot="1" x14ac:dyDescent="0.25">
      <c r="A68" s="644" t="s">
        <v>322</v>
      </c>
      <c r="B68" s="645"/>
      <c r="C68" s="645"/>
      <c r="D68" s="645"/>
      <c r="E68" s="645"/>
      <c r="F68" s="645"/>
      <c r="G68" s="645"/>
      <c r="H68" s="645"/>
      <c r="I68" s="645"/>
      <c r="J68" s="645"/>
      <c r="K68" s="330"/>
      <c r="L68" s="633" t="str">
        <f t="shared" si="0"/>
        <v xml:space="preserve"> </v>
      </c>
      <c r="M68" s="634"/>
      <c r="N68" s="634"/>
      <c r="O68" s="635"/>
    </row>
    <row r="69" spans="1:17" s="279" customFormat="1" x14ac:dyDescent="0.2">
      <c r="A69" s="328"/>
      <c r="B69" s="328"/>
      <c r="C69" s="328"/>
      <c r="D69" s="328"/>
      <c r="E69" s="328"/>
      <c r="F69" s="328"/>
      <c r="G69" s="328"/>
      <c r="H69" s="328"/>
      <c r="I69" s="328"/>
      <c r="J69" s="328"/>
    </row>
    <row r="70" spans="1:17" s="279" customFormat="1" x14ac:dyDescent="0.2">
      <c r="A70" s="328"/>
      <c r="B70" s="328"/>
      <c r="C70" s="328"/>
      <c r="D70" s="328"/>
      <c r="E70" s="328"/>
      <c r="F70" s="328"/>
      <c r="G70" s="328"/>
      <c r="H70" s="328"/>
      <c r="I70" s="328"/>
      <c r="J70" s="328"/>
    </row>
    <row r="71" spans="1:17" s="279" customFormat="1" x14ac:dyDescent="0.2">
      <c r="A71" s="328"/>
      <c r="B71" s="328"/>
      <c r="C71" s="328"/>
      <c r="D71" s="328"/>
      <c r="E71" s="328"/>
      <c r="F71" s="328"/>
      <c r="G71" s="328"/>
      <c r="H71" s="328"/>
      <c r="I71" s="328"/>
      <c r="J71" s="328"/>
    </row>
    <row r="72" spans="1:17" ht="13.5" thickBot="1" x14ac:dyDescent="0.25">
      <c r="A72" s="642"/>
      <c r="B72" s="643"/>
      <c r="C72" s="643"/>
      <c r="D72" s="643"/>
      <c r="E72" s="643"/>
      <c r="F72" s="643"/>
      <c r="G72" s="643"/>
      <c r="H72" s="643"/>
      <c r="I72" s="643"/>
      <c r="J72" s="643"/>
    </row>
    <row r="73" spans="1:17" x14ac:dyDescent="0.2">
      <c r="A73" s="682" t="s">
        <v>55</v>
      </c>
      <c r="B73" s="683"/>
      <c r="C73" s="683"/>
      <c r="D73" s="683"/>
      <c r="E73" s="683"/>
      <c r="F73" s="683"/>
      <c r="G73" s="683"/>
      <c r="H73" s="683"/>
      <c r="I73" s="683"/>
      <c r="J73" s="683"/>
      <c r="K73" s="683"/>
      <c r="L73" s="683"/>
      <c r="M73" s="683"/>
      <c r="N73" s="683"/>
      <c r="O73" s="684"/>
      <c r="Q73" s="246" t="s">
        <v>325</v>
      </c>
    </row>
    <row r="74" spans="1:17" ht="25.5" customHeight="1" thickBot="1" x14ac:dyDescent="0.3">
      <c r="A74" s="685"/>
      <c r="B74" s="686"/>
      <c r="C74" s="686"/>
      <c r="D74" s="686"/>
      <c r="E74" s="686"/>
      <c r="F74" s="686"/>
      <c r="G74" s="686"/>
      <c r="H74" s="686"/>
      <c r="I74" s="686"/>
      <c r="J74" s="686"/>
      <c r="K74" s="686"/>
      <c r="L74" s="686"/>
      <c r="M74" s="686"/>
      <c r="N74" s="686"/>
      <c r="O74" s="687"/>
      <c r="Q74" s="246" t="s">
        <v>326</v>
      </c>
    </row>
    <row r="75" spans="1:17" ht="15" x14ac:dyDescent="0.25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</row>
  </sheetData>
  <protectedRanges>
    <protectedRange sqref="C2:C3" name="Range1_1_2_1_1_1_1"/>
  </protectedRanges>
  <mergeCells count="122">
    <mergeCell ref="A73:O73"/>
    <mergeCell ref="A74:O74"/>
    <mergeCell ref="A17:J17"/>
    <mergeCell ref="A18:J18"/>
    <mergeCell ref="A21:J21"/>
    <mergeCell ref="A24:J24"/>
    <mergeCell ref="L17:O17"/>
    <mergeCell ref="L18:O18"/>
    <mergeCell ref="L19:O19"/>
    <mergeCell ref="L22:O22"/>
    <mergeCell ref="L24:O24"/>
    <mergeCell ref="A19:J19"/>
    <mergeCell ref="A20:J20"/>
    <mergeCell ref="A22:J22"/>
    <mergeCell ref="A23:J23"/>
    <mergeCell ref="L20:O20"/>
    <mergeCell ref="L21:O21"/>
    <mergeCell ref="L23:O23"/>
    <mergeCell ref="A27:D27"/>
    <mergeCell ref="A30:J30"/>
    <mergeCell ref="A31:J31"/>
    <mergeCell ref="A32:J32"/>
    <mergeCell ref="A33:J33"/>
    <mergeCell ref="A34:J34"/>
    <mergeCell ref="A15:J15"/>
    <mergeCell ref="L15:O15"/>
    <mergeCell ref="A16:J16"/>
    <mergeCell ref="L16:O16"/>
    <mergeCell ref="A7:F7"/>
    <mergeCell ref="G7:I7"/>
    <mergeCell ref="J7:K7"/>
    <mergeCell ref="A8:F8"/>
    <mergeCell ref="G8:I8"/>
    <mergeCell ref="J8:K8"/>
    <mergeCell ref="A12:J12"/>
    <mergeCell ref="L12:O12"/>
    <mergeCell ref="A13:J13"/>
    <mergeCell ref="L13:O13"/>
    <mergeCell ref="A3:C3"/>
    <mergeCell ref="A1:C1"/>
    <mergeCell ref="A2:C2"/>
    <mergeCell ref="A14:J14"/>
    <mergeCell ref="D1:L1"/>
    <mergeCell ref="M1:O3"/>
    <mergeCell ref="D2:L2"/>
    <mergeCell ref="D3:L3"/>
    <mergeCell ref="E5:O5"/>
    <mergeCell ref="L14:O14"/>
    <mergeCell ref="A35:J35"/>
    <mergeCell ref="A36:J36"/>
    <mergeCell ref="A37:J37"/>
    <mergeCell ref="A38:J38"/>
    <mergeCell ref="A39:J39"/>
    <mergeCell ref="A40:J40"/>
    <mergeCell ref="A41:J41"/>
    <mergeCell ref="A42:J42"/>
    <mergeCell ref="A43:J43"/>
    <mergeCell ref="A44:J44"/>
    <mergeCell ref="A45:J45"/>
    <mergeCell ref="A46:J46"/>
    <mergeCell ref="A47:J47"/>
    <mergeCell ref="A48:J48"/>
    <mergeCell ref="A49:J49"/>
    <mergeCell ref="A50:J50"/>
    <mergeCell ref="A51:J51"/>
    <mergeCell ref="A52:J52"/>
    <mergeCell ref="A53:J53"/>
    <mergeCell ref="A54:J54"/>
    <mergeCell ref="A55:J55"/>
    <mergeCell ref="A56:J56"/>
    <mergeCell ref="A57:J57"/>
    <mergeCell ref="A58:J58"/>
    <mergeCell ref="A59:J59"/>
    <mergeCell ref="A60:J60"/>
    <mergeCell ref="A61:J61"/>
    <mergeCell ref="A62:J62"/>
    <mergeCell ref="A63:J63"/>
    <mergeCell ref="A64:J64"/>
    <mergeCell ref="A65:J65"/>
    <mergeCell ref="A66:J66"/>
    <mergeCell ref="A67:J67"/>
    <mergeCell ref="A72:J72"/>
    <mergeCell ref="A68:J68"/>
    <mergeCell ref="L30:O30"/>
    <mergeCell ref="L31:O31"/>
    <mergeCell ref="L32:O32"/>
    <mergeCell ref="L33:O33"/>
    <mergeCell ref="L34:O34"/>
    <mergeCell ref="L35:O35"/>
    <mergeCell ref="L36:O36"/>
    <mergeCell ref="L37:O37"/>
    <mergeCell ref="L38:O38"/>
    <mergeCell ref="L39:O39"/>
    <mergeCell ref="L40:O40"/>
    <mergeCell ref="L41:O41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L51:O51"/>
    <mergeCell ref="L52:O52"/>
    <mergeCell ref="L53:O53"/>
    <mergeCell ref="L54:O54"/>
    <mergeCell ref="L55:O55"/>
    <mergeCell ref="L56:O56"/>
    <mergeCell ref="L66:O66"/>
    <mergeCell ref="L67:O67"/>
    <mergeCell ref="L68:O68"/>
    <mergeCell ref="L57:O57"/>
    <mergeCell ref="L58:O58"/>
    <mergeCell ref="L59:O59"/>
    <mergeCell ref="L60:O60"/>
    <mergeCell ref="L61:O61"/>
    <mergeCell ref="L62:O62"/>
    <mergeCell ref="L63:O63"/>
    <mergeCell ref="L64:O64"/>
    <mergeCell ref="L65:O65"/>
  </mergeCells>
  <conditionalFormatting sqref="G8">
    <cfRule type="containsBlanks" dxfId="14" priority="12">
      <formula>LEN(TRIM(G8))=0</formula>
    </cfRule>
  </conditionalFormatting>
  <conditionalFormatting sqref="K13:K16">
    <cfRule type="containsBlanks" dxfId="13" priority="11">
      <formula>LEN(TRIM(K13))=0</formula>
    </cfRule>
  </conditionalFormatting>
  <conditionalFormatting sqref="K17:K24">
    <cfRule type="containsBlanks" dxfId="12" priority="10">
      <formula>LEN(TRIM(K17))=0</formula>
    </cfRule>
  </conditionalFormatting>
  <conditionalFormatting sqref="A74">
    <cfRule type="containsBlanks" dxfId="11" priority="8">
      <formula>LEN(TRIM(A74))=0</formula>
    </cfRule>
  </conditionalFormatting>
  <conditionalFormatting sqref="A73">
    <cfRule type="containsBlanks" dxfId="10" priority="9">
      <formula>LEN(TRIM(A73))=0</formula>
    </cfRule>
  </conditionalFormatting>
  <conditionalFormatting sqref="K68">
    <cfRule type="containsBlanks" dxfId="9" priority="1">
      <formula>LEN(TRIM(K68))=0</formula>
    </cfRule>
  </conditionalFormatting>
  <conditionalFormatting sqref="K32">
    <cfRule type="containsBlanks" dxfId="8" priority="7">
      <formula>LEN(TRIM(K32))=0</formula>
    </cfRule>
  </conditionalFormatting>
  <conditionalFormatting sqref="K33:K39">
    <cfRule type="containsBlanks" dxfId="7" priority="6">
      <formula>LEN(TRIM(K33))=0</formula>
    </cfRule>
  </conditionalFormatting>
  <conditionalFormatting sqref="K41:K51">
    <cfRule type="containsBlanks" dxfId="6" priority="5">
      <formula>LEN(TRIM(K41))=0</formula>
    </cfRule>
  </conditionalFormatting>
  <conditionalFormatting sqref="K53:K59">
    <cfRule type="containsBlanks" dxfId="5" priority="4">
      <formula>LEN(TRIM(K53))=0</formula>
    </cfRule>
  </conditionalFormatting>
  <conditionalFormatting sqref="K61:K64">
    <cfRule type="containsBlanks" dxfId="4" priority="3">
      <formula>LEN(TRIM(K61))=0</formula>
    </cfRule>
  </conditionalFormatting>
  <conditionalFormatting sqref="K66:K67">
    <cfRule type="containsBlanks" dxfId="3" priority="2">
      <formula>LEN(TRIM(K66))=0</formula>
    </cfRule>
  </conditionalFormatting>
  <dataValidations count="4">
    <dataValidation type="decimal" operator="lessThanOrEqual" allowBlank="1" showInputMessage="1" showErrorMessage="1" promptTitle="Внимательно!" prompt="Тут должно быть отрицательное число" sqref="I65520:I65525 JE65520:JE65525 TA65520:TA65525 ACW65520:ACW65525 AMS65520:AMS65525 AWO65520:AWO65525 BGK65520:BGK65525 BQG65520:BQG65525 CAC65520:CAC65525 CJY65520:CJY65525 CTU65520:CTU65525 DDQ65520:DDQ65525 DNM65520:DNM65525 DXI65520:DXI65525 EHE65520:EHE65525 ERA65520:ERA65525 FAW65520:FAW65525 FKS65520:FKS65525 FUO65520:FUO65525 GEK65520:GEK65525 GOG65520:GOG65525 GYC65520:GYC65525 HHY65520:HHY65525 HRU65520:HRU65525 IBQ65520:IBQ65525 ILM65520:ILM65525 IVI65520:IVI65525 JFE65520:JFE65525 JPA65520:JPA65525 JYW65520:JYW65525 KIS65520:KIS65525 KSO65520:KSO65525 LCK65520:LCK65525 LMG65520:LMG65525 LWC65520:LWC65525 MFY65520:MFY65525 MPU65520:MPU65525 MZQ65520:MZQ65525 NJM65520:NJM65525 NTI65520:NTI65525 ODE65520:ODE65525 ONA65520:ONA65525 OWW65520:OWW65525 PGS65520:PGS65525 PQO65520:PQO65525 QAK65520:QAK65525 QKG65520:QKG65525 QUC65520:QUC65525 RDY65520:RDY65525 RNU65520:RNU65525 RXQ65520:RXQ65525 SHM65520:SHM65525 SRI65520:SRI65525 TBE65520:TBE65525 TLA65520:TLA65525 TUW65520:TUW65525 UES65520:UES65525 UOO65520:UOO65525 UYK65520:UYK65525 VIG65520:VIG65525 VSC65520:VSC65525 WBY65520:WBY65525 WLU65520:WLU65525 WVQ65520:WVQ65525 I131056:I131061 JE131056:JE131061 TA131056:TA131061 ACW131056:ACW131061 AMS131056:AMS131061 AWO131056:AWO131061 BGK131056:BGK131061 BQG131056:BQG131061 CAC131056:CAC131061 CJY131056:CJY131061 CTU131056:CTU131061 DDQ131056:DDQ131061 DNM131056:DNM131061 DXI131056:DXI131061 EHE131056:EHE131061 ERA131056:ERA131061 FAW131056:FAW131061 FKS131056:FKS131061 FUO131056:FUO131061 GEK131056:GEK131061 GOG131056:GOG131061 GYC131056:GYC131061 HHY131056:HHY131061 HRU131056:HRU131061 IBQ131056:IBQ131061 ILM131056:ILM131061 IVI131056:IVI131061 JFE131056:JFE131061 JPA131056:JPA131061 JYW131056:JYW131061 KIS131056:KIS131061 KSO131056:KSO131061 LCK131056:LCK131061 LMG131056:LMG131061 LWC131056:LWC131061 MFY131056:MFY131061 MPU131056:MPU131061 MZQ131056:MZQ131061 NJM131056:NJM131061 NTI131056:NTI131061 ODE131056:ODE131061 ONA131056:ONA131061 OWW131056:OWW131061 PGS131056:PGS131061 PQO131056:PQO131061 QAK131056:QAK131061 QKG131056:QKG131061 QUC131056:QUC131061 RDY131056:RDY131061 RNU131056:RNU131061 RXQ131056:RXQ131061 SHM131056:SHM131061 SRI131056:SRI131061 TBE131056:TBE131061 TLA131056:TLA131061 TUW131056:TUW131061 UES131056:UES131061 UOO131056:UOO131061 UYK131056:UYK131061 VIG131056:VIG131061 VSC131056:VSC131061 WBY131056:WBY131061 WLU131056:WLU131061 WVQ131056:WVQ131061 I196592:I196597 JE196592:JE196597 TA196592:TA196597 ACW196592:ACW196597 AMS196592:AMS196597 AWO196592:AWO196597 BGK196592:BGK196597 BQG196592:BQG196597 CAC196592:CAC196597 CJY196592:CJY196597 CTU196592:CTU196597 DDQ196592:DDQ196597 DNM196592:DNM196597 DXI196592:DXI196597 EHE196592:EHE196597 ERA196592:ERA196597 FAW196592:FAW196597 FKS196592:FKS196597 FUO196592:FUO196597 GEK196592:GEK196597 GOG196592:GOG196597 GYC196592:GYC196597 HHY196592:HHY196597 HRU196592:HRU196597 IBQ196592:IBQ196597 ILM196592:ILM196597 IVI196592:IVI196597 JFE196592:JFE196597 JPA196592:JPA196597 JYW196592:JYW196597 KIS196592:KIS196597 KSO196592:KSO196597 LCK196592:LCK196597 LMG196592:LMG196597 LWC196592:LWC196597 MFY196592:MFY196597 MPU196592:MPU196597 MZQ196592:MZQ196597 NJM196592:NJM196597 NTI196592:NTI196597 ODE196592:ODE196597 ONA196592:ONA196597 OWW196592:OWW196597 PGS196592:PGS196597 PQO196592:PQO196597 QAK196592:QAK196597 QKG196592:QKG196597 QUC196592:QUC196597 RDY196592:RDY196597 RNU196592:RNU196597 RXQ196592:RXQ196597 SHM196592:SHM196597 SRI196592:SRI196597 TBE196592:TBE196597 TLA196592:TLA196597 TUW196592:TUW196597 UES196592:UES196597 UOO196592:UOO196597 UYK196592:UYK196597 VIG196592:VIG196597 VSC196592:VSC196597 WBY196592:WBY196597 WLU196592:WLU196597 WVQ196592:WVQ196597 I262128:I262133 JE262128:JE262133 TA262128:TA262133 ACW262128:ACW262133 AMS262128:AMS262133 AWO262128:AWO262133 BGK262128:BGK262133 BQG262128:BQG262133 CAC262128:CAC262133 CJY262128:CJY262133 CTU262128:CTU262133 DDQ262128:DDQ262133 DNM262128:DNM262133 DXI262128:DXI262133 EHE262128:EHE262133 ERA262128:ERA262133 FAW262128:FAW262133 FKS262128:FKS262133 FUO262128:FUO262133 GEK262128:GEK262133 GOG262128:GOG262133 GYC262128:GYC262133 HHY262128:HHY262133 HRU262128:HRU262133 IBQ262128:IBQ262133 ILM262128:ILM262133 IVI262128:IVI262133 JFE262128:JFE262133 JPA262128:JPA262133 JYW262128:JYW262133 KIS262128:KIS262133 KSO262128:KSO262133 LCK262128:LCK262133 LMG262128:LMG262133 LWC262128:LWC262133 MFY262128:MFY262133 MPU262128:MPU262133 MZQ262128:MZQ262133 NJM262128:NJM262133 NTI262128:NTI262133 ODE262128:ODE262133 ONA262128:ONA262133 OWW262128:OWW262133 PGS262128:PGS262133 PQO262128:PQO262133 QAK262128:QAK262133 QKG262128:QKG262133 QUC262128:QUC262133 RDY262128:RDY262133 RNU262128:RNU262133 RXQ262128:RXQ262133 SHM262128:SHM262133 SRI262128:SRI262133 TBE262128:TBE262133 TLA262128:TLA262133 TUW262128:TUW262133 UES262128:UES262133 UOO262128:UOO262133 UYK262128:UYK262133 VIG262128:VIG262133 VSC262128:VSC262133 WBY262128:WBY262133 WLU262128:WLU262133 WVQ262128:WVQ262133 I327664:I327669 JE327664:JE327669 TA327664:TA327669 ACW327664:ACW327669 AMS327664:AMS327669 AWO327664:AWO327669 BGK327664:BGK327669 BQG327664:BQG327669 CAC327664:CAC327669 CJY327664:CJY327669 CTU327664:CTU327669 DDQ327664:DDQ327669 DNM327664:DNM327669 DXI327664:DXI327669 EHE327664:EHE327669 ERA327664:ERA327669 FAW327664:FAW327669 FKS327664:FKS327669 FUO327664:FUO327669 GEK327664:GEK327669 GOG327664:GOG327669 GYC327664:GYC327669 HHY327664:HHY327669 HRU327664:HRU327669 IBQ327664:IBQ327669 ILM327664:ILM327669 IVI327664:IVI327669 JFE327664:JFE327669 JPA327664:JPA327669 JYW327664:JYW327669 KIS327664:KIS327669 KSO327664:KSO327669 LCK327664:LCK327669 LMG327664:LMG327669 LWC327664:LWC327669 MFY327664:MFY327669 MPU327664:MPU327669 MZQ327664:MZQ327669 NJM327664:NJM327669 NTI327664:NTI327669 ODE327664:ODE327669 ONA327664:ONA327669 OWW327664:OWW327669 PGS327664:PGS327669 PQO327664:PQO327669 QAK327664:QAK327669 QKG327664:QKG327669 QUC327664:QUC327669 RDY327664:RDY327669 RNU327664:RNU327669 RXQ327664:RXQ327669 SHM327664:SHM327669 SRI327664:SRI327669 TBE327664:TBE327669 TLA327664:TLA327669 TUW327664:TUW327669 UES327664:UES327669 UOO327664:UOO327669 UYK327664:UYK327669 VIG327664:VIG327669 VSC327664:VSC327669 WBY327664:WBY327669 WLU327664:WLU327669 WVQ327664:WVQ327669 I393200:I393205 JE393200:JE393205 TA393200:TA393205 ACW393200:ACW393205 AMS393200:AMS393205 AWO393200:AWO393205 BGK393200:BGK393205 BQG393200:BQG393205 CAC393200:CAC393205 CJY393200:CJY393205 CTU393200:CTU393205 DDQ393200:DDQ393205 DNM393200:DNM393205 DXI393200:DXI393205 EHE393200:EHE393205 ERA393200:ERA393205 FAW393200:FAW393205 FKS393200:FKS393205 FUO393200:FUO393205 GEK393200:GEK393205 GOG393200:GOG393205 GYC393200:GYC393205 HHY393200:HHY393205 HRU393200:HRU393205 IBQ393200:IBQ393205 ILM393200:ILM393205 IVI393200:IVI393205 JFE393200:JFE393205 JPA393200:JPA393205 JYW393200:JYW393205 KIS393200:KIS393205 KSO393200:KSO393205 LCK393200:LCK393205 LMG393200:LMG393205 LWC393200:LWC393205 MFY393200:MFY393205 MPU393200:MPU393205 MZQ393200:MZQ393205 NJM393200:NJM393205 NTI393200:NTI393205 ODE393200:ODE393205 ONA393200:ONA393205 OWW393200:OWW393205 PGS393200:PGS393205 PQO393200:PQO393205 QAK393200:QAK393205 QKG393200:QKG393205 QUC393200:QUC393205 RDY393200:RDY393205 RNU393200:RNU393205 RXQ393200:RXQ393205 SHM393200:SHM393205 SRI393200:SRI393205 TBE393200:TBE393205 TLA393200:TLA393205 TUW393200:TUW393205 UES393200:UES393205 UOO393200:UOO393205 UYK393200:UYK393205 VIG393200:VIG393205 VSC393200:VSC393205 WBY393200:WBY393205 WLU393200:WLU393205 WVQ393200:WVQ393205 I458736:I458741 JE458736:JE458741 TA458736:TA458741 ACW458736:ACW458741 AMS458736:AMS458741 AWO458736:AWO458741 BGK458736:BGK458741 BQG458736:BQG458741 CAC458736:CAC458741 CJY458736:CJY458741 CTU458736:CTU458741 DDQ458736:DDQ458741 DNM458736:DNM458741 DXI458736:DXI458741 EHE458736:EHE458741 ERA458736:ERA458741 FAW458736:FAW458741 FKS458736:FKS458741 FUO458736:FUO458741 GEK458736:GEK458741 GOG458736:GOG458741 GYC458736:GYC458741 HHY458736:HHY458741 HRU458736:HRU458741 IBQ458736:IBQ458741 ILM458736:ILM458741 IVI458736:IVI458741 JFE458736:JFE458741 JPA458736:JPA458741 JYW458736:JYW458741 KIS458736:KIS458741 KSO458736:KSO458741 LCK458736:LCK458741 LMG458736:LMG458741 LWC458736:LWC458741 MFY458736:MFY458741 MPU458736:MPU458741 MZQ458736:MZQ458741 NJM458736:NJM458741 NTI458736:NTI458741 ODE458736:ODE458741 ONA458736:ONA458741 OWW458736:OWW458741 PGS458736:PGS458741 PQO458736:PQO458741 QAK458736:QAK458741 QKG458736:QKG458741 QUC458736:QUC458741 RDY458736:RDY458741 RNU458736:RNU458741 RXQ458736:RXQ458741 SHM458736:SHM458741 SRI458736:SRI458741 TBE458736:TBE458741 TLA458736:TLA458741 TUW458736:TUW458741 UES458736:UES458741 UOO458736:UOO458741 UYK458736:UYK458741 VIG458736:VIG458741 VSC458736:VSC458741 WBY458736:WBY458741 WLU458736:WLU458741 WVQ458736:WVQ458741 I524272:I524277 JE524272:JE524277 TA524272:TA524277 ACW524272:ACW524277 AMS524272:AMS524277 AWO524272:AWO524277 BGK524272:BGK524277 BQG524272:BQG524277 CAC524272:CAC524277 CJY524272:CJY524277 CTU524272:CTU524277 DDQ524272:DDQ524277 DNM524272:DNM524277 DXI524272:DXI524277 EHE524272:EHE524277 ERA524272:ERA524277 FAW524272:FAW524277 FKS524272:FKS524277 FUO524272:FUO524277 GEK524272:GEK524277 GOG524272:GOG524277 GYC524272:GYC524277 HHY524272:HHY524277 HRU524272:HRU524277 IBQ524272:IBQ524277 ILM524272:ILM524277 IVI524272:IVI524277 JFE524272:JFE524277 JPA524272:JPA524277 JYW524272:JYW524277 KIS524272:KIS524277 KSO524272:KSO524277 LCK524272:LCK524277 LMG524272:LMG524277 LWC524272:LWC524277 MFY524272:MFY524277 MPU524272:MPU524277 MZQ524272:MZQ524277 NJM524272:NJM524277 NTI524272:NTI524277 ODE524272:ODE524277 ONA524272:ONA524277 OWW524272:OWW524277 PGS524272:PGS524277 PQO524272:PQO524277 QAK524272:QAK524277 QKG524272:QKG524277 QUC524272:QUC524277 RDY524272:RDY524277 RNU524272:RNU524277 RXQ524272:RXQ524277 SHM524272:SHM524277 SRI524272:SRI524277 TBE524272:TBE524277 TLA524272:TLA524277 TUW524272:TUW524277 UES524272:UES524277 UOO524272:UOO524277 UYK524272:UYK524277 VIG524272:VIG524277 VSC524272:VSC524277 WBY524272:WBY524277 WLU524272:WLU524277 WVQ524272:WVQ524277 I589808:I589813 JE589808:JE589813 TA589808:TA589813 ACW589808:ACW589813 AMS589808:AMS589813 AWO589808:AWO589813 BGK589808:BGK589813 BQG589808:BQG589813 CAC589808:CAC589813 CJY589808:CJY589813 CTU589808:CTU589813 DDQ589808:DDQ589813 DNM589808:DNM589813 DXI589808:DXI589813 EHE589808:EHE589813 ERA589808:ERA589813 FAW589808:FAW589813 FKS589808:FKS589813 FUO589808:FUO589813 GEK589808:GEK589813 GOG589808:GOG589813 GYC589808:GYC589813 HHY589808:HHY589813 HRU589808:HRU589813 IBQ589808:IBQ589813 ILM589808:ILM589813 IVI589808:IVI589813 JFE589808:JFE589813 JPA589808:JPA589813 JYW589808:JYW589813 KIS589808:KIS589813 KSO589808:KSO589813 LCK589808:LCK589813 LMG589808:LMG589813 LWC589808:LWC589813 MFY589808:MFY589813 MPU589808:MPU589813 MZQ589808:MZQ589813 NJM589808:NJM589813 NTI589808:NTI589813 ODE589808:ODE589813 ONA589808:ONA589813 OWW589808:OWW589813 PGS589808:PGS589813 PQO589808:PQO589813 QAK589808:QAK589813 QKG589808:QKG589813 QUC589808:QUC589813 RDY589808:RDY589813 RNU589808:RNU589813 RXQ589808:RXQ589813 SHM589808:SHM589813 SRI589808:SRI589813 TBE589808:TBE589813 TLA589808:TLA589813 TUW589808:TUW589813 UES589808:UES589813 UOO589808:UOO589813 UYK589808:UYK589813 VIG589808:VIG589813 VSC589808:VSC589813 WBY589808:WBY589813 WLU589808:WLU589813 WVQ589808:WVQ589813 I655344:I655349 JE655344:JE655349 TA655344:TA655349 ACW655344:ACW655349 AMS655344:AMS655349 AWO655344:AWO655349 BGK655344:BGK655349 BQG655344:BQG655349 CAC655344:CAC655349 CJY655344:CJY655349 CTU655344:CTU655349 DDQ655344:DDQ655349 DNM655344:DNM655349 DXI655344:DXI655349 EHE655344:EHE655349 ERA655344:ERA655349 FAW655344:FAW655349 FKS655344:FKS655349 FUO655344:FUO655349 GEK655344:GEK655349 GOG655344:GOG655349 GYC655344:GYC655349 HHY655344:HHY655349 HRU655344:HRU655349 IBQ655344:IBQ655349 ILM655344:ILM655349 IVI655344:IVI655349 JFE655344:JFE655349 JPA655344:JPA655349 JYW655344:JYW655349 KIS655344:KIS655349 KSO655344:KSO655349 LCK655344:LCK655349 LMG655344:LMG655349 LWC655344:LWC655349 MFY655344:MFY655349 MPU655344:MPU655349 MZQ655344:MZQ655349 NJM655344:NJM655349 NTI655344:NTI655349 ODE655344:ODE655349 ONA655344:ONA655349 OWW655344:OWW655349 PGS655344:PGS655349 PQO655344:PQO655349 QAK655344:QAK655349 QKG655344:QKG655349 QUC655344:QUC655349 RDY655344:RDY655349 RNU655344:RNU655349 RXQ655344:RXQ655349 SHM655344:SHM655349 SRI655344:SRI655349 TBE655344:TBE655349 TLA655344:TLA655349 TUW655344:TUW655349 UES655344:UES655349 UOO655344:UOO655349 UYK655344:UYK655349 VIG655344:VIG655349 VSC655344:VSC655349 WBY655344:WBY655349 WLU655344:WLU655349 WVQ655344:WVQ655349 I720880:I720885 JE720880:JE720885 TA720880:TA720885 ACW720880:ACW720885 AMS720880:AMS720885 AWO720880:AWO720885 BGK720880:BGK720885 BQG720880:BQG720885 CAC720880:CAC720885 CJY720880:CJY720885 CTU720880:CTU720885 DDQ720880:DDQ720885 DNM720880:DNM720885 DXI720880:DXI720885 EHE720880:EHE720885 ERA720880:ERA720885 FAW720880:FAW720885 FKS720880:FKS720885 FUO720880:FUO720885 GEK720880:GEK720885 GOG720880:GOG720885 GYC720880:GYC720885 HHY720880:HHY720885 HRU720880:HRU720885 IBQ720880:IBQ720885 ILM720880:ILM720885 IVI720880:IVI720885 JFE720880:JFE720885 JPA720880:JPA720885 JYW720880:JYW720885 KIS720880:KIS720885 KSO720880:KSO720885 LCK720880:LCK720885 LMG720880:LMG720885 LWC720880:LWC720885 MFY720880:MFY720885 MPU720880:MPU720885 MZQ720880:MZQ720885 NJM720880:NJM720885 NTI720880:NTI720885 ODE720880:ODE720885 ONA720880:ONA720885 OWW720880:OWW720885 PGS720880:PGS720885 PQO720880:PQO720885 QAK720880:QAK720885 QKG720880:QKG720885 QUC720880:QUC720885 RDY720880:RDY720885 RNU720880:RNU720885 RXQ720880:RXQ720885 SHM720880:SHM720885 SRI720880:SRI720885 TBE720880:TBE720885 TLA720880:TLA720885 TUW720880:TUW720885 UES720880:UES720885 UOO720880:UOO720885 UYK720880:UYK720885 VIG720880:VIG720885 VSC720880:VSC720885 WBY720880:WBY720885 WLU720880:WLU720885 WVQ720880:WVQ720885 I786416:I786421 JE786416:JE786421 TA786416:TA786421 ACW786416:ACW786421 AMS786416:AMS786421 AWO786416:AWO786421 BGK786416:BGK786421 BQG786416:BQG786421 CAC786416:CAC786421 CJY786416:CJY786421 CTU786416:CTU786421 DDQ786416:DDQ786421 DNM786416:DNM786421 DXI786416:DXI786421 EHE786416:EHE786421 ERA786416:ERA786421 FAW786416:FAW786421 FKS786416:FKS786421 FUO786416:FUO786421 GEK786416:GEK786421 GOG786416:GOG786421 GYC786416:GYC786421 HHY786416:HHY786421 HRU786416:HRU786421 IBQ786416:IBQ786421 ILM786416:ILM786421 IVI786416:IVI786421 JFE786416:JFE786421 JPA786416:JPA786421 JYW786416:JYW786421 KIS786416:KIS786421 KSO786416:KSO786421 LCK786416:LCK786421 LMG786416:LMG786421 LWC786416:LWC786421 MFY786416:MFY786421 MPU786416:MPU786421 MZQ786416:MZQ786421 NJM786416:NJM786421 NTI786416:NTI786421 ODE786416:ODE786421 ONA786416:ONA786421 OWW786416:OWW786421 PGS786416:PGS786421 PQO786416:PQO786421 QAK786416:QAK786421 QKG786416:QKG786421 QUC786416:QUC786421 RDY786416:RDY786421 RNU786416:RNU786421 RXQ786416:RXQ786421 SHM786416:SHM786421 SRI786416:SRI786421 TBE786416:TBE786421 TLA786416:TLA786421 TUW786416:TUW786421 UES786416:UES786421 UOO786416:UOO786421 UYK786416:UYK786421 VIG786416:VIG786421 VSC786416:VSC786421 WBY786416:WBY786421 WLU786416:WLU786421 WVQ786416:WVQ786421 I851952:I851957 JE851952:JE851957 TA851952:TA851957 ACW851952:ACW851957 AMS851952:AMS851957 AWO851952:AWO851957 BGK851952:BGK851957 BQG851952:BQG851957 CAC851952:CAC851957 CJY851952:CJY851957 CTU851952:CTU851957 DDQ851952:DDQ851957 DNM851952:DNM851957 DXI851952:DXI851957 EHE851952:EHE851957 ERA851952:ERA851957 FAW851952:FAW851957 FKS851952:FKS851957 FUO851952:FUO851957 GEK851952:GEK851957 GOG851952:GOG851957 GYC851952:GYC851957 HHY851952:HHY851957 HRU851952:HRU851957 IBQ851952:IBQ851957 ILM851952:ILM851957 IVI851952:IVI851957 JFE851952:JFE851957 JPA851952:JPA851957 JYW851952:JYW851957 KIS851952:KIS851957 KSO851952:KSO851957 LCK851952:LCK851957 LMG851952:LMG851957 LWC851952:LWC851957 MFY851952:MFY851957 MPU851952:MPU851957 MZQ851952:MZQ851957 NJM851952:NJM851957 NTI851952:NTI851957 ODE851952:ODE851957 ONA851952:ONA851957 OWW851952:OWW851957 PGS851952:PGS851957 PQO851952:PQO851957 QAK851952:QAK851957 QKG851952:QKG851957 QUC851952:QUC851957 RDY851952:RDY851957 RNU851952:RNU851957 RXQ851952:RXQ851957 SHM851952:SHM851957 SRI851952:SRI851957 TBE851952:TBE851957 TLA851952:TLA851957 TUW851952:TUW851957 UES851952:UES851957 UOO851952:UOO851957 UYK851952:UYK851957 VIG851952:VIG851957 VSC851952:VSC851957 WBY851952:WBY851957 WLU851952:WLU851957 WVQ851952:WVQ851957 I917488:I917493 JE917488:JE917493 TA917488:TA917493 ACW917488:ACW917493 AMS917488:AMS917493 AWO917488:AWO917493 BGK917488:BGK917493 BQG917488:BQG917493 CAC917488:CAC917493 CJY917488:CJY917493 CTU917488:CTU917493 DDQ917488:DDQ917493 DNM917488:DNM917493 DXI917488:DXI917493 EHE917488:EHE917493 ERA917488:ERA917493 FAW917488:FAW917493 FKS917488:FKS917493 FUO917488:FUO917493 GEK917488:GEK917493 GOG917488:GOG917493 GYC917488:GYC917493 HHY917488:HHY917493 HRU917488:HRU917493 IBQ917488:IBQ917493 ILM917488:ILM917493 IVI917488:IVI917493 JFE917488:JFE917493 JPA917488:JPA917493 JYW917488:JYW917493 KIS917488:KIS917493 KSO917488:KSO917493 LCK917488:LCK917493 LMG917488:LMG917493 LWC917488:LWC917493 MFY917488:MFY917493 MPU917488:MPU917493 MZQ917488:MZQ917493 NJM917488:NJM917493 NTI917488:NTI917493 ODE917488:ODE917493 ONA917488:ONA917493 OWW917488:OWW917493 PGS917488:PGS917493 PQO917488:PQO917493 QAK917488:QAK917493 QKG917488:QKG917493 QUC917488:QUC917493 RDY917488:RDY917493 RNU917488:RNU917493 RXQ917488:RXQ917493 SHM917488:SHM917493 SRI917488:SRI917493 TBE917488:TBE917493 TLA917488:TLA917493 TUW917488:TUW917493 UES917488:UES917493 UOO917488:UOO917493 UYK917488:UYK917493 VIG917488:VIG917493 VSC917488:VSC917493 WBY917488:WBY917493 WLU917488:WLU917493 WVQ917488:WVQ917493 I983024:I983029 JE983024:JE983029 TA983024:TA983029 ACW983024:ACW983029 AMS983024:AMS983029 AWO983024:AWO983029 BGK983024:BGK983029 BQG983024:BQG983029 CAC983024:CAC983029 CJY983024:CJY983029 CTU983024:CTU983029 DDQ983024:DDQ983029 DNM983024:DNM983029 DXI983024:DXI983029 EHE983024:EHE983029 ERA983024:ERA983029 FAW983024:FAW983029 FKS983024:FKS983029 FUO983024:FUO983029 GEK983024:GEK983029 GOG983024:GOG983029 GYC983024:GYC983029 HHY983024:HHY983029 HRU983024:HRU983029 IBQ983024:IBQ983029 ILM983024:ILM983029 IVI983024:IVI983029 JFE983024:JFE983029 JPA983024:JPA983029 JYW983024:JYW983029 KIS983024:KIS983029 KSO983024:KSO983029 LCK983024:LCK983029 LMG983024:LMG983029 LWC983024:LWC983029 MFY983024:MFY983029 MPU983024:MPU983029 MZQ983024:MZQ983029 NJM983024:NJM983029 NTI983024:NTI983029 ODE983024:ODE983029 ONA983024:ONA983029 OWW983024:OWW983029 PGS983024:PGS983029 PQO983024:PQO983029 QAK983024:QAK983029 QKG983024:QKG983029 QUC983024:QUC983029 RDY983024:RDY983029 RNU983024:RNU983029 RXQ983024:RXQ983029 SHM983024:SHM983029 SRI983024:SRI983029 TBE983024:TBE983029 TLA983024:TLA983029 TUW983024:TUW983029 UES983024:UES983029 UOO983024:UOO983029 UYK983024:UYK983029 VIG983024:VIG983029 VSC983024:VSC983029 WBY983024:WBY983029 WLU983024:WLU983029 WVQ983024:WVQ983029 I65529:I65534 JE65529:JE65534 TA65529:TA65534 ACW65529:ACW65534 AMS65529:AMS65534 AWO65529:AWO65534 BGK65529:BGK65534 BQG65529:BQG65534 CAC65529:CAC65534 CJY65529:CJY65534 CTU65529:CTU65534 DDQ65529:DDQ65534 DNM65529:DNM65534 DXI65529:DXI65534 EHE65529:EHE65534 ERA65529:ERA65534 FAW65529:FAW65534 FKS65529:FKS65534 FUO65529:FUO65534 GEK65529:GEK65534 GOG65529:GOG65534 GYC65529:GYC65534 HHY65529:HHY65534 HRU65529:HRU65534 IBQ65529:IBQ65534 ILM65529:ILM65534 IVI65529:IVI65534 JFE65529:JFE65534 JPA65529:JPA65534 JYW65529:JYW65534 KIS65529:KIS65534 KSO65529:KSO65534 LCK65529:LCK65534 LMG65529:LMG65534 LWC65529:LWC65534 MFY65529:MFY65534 MPU65529:MPU65534 MZQ65529:MZQ65534 NJM65529:NJM65534 NTI65529:NTI65534 ODE65529:ODE65534 ONA65529:ONA65534 OWW65529:OWW65534 PGS65529:PGS65534 PQO65529:PQO65534 QAK65529:QAK65534 QKG65529:QKG65534 QUC65529:QUC65534 RDY65529:RDY65534 RNU65529:RNU65534 RXQ65529:RXQ65534 SHM65529:SHM65534 SRI65529:SRI65534 TBE65529:TBE65534 TLA65529:TLA65534 TUW65529:TUW65534 UES65529:UES65534 UOO65529:UOO65534 UYK65529:UYK65534 VIG65529:VIG65534 VSC65529:VSC65534 WBY65529:WBY65534 WLU65529:WLU65534 WVQ65529:WVQ65534 I131065:I131070 JE131065:JE131070 TA131065:TA131070 ACW131065:ACW131070 AMS131065:AMS131070 AWO131065:AWO131070 BGK131065:BGK131070 BQG131065:BQG131070 CAC131065:CAC131070 CJY131065:CJY131070 CTU131065:CTU131070 DDQ131065:DDQ131070 DNM131065:DNM131070 DXI131065:DXI131070 EHE131065:EHE131070 ERA131065:ERA131070 FAW131065:FAW131070 FKS131065:FKS131070 FUO131065:FUO131070 GEK131065:GEK131070 GOG131065:GOG131070 GYC131065:GYC131070 HHY131065:HHY131070 HRU131065:HRU131070 IBQ131065:IBQ131070 ILM131065:ILM131070 IVI131065:IVI131070 JFE131065:JFE131070 JPA131065:JPA131070 JYW131065:JYW131070 KIS131065:KIS131070 KSO131065:KSO131070 LCK131065:LCK131070 LMG131065:LMG131070 LWC131065:LWC131070 MFY131065:MFY131070 MPU131065:MPU131070 MZQ131065:MZQ131070 NJM131065:NJM131070 NTI131065:NTI131070 ODE131065:ODE131070 ONA131065:ONA131070 OWW131065:OWW131070 PGS131065:PGS131070 PQO131065:PQO131070 QAK131065:QAK131070 QKG131065:QKG131070 QUC131065:QUC131070 RDY131065:RDY131070 RNU131065:RNU131070 RXQ131065:RXQ131070 SHM131065:SHM131070 SRI131065:SRI131070 TBE131065:TBE131070 TLA131065:TLA131070 TUW131065:TUW131070 UES131065:UES131070 UOO131065:UOO131070 UYK131065:UYK131070 VIG131065:VIG131070 VSC131065:VSC131070 WBY131065:WBY131070 WLU131065:WLU131070 WVQ131065:WVQ131070 I196601:I196606 JE196601:JE196606 TA196601:TA196606 ACW196601:ACW196606 AMS196601:AMS196606 AWO196601:AWO196606 BGK196601:BGK196606 BQG196601:BQG196606 CAC196601:CAC196606 CJY196601:CJY196606 CTU196601:CTU196606 DDQ196601:DDQ196606 DNM196601:DNM196606 DXI196601:DXI196606 EHE196601:EHE196606 ERA196601:ERA196606 FAW196601:FAW196606 FKS196601:FKS196606 FUO196601:FUO196606 GEK196601:GEK196606 GOG196601:GOG196606 GYC196601:GYC196606 HHY196601:HHY196606 HRU196601:HRU196606 IBQ196601:IBQ196606 ILM196601:ILM196606 IVI196601:IVI196606 JFE196601:JFE196606 JPA196601:JPA196606 JYW196601:JYW196606 KIS196601:KIS196606 KSO196601:KSO196606 LCK196601:LCK196606 LMG196601:LMG196606 LWC196601:LWC196606 MFY196601:MFY196606 MPU196601:MPU196606 MZQ196601:MZQ196606 NJM196601:NJM196606 NTI196601:NTI196606 ODE196601:ODE196606 ONA196601:ONA196606 OWW196601:OWW196606 PGS196601:PGS196606 PQO196601:PQO196606 QAK196601:QAK196606 QKG196601:QKG196606 QUC196601:QUC196606 RDY196601:RDY196606 RNU196601:RNU196606 RXQ196601:RXQ196606 SHM196601:SHM196606 SRI196601:SRI196606 TBE196601:TBE196606 TLA196601:TLA196606 TUW196601:TUW196606 UES196601:UES196606 UOO196601:UOO196606 UYK196601:UYK196606 VIG196601:VIG196606 VSC196601:VSC196606 WBY196601:WBY196606 WLU196601:WLU196606 WVQ196601:WVQ196606 I262137:I262142 JE262137:JE262142 TA262137:TA262142 ACW262137:ACW262142 AMS262137:AMS262142 AWO262137:AWO262142 BGK262137:BGK262142 BQG262137:BQG262142 CAC262137:CAC262142 CJY262137:CJY262142 CTU262137:CTU262142 DDQ262137:DDQ262142 DNM262137:DNM262142 DXI262137:DXI262142 EHE262137:EHE262142 ERA262137:ERA262142 FAW262137:FAW262142 FKS262137:FKS262142 FUO262137:FUO262142 GEK262137:GEK262142 GOG262137:GOG262142 GYC262137:GYC262142 HHY262137:HHY262142 HRU262137:HRU262142 IBQ262137:IBQ262142 ILM262137:ILM262142 IVI262137:IVI262142 JFE262137:JFE262142 JPA262137:JPA262142 JYW262137:JYW262142 KIS262137:KIS262142 KSO262137:KSO262142 LCK262137:LCK262142 LMG262137:LMG262142 LWC262137:LWC262142 MFY262137:MFY262142 MPU262137:MPU262142 MZQ262137:MZQ262142 NJM262137:NJM262142 NTI262137:NTI262142 ODE262137:ODE262142 ONA262137:ONA262142 OWW262137:OWW262142 PGS262137:PGS262142 PQO262137:PQO262142 QAK262137:QAK262142 QKG262137:QKG262142 QUC262137:QUC262142 RDY262137:RDY262142 RNU262137:RNU262142 RXQ262137:RXQ262142 SHM262137:SHM262142 SRI262137:SRI262142 TBE262137:TBE262142 TLA262137:TLA262142 TUW262137:TUW262142 UES262137:UES262142 UOO262137:UOO262142 UYK262137:UYK262142 VIG262137:VIG262142 VSC262137:VSC262142 WBY262137:WBY262142 WLU262137:WLU262142 WVQ262137:WVQ262142 I327673:I327678 JE327673:JE327678 TA327673:TA327678 ACW327673:ACW327678 AMS327673:AMS327678 AWO327673:AWO327678 BGK327673:BGK327678 BQG327673:BQG327678 CAC327673:CAC327678 CJY327673:CJY327678 CTU327673:CTU327678 DDQ327673:DDQ327678 DNM327673:DNM327678 DXI327673:DXI327678 EHE327673:EHE327678 ERA327673:ERA327678 FAW327673:FAW327678 FKS327673:FKS327678 FUO327673:FUO327678 GEK327673:GEK327678 GOG327673:GOG327678 GYC327673:GYC327678 HHY327673:HHY327678 HRU327673:HRU327678 IBQ327673:IBQ327678 ILM327673:ILM327678 IVI327673:IVI327678 JFE327673:JFE327678 JPA327673:JPA327678 JYW327673:JYW327678 KIS327673:KIS327678 KSO327673:KSO327678 LCK327673:LCK327678 LMG327673:LMG327678 LWC327673:LWC327678 MFY327673:MFY327678 MPU327673:MPU327678 MZQ327673:MZQ327678 NJM327673:NJM327678 NTI327673:NTI327678 ODE327673:ODE327678 ONA327673:ONA327678 OWW327673:OWW327678 PGS327673:PGS327678 PQO327673:PQO327678 QAK327673:QAK327678 QKG327673:QKG327678 QUC327673:QUC327678 RDY327673:RDY327678 RNU327673:RNU327678 RXQ327673:RXQ327678 SHM327673:SHM327678 SRI327673:SRI327678 TBE327673:TBE327678 TLA327673:TLA327678 TUW327673:TUW327678 UES327673:UES327678 UOO327673:UOO327678 UYK327673:UYK327678 VIG327673:VIG327678 VSC327673:VSC327678 WBY327673:WBY327678 WLU327673:WLU327678 WVQ327673:WVQ327678 I393209:I393214 JE393209:JE393214 TA393209:TA393214 ACW393209:ACW393214 AMS393209:AMS393214 AWO393209:AWO393214 BGK393209:BGK393214 BQG393209:BQG393214 CAC393209:CAC393214 CJY393209:CJY393214 CTU393209:CTU393214 DDQ393209:DDQ393214 DNM393209:DNM393214 DXI393209:DXI393214 EHE393209:EHE393214 ERA393209:ERA393214 FAW393209:FAW393214 FKS393209:FKS393214 FUO393209:FUO393214 GEK393209:GEK393214 GOG393209:GOG393214 GYC393209:GYC393214 HHY393209:HHY393214 HRU393209:HRU393214 IBQ393209:IBQ393214 ILM393209:ILM393214 IVI393209:IVI393214 JFE393209:JFE393214 JPA393209:JPA393214 JYW393209:JYW393214 KIS393209:KIS393214 KSO393209:KSO393214 LCK393209:LCK393214 LMG393209:LMG393214 LWC393209:LWC393214 MFY393209:MFY393214 MPU393209:MPU393214 MZQ393209:MZQ393214 NJM393209:NJM393214 NTI393209:NTI393214 ODE393209:ODE393214 ONA393209:ONA393214 OWW393209:OWW393214 PGS393209:PGS393214 PQO393209:PQO393214 QAK393209:QAK393214 QKG393209:QKG393214 QUC393209:QUC393214 RDY393209:RDY393214 RNU393209:RNU393214 RXQ393209:RXQ393214 SHM393209:SHM393214 SRI393209:SRI393214 TBE393209:TBE393214 TLA393209:TLA393214 TUW393209:TUW393214 UES393209:UES393214 UOO393209:UOO393214 UYK393209:UYK393214 VIG393209:VIG393214 VSC393209:VSC393214 WBY393209:WBY393214 WLU393209:WLU393214 WVQ393209:WVQ393214 I458745:I458750 JE458745:JE458750 TA458745:TA458750 ACW458745:ACW458750 AMS458745:AMS458750 AWO458745:AWO458750 BGK458745:BGK458750 BQG458745:BQG458750 CAC458745:CAC458750 CJY458745:CJY458750 CTU458745:CTU458750 DDQ458745:DDQ458750 DNM458745:DNM458750 DXI458745:DXI458750 EHE458745:EHE458750 ERA458745:ERA458750 FAW458745:FAW458750 FKS458745:FKS458750 FUO458745:FUO458750 GEK458745:GEK458750 GOG458745:GOG458750 GYC458745:GYC458750 HHY458745:HHY458750 HRU458745:HRU458750 IBQ458745:IBQ458750 ILM458745:ILM458750 IVI458745:IVI458750 JFE458745:JFE458750 JPA458745:JPA458750 JYW458745:JYW458750 KIS458745:KIS458750 KSO458745:KSO458750 LCK458745:LCK458750 LMG458745:LMG458750 LWC458745:LWC458750 MFY458745:MFY458750 MPU458745:MPU458750 MZQ458745:MZQ458750 NJM458745:NJM458750 NTI458745:NTI458750 ODE458745:ODE458750 ONA458745:ONA458750 OWW458745:OWW458750 PGS458745:PGS458750 PQO458745:PQO458750 QAK458745:QAK458750 QKG458745:QKG458750 QUC458745:QUC458750 RDY458745:RDY458750 RNU458745:RNU458750 RXQ458745:RXQ458750 SHM458745:SHM458750 SRI458745:SRI458750 TBE458745:TBE458750 TLA458745:TLA458750 TUW458745:TUW458750 UES458745:UES458750 UOO458745:UOO458750 UYK458745:UYK458750 VIG458745:VIG458750 VSC458745:VSC458750 WBY458745:WBY458750 WLU458745:WLU458750 WVQ458745:WVQ458750 I524281:I524286 JE524281:JE524286 TA524281:TA524286 ACW524281:ACW524286 AMS524281:AMS524286 AWO524281:AWO524286 BGK524281:BGK524286 BQG524281:BQG524286 CAC524281:CAC524286 CJY524281:CJY524286 CTU524281:CTU524286 DDQ524281:DDQ524286 DNM524281:DNM524286 DXI524281:DXI524286 EHE524281:EHE524286 ERA524281:ERA524286 FAW524281:FAW524286 FKS524281:FKS524286 FUO524281:FUO524286 GEK524281:GEK524286 GOG524281:GOG524286 GYC524281:GYC524286 HHY524281:HHY524286 HRU524281:HRU524286 IBQ524281:IBQ524286 ILM524281:ILM524286 IVI524281:IVI524286 JFE524281:JFE524286 JPA524281:JPA524286 JYW524281:JYW524286 KIS524281:KIS524286 KSO524281:KSO524286 LCK524281:LCK524286 LMG524281:LMG524286 LWC524281:LWC524286 MFY524281:MFY524286 MPU524281:MPU524286 MZQ524281:MZQ524286 NJM524281:NJM524286 NTI524281:NTI524286 ODE524281:ODE524286 ONA524281:ONA524286 OWW524281:OWW524286 PGS524281:PGS524286 PQO524281:PQO524286 QAK524281:QAK524286 QKG524281:QKG524286 QUC524281:QUC524286 RDY524281:RDY524286 RNU524281:RNU524286 RXQ524281:RXQ524286 SHM524281:SHM524286 SRI524281:SRI524286 TBE524281:TBE524286 TLA524281:TLA524286 TUW524281:TUW524286 UES524281:UES524286 UOO524281:UOO524286 UYK524281:UYK524286 VIG524281:VIG524286 VSC524281:VSC524286 WBY524281:WBY524286 WLU524281:WLU524286 WVQ524281:WVQ524286 I589817:I589822 JE589817:JE589822 TA589817:TA589822 ACW589817:ACW589822 AMS589817:AMS589822 AWO589817:AWO589822 BGK589817:BGK589822 BQG589817:BQG589822 CAC589817:CAC589822 CJY589817:CJY589822 CTU589817:CTU589822 DDQ589817:DDQ589822 DNM589817:DNM589822 DXI589817:DXI589822 EHE589817:EHE589822 ERA589817:ERA589822 FAW589817:FAW589822 FKS589817:FKS589822 FUO589817:FUO589822 GEK589817:GEK589822 GOG589817:GOG589822 GYC589817:GYC589822 HHY589817:HHY589822 HRU589817:HRU589822 IBQ589817:IBQ589822 ILM589817:ILM589822 IVI589817:IVI589822 JFE589817:JFE589822 JPA589817:JPA589822 JYW589817:JYW589822 KIS589817:KIS589822 KSO589817:KSO589822 LCK589817:LCK589822 LMG589817:LMG589822 LWC589817:LWC589822 MFY589817:MFY589822 MPU589817:MPU589822 MZQ589817:MZQ589822 NJM589817:NJM589822 NTI589817:NTI589822 ODE589817:ODE589822 ONA589817:ONA589822 OWW589817:OWW589822 PGS589817:PGS589822 PQO589817:PQO589822 QAK589817:QAK589822 QKG589817:QKG589822 QUC589817:QUC589822 RDY589817:RDY589822 RNU589817:RNU589822 RXQ589817:RXQ589822 SHM589817:SHM589822 SRI589817:SRI589822 TBE589817:TBE589822 TLA589817:TLA589822 TUW589817:TUW589822 UES589817:UES589822 UOO589817:UOO589822 UYK589817:UYK589822 VIG589817:VIG589822 VSC589817:VSC589822 WBY589817:WBY589822 WLU589817:WLU589822 WVQ589817:WVQ589822 I655353:I655358 JE655353:JE655358 TA655353:TA655358 ACW655353:ACW655358 AMS655353:AMS655358 AWO655353:AWO655358 BGK655353:BGK655358 BQG655353:BQG655358 CAC655353:CAC655358 CJY655353:CJY655358 CTU655353:CTU655358 DDQ655353:DDQ655358 DNM655353:DNM655358 DXI655353:DXI655358 EHE655353:EHE655358 ERA655353:ERA655358 FAW655353:FAW655358 FKS655353:FKS655358 FUO655353:FUO655358 GEK655353:GEK655358 GOG655353:GOG655358 GYC655353:GYC655358 HHY655353:HHY655358 HRU655353:HRU655358 IBQ655353:IBQ655358 ILM655353:ILM655358 IVI655353:IVI655358 JFE655353:JFE655358 JPA655353:JPA655358 JYW655353:JYW655358 KIS655353:KIS655358 KSO655353:KSO655358 LCK655353:LCK655358 LMG655353:LMG655358 LWC655353:LWC655358 MFY655353:MFY655358 MPU655353:MPU655358 MZQ655353:MZQ655358 NJM655353:NJM655358 NTI655353:NTI655358 ODE655353:ODE655358 ONA655353:ONA655358 OWW655353:OWW655358 PGS655353:PGS655358 PQO655353:PQO655358 QAK655353:QAK655358 QKG655353:QKG655358 QUC655353:QUC655358 RDY655353:RDY655358 RNU655353:RNU655358 RXQ655353:RXQ655358 SHM655353:SHM655358 SRI655353:SRI655358 TBE655353:TBE655358 TLA655353:TLA655358 TUW655353:TUW655358 UES655353:UES655358 UOO655353:UOO655358 UYK655353:UYK655358 VIG655353:VIG655358 VSC655353:VSC655358 WBY655353:WBY655358 WLU655353:WLU655358 WVQ655353:WVQ655358 I720889:I720894 JE720889:JE720894 TA720889:TA720894 ACW720889:ACW720894 AMS720889:AMS720894 AWO720889:AWO720894 BGK720889:BGK720894 BQG720889:BQG720894 CAC720889:CAC720894 CJY720889:CJY720894 CTU720889:CTU720894 DDQ720889:DDQ720894 DNM720889:DNM720894 DXI720889:DXI720894 EHE720889:EHE720894 ERA720889:ERA720894 FAW720889:FAW720894 FKS720889:FKS720894 FUO720889:FUO720894 GEK720889:GEK720894 GOG720889:GOG720894 GYC720889:GYC720894 HHY720889:HHY720894 HRU720889:HRU720894 IBQ720889:IBQ720894 ILM720889:ILM720894 IVI720889:IVI720894 JFE720889:JFE720894 JPA720889:JPA720894 JYW720889:JYW720894 KIS720889:KIS720894 KSO720889:KSO720894 LCK720889:LCK720894 LMG720889:LMG720894 LWC720889:LWC720894 MFY720889:MFY720894 MPU720889:MPU720894 MZQ720889:MZQ720894 NJM720889:NJM720894 NTI720889:NTI720894 ODE720889:ODE720894 ONA720889:ONA720894 OWW720889:OWW720894 PGS720889:PGS720894 PQO720889:PQO720894 QAK720889:QAK720894 QKG720889:QKG720894 QUC720889:QUC720894 RDY720889:RDY720894 RNU720889:RNU720894 RXQ720889:RXQ720894 SHM720889:SHM720894 SRI720889:SRI720894 TBE720889:TBE720894 TLA720889:TLA720894 TUW720889:TUW720894 UES720889:UES720894 UOO720889:UOO720894 UYK720889:UYK720894 VIG720889:VIG720894 VSC720889:VSC720894 WBY720889:WBY720894 WLU720889:WLU720894 WVQ720889:WVQ720894 I786425:I786430 JE786425:JE786430 TA786425:TA786430 ACW786425:ACW786430 AMS786425:AMS786430 AWO786425:AWO786430 BGK786425:BGK786430 BQG786425:BQG786430 CAC786425:CAC786430 CJY786425:CJY786430 CTU786425:CTU786430 DDQ786425:DDQ786430 DNM786425:DNM786430 DXI786425:DXI786430 EHE786425:EHE786430 ERA786425:ERA786430 FAW786425:FAW786430 FKS786425:FKS786430 FUO786425:FUO786430 GEK786425:GEK786430 GOG786425:GOG786430 GYC786425:GYC786430 HHY786425:HHY786430 HRU786425:HRU786430 IBQ786425:IBQ786430 ILM786425:ILM786430 IVI786425:IVI786430 JFE786425:JFE786430 JPA786425:JPA786430 JYW786425:JYW786430 KIS786425:KIS786430 KSO786425:KSO786430 LCK786425:LCK786430 LMG786425:LMG786430 LWC786425:LWC786430 MFY786425:MFY786430 MPU786425:MPU786430 MZQ786425:MZQ786430 NJM786425:NJM786430 NTI786425:NTI786430 ODE786425:ODE786430 ONA786425:ONA786430 OWW786425:OWW786430 PGS786425:PGS786430 PQO786425:PQO786430 QAK786425:QAK786430 QKG786425:QKG786430 QUC786425:QUC786430 RDY786425:RDY786430 RNU786425:RNU786430 RXQ786425:RXQ786430 SHM786425:SHM786430 SRI786425:SRI786430 TBE786425:TBE786430 TLA786425:TLA786430 TUW786425:TUW786430 UES786425:UES786430 UOO786425:UOO786430 UYK786425:UYK786430 VIG786425:VIG786430 VSC786425:VSC786430 WBY786425:WBY786430 WLU786425:WLU786430 WVQ786425:WVQ786430 I851961:I851966 JE851961:JE851966 TA851961:TA851966 ACW851961:ACW851966 AMS851961:AMS851966 AWO851961:AWO851966 BGK851961:BGK851966 BQG851961:BQG851966 CAC851961:CAC851966 CJY851961:CJY851966 CTU851961:CTU851966 DDQ851961:DDQ851966 DNM851961:DNM851966 DXI851961:DXI851966 EHE851961:EHE851966 ERA851961:ERA851966 FAW851961:FAW851966 FKS851961:FKS851966 FUO851961:FUO851966 GEK851961:GEK851966 GOG851961:GOG851966 GYC851961:GYC851966 HHY851961:HHY851966 HRU851961:HRU851966 IBQ851961:IBQ851966 ILM851961:ILM851966 IVI851961:IVI851966 JFE851961:JFE851966 JPA851961:JPA851966 JYW851961:JYW851966 KIS851961:KIS851966 KSO851961:KSO851966 LCK851961:LCK851966 LMG851961:LMG851966 LWC851961:LWC851966 MFY851961:MFY851966 MPU851961:MPU851966 MZQ851961:MZQ851966 NJM851961:NJM851966 NTI851961:NTI851966 ODE851961:ODE851966 ONA851961:ONA851966 OWW851961:OWW851966 PGS851961:PGS851966 PQO851961:PQO851966 QAK851961:QAK851966 QKG851961:QKG851966 QUC851961:QUC851966 RDY851961:RDY851966 RNU851961:RNU851966 RXQ851961:RXQ851966 SHM851961:SHM851966 SRI851961:SRI851966 TBE851961:TBE851966 TLA851961:TLA851966 TUW851961:TUW851966 UES851961:UES851966 UOO851961:UOO851966 UYK851961:UYK851966 VIG851961:VIG851966 VSC851961:VSC851966 WBY851961:WBY851966 WLU851961:WLU851966 WVQ851961:WVQ851966 I917497:I917502 JE917497:JE917502 TA917497:TA917502 ACW917497:ACW917502 AMS917497:AMS917502 AWO917497:AWO917502 BGK917497:BGK917502 BQG917497:BQG917502 CAC917497:CAC917502 CJY917497:CJY917502 CTU917497:CTU917502 DDQ917497:DDQ917502 DNM917497:DNM917502 DXI917497:DXI917502 EHE917497:EHE917502 ERA917497:ERA917502 FAW917497:FAW917502 FKS917497:FKS917502 FUO917497:FUO917502 GEK917497:GEK917502 GOG917497:GOG917502 GYC917497:GYC917502 HHY917497:HHY917502 HRU917497:HRU917502 IBQ917497:IBQ917502 ILM917497:ILM917502 IVI917497:IVI917502 JFE917497:JFE917502 JPA917497:JPA917502 JYW917497:JYW917502 KIS917497:KIS917502 KSO917497:KSO917502 LCK917497:LCK917502 LMG917497:LMG917502 LWC917497:LWC917502 MFY917497:MFY917502 MPU917497:MPU917502 MZQ917497:MZQ917502 NJM917497:NJM917502 NTI917497:NTI917502 ODE917497:ODE917502 ONA917497:ONA917502 OWW917497:OWW917502 PGS917497:PGS917502 PQO917497:PQO917502 QAK917497:QAK917502 QKG917497:QKG917502 QUC917497:QUC917502 RDY917497:RDY917502 RNU917497:RNU917502 RXQ917497:RXQ917502 SHM917497:SHM917502 SRI917497:SRI917502 TBE917497:TBE917502 TLA917497:TLA917502 TUW917497:TUW917502 UES917497:UES917502 UOO917497:UOO917502 UYK917497:UYK917502 VIG917497:VIG917502 VSC917497:VSC917502 WBY917497:WBY917502 WLU917497:WLU917502 WVQ917497:WVQ917502 I983033:I983038 JE983033:JE983038 TA983033:TA983038 ACW983033:ACW983038 AMS983033:AMS983038 AWO983033:AWO983038 BGK983033:BGK983038 BQG983033:BQG983038 CAC983033:CAC983038 CJY983033:CJY983038 CTU983033:CTU983038 DDQ983033:DDQ983038 DNM983033:DNM983038 DXI983033:DXI983038 EHE983033:EHE983038 ERA983033:ERA983038 FAW983033:FAW983038 FKS983033:FKS983038 FUO983033:FUO983038 GEK983033:GEK983038 GOG983033:GOG983038 GYC983033:GYC983038 HHY983033:HHY983038 HRU983033:HRU983038 IBQ983033:IBQ983038 ILM983033:ILM983038 IVI983033:IVI983038 JFE983033:JFE983038 JPA983033:JPA983038 JYW983033:JYW983038 KIS983033:KIS983038 KSO983033:KSO983038 LCK983033:LCK983038 LMG983033:LMG983038 LWC983033:LWC983038 MFY983033:MFY983038 MPU983033:MPU983038 MZQ983033:MZQ983038 NJM983033:NJM983038 NTI983033:NTI983038 ODE983033:ODE983038 ONA983033:ONA983038 OWW983033:OWW983038 PGS983033:PGS983038 PQO983033:PQO983038 QAK983033:QAK983038 QKG983033:QKG983038 QUC983033:QUC983038 RDY983033:RDY983038 RNU983033:RNU983038 RXQ983033:RXQ983038 SHM983033:SHM983038 SRI983033:SRI983038 TBE983033:TBE983038 TLA983033:TLA983038 TUW983033:TUW983038 UES983033:UES983038 UOO983033:UOO983038 UYK983033:UYK983038 VIG983033:VIG983038 VSC983033:VSC983038 WBY983033:WBY983038 WLU983033:WLU983038 WVQ983033:WVQ983038 I65553:I65560 JE65553:JE65560 TA65553:TA65560 ACW65553:ACW65560 AMS65553:AMS65560 AWO65553:AWO65560 BGK65553:BGK65560 BQG65553:BQG65560 CAC65553:CAC65560 CJY65553:CJY65560 CTU65553:CTU65560 DDQ65553:DDQ65560 DNM65553:DNM65560 DXI65553:DXI65560 EHE65553:EHE65560 ERA65553:ERA65560 FAW65553:FAW65560 FKS65553:FKS65560 FUO65553:FUO65560 GEK65553:GEK65560 GOG65553:GOG65560 GYC65553:GYC65560 HHY65553:HHY65560 HRU65553:HRU65560 IBQ65553:IBQ65560 ILM65553:ILM65560 IVI65553:IVI65560 JFE65553:JFE65560 JPA65553:JPA65560 JYW65553:JYW65560 KIS65553:KIS65560 KSO65553:KSO65560 LCK65553:LCK65560 LMG65553:LMG65560 LWC65553:LWC65560 MFY65553:MFY65560 MPU65553:MPU65560 MZQ65553:MZQ65560 NJM65553:NJM65560 NTI65553:NTI65560 ODE65553:ODE65560 ONA65553:ONA65560 OWW65553:OWW65560 PGS65553:PGS65560 PQO65553:PQO65560 QAK65553:QAK65560 QKG65553:QKG65560 QUC65553:QUC65560 RDY65553:RDY65560 RNU65553:RNU65560 RXQ65553:RXQ65560 SHM65553:SHM65560 SRI65553:SRI65560 TBE65553:TBE65560 TLA65553:TLA65560 TUW65553:TUW65560 UES65553:UES65560 UOO65553:UOO65560 UYK65553:UYK65560 VIG65553:VIG65560 VSC65553:VSC65560 WBY65553:WBY65560 WLU65553:WLU65560 WVQ65553:WVQ65560 I131089:I131096 JE131089:JE131096 TA131089:TA131096 ACW131089:ACW131096 AMS131089:AMS131096 AWO131089:AWO131096 BGK131089:BGK131096 BQG131089:BQG131096 CAC131089:CAC131096 CJY131089:CJY131096 CTU131089:CTU131096 DDQ131089:DDQ131096 DNM131089:DNM131096 DXI131089:DXI131096 EHE131089:EHE131096 ERA131089:ERA131096 FAW131089:FAW131096 FKS131089:FKS131096 FUO131089:FUO131096 GEK131089:GEK131096 GOG131089:GOG131096 GYC131089:GYC131096 HHY131089:HHY131096 HRU131089:HRU131096 IBQ131089:IBQ131096 ILM131089:ILM131096 IVI131089:IVI131096 JFE131089:JFE131096 JPA131089:JPA131096 JYW131089:JYW131096 KIS131089:KIS131096 KSO131089:KSO131096 LCK131089:LCK131096 LMG131089:LMG131096 LWC131089:LWC131096 MFY131089:MFY131096 MPU131089:MPU131096 MZQ131089:MZQ131096 NJM131089:NJM131096 NTI131089:NTI131096 ODE131089:ODE131096 ONA131089:ONA131096 OWW131089:OWW131096 PGS131089:PGS131096 PQO131089:PQO131096 QAK131089:QAK131096 QKG131089:QKG131096 QUC131089:QUC131096 RDY131089:RDY131096 RNU131089:RNU131096 RXQ131089:RXQ131096 SHM131089:SHM131096 SRI131089:SRI131096 TBE131089:TBE131096 TLA131089:TLA131096 TUW131089:TUW131096 UES131089:UES131096 UOO131089:UOO131096 UYK131089:UYK131096 VIG131089:VIG131096 VSC131089:VSC131096 WBY131089:WBY131096 WLU131089:WLU131096 WVQ131089:WVQ131096 I196625:I196632 JE196625:JE196632 TA196625:TA196632 ACW196625:ACW196632 AMS196625:AMS196632 AWO196625:AWO196632 BGK196625:BGK196632 BQG196625:BQG196632 CAC196625:CAC196632 CJY196625:CJY196632 CTU196625:CTU196632 DDQ196625:DDQ196632 DNM196625:DNM196632 DXI196625:DXI196632 EHE196625:EHE196632 ERA196625:ERA196632 FAW196625:FAW196632 FKS196625:FKS196632 FUO196625:FUO196632 GEK196625:GEK196632 GOG196625:GOG196632 GYC196625:GYC196632 HHY196625:HHY196632 HRU196625:HRU196632 IBQ196625:IBQ196632 ILM196625:ILM196632 IVI196625:IVI196632 JFE196625:JFE196632 JPA196625:JPA196632 JYW196625:JYW196632 KIS196625:KIS196632 KSO196625:KSO196632 LCK196625:LCK196632 LMG196625:LMG196632 LWC196625:LWC196632 MFY196625:MFY196632 MPU196625:MPU196632 MZQ196625:MZQ196632 NJM196625:NJM196632 NTI196625:NTI196632 ODE196625:ODE196632 ONA196625:ONA196632 OWW196625:OWW196632 PGS196625:PGS196632 PQO196625:PQO196632 QAK196625:QAK196632 QKG196625:QKG196632 QUC196625:QUC196632 RDY196625:RDY196632 RNU196625:RNU196632 RXQ196625:RXQ196632 SHM196625:SHM196632 SRI196625:SRI196632 TBE196625:TBE196632 TLA196625:TLA196632 TUW196625:TUW196632 UES196625:UES196632 UOO196625:UOO196632 UYK196625:UYK196632 VIG196625:VIG196632 VSC196625:VSC196632 WBY196625:WBY196632 WLU196625:WLU196632 WVQ196625:WVQ196632 I262161:I262168 JE262161:JE262168 TA262161:TA262168 ACW262161:ACW262168 AMS262161:AMS262168 AWO262161:AWO262168 BGK262161:BGK262168 BQG262161:BQG262168 CAC262161:CAC262168 CJY262161:CJY262168 CTU262161:CTU262168 DDQ262161:DDQ262168 DNM262161:DNM262168 DXI262161:DXI262168 EHE262161:EHE262168 ERA262161:ERA262168 FAW262161:FAW262168 FKS262161:FKS262168 FUO262161:FUO262168 GEK262161:GEK262168 GOG262161:GOG262168 GYC262161:GYC262168 HHY262161:HHY262168 HRU262161:HRU262168 IBQ262161:IBQ262168 ILM262161:ILM262168 IVI262161:IVI262168 JFE262161:JFE262168 JPA262161:JPA262168 JYW262161:JYW262168 KIS262161:KIS262168 KSO262161:KSO262168 LCK262161:LCK262168 LMG262161:LMG262168 LWC262161:LWC262168 MFY262161:MFY262168 MPU262161:MPU262168 MZQ262161:MZQ262168 NJM262161:NJM262168 NTI262161:NTI262168 ODE262161:ODE262168 ONA262161:ONA262168 OWW262161:OWW262168 PGS262161:PGS262168 PQO262161:PQO262168 QAK262161:QAK262168 QKG262161:QKG262168 QUC262161:QUC262168 RDY262161:RDY262168 RNU262161:RNU262168 RXQ262161:RXQ262168 SHM262161:SHM262168 SRI262161:SRI262168 TBE262161:TBE262168 TLA262161:TLA262168 TUW262161:TUW262168 UES262161:UES262168 UOO262161:UOO262168 UYK262161:UYK262168 VIG262161:VIG262168 VSC262161:VSC262168 WBY262161:WBY262168 WLU262161:WLU262168 WVQ262161:WVQ262168 I327697:I327704 JE327697:JE327704 TA327697:TA327704 ACW327697:ACW327704 AMS327697:AMS327704 AWO327697:AWO327704 BGK327697:BGK327704 BQG327697:BQG327704 CAC327697:CAC327704 CJY327697:CJY327704 CTU327697:CTU327704 DDQ327697:DDQ327704 DNM327697:DNM327704 DXI327697:DXI327704 EHE327697:EHE327704 ERA327697:ERA327704 FAW327697:FAW327704 FKS327697:FKS327704 FUO327697:FUO327704 GEK327697:GEK327704 GOG327697:GOG327704 GYC327697:GYC327704 HHY327697:HHY327704 HRU327697:HRU327704 IBQ327697:IBQ327704 ILM327697:ILM327704 IVI327697:IVI327704 JFE327697:JFE327704 JPA327697:JPA327704 JYW327697:JYW327704 KIS327697:KIS327704 KSO327697:KSO327704 LCK327697:LCK327704 LMG327697:LMG327704 LWC327697:LWC327704 MFY327697:MFY327704 MPU327697:MPU327704 MZQ327697:MZQ327704 NJM327697:NJM327704 NTI327697:NTI327704 ODE327697:ODE327704 ONA327697:ONA327704 OWW327697:OWW327704 PGS327697:PGS327704 PQO327697:PQO327704 QAK327697:QAK327704 QKG327697:QKG327704 QUC327697:QUC327704 RDY327697:RDY327704 RNU327697:RNU327704 RXQ327697:RXQ327704 SHM327697:SHM327704 SRI327697:SRI327704 TBE327697:TBE327704 TLA327697:TLA327704 TUW327697:TUW327704 UES327697:UES327704 UOO327697:UOO327704 UYK327697:UYK327704 VIG327697:VIG327704 VSC327697:VSC327704 WBY327697:WBY327704 WLU327697:WLU327704 WVQ327697:WVQ327704 I393233:I393240 JE393233:JE393240 TA393233:TA393240 ACW393233:ACW393240 AMS393233:AMS393240 AWO393233:AWO393240 BGK393233:BGK393240 BQG393233:BQG393240 CAC393233:CAC393240 CJY393233:CJY393240 CTU393233:CTU393240 DDQ393233:DDQ393240 DNM393233:DNM393240 DXI393233:DXI393240 EHE393233:EHE393240 ERA393233:ERA393240 FAW393233:FAW393240 FKS393233:FKS393240 FUO393233:FUO393240 GEK393233:GEK393240 GOG393233:GOG393240 GYC393233:GYC393240 HHY393233:HHY393240 HRU393233:HRU393240 IBQ393233:IBQ393240 ILM393233:ILM393240 IVI393233:IVI393240 JFE393233:JFE393240 JPA393233:JPA393240 JYW393233:JYW393240 KIS393233:KIS393240 KSO393233:KSO393240 LCK393233:LCK393240 LMG393233:LMG393240 LWC393233:LWC393240 MFY393233:MFY393240 MPU393233:MPU393240 MZQ393233:MZQ393240 NJM393233:NJM393240 NTI393233:NTI393240 ODE393233:ODE393240 ONA393233:ONA393240 OWW393233:OWW393240 PGS393233:PGS393240 PQO393233:PQO393240 QAK393233:QAK393240 QKG393233:QKG393240 QUC393233:QUC393240 RDY393233:RDY393240 RNU393233:RNU393240 RXQ393233:RXQ393240 SHM393233:SHM393240 SRI393233:SRI393240 TBE393233:TBE393240 TLA393233:TLA393240 TUW393233:TUW393240 UES393233:UES393240 UOO393233:UOO393240 UYK393233:UYK393240 VIG393233:VIG393240 VSC393233:VSC393240 WBY393233:WBY393240 WLU393233:WLU393240 WVQ393233:WVQ393240 I458769:I458776 JE458769:JE458776 TA458769:TA458776 ACW458769:ACW458776 AMS458769:AMS458776 AWO458769:AWO458776 BGK458769:BGK458776 BQG458769:BQG458776 CAC458769:CAC458776 CJY458769:CJY458776 CTU458769:CTU458776 DDQ458769:DDQ458776 DNM458769:DNM458776 DXI458769:DXI458776 EHE458769:EHE458776 ERA458769:ERA458776 FAW458769:FAW458776 FKS458769:FKS458776 FUO458769:FUO458776 GEK458769:GEK458776 GOG458769:GOG458776 GYC458769:GYC458776 HHY458769:HHY458776 HRU458769:HRU458776 IBQ458769:IBQ458776 ILM458769:ILM458776 IVI458769:IVI458776 JFE458769:JFE458776 JPA458769:JPA458776 JYW458769:JYW458776 KIS458769:KIS458776 KSO458769:KSO458776 LCK458769:LCK458776 LMG458769:LMG458776 LWC458769:LWC458776 MFY458769:MFY458776 MPU458769:MPU458776 MZQ458769:MZQ458776 NJM458769:NJM458776 NTI458769:NTI458776 ODE458769:ODE458776 ONA458769:ONA458776 OWW458769:OWW458776 PGS458769:PGS458776 PQO458769:PQO458776 QAK458769:QAK458776 QKG458769:QKG458776 QUC458769:QUC458776 RDY458769:RDY458776 RNU458769:RNU458776 RXQ458769:RXQ458776 SHM458769:SHM458776 SRI458769:SRI458776 TBE458769:TBE458776 TLA458769:TLA458776 TUW458769:TUW458776 UES458769:UES458776 UOO458769:UOO458776 UYK458769:UYK458776 VIG458769:VIG458776 VSC458769:VSC458776 WBY458769:WBY458776 WLU458769:WLU458776 WVQ458769:WVQ458776 I524305:I524312 JE524305:JE524312 TA524305:TA524312 ACW524305:ACW524312 AMS524305:AMS524312 AWO524305:AWO524312 BGK524305:BGK524312 BQG524305:BQG524312 CAC524305:CAC524312 CJY524305:CJY524312 CTU524305:CTU524312 DDQ524305:DDQ524312 DNM524305:DNM524312 DXI524305:DXI524312 EHE524305:EHE524312 ERA524305:ERA524312 FAW524305:FAW524312 FKS524305:FKS524312 FUO524305:FUO524312 GEK524305:GEK524312 GOG524305:GOG524312 GYC524305:GYC524312 HHY524305:HHY524312 HRU524305:HRU524312 IBQ524305:IBQ524312 ILM524305:ILM524312 IVI524305:IVI524312 JFE524305:JFE524312 JPA524305:JPA524312 JYW524305:JYW524312 KIS524305:KIS524312 KSO524305:KSO524312 LCK524305:LCK524312 LMG524305:LMG524312 LWC524305:LWC524312 MFY524305:MFY524312 MPU524305:MPU524312 MZQ524305:MZQ524312 NJM524305:NJM524312 NTI524305:NTI524312 ODE524305:ODE524312 ONA524305:ONA524312 OWW524305:OWW524312 PGS524305:PGS524312 PQO524305:PQO524312 QAK524305:QAK524312 QKG524305:QKG524312 QUC524305:QUC524312 RDY524305:RDY524312 RNU524305:RNU524312 RXQ524305:RXQ524312 SHM524305:SHM524312 SRI524305:SRI524312 TBE524305:TBE524312 TLA524305:TLA524312 TUW524305:TUW524312 UES524305:UES524312 UOO524305:UOO524312 UYK524305:UYK524312 VIG524305:VIG524312 VSC524305:VSC524312 WBY524305:WBY524312 WLU524305:WLU524312 WVQ524305:WVQ524312 I589841:I589848 JE589841:JE589848 TA589841:TA589848 ACW589841:ACW589848 AMS589841:AMS589848 AWO589841:AWO589848 BGK589841:BGK589848 BQG589841:BQG589848 CAC589841:CAC589848 CJY589841:CJY589848 CTU589841:CTU589848 DDQ589841:DDQ589848 DNM589841:DNM589848 DXI589841:DXI589848 EHE589841:EHE589848 ERA589841:ERA589848 FAW589841:FAW589848 FKS589841:FKS589848 FUO589841:FUO589848 GEK589841:GEK589848 GOG589841:GOG589848 GYC589841:GYC589848 HHY589841:HHY589848 HRU589841:HRU589848 IBQ589841:IBQ589848 ILM589841:ILM589848 IVI589841:IVI589848 JFE589841:JFE589848 JPA589841:JPA589848 JYW589841:JYW589848 KIS589841:KIS589848 KSO589841:KSO589848 LCK589841:LCK589848 LMG589841:LMG589848 LWC589841:LWC589848 MFY589841:MFY589848 MPU589841:MPU589848 MZQ589841:MZQ589848 NJM589841:NJM589848 NTI589841:NTI589848 ODE589841:ODE589848 ONA589841:ONA589848 OWW589841:OWW589848 PGS589841:PGS589848 PQO589841:PQO589848 QAK589841:QAK589848 QKG589841:QKG589848 QUC589841:QUC589848 RDY589841:RDY589848 RNU589841:RNU589848 RXQ589841:RXQ589848 SHM589841:SHM589848 SRI589841:SRI589848 TBE589841:TBE589848 TLA589841:TLA589848 TUW589841:TUW589848 UES589841:UES589848 UOO589841:UOO589848 UYK589841:UYK589848 VIG589841:VIG589848 VSC589841:VSC589848 WBY589841:WBY589848 WLU589841:WLU589848 WVQ589841:WVQ589848 I655377:I655384 JE655377:JE655384 TA655377:TA655384 ACW655377:ACW655384 AMS655377:AMS655384 AWO655377:AWO655384 BGK655377:BGK655384 BQG655377:BQG655384 CAC655377:CAC655384 CJY655377:CJY655384 CTU655377:CTU655384 DDQ655377:DDQ655384 DNM655377:DNM655384 DXI655377:DXI655384 EHE655377:EHE655384 ERA655377:ERA655384 FAW655377:FAW655384 FKS655377:FKS655384 FUO655377:FUO655384 GEK655377:GEK655384 GOG655377:GOG655384 GYC655377:GYC655384 HHY655377:HHY655384 HRU655377:HRU655384 IBQ655377:IBQ655384 ILM655377:ILM655384 IVI655377:IVI655384 JFE655377:JFE655384 JPA655377:JPA655384 JYW655377:JYW655384 KIS655377:KIS655384 KSO655377:KSO655384 LCK655377:LCK655384 LMG655377:LMG655384 LWC655377:LWC655384 MFY655377:MFY655384 MPU655377:MPU655384 MZQ655377:MZQ655384 NJM655377:NJM655384 NTI655377:NTI655384 ODE655377:ODE655384 ONA655377:ONA655384 OWW655377:OWW655384 PGS655377:PGS655384 PQO655377:PQO655384 QAK655377:QAK655384 QKG655377:QKG655384 QUC655377:QUC655384 RDY655377:RDY655384 RNU655377:RNU655384 RXQ655377:RXQ655384 SHM655377:SHM655384 SRI655377:SRI655384 TBE655377:TBE655384 TLA655377:TLA655384 TUW655377:TUW655384 UES655377:UES655384 UOO655377:UOO655384 UYK655377:UYK655384 VIG655377:VIG655384 VSC655377:VSC655384 WBY655377:WBY655384 WLU655377:WLU655384 WVQ655377:WVQ655384 I720913:I720920 JE720913:JE720920 TA720913:TA720920 ACW720913:ACW720920 AMS720913:AMS720920 AWO720913:AWO720920 BGK720913:BGK720920 BQG720913:BQG720920 CAC720913:CAC720920 CJY720913:CJY720920 CTU720913:CTU720920 DDQ720913:DDQ720920 DNM720913:DNM720920 DXI720913:DXI720920 EHE720913:EHE720920 ERA720913:ERA720920 FAW720913:FAW720920 FKS720913:FKS720920 FUO720913:FUO720920 GEK720913:GEK720920 GOG720913:GOG720920 GYC720913:GYC720920 HHY720913:HHY720920 HRU720913:HRU720920 IBQ720913:IBQ720920 ILM720913:ILM720920 IVI720913:IVI720920 JFE720913:JFE720920 JPA720913:JPA720920 JYW720913:JYW720920 KIS720913:KIS720920 KSO720913:KSO720920 LCK720913:LCK720920 LMG720913:LMG720920 LWC720913:LWC720920 MFY720913:MFY720920 MPU720913:MPU720920 MZQ720913:MZQ720920 NJM720913:NJM720920 NTI720913:NTI720920 ODE720913:ODE720920 ONA720913:ONA720920 OWW720913:OWW720920 PGS720913:PGS720920 PQO720913:PQO720920 QAK720913:QAK720920 QKG720913:QKG720920 QUC720913:QUC720920 RDY720913:RDY720920 RNU720913:RNU720920 RXQ720913:RXQ720920 SHM720913:SHM720920 SRI720913:SRI720920 TBE720913:TBE720920 TLA720913:TLA720920 TUW720913:TUW720920 UES720913:UES720920 UOO720913:UOO720920 UYK720913:UYK720920 VIG720913:VIG720920 VSC720913:VSC720920 WBY720913:WBY720920 WLU720913:WLU720920 WVQ720913:WVQ720920 I786449:I786456 JE786449:JE786456 TA786449:TA786456 ACW786449:ACW786456 AMS786449:AMS786456 AWO786449:AWO786456 BGK786449:BGK786456 BQG786449:BQG786456 CAC786449:CAC786456 CJY786449:CJY786456 CTU786449:CTU786456 DDQ786449:DDQ786456 DNM786449:DNM786456 DXI786449:DXI786456 EHE786449:EHE786456 ERA786449:ERA786456 FAW786449:FAW786456 FKS786449:FKS786456 FUO786449:FUO786456 GEK786449:GEK786456 GOG786449:GOG786456 GYC786449:GYC786456 HHY786449:HHY786456 HRU786449:HRU786456 IBQ786449:IBQ786456 ILM786449:ILM786456 IVI786449:IVI786456 JFE786449:JFE786456 JPA786449:JPA786456 JYW786449:JYW786456 KIS786449:KIS786456 KSO786449:KSO786456 LCK786449:LCK786456 LMG786449:LMG786456 LWC786449:LWC786456 MFY786449:MFY786456 MPU786449:MPU786456 MZQ786449:MZQ786456 NJM786449:NJM786456 NTI786449:NTI786456 ODE786449:ODE786456 ONA786449:ONA786456 OWW786449:OWW786456 PGS786449:PGS786456 PQO786449:PQO786456 QAK786449:QAK786456 QKG786449:QKG786456 QUC786449:QUC786456 RDY786449:RDY786456 RNU786449:RNU786456 RXQ786449:RXQ786456 SHM786449:SHM786456 SRI786449:SRI786456 TBE786449:TBE786456 TLA786449:TLA786456 TUW786449:TUW786456 UES786449:UES786456 UOO786449:UOO786456 UYK786449:UYK786456 VIG786449:VIG786456 VSC786449:VSC786456 WBY786449:WBY786456 WLU786449:WLU786456 WVQ786449:WVQ786456 I851985:I851992 JE851985:JE851992 TA851985:TA851992 ACW851985:ACW851992 AMS851985:AMS851992 AWO851985:AWO851992 BGK851985:BGK851992 BQG851985:BQG851992 CAC851985:CAC851992 CJY851985:CJY851992 CTU851985:CTU851992 DDQ851985:DDQ851992 DNM851985:DNM851992 DXI851985:DXI851992 EHE851985:EHE851992 ERA851985:ERA851992 FAW851985:FAW851992 FKS851985:FKS851992 FUO851985:FUO851992 GEK851985:GEK851992 GOG851985:GOG851992 GYC851985:GYC851992 HHY851985:HHY851992 HRU851985:HRU851992 IBQ851985:IBQ851992 ILM851985:ILM851992 IVI851985:IVI851992 JFE851985:JFE851992 JPA851985:JPA851992 JYW851985:JYW851992 KIS851985:KIS851992 KSO851985:KSO851992 LCK851985:LCK851992 LMG851985:LMG851992 LWC851985:LWC851992 MFY851985:MFY851992 MPU851985:MPU851992 MZQ851985:MZQ851992 NJM851985:NJM851992 NTI851985:NTI851992 ODE851985:ODE851992 ONA851985:ONA851992 OWW851985:OWW851992 PGS851985:PGS851992 PQO851985:PQO851992 QAK851985:QAK851992 QKG851985:QKG851992 QUC851985:QUC851992 RDY851985:RDY851992 RNU851985:RNU851992 RXQ851985:RXQ851992 SHM851985:SHM851992 SRI851985:SRI851992 TBE851985:TBE851992 TLA851985:TLA851992 TUW851985:TUW851992 UES851985:UES851992 UOO851985:UOO851992 UYK851985:UYK851992 VIG851985:VIG851992 VSC851985:VSC851992 WBY851985:WBY851992 WLU851985:WLU851992 WVQ851985:WVQ851992 I917521:I917528 JE917521:JE917528 TA917521:TA917528 ACW917521:ACW917528 AMS917521:AMS917528 AWO917521:AWO917528 BGK917521:BGK917528 BQG917521:BQG917528 CAC917521:CAC917528 CJY917521:CJY917528 CTU917521:CTU917528 DDQ917521:DDQ917528 DNM917521:DNM917528 DXI917521:DXI917528 EHE917521:EHE917528 ERA917521:ERA917528 FAW917521:FAW917528 FKS917521:FKS917528 FUO917521:FUO917528 GEK917521:GEK917528 GOG917521:GOG917528 GYC917521:GYC917528 HHY917521:HHY917528 HRU917521:HRU917528 IBQ917521:IBQ917528 ILM917521:ILM917528 IVI917521:IVI917528 JFE917521:JFE917528 JPA917521:JPA917528 JYW917521:JYW917528 KIS917521:KIS917528 KSO917521:KSO917528 LCK917521:LCK917528 LMG917521:LMG917528 LWC917521:LWC917528 MFY917521:MFY917528 MPU917521:MPU917528 MZQ917521:MZQ917528 NJM917521:NJM917528 NTI917521:NTI917528 ODE917521:ODE917528 ONA917521:ONA917528 OWW917521:OWW917528 PGS917521:PGS917528 PQO917521:PQO917528 QAK917521:QAK917528 QKG917521:QKG917528 QUC917521:QUC917528 RDY917521:RDY917528 RNU917521:RNU917528 RXQ917521:RXQ917528 SHM917521:SHM917528 SRI917521:SRI917528 TBE917521:TBE917528 TLA917521:TLA917528 TUW917521:TUW917528 UES917521:UES917528 UOO917521:UOO917528 UYK917521:UYK917528 VIG917521:VIG917528 VSC917521:VSC917528 WBY917521:WBY917528 WLU917521:WLU917528 WVQ917521:WVQ917528 I983057:I983064 JE983057:JE983064 TA983057:TA983064 ACW983057:ACW983064 AMS983057:AMS983064 AWO983057:AWO983064 BGK983057:BGK983064 BQG983057:BQG983064 CAC983057:CAC983064 CJY983057:CJY983064 CTU983057:CTU983064 DDQ983057:DDQ983064 DNM983057:DNM983064 DXI983057:DXI983064 EHE983057:EHE983064 ERA983057:ERA983064 FAW983057:FAW983064 FKS983057:FKS983064 FUO983057:FUO983064 GEK983057:GEK983064 GOG983057:GOG983064 GYC983057:GYC983064 HHY983057:HHY983064 HRU983057:HRU983064 IBQ983057:IBQ983064 ILM983057:ILM983064 IVI983057:IVI983064 JFE983057:JFE983064 JPA983057:JPA983064 JYW983057:JYW983064 KIS983057:KIS983064 KSO983057:KSO983064 LCK983057:LCK983064 LMG983057:LMG983064 LWC983057:LWC983064 MFY983057:MFY983064 MPU983057:MPU983064 MZQ983057:MZQ983064 NJM983057:NJM983064 NTI983057:NTI983064 ODE983057:ODE983064 ONA983057:ONA983064 OWW983057:OWW983064 PGS983057:PGS983064 PQO983057:PQO983064 QAK983057:QAK983064 QKG983057:QKG983064 QUC983057:QUC983064 RDY983057:RDY983064 RNU983057:RNU983064 RXQ983057:RXQ983064 SHM983057:SHM983064 SRI983057:SRI983064 TBE983057:TBE983064 TLA983057:TLA983064 TUW983057:TUW983064 UES983057:UES983064 UOO983057:UOO983064 UYK983057:UYK983064 VIG983057:VIG983064 VSC983057:VSC983064 WBY983057:WBY983064 WLU983057:WLU983064 WVQ983057:WVQ983064 I65564:I65571 JE65564:JE65571 TA65564:TA65571 ACW65564:ACW65571 AMS65564:AMS65571 AWO65564:AWO65571 BGK65564:BGK65571 BQG65564:BQG65571 CAC65564:CAC65571 CJY65564:CJY65571 CTU65564:CTU65571 DDQ65564:DDQ65571 DNM65564:DNM65571 DXI65564:DXI65571 EHE65564:EHE65571 ERA65564:ERA65571 FAW65564:FAW65571 FKS65564:FKS65571 FUO65564:FUO65571 GEK65564:GEK65571 GOG65564:GOG65571 GYC65564:GYC65571 HHY65564:HHY65571 HRU65564:HRU65571 IBQ65564:IBQ65571 ILM65564:ILM65571 IVI65564:IVI65571 JFE65564:JFE65571 JPA65564:JPA65571 JYW65564:JYW65571 KIS65564:KIS65571 KSO65564:KSO65571 LCK65564:LCK65571 LMG65564:LMG65571 LWC65564:LWC65571 MFY65564:MFY65571 MPU65564:MPU65571 MZQ65564:MZQ65571 NJM65564:NJM65571 NTI65564:NTI65571 ODE65564:ODE65571 ONA65564:ONA65571 OWW65564:OWW65571 PGS65564:PGS65571 PQO65564:PQO65571 QAK65564:QAK65571 QKG65564:QKG65571 QUC65564:QUC65571 RDY65564:RDY65571 RNU65564:RNU65571 RXQ65564:RXQ65571 SHM65564:SHM65571 SRI65564:SRI65571 TBE65564:TBE65571 TLA65564:TLA65571 TUW65564:TUW65571 UES65564:UES65571 UOO65564:UOO65571 UYK65564:UYK65571 VIG65564:VIG65571 VSC65564:VSC65571 WBY65564:WBY65571 WLU65564:WLU65571 WVQ65564:WVQ65571 I131100:I131107 JE131100:JE131107 TA131100:TA131107 ACW131100:ACW131107 AMS131100:AMS131107 AWO131100:AWO131107 BGK131100:BGK131107 BQG131100:BQG131107 CAC131100:CAC131107 CJY131100:CJY131107 CTU131100:CTU131107 DDQ131100:DDQ131107 DNM131100:DNM131107 DXI131100:DXI131107 EHE131100:EHE131107 ERA131100:ERA131107 FAW131100:FAW131107 FKS131100:FKS131107 FUO131100:FUO131107 GEK131100:GEK131107 GOG131100:GOG131107 GYC131100:GYC131107 HHY131100:HHY131107 HRU131100:HRU131107 IBQ131100:IBQ131107 ILM131100:ILM131107 IVI131100:IVI131107 JFE131100:JFE131107 JPA131100:JPA131107 JYW131100:JYW131107 KIS131100:KIS131107 KSO131100:KSO131107 LCK131100:LCK131107 LMG131100:LMG131107 LWC131100:LWC131107 MFY131100:MFY131107 MPU131100:MPU131107 MZQ131100:MZQ131107 NJM131100:NJM131107 NTI131100:NTI131107 ODE131100:ODE131107 ONA131100:ONA131107 OWW131100:OWW131107 PGS131100:PGS131107 PQO131100:PQO131107 QAK131100:QAK131107 QKG131100:QKG131107 QUC131100:QUC131107 RDY131100:RDY131107 RNU131100:RNU131107 RXQ131100:RXQ131107 SHM131100:SHM131107 SRI131100:SRI131107 TBE131100:TBE131107 TLA131100:TLA131107 TUW131100:TUW131107 UES131100:UES131107 UOO131100:UOO131107 UYK131100:UYK131107 VIG131100:VIG131107 VSC131100:VSC131107 WBY131100:WBY131107 WLU131100:WLU131107 WVQ131100:WVQ131107 I196636:I196643 JE196636:JE196643 TA196636:TA196643 ACW196636:ACW196643 AMS196636:AMS196643 AWO196636:AWO196643 BGK196636:BGK196643 BQG196636:BQG196643 CAC196636:CAC196643 CJY196636:CJY196643 CTU196636:CTU196643 DDQ196636:DDQ196643 DNM196636:DNM196643 DXI196636:DXI196643 EHE196636:EHE196643 ERA196636:ERA196643 FAW196636:FAW196643 FKS196636:FKS196643 FUO196636:FUO196643 GEK196636:GEK196643 GOG196636:GOG196643 GYC196636:GYC196643 HHY196636:HHY196643 HRU196636:HRU196643 IBQ196636:IBQ196643 ILM196636:ILM196643 IVI196636:IVI196643 JFE196636:JFE196643 JPA196636:JPA196643 JYW196636:JYW196643 KIS196636:KIS196643 KSO196636:KSO196643 LCK196636:LCK196643 LMG196636:LMG196643 LWC196636:LWC196643 MFY196636:MFY196643 MPU196636:MPU196643 MZQ196636:MZQ196643 NJM196636:NJM196643 NTI196636:NTI196643 ODE196636:ODE196643 ONA196636:ONA196643 OWW196636:OWW196643 PGS196636:PGS196643 PQO196636:PQO196643 QAK196636:QAK196643 QKG196636:QKG196643 QUC196636:QUC196643 RDY196636:RDY196643 RNU196636:RNU196643 RXQ196636:RXQ196643 SHM196636:SHM196643 SRI196636:SRI196643 TBE196636:TBE196643 TLA196636:TLA196643 TUW196636:TUW196643 UES196636:UES196643 UOO196636:UOO196643 UYK196636:UYK196643 VIG196636:VIG196643 VSC196636:VSC196643 WBY196636:WBY196643 WLU196636:WLU196643 WVQ196636:WVQ196643 I262172:I262179 JE262172:JE262179 TA262172:TA262179 ACW262172:ACW262179 AMS262172:AMS262179 AWO262172:AWO262179 BGK262172:BGK262179 BQG262172:BQG262179 CAC262172:CAC262179 CJY262172:CJY262179 CTU262172:CTU262179 DDQ262172:DDQ262179 DNM262172:DNM262179 DXI262172:DXI262179 EHE262172:EHE262179 ERA262172:ERA262179 FAW262172:FAW262179 FKS262172:FKS262179 FUO262172:FUO262179 GEK262172:GEK262179 GOG262172:GOG262179 GYC262172:GYC262179 HHY262172:HHY262179 HRU262172:HRU262179 IBQ262172:IBQ262179 ILM262172:ILM262179 IVI262172:IVI262179 JFE262172:JFE262179 JPA262172:JPA262179 JYW262172:JYW262179 KIS262172:KIS262179 KSO262172:KSO262179 LCK262172:LCK262179 LMG262172:LMG262179 LWC262172:LWC262179 MFY262172:MFY262179 MPU262172:MPU262179 MZQ262172:MZQ262179 NJM262172:NJM262179 NTI262172:NTI262179 ODE262172:ODE262179 ONA262172:ONA262179 OWW262172:OWW262179 PGS262172:PGS262179 PQO262172:PQO262179 QAK262172:QAK262179 QKG262172:QKG262179 QUC262172:QUC262179 RDY262172:RDY262179 RNU262172:RNU262179 RXQ262172:RXQ262179 SHM262172:SHM262179 SRI262172:SRI262179 TBE262172:TBE262179 TLA262172:TLA262179 TUW262172:TUW262179 UES262172:UES262179 UOO262172:UOO262179 UYK262172:UYK262179 VIG262172:VIG262179 VSC262172:VSC262179 WBY262172:WBY262179 WLU262172:WLU262179 WVQ262172:WVQ262179 I327708:I327715 JE327708:JE327715 TA327708:TA327715 ACW327708:ACW327715 AMS327708:AMS327715 AWO327708:AWO327715 BGK327708:BGK327715 BQG327708:BQG327715 CAC327708:CAC327715 CJY327708:CJY327715 CTU327708:CTU327715 DDQ327708:DDQ327715 DNM327708:DNM327715 DXI327708:DXI327715 EHE327708:EHE327715 ERA327708:ERA327715 FAW327708:FAW327715 FKS327708:FKS327715 FUO327708:FUO327715 GEK327708:GEK327715 GOG327708:GOG327715 GYC327708:GYC327715 HHY327708:HHY327715 HRU327708:HRU327715 IBQ327708:IBQ327715 ILM327708:ILM327715 IVI327708:IVI327715 JFE327708:JFE327715 JPA327708:JPA327715 JYW327708:JYW327715 KIS327708:KIS327715 KSO327708:KSO327715 LCK327708:LCK327715 LMG327708:LMG327715 LWC327708:LWC327715 MFY327708:MFY327715 MPU327708:MPU327715 MZQ327708:MZQ327715 NJM327708:NJM327715 NTI327708:NTI327715 ODE327708:ODE327715 ONA327708:ONA327715 OWW327708:OWW327715 PGS327708:PGS327715 PQO327708:PQO327715 QAK327708:QAK327715 QKG327708:QKG327715 QUC327708:QUC327715 RDY327708:RDY327715 RNU327708:RNU327715 RXQ327708:RXQ327715 SHM327708:SHM327715 SRI327708:SRI327715 TBE327708:TBE327715 TLA327708:TLA327715 TUW327708:TUW327715 UES327708:UES327715 UOO327708:UOO327715 UYK327708:UYK327715 VIG327708:VIG327715 VSC327708:VSC327715 WBY327708:WBY327715 WLU327708:WLU327715 WVQ327708:WVQ327715 I393244:I393251 JE393244:JE393251 TA393244:TA393251 ACW393244:ACW393251 AMS393244:AMS393251 AWO393244:AWO393251 BGK393244:BGK393251 BQG393244:BQG393251 CAC393244:CAC393251 CJY393244:CJY393251 CTU393244:CTU393251 DDQ393244:DDQ393251 DNM393244:DNM393251 DXI393244:DXI393251 EHE393244:EHE393251 ERA393244:ERA393251 FAW393244:FAW393251 FKS393244:FKS393251 FUO393244:FUO393251 GEK393244:GEK393251 GOG393244:GOG393251 GYC393244:GYC393251 HHY393244:HHY393251 HRU393244:HRU393251 IBQ393244:IBQ393251 ILM393244:ILM393251 IVI393244:IVI393251 JFE393244:JFE393251 JPA393244:JPA393251 JYW393244:JYW393251 KIS393244:KIS393251 KSO393244:KSO393251 LCK393244:LCK393251 LMG393244:LMG393251 LWC393244:LWC393251 MFY393244:MFY393251 MPU393244:MPU393251 MZQ393244:MZQ393251 NJM393244:NJM393251 NTI393244:NTI393251 ODE393244:ODE393251 ONA393244:ONA393251 OWW393244:OWW393251 PGS393244:PGS393251 PQO393244:PQO393251 QAK393244:QAK393251 QKG393244:QKG393251 QUC393244:QUC393251 RDY393244:RDY393251 RNU393244:RNU393251 RXQ393244:RXQ393251 SHM393244:SHM393251 SRI393244:SRI393251 TBE393244:TBE393251 TLA393244:TLA393251 TUW393244:TUW393251 UES393244:UES393251 UOO393244:UOO393251 UYK393244:UYK393251 VIG393244:VIG393251 VSC393244:VSC393251 WBY393244:WBY393251 WLU393244:WLU393251 WVQ393244:WVQ393251 I458780:I458787 JE458780:JE458787 TA458780:TA458787 ACW458780:ACW458787 AMS458780:AMS458787 AWO458780:AWO458787 BGK458780:BGK458787 BQG458780:BQG458787 CAC458780:CAC458787 CJY458780:CJY458787 CTU458780:CTU458787 DDQ458780:DDQ458787 DNM458780:DNM458787 DXI458780:DXI458787 EHE458780:EHE458787 ERA458780:ERA458787 FAW458780:FAW458787 FKS458780:FKS458787 FUO458780:FUO458787 GEK458780:GEK458787 GOG458780:GOG458787 GYC458780:GYC458787 HHY458780:HHY458787 HRU458780:HRU458787 IBQ458780:IBQ458787 ILM458780:ILM458787 IVI458780:IVI458787 JFE458780:JFE458787 JPA458780:JPA458787 JYW458780:JYW458787 KIS458780:KIS458787 KSO458780:KSO458787 LCK458780:LCK458787 LMG458780:LMG458787 LWC458780:LWC458787 MFY458780:MFY458787 MPU458780:MPU458787 MZQ458780:MZQ458787 NJM458780:NJM458787 NTI458780:NTI458787 ODE458780:ODE458787 ONA458780:ONA458787 OWW458780:OWW458787 PGS458780:PGS458787 PQO458780:PQO458787 QAK458780:QAK458787 QKG458780:QKG458787 QUC458780:QUC458787 RDY458780:RDY458787 RNU458780:RNU458787 RXQ458780:RXQ458787 SHM458780:SHM458787 SRI458780:SRI458787 TBE458780:TBE458787 TLA458780:TLA458787 TUW458780:TUW458787 UES458780:UES458787 UOO458780:UOO458787 UYK458780:UYK458787 VIG458780:VIG458787 VSC458780:VSC458787 WBY458780:WBY458787 WLU458780:WLU458787 WVQ458780:WVQ458787 I524316:I524323 JE524316:JE524323 TA524316:TA524323 ACW524316:ACW524323 AMS524316:AMS524323 AWO524316:AWO524323 BGK524316:BGK524323 BQG524316:BQG524323 CAC524316:CAC524323 CJY524316:CJY524323 CTU524316:CTU524323 DDQ524316:DDQ524323 DNM524316:DNM524323 DXI524316:DXI524323 EHE524316:EHE524323 ERA524316:ERA524323 FAW524316:FAW524323 FKS524316:FKS524323 FUO524316:FUO524323 GEK524316:GEK524323 GOG524316:GOG524323 GYC524316:GYC524323 HHY524316:HHY524323 HRU524316:HRU524323 IBQ524316:IBQ524323 ILM524316:ILM524323 IVI524316:IVI524323 JFE524316:JFE524323 JPA524316:JPA524323 JYW524316:JYW524323 KIS524316:KIS524323 KSO524316:KSO524323 LCK524316:LCK524323 LMG524316:LMG524323 LWC524316:LWC524323 MFY524316:MFY524323 MPU524316:MPU524323 MZQ524316:MZQ524323 NJM524316:NJM524323 NTI524316:NTI524323 ODE524316:ODE524323 ONA524316:ONA524323 OWW524316:OWW524323 PGS524316:PGS524323 PQO524316:PQO524323 QAK524316:QAK524323 QKG524316:QKG524323 QUC524316:QUC524323 RDY524316:RDY524323 RNU524316:RNU524323 RXQ524316:RXQ524323 SHM524316:SHM524323 SRI524316:SRI524323 TBE524316:TBE524323 TLA524316:TLA524323 TUW524316:TUW524323 UES524316:UES524323 UOO524316:UOO524323 UYK524316:UYK524323 VIG524316:VIG524323 VSC524316:VSC524323 WBY524316:WBY524323 WLU524316:WLU524323 WVQ524316:WVQ524323 I589852:I589859 JE589852:JE589859 TA589852:TA589859 ACW589852:ACW589859 AMS589852:AMS589859 AWO589852:AWO589859 BGK589852:BGK589859 BQG589852:BQG589859 CAC589852:CAC589859 CJY589852:CJY589859 CTU589852:CTU589859 DDQ589852:DDQ589859 DNM589852:DNM589859 DXI589852:DXI589859 EHE589852:EHE589859 ERA589852:ERA589859 FAW589852:FAW589859 FKS589852:FKS589859 FUO589852:FUO589859 GEK589852:GEK589859 GOG589852:GOG589859 GYC589852:GYC589859 HHY589852:HHY589859 HRU589852:HRU589859 IBQ589852:IBQ589859 ILM589852:ILM589859 IVI589852:IVI589859 JFE589852:JFE589859 JPA589852:JPA589859 JYW589852:JYW589859 KIS589852:KIS589859 KSO589852:KSO589859 LCK589852:LCK589859 LMG589852:LMG589859 LWC589852:LWC589859 MFY589852:MFY589859 MPU589852:MPU589859 MZQ589852:MZQ589859 NJM589852:NJM589859 NTI589852:NTI589859 ODE589852:ODE589859 ONA589852:ONA589859 OWW589852:OWW589859 PGS589852:PGS589859 PQO589852:PQO589859 QAK589852:QAK589859 QKG589852:QKG589859 QUC589852:QUC589859 RDY589852:RDY589859 RNU589852:RNU589859 RXQ589852:RXQ589859 SHM589852:SHM589859 SRI589852:SRI589859 TBE589852:TBE589859 TLA589852:TLA589859 TUW589852:TUW589859 UES589852:UES589859 UOO589852:UOO589859 UYK589852:UYK589859 VIG589852:VIG589859 VSC589852:VSC589859 WBY589852:WBY589859 WLU589852:WLU589859 WVQ589852:WVQ589859 I655388:I655395 JE655388:JE655395 TA655388:TA655395 ACW655388:ACW655395 AMS655388:AMS655395 AWO655388:AWO655395 BGK655388:BGK655395 BQG655388:BQG655395 CAC655388:CAC655395 CJY655388:CJY655395 CTU655388:CTU655395 DDQ655388:DDQ655395 DNM655388:DNM655395 DXI655388:DXI655395 EHE655388:EHE655395 ERA655388:ERA655395 FAW655388:FAW655395 FKS655388:FKS655395 FUO655388:FUO655395 GEK655388:GEK655395 GOG655388:GOG655395 GYC655388:GYC655395 HHY655388:HHY655395 HRU655388:HRU655395 IBQ655388:IBQ655395 ILM655388:ILM655395 IVI655388:IVI655395 JFE655388:JFE655395 JPA655388:JPA655395 JYW655388:JYW655395 KIS655388:KIS655395 KSO655388:KSO655395 LCK655388:LCK655395 LMG655388:LMG655395 LWC655388:LWC655395 MFY655388:MFY655395 MPU655388:MPU655395 MZQ655388:MZQ655395 NJM655388:NJM655395 NTI655388:NTI655395 ODE655388:ODE655395 ONA655388:ONA655395 OWW655388:OWW655395 PGS655388:PGS655395 PQO655388:PQO655395 QAK655388:QAK655395 QKG655388:QKG655395 QUC655388:QUC655395 RDY655388:RDY655395 RNU655388:RNU655395 RXQ655388:RXQ655395 SHM655388:SHM655395 SRI655388:SRI655395 TBE655388:TBE655395 TLA655388:TLA655395 TUW655388:TUW655395 UES655388:UES655395 UOO655388:UOO655395 UYK655388:UYK655395 VIG655388:VIG655395 VSC655388:VSC655395 WBY655388:WBY655395 WLU655388:WLU655395 WVQ655388:WVQ655395 I720924:I720931 JE720924:JE720931 TA720924:TA720931 ACW720924:ACW720931 AMS720924:AMS720931 AWO720924:AWO720931 BGK720924:BGK720931 BQG720924:BQG720931 CAC720924:CAC720931 CJY720924:CJY720931 CTU720924:CTU720931 DDQ720924:DDQ720931 DNM720924:DNM720931 DXI720924:DXI720931 EHE720924:EHE720931 ERA720924:ERA720931 FAW720924:FAW720931 FKS720924:FKS720931 FUO720924:FUO720931 GEK720924:GEK720931 GOG720924:GOG720931 GYC720924:GYC720931 HHY720924:HHY720931 HRU720924:HRU720931 IBQ720924:IBQ720931 ILM720924:ILM720931 IVI720924:IVI720931 JFE720924:JFE720931 JPA720924:JPA720931 JYW720924:JYW720931 KIS720924:KIS720931 KSO720924:KSO720931 LCK720924:LCK720931 LMG720924:LMG720931 LWC720924:LWC720931 MFY720924:MFY720931 MPU720924:MPU720931 MZQ720924:MZQ720931 NJM720924:NJM720931 NTI720924:NTI720931 ODE720924:ODE720931 ONA720924:ONA720931 OWW720924:OWW720931 PGS720924:PGS720931 PQO720924:PQO720931 QAK720924:QAK720931 QKG720924:QKG720931 QUC720924:QUC720931 RDY720924:RDY720931 RNU720924:RNU720931 RXQ720924:RXQ720931 SHM720924:SHM720931 SRI720924:SRI720931 TBE720924:TBE720931 TLA720924:TLA720931 TUW720924:TUW720931 UES720924:UES720931 UOO720924:UOO720931 UYK720924:UYK720931 VIG720924:VIG720931 VSC720924:VSC720931 WBY720924:WBY720931 WLU720924:WLU720931 WVQ720924:WVQ720931 I786460:I786467 JE786460:JE786467 TA786460:TA786467 ACW786460:ACW786467 AMS786460:AMS786467 AWO786460:AWO786467 BGK786460:BGK786467 BQG786460:BQG786467 CAC786460:CAC786467 CJY786460:CJY786467 CTU786460:CTU786467 DDQ786460:DDQ786467 DNM786460:DNM786467 DXI786460:DXI786467 EHE786460:EHE786467 ERA786460:ERA786467 FAW786460:FAW786467 FKS786460:FKS786467 FUO786460:FUO786467 GEK786460:GEK786467 GOG786460:GOG786467 GYC786460:GYC786467 HHY786460:HHY786467 HRU786460:HRU786467 IBQ786460:IBQ786467 ILM786460:ILM786467 IVI786460:IVI786467 JFE786460:JFE786467 JPA786460:JPA786467 JYW786460:JYW786467 KIS786460:KIS786467 KSO786460:KSO786467 LCK786460:LCK786467 LMG786460:LMG786467 LWC786460:LWC786467 MFY786460:MFY786467 MPU786460:MPU786467 MZQ786460:MZQ786467 NJM786460:NJM786467 NTI786460:NTI786467 ODE786460:ODE786467 ONA786460:ONA786467 OWW786460:OWW786467 PGS786460:PGS786467 PQO786460:PQO786467 QAK786460:QAK786467 QKG786460:QKG786467 QUC786460:QUC786467 RDY786460:RDY786467 RNU786460:RNU786467 RXQ786460:RXQ786467 SHM786460:SHM786467 SRI786460:SRI786467 TBE786460:TBE786467 TLA786460:TLA786467 TUW786460:TUW786467 UES786460:UES786467 UOO786460:UOO786467 UYK786460:UYK786467 VIG786460:VIG786467 VSC786460:VSC786467 WBY786460:WBY786467 WLU786460:WLU786467 WVQ786460:WVQ786467 I851996:I852003 JE851996:JE852003 TA851996:TA852003 ACW851996:ACW852003 AMS851996:AMS852003 AWO851996:AWO852003 BGK851996:BGK852003 BQG851996:BQG852003 CAC851996:CAC852003 CJY851996:CJY852003 CTU851996:CTU852003 DDQ851996:DDQ852003 DNM851996:DNM852003 DXI851996:DXI852003 EHE851996:EHE852003 ERA851996:ERA852003 FAW851996:FAW852003 FKS851996:FKS852003 FUO851996:FUO852003 GEK851996:GEK852003 GOG851996:GOG852003 GYC851996:GYC852003 HHY851996:HHY852003 HRU851996:HRU852003 IBQ851996:IBQ852003 ILM851996:ILM852003 IVI851996:IVI852003 JFE851996:JFE852003 JPA851996:JPA852003 JYW851996:JYW852003 KIS851996:KIS852003 KSO851996:KSO852003 LCK851996:LCK852003 LMG851996:LMG852003 LWC851996:LWC852003 MFY851996:MFY852003 MPU851996:MPU852003 MZQ851996:MZQ852003 NJM851996:NJM852003 NTI851996:NTI852003 ODE851996:ODE852003 ONA851996:ONA852003 OWW851996:OWW852003 PGS851996:PGS852003 PQO851996:PQO852003 QAK851996:QAK852003 QKG851996:QKG852003 QUC851996:QUC852003 RDY851996:RDY852003 RNU851996:RNU852003 RXQ851996:RXQ852003 SHM851996:SHM852003 SRI851996:SRI852003 TBE851996:TBE852003 TLA851996:TLA852003 TUW851996:TUW852003 UES851996:UES852003 UOO851996:UOO852003 UYK851996:UYK852003 VIG851996:VIG852003 VSC851996:VSC852003 WBY851996:WBY852003 WLU851996:WLU852003 WVQ851996:WVQ852003 I917532:I917539 JE917532:JE917539 TA917532:TA917539 ACW917532:ACW917539 AMS917532:AMS917539 AWO917532:AWO917539 BGK917532:BGK917539 BQG917532:BQG917539 CAC917532:CAC917539 CJY917532:CJY917539 CTU917532:CTU917539 DDQ917532:DDQ917539 DNM917532:DNM917539 DXI917532:DXI917539 EHE917532:EHE917539 ERA917532:ERA917539 FAW917532:FAW917539 FKS917532:FKS917539 FUO917532:FUO917539 GEK917532:GEK917539 GOG917532:GOG917539 GYC917532:GYC917539 HHY917532:HHY917539 HRU917532:HRU917539 IBQ917532:IBQ917539 ILM917532:ILM917539 IVI917532:IVI917539 JFE917532:JFE917539 JPA917532:JPA917539 JYW917532:JYW917539 KIS917532:KIS917539 KSO917532:KSO917539 LCK917532:LCK917539 LMG917532:LMG917539 LWC917532:LWC917539 MFY917532:MFY917539 MPU917532:MPU917539 MZQ917532:MZQ917539 NJM917532:NJM917539 NTI917532:NTI917539 ODE917532:ODE917539 ONA917532:ONA917539 OWW917532:OWW917539 PGS917532:PGS917539 PQO917532:PQO917539 QAK917532:QAK917539 QKG917532:QKG917539 QUC917532:QUC917539 RDY917532:RDY917539 RNU917532:RNU917539 RXQ917532:RXQ917539 SHM917532:SHM917539 SRI917532:SRI917539 TBE917532:TBE917539 TLA917532:TLA917539 TUW917532:TUW917539 UES917532:UES917539 UOO917532:UOO917539 UYK917532:UYK917539 VIG917532:VIG917539 VSC917532:VSC917539 WBY917532:WBY917539 WLU917532:WLU917539 WVQ917532:WVQ917539 I983068:I983075 JE983068:JE983075 TA983068:TA983075 ACW983068:ACW983075 AMS983068:AMS983075 AWO983068:AWO983075 BGK983068:BGK983075 BQG983068:BQG983075 CAC983068:CAC983075 CJY983068:CJY983075 CTU983068:CTU983075 DDQ983068:DDQ983075 DNM983068:DNM983075 DXI983068:DXI983075 EHE983068:EHE983075 ERA983068:ERA983075 FAW983068:FAW983075 FKS983068:FKS983075 FUO983068:FUO983075 GEK983068:GEK983075 GOG983068:GOG983075 GYC983068:GYC983075 HHY983068:HHY983075 HRU983068:HRU983075 IBQ983068:IBQ983075 ILM983068:ILM983075 IVI983068:IVI983075 JFE983068:JFE983075 JPA983068:JPA983075 JYW983068:JYW983075 KIS983068:KIS983075 KSO983068:KSO983075 LCK983068:LCK983075 LMG983068:LMG983075 LWC983068:LWC983075 MFY983068:MFY983075 MPU983068:MPU983075 MZQ983068:MZQ983075 NJM983068:NJM983075 NTI983068:NTI983075 ODE983068:ODE983075 ONA983068:ONA983075 OWW983068:OWW983075 PGS983068:PGS983075 PQO983068:PQO983075 QAK983068:QAK983075 QKG983068:QKG983075 QUC983068:QUC983075 RDY983068:RDY983075 RNU983068:RNU983075 RXQ983068:RXQ983075 SHM983068:SHM983075 SRI983068:SRI983075 TBE983068:TBE983075 TLA983068:TLA983075 TUW983068:TUW983075 UES983068:UES983075 UOO983068:UOO983075 UYK983068:UYK983075 VIG983068:VIG983075 VSC983068:VSC983075 WBY983068:WBY983075 WLU983068:WLU983075 WVQ983068:WVQ983075" xr:uid="{00000000-0002-0000-1200-000000000000}">
      <formula1>0</formula1>
    </dataValidation>
    <dataValidation type="list" allowBlank="1" showInputMessage="1" showErrorMessage="1" sqref="G8" xr:uid="{00000000-0002-0000-1200-000001000000}">
      <formula1>"Необходимо,Нет объекта учета"</formula1>
    </dataValidation>
    <dataValidation type="list" allowBlank="1" showInputMessage="1" showErrorMessage="1" sqref="K13:K24 K32:K39 K41:K51 K53:K59 K61:K64 K66:K68" xr:uid="{00000000-0002-0000-1200-000002000000}">
      <formula1>"Да,Нет,"</formula1>
    </dataValidation>
    <dataValidation type="list" allowBlank="1" showInputMessage="1" showErrorMessage="1" sqref="A74:O74" xr:uid="{00000000-0002-0000-1200-000003000000}">
      <formula1>$Q$73:$Q$74</formula1>
    </dataValidation>
  </dataValidations>
  <hyperlinks>
    <hyperlink ref="A6" location="Программа!A195" display="Цель:" xr:uid="{00000000-0004-0000-1200-000000000000}"/>
  </hyperlinks>
  <pageMargins left="0.70866141732283472" right="0.70866141732283472" top="0.74803149606299213" bottom="0.74803149606299213" header="0.31496062992125984" footer="0.31496062992125984"/>
  <pageSetup paperSize="9" scale="73" orientation="landscape" r:id="rId1"/>
  <drawing r:id="rId2"/>
  <legacyDrawing r:id="rId3"/>
  <controls>
    <mc:AlternateContent xmlns:mc="http://schemas.openxmlformats.org/markup-compatibility/2006">
      <mc:Choice Requires="x14">
        <control shapeId="119809" r:id="rId4" name="CommandButton1">
          <controlPr defaultSize="0" autoLine="0" r:id="rId5">
            <anchor moveWithCells="1" sizeWithCells="1">
              <from>
                <xdr:col>0</xdr:col>
                <xdr:colOff>47625</xdr:colOff>
                <xdr:row>75</xdr:row>
                <xdr:rowOff>0</xdr:rowOff>
              </from>
              <to>
                <xdr:col>1</xdr:col>
                <xdr:colOff>495300</xdr:colOff>
                <xdr:row>75</xdr:row>
                <xdr:rowOff>0</xdr:rowOff>
              </to>
            </anchor>
          </controlPr>
        </control>
      </mc:Choice>
      <mc:Fallback>
        <control shapeId="119809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41"/>
  <sheetViews>
    <sheetView view="pageBreakPreview" topLeftCell="A19" zoomScale="90" zoomScaleNormal="100" zoomScaleSheetLayoutView="90" workbookViewId="0">
      <selection activeCell="B33" sqref="B33"/>
    </sheetView>
  </sheetViews>
  <sheetFormatPr defaultRowHeight="15" x14ac:dyDescent="0.25"/>
  <cols>
    <col min="1" max="1" width="12.85546875" customWidth="1"/>
    <col min="2" max="2" width="77.28515625" customWidth="1"/>
    <col min="3" max="3" width="15.7109375" customWidth="1"/>
    <col min="4" max="4" width="15" customWidth="1"/>
    <col min="5" max="5" width="12.140625" customWidth="1"/>
    <col min="6" max="6" width="13.140625" customWidth="1"/>
  </cols>
  <sheetData>
    <row r="1" spans="1:8" x14ac:dyDescent="0.25">
      <c r="A1" s="1" t="s">
        <v>0</v>
      </c>
      <c r="B1" s="401" t="str">
        <f>Титульный!B2</f>
        <v>ООО "ХХХ"</v>
      </c>
      <c r="C1" s="401"/>
      <c r="D1" s="401"/>
      <c r="E1" s="402" t="s">
        <v>181</v>
      </c>
      <c r="F1" s="403"/>
    </row>
    <row r="2" spans="1:8" x14ac:dyDescent="0.25">
      <c r="A2" s="2" t="s">
        <v>2</v>
      </c>
      <c r="B2" s="408">
        <f>Титульный!B3</f>
        <v>2019</v>
      </c>
      <c r="C2" s="408"/>
      <c r="D2" s="408"/>
      <c r="E2" s="404"/>
      <c r="F2" s="405"/>
    </row>
    <row r="3" spans="1:8" ht="15.75" thickBot="1" x14ac:dyDescent="0.3">
      <c r="A3" s="3" t="s">
        <v>3</v>
      </c>
      <c r="B3" s="409" t="s">
        <v>4</v>
      </c>
      <c r="C3" s="409"/>
      <c r="D3" s="409"/>
      <c r="E3" s="406"/>
      <c r="F3" s="407"/>
    </row>
    <row r="4" spans="1:8" x14ac:dyDescent="0.25">
      <c r="A4" s="38"/>
      <c r="B4" s="39"/>
      <c r="C4" s="39"/>
      <c r="D4" s="39"/>
      <c r="E4" s="39"/>
      <c r="F4" s="11"/>
    </row>
    <row r="5" spans="1:8" ht="18.75" x14ac:dyDescent="0.3">
      <c r="A5" s="393" t="s">
        <v>190</v>
      </c>
      <c r="B5" s="393"/>
      <c r="C5" s="393"/>
      <c r="D5" s="393"/>
      <c r="E5" s="393"/>
      <c r="F5" s="393"/>
    </row>
    <row r="6" spans="1:8" s="66" customFormat="1" ht="18.75" x14ac:dyDescent="0.3">
      <c r="A6" s="102"/>
      <c r="B6" s="102"/>
      <c r="C6" s="102"/>
      <c r="D6" s="102"/>
      <c r="E6" s="102"/>
      <c r="F6" s="102"/>
    </row>
    <row r="7" spans="1:8" s="106" customFormat="1" ht="38.25" x14ac:dyDescent="0.25">
      <c r="A7" s="107" t="s">
        <v>85</v>
      </c>
      <c r="B7" s="108" t="s">
        <v>86</v>
      </c>
      <c r="C7" s="108" t="s">
        <v>82</v>
      </c>
      <c r="D7" s="108" t="s">
        <v>83</v>
      </c>
      <c r="E7" s="412" t="s">
        <v>87</v>
      </c>
      <c r="F7" s="412"/>
    </row>
    <row r="8" spans="1:8" x14ac:dyDescent="0.25">
      <c r="A8" s="103" t="s">
        <v>88</v>
      </c>
      <c r="B8" s="104" t="s">
        <v>90</v>
      </c>
      <c r="C8" s="105" t="s">
        <v>84</v>
      </c>
      <c r="D8" s="105"/>
      <c r="E8" s="394" t="s">
        <v>16</v>
      </c>
      <c r="F8" s="394"/>
    </row>
    <row r="9" spans="1:8" ht="22.5" x14ac:dyDescent="0.25">
      <c r="A9" s="103" t="s">
        <v>89</v>
      </c>
      <c r="B9" s="104" t="s">
        <v>91</v>
      </c>
      <c r="C9" s="105"/>
      <c r="D9" s="105" t="s">
        <v>84</v>
      </c>
      <c r="E9" s="394" t="s">
        <v>119</v>
      </c>
      <c r="F9" s="394"/>
    </row>
    <row r="10" spans="1:8" ht="33.75" x14ac:dyDescent="0.25">
      <c r="A10" s="103" t="s">
        <v>95</v>
      </c>
      <c r="B10" s="104" t="s">
        <v>92</v>
      </c>
      <c r="C10" s="105" t="s">
        <v>84</v>
      </c>
      <c r="D10" s="105"/>
      <c r="E10" s="394" t="s">
        <v>19</v>
      </c>
      <c r="F10" s="394"/>
    </row>
    <row r="11" spans="1:8" ht="45" x14ac:dyDescent="0.25">
      <c r="A11" s="103" t="s">
        <v>96</v>
      </c>
      <c r="B11" s="104" t="s">
        <v>93</v>
      </c>
      <c r="C11" s="105"/>
      <c r="D11" s="105" t="s">
        <v>84</v>
      </c>
      <c r="E11" s="395" t="s">
        <v>18</v>
      </c>
      <c r="F11" s="396"/>
    </row>
    <row r="12" spans="1:8" ht="33.75" x14ac:dyDescent="0.25">
      <c r="A12" s="103" t="s">
        <v>97</v>
      </c>
      <c r="B12" s="104" t="s">
        <v>94</v>
      </c>
      <c r="C12" s="105" t="s">
        <v>84</v>
      </c>
      <c r="D12" s="105" t="s">
        <v>84</v>
      </c>
      <c r="E12" s="395" t="s">
        <v>17</v>
      </c>
      <c r="F12" s="396"/>
    </row>
    <row r="13" spans="1:8" ht="22.5" x14ac:dyDescent="0.25">
      <c r="A13" s="103" t="s">
        <v>98</v>
      </c>
      <c r="B13" s="104" t="s">
        <v>100</v>
      </c>
      <c r="C13" s="105" t="s">
        <v>84</v>
      </c>
      <c r="D13" s="105"/>
      <c r="E13" s="394" t="s">
        <v>120</v>
      </c>
      <c r="F13" s="394"/>
    </row>
    <row r="14" spans="1:8" ht="33.75" x14ac:dyDescent="0.25">
      <c r="A14" s="109" t="s">
        <v>99</v>
      </c>
      <c r="B14" s="110" t="s">
        <v>101</v>
      </c>
      <c r="C14" s="105" t="s">
        <v>84</v>
      </c>
      <c r="D14" s="105" t="s">
        <v>84</v>
      </c>
      <c r="E14" s="395" t="s">
        <v>118</v>
      </c>
      <c r="F14" s="396"/>
    </row>
    <row r="15" spans="1:8" x14ac:dyDescent="0.25">
      <c r="A15" s="38"/>
      <c r="B15" s="39"/>
      <c r="C15" s="39"/>
      <c r="D15" s="39"/>
      <c r="E15" s="39"/>
      <c r="F15" s="11"/>
    </row>
    <row r="16" spans="1:8" x14ac:dyDescent="0.25">
      <c r="A16" s="38"/>
      <c r="B16" s="39"/>
      <c r="C16" s="39"/>
      <c r="D16" s="39"/>
      <c r="E16" s="39"/>
      <c r="F16" s="11"/>
      <c r="H16" s="280" t="s">
        <v>192</v>
      </c>
    </row>
    <row r="17" spans="1:8" x14ac:dyDescent="0.25">
      <c r="A17" s="38"/>
      <c r="B17" s="39"/>
      <c r="C17" s="39"/>
      <c r="D17" s="39"/>
      <c r="E17" s="39"/>
      <c r="F17" s="11"/>
      <c r="H17" s="279" t="s">
        <v>193</v>
      </c>
    </row>
    <row r="18" spans="1:8" x14ac:dyDescent="0.25">
      <c r="A18" s="410" t="s">
        <v>145</v>
      </c>
      <c r="B18" s="411"/>
      <c r="C18" s="411"/>
      <c r="D18" s="411"/>
      <c r="E18" s="411"/>
      <c r="F18" s="411"/>
      <c r="H18" s="281" t="s">
        <v>194</v>
      </c>
    </row>
    <row r="19" spans="1:8" x14ac:dyDescent="0.25">
      <c r="A19" s="397" t="s">
        <v>27</v>
      </c>
      <c r="B19" s="399" t="s">
        <v>28</v>
      </c>
      <c r="C19" s="399" t="s">
        <v>115</v>
      </c>
      <c r="D19" s="391" t="s">
        <v>29</v>
      </c>
      <c r="E19" s="391" t="s">
        <v>122</v>
      </c>
      <c r="F19" s="391" t="s">
        <v>30</v>
      </c>
      <c r="H19" s="282" t="s">
        <v>195</v>
      </c>
    </row>
    <row r="20" spans="1:8" ht="29.25" customHeight="1" x14ac:dyDescent="0.25">
      <c r="A20" s="398"/>
      <c r="B20" s="400"/>
      <c r="C20" s="392"/>
      <c r="D20" s="392"/>
      <c r="E20" s="392"/>
      <c r="F20" s="392"/>
    </row>
    <row r="21" spans="1:8" x14ac:dyDescent="0.25">
      <c r="A21" s="12" t="s">
        <v>31</v>
      </c>
      <c r="B21" s="13" t="s">
        <v>32</v>
      </c>
      <c r="C21" s="14"/>
      <c r="D21" s="14"/>
      <c r="E21" s="15"/>
      <c r="F21" s="14"/>
    </row>
    <row r="22" spans="1:8" ht="25.5" x14ac:dyDescent="0.25">
      <c r="A22" s="16"/>
      <c r="B22" s="17" t="s">
        <v>33</v>
      </c>
      <c r="C22" s="18"/>
      <c r="D22" s="19" t="s">
        <v>346</v>
      </c>
      <c r="E22" s="20">
        <f>'1.'!F8</f>
        <v>0</v>
      </c>
      <c r="F22" s="21" t="str">
        <f>IF('1.'!A12=0,"НЕ ВЫПОЛНЕНО","Выполнено")</f>
        <v>НЕ ВЫПОЛНЕНО</v>
      </c>
    </row>
    <row r="23" spans="1:8" x14ac:dyDescent="0.25">
      <c r="A23" s="12" t="s">
        <v>34</v>
      </c>
      <c r="B23" s="13" t="s">
        <v>35</v>
      </c>
      <c r="C23" s="22"/>
      <c r="D23" s="23"/>
      <c r="E23" s="24"/>
      <c r="F23" s="25"/>
    </row>
    <row r="24" spans="1:8" ht="63.75" x14ac:dyDescent="0.25">
      <c r="A24" s="26" t="s">
        <v>36</v>
      </c>
      <c r="B24" s="27" t="s">
        <v>191</v>
      </c>
      <c r="C24" s="247" t="s">
        <v>159</v>
      </c>
      <c r="D24" s="28" t="s">
        <v>213</v>
      </c>
      <c r="E24" s="29">
        <f>'2.1'!G8</f>
        <v>0</v>
      </c>
      <c r="F24" s="21" t="str">
        <f>IF('2.1'!A21=0,"НЕ ВЫПОЛНЕНО","Выполнено")</f>
        <v>НЕ ВЫПОЛНЕНО</v>
      </c>
    </row>
    <row r="25" spans="1:8" ht="25.5" x14ac:dyDescent="0.25">
      <c r="A25" s="26" t="s">
        <v>37</v>
      </c>
      <c r="B25" s="30" t="s">
        <v>38</v>
      </c>
      <c r="C25" s="247" t="s">
        <v>158</v>
      </c>
      <c r="D25" s="28" t="s">
        <v>214</v>
      </c>
      <c r="E25" s="29">
        <f>'2.2'!C10</f>
        <v>0</v>
      </c>
      <c r="F25" s="21" t="str">
        <f>IF('2.2'!A19=0,"НЕ ВЫПОЛНЕНО","Выполнено")</f>
        <v>НЕ ВЫПОЛНЕНО</v>
      </c>
    </row>
    <row r="26" spans="1:8" ht="51" x14ac:dyDescent="0.25">
      <c r="A26" s="26" t="s">
        <v>40</v>
      </c>
      <c r="B26" s="31" t="s">
        <v>196</v>
      </c>
      <c r="C26" s="247" t="s">
        <v>160</v>
      </c>
      <c r="D26" s="28" t="s">
        <v>215</v>
      </c>
      <c r="E26" s="29">
        <f>'2.3.'!D8</f>
        <v>0</v>
      </c>
      <c r="F26" s="21" t="str">
        <f>IF('2.3.'!A17=0,"НЕ ВЫПОЛНЕНО","Выполнено")</f>
        <v>НЕ ВЫПОЛНЕНО</v>
      </c>
    </row>
    <row r="27" spans="1:8" ht="25.5" x14ac:dyDescent="0.25">
      <c r="A27" s="26" t="s">
        <v>102</v>
      </c>
      <c r="B27" s="31" t="s">
        <v>197</v>
      </c>
      <c r="C27" s="247" t="s">
        <v>156</v>
      </c>
      <c r="D27" s="19" t="s">
        <v>347</v>
      </c>
      <c r="E27" s="29">
        <f>'2.4'!D8</f>
        <v>0</v>
      </c>
      <c r="F27" s="21" t="str">
        <f>IF('2.4'!A13=0,"НЕ ВЫПОЛНЕНО","Выполнено")</f>
        <v>НЕ ВЫПОЛНЕНО</v>
      </c>
    </row>
    <row r="28" spans="1:8" x14ac:dyDescent="0.25">
      <c r="A28" s="12" t="s">
        <v>42</v>
      </c>
      <c r="B28" s="116" t="s">
        <v>43</v>
      </c>
      <c r="C28" s="32"/>
      <c r="D28" s="33"/>
      <c r="E28" s="34"/>
      <c r="F28" s="35"/>
    </row>
    <row r="29" spans="1:8" ht="25.5" customHeight="1" x14ac:dyDescent="0.25">
      <c r="A29" s="387" t="s">
        <v>44</v>
      </c>
      <c r="B29" s="245" t="s">
        <v>199</v>
      </c>
      <c r="C29" s="385" t="s">
        <v>155</v>
      </c>
      <c r="D29" s="389" t="s">
        <v>348</v>
      </c>
      <c r="E29" s="251">
        <f>'3.1'!D8</f>
        <v>0</v>
      </c>
      <c r="F29" s="248" t="str">
        <f>IF('3.1'!A20=0,"НЕ ВЫПОЛНЕНО","Выполнено")</f>
        <v>НЕ ВЫПОЛНЕНО</v>
      </c>
    </row>
    <row r="30" spans="1:8" ht="27.75" customHeight="1" x14ac:dyDescent="0.25">
      <c r="A30" s="388"/>
      <c r="B30" s="244" t="s">
        <v>198</v>
      </c>
      <c r="C30" s="386"/>
      <c r="D30" s="390"/>
      <c r="E30" s="250"/>
      <c r="F30" s="249"/>
    </row>
    <row r="31" spans="1:8" ht="52.5" customHeight="1" x14ac:dyDescent="0.25">
      <c r="A31" s="26" t="s">
        <v>45</v>
      </c>
      <c r="B31" s="36" t="s">
        <v>201</v>
      </c>
      <c r="C31" s="350" t="s">
        <v>353</v>
      </c>
      <c r="D31" s="19" t="s">
        <v>230</v>
      </c>
      <c r="E31" s="29">
        <f>'3.2'!D8</f>
        <v>0</v>
      </c>
      <c r="F31" s="21" t="str">
        <f>IF('3.2'!A16=0,"НЕ ВЫПОЛНЕНО","Выполнено")</f>
        <v>НЕ ВЫПОЛНЕНО</v>
      </c>
    </row>
    <row r="32" spans="1:8" ht="76.5" x14ac:dyDescent="0.25">
      <c r="A32" s="26" t="s">
        <v>46</v>
      </c>
      <c r="B32" s="36" t="s">
        <v>200</v>
      </c>
      <c r="C32" s="350" t="s">
        <v>350</v>
      </c>
      <c r="D32" s="19" t="s">
        <v>239</v>
      </c>
      <c r="E32" s="29">
        <f>'3.3'!D8</f>
        <v>0</v>
      </c>
      <c r="F32" s="21" t="str">
        <f>IF('3.3'!A16=0,"НЕ ВЫПОЛНЕНО","Выполнено")</f>
        <v>НЕ ВЫПОЛНЕНО</v>
      </c>
    </row>
    <row r="33" spans="1:8" ht="38.25" x14ac:dyDescent="0.25">
      <c r="A33" s="26" t="s">
        <v>47</v>
      </c>
      <c r="B33" s="252" t="s">
        <v>202</v>
      </c>
      <c r="C33" s="350" t="s">
        <v>351</v>
      </c>
      <c r="D33" s="201" t="s">
        <v>243</v>
      </c>
      <c r="E33" s="29">
        <f>'3.4'!D8</f>
        <v>0</v>
      </c>
      <c r="F33" s="21" t="str">
        <f>IF('3.4'!A16=0,"НЕ ВЫПОЛНЕНО","Выполнено")</f>
        <v>НЕ ВЫПОЛНЕНО</v>
      </c>
    </row>
    <row r="34" spans="1:8" ht="51" x14ac:dyDescent="0.25">
      <c r="A34" s="26" t="s">
        <v>48</v>
      </c>
      <c r="B34" s="36" t="s">
        <v>203</v>
      </c>
      <c r="C34" s="350" t="s">
        <v>161</v>
      </c>
      <c r="D34" s="201" t="s">
        <v>349</v>
      </c>
      <c r="E34" s="29">
        <f>'3.5'!D8</f>
        <v>0</v>
      </c>
      <c r="F34" s="21" t="str">
        <f>IF('3.5'!A48=0,"НЕ ВЫПОЛНЕНО","Выполнено")</f>
        <v>НЕ ВЫПОЛНЕНО</v>
      </c>
      <c r="H34" s="242"/>
    </row>
    <row r="35" spans="1:8" ht="25.5" x14ac:dyDescent="0.25">
      <c r="A35" s="26" t="s">
        <v>49</v>
      </c>
      <c r="B35" s="36" t="s">
        <v>329</v>
      </c>
      <c r="C35" s="350" t="s">
        <v>352</v>
      </c>
      <c r="D35" s="201" t="s">
        <v>345</v>
      </c>
      <c r="E35" s="29">
        <f>'3.6'!D8</f>
        <v>0</v>
      </c>
      <c r="F35" s="21" t="str">
        <f>IF('3.6'!A18=0,"НЕ ВЫПОЛНЕНО","Выполнено")</f>
        <v>НЕ ВЫПОЛНЕНО</v>
      </c>
      <c r="H35" s="242"/>
    </row>
    <row r="36" spans="1:8" ht="38.25" x14ac:dyDescent="0.25">
      <c r="A36" s="241" t="s">
        <v>113</v>
      </c>
      <c r="B36" s="36" t="s">
        <v>268</v>
      </c>
      <c r="C36" s="350" t="s">
        <v>156</v>
      </c>
      <c r="D36" s="201" t="s">
        <v>327</v>
      </c>
      <c r="E36" s="29">
        <f>'3.7'!G8</f>
        <v>0</v>
      </c>
      <c r="F36" s="21" t="str">
        <f>IF('3.7'!A74=0,"НЕ ВЫПОЛНЕНО","Выполнено")</f>
        <v>НЕ ВЫПОЛНЕНО</v>
      </c>
      <c r="H36" s="242"/>
    </row>
    <row r="37" spans="1:8" ht="51" x14ac:dyDescent="0.25">
      <c r="A37" s="241" t="s">
        <v>151</v>
      </c>
      <c r="B37" s="114" t="s">
        <v>112</v>
      </c>
      <c r="C37" s="350" t="s">
        <v>157</v>
      </c>
      <c r="D37" s="201" t="s">
        <v>328</v>
      </c>
      <c r="E37" s="29">
        <f>'3.8'!C10</f>
        <v>0</v>
      </c>
      <c r="F37" s="21" t="str">
        <f>IF('3.8'!A29=0,"НЕ ВЫПОЛНЕНО","Выполнено")</f>
        <v>НЕ ВЫПОЛНЕНО</v>
      </c>
      <c r="H37" s="242"/>
    </row>
    <row r="38" spans="1:8" x14ac:dyDescent="0.25">
      <c r="A38" s="12" t="s">
        <v>116</v>
      </c>
      <c r="B38" s="116" t="s">
        <v>103</v>
      </c>
      <c r="C38" s="32"/>
      <c r="D38" s="33"/>
      <c r="E38" s="34"/>
      <c r="F38" s="35"/>
      <c r="H38" s="242"/>
    </row>
    <row r="39" spans="1:8" ht="38.25" x14ac:dyDescent="0.25">
      <c r="A39" s="115"/>
      <c r="B39" s="37" t="s">
        <v>50</v>
      </c>
      <c r="C39" s="115"/>
      <c r="D39" s="117" t="s">
        <v>117</v>
      </c>
      <c r="E39" s="115"/>
      <c r="F39" s="115"/>
      <c r="H39" s="243"/>
    </row>
    <row r="40" spans="1:8" x14ac:dyDescent="0.25">
      <c r="H40" s="243"/>
    </row>
    <row r="41" spans="1:8" x14ac:dyDescent="0.25">
      <c r="H41" s="243"/>
    </row>
  </sheetData>
  <protectedRanges>
    <protectedRange sqref="C2:C3" name="Range1_1_2_1_1"/>
  </protectedRanges>
  <mergeCells count="23">
    <mergeCell ref="B1:D1"/>
    <mergeCell ref="E1:F3"/>
    <mergeCell ref="B2:D2"/>
    <mergeCell ref="B3:D3"/>
    <mergeCell ref="A18:F18"/>
    <mergeCell ref="E14:F14"/>
    <mergeCell ref="E7:F7"/>
    <mergeCell ref="C29:C30"/>
    <mergeCell ref="A29:A30"/>
    <mergeCell ref="D29:D30"/>
    <mergeCell ref="F19:F20"/>
    <mergeCell ref="A5:F5"/>
    <mergeCell ref="E8:F8"/>
    <mergeCell ref="E9:F9"/>
    <mergeCell ref="E10:F10"/>
    <mergeCell ref="E11:F11"/>
    <mergeCell ref="E12:F12"/>
    <mergeCell ref="E13:F13"/>
    <mergeCell ref="A19:A20"/>
    <mergeCell ref="B19:B20"/>
    <mergeCell ref="C19:C20"/>
    <mergeCell ref="D19:D20"/>
    <mergeCell ref="E19:E20"/>
  </mergeCells>
  <hyperlinks>
    <hyperlink ref="D22" location="'1.'!A1" display="Е-1210/1." xr:uid="{00000000-0004-0000-0100-000000000000}"/>
    <hyperlink ref="D24" location="'2.1'!A1" display="Е-1210/2.1" xr:uid="{00000000-0004-0000-0100-000001000000}"/>
    <hyperlink ref="D25" location="'2.2'!A1" display="Е-1210/2.2" xr:uid="{00000000-0004-0000-0100-000002000000}"/>
    <hyperlink ref="D29" location="'3.1'!A1" display="Е-1150/3.1" xr:uid="{00000000-0004-0000-0100-000003000000}"/>
    <hyperlink ref="D39" location="Титульный!A1" display="Титульный!A1" xr:uid="{00000000-0004-0000-0100-000004000000}"/>
    <hyperlink ref="D26" location="'2.3.'!A1" display="Е-1210/2.3" xr:uid="{00000000-0004-0000-0100-000005000000}"/>
    <hyperlink ref="D27" location="'2.4'!A1" display="Е-1210/2.4" xr:uid="{00000000-0004-0000-0100-000006000000}"/>
    <hyperlink ref="D31" location="'3.2'!A1" display="Е-1210/3.2" xr:uid="{00000000-0004-0000-0100-000007000000}"/>
    <hyperlink ref="D32" location="'3.3'!A1" display="Е-1210/3.3" xr:uid="{00000000-0004-0000-0100-000008000000}"/>
    <hyperlink ref="D37" location="'3.8'!A1" display="Е-1210/3.8" xr:uid="{00000000-0004-0000-0100-000009000000}"/>
    <hyperlink ref="D29:D30" location="'3.1'!A1" display="Е-1210/3.1" xr:uid="{00000000-0004-0000-0100-00000A000000}"/>
    <hyperlink ref="H19" r:id="rId1" xr:uid="{00000000-0004-0000-0100-00000B000000}"/>
    <hyperlink ref="D35" location="'3.6'!A1" display="Е-1210/3.6" xr:uid="{00000000-0004-0000-0100-00000C000000}"/>
    <hyperlink ref="D36" location="'3.7'!A1" display="Е-1210/3.7" xr:uid="{00000000-0004-0000-0100-00000D000000}"/>
    <hyperlink ref="D34" location="'3.5'!A1" display="Е-1210/3.5" xr:uid="{00000000-0004-0000-0100-00000E000000}"/>
    <hyperlink ref="D33" location="'3.4'!A1" display="Е-1210/3.4" xr:uid="{00000000-0004-0000-0100-00000F000000}"/>
  </hyperlinks>
  <pageMargins left="0.7" right="0.7" top="0.75" bottom="0.75" header="0.3" footer="0.3"/>
  <pageSetup paperSize="9" scale="5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1:I30"/>
  <sheetViews>
    <sheetView view="pageBreakPreview" topLeftCell="A16" zoomScale="90" zoomScaleNormal="100" zoomScaleSheetLayoutView="120" workbookViewId="0">
      <selection activeCell="A29" sqref="A29:H29"/>
    </sheetView>
  </sheetViews>
  <sheetFormatPr defaultRowHeight="15" x14ac:dyDescent="0.25"/>
  <cols>
    <col min="1" max="1" width="28.42578125" style="120" customWidth="1"/>
    <col min="2" max="2" width="21.42578125" style="120" customWidth="1"/>
    <col min="3" max="3" width="14.140625" style="120" customWidth="1"/>
    <col min="4" max="4" width="18.140625" style="120" customWidth="1"/>
    <col min="5" max="5" width="16.7109375" style="120" customWidth="1"/>
    <col min="6" max="6" width="15" style="120" customWidth="1"/>
    <col min="7" max="7" width="14.28515625" style="120" customWidth="1"/>
    <col min="8" max="8" width="15.7109375" style="120" customWidth="1"/>
    <col min="9" max="16384" width="9.140625" style="120"/>
  </cols>
  <sheetData>
    <row r="1" spans="1:8" ht="15" customHeight="1" x14ac:dyDescent="0.25">
      <c r="A1" s="234" t="s">
        <v>0</v>
      </c>
      <c r="B1" s="719" t="str">
        <f>Титульный!B2</f>
        <v>ООО "ХХХ"</v>
      </c>
      <c r="C1" s="720"/>
      <c r="D1" s="720"/>
      <c r="E1" s="720"/>
      <c r="F1" s="721"/>
      <c r="G1" s="703" t="s">
        <v>328</v>
      </c>
      <c r="H1" s="704"/>
    </row>
    <row r="2" spans="1:8" ht="15" customHeight="1" x14ac:dyDescent="0.25">
      <c r="A2" s="235" t="s">
        <v>2</v>
      </c>
      <c r="B2" s="722">
        <f>Титульный!B3</f>
        <v>2019</v>
      </c>
      <c r="C2" s="723"/>
      <c r="D2" s="723"/>
      <c r="E2" s="723"/>
      <c r="F2" s="724"/>
      <c r="G2" s="705"/>
      <c r="H2" s="706"/>
    </row>
    <row r="3" spans="1:8" ht="15.75" customHeight="1" thickBot="1" x14ac:dyDescent="0.3">
      <c r="A3" s="236" t="s">
        <v>3</v>
      </c>
      <c r="B3" s="725" t="s">
        <v>4</v>
      </c>
      <c r="C3" s="726"/>
      <c r="D3" s="726"/>
      <c r="E3" s="726"/>
      <c r="F3" s="727"/>
      <c r="G3" s="707"/>
      <c r="H3" s="708"/>
    </row>
    <row r="5" spans="1:8" x14ac:dyDescent="0.25">
      <c r="A5" s="84" t="s">
        <v>64</v>
      </c>
      <c r="B5" s="428" t="s">
        <v>65</v>
      </c>
      <c r="C5" s="428"/>
      <c r="D5" s="428"/>
    </row>
    <row r="7" spans="1:8" ht="73.5" customHeight="1" x14ac:dyDescent="0.25">
      <c r="A7" s="718" t="s">
        <v>126</v>
      </c>
      <c r="B7" s="718"/>
      <c r="C7" s="718"/>
      <c r="D7" s="718"/>
    </row>
    <row r="8" spans="1:8" ht="15.75" thickBot="1" x14ac:dyDescent="0.3"/>
    <row r="9" spans="1:8" ht="25.5" customHeight="1" thickBot="1" x14ac:dyDescent="0.3">
      <c r="A9" s="713" t="s">
        <v>57</v>
      </c>
      <c r="B9" s="714"/>
      <c r="C9" s="206" t="s">
        <v>53</v>
      </c>
      <c r="D9" s="207" t="s">
        <v>54</v>
      </c>
    </row>
    <row r="10" spans="1:8" s="209" customFormat="1" ht="73.5" customHeight="1" thickBot="1" x14ac:dyDescent="0.3">
      <c r="A10" s="715" t="s">
        <v>39</v>
      </c>
      <c r="B10" s="716"/>
      <c r="C10" s="48"/>
      <c r="D10" s="208"/>
    </row>
    <row r="11" spans="1:8" s="210" customFormat="1" x14ac:dyDescent="0.25">
      <c r="A11" s="111"/>
      <c r="B11" s="111"/>
      <c r="C11" s="111"/>
      <c r="D11" s="111"/>
    </row>
    <row r="12" spans="1:8" s="210" customFormat="1" ht="51" customHeight="1" thickBot="1" x14ac:dyDescent="0.3">
      <c r="A12" s="717" t="s">
        <v>141</v>
      </c>
      <c r="B12" s="717"/>
      <c r="C12" s="717"/>
      <c r="D12" s="211"/>
    </row>
    <row r="13" spans="1:8" s="210" customFormat="1" ht="31.5" customHeight="1" x14ac:dyDescent="0.25">
      <c r="A13" s="711" t="s">
        <v>66</v>
      </c>
      <c r="B13" s="712"/>
      <c r="C13" s="212" t="s">
        <v>54</v>
      </c>
      <c r="D13" s="213"/>
    </row>
    <row r="14" spans="1:8" ht="31.5" customHeight="1" x14ac:dyDescent="0.25">
      <c r="A14" s="709" t="s">
        <v>67</v>
      </c>
      <c r="B14" s="710"/>
      <c r="C14" s="214"/>
      <c r="D14" s="215"/>
    </row>
    <row r="15" spans="1:8" ht="27.75" customHeight="1" x14ac:dyDescent="0.25">
      <c r="A15" s="709" t="s">
        <v>68</v>
      </c>
      <c r="B15" s="710"/>
      <c r="C15" s="214"/>
      <c r="D15" s="215"/>
    </row>
    <row r="16" spans="1:8" ht="17.25" customHeight="1" x14ac:dyDescent="0.25">
      <c r="A16" s="709" t="s">
        <v>69</v>
      </c>
      <c r="B16" s="710"/>
      <c r="C16" s="214"/>
      <c r="D16" s="215"/>
    </row>
    <row r="17" spans="1:9" ht="54" customHeight="1" x14ac:dyDescent="0.25">
      <c r="A17" s="730" t="s">
        <v>70</v>
      </c>
      <c r="B17" s="731"/>
      <c r="C17" s="214"/>
      <c r="D17" s="215"/>
    </row>
    <row r="18" spans="1:9" ht="42.75" customHeight="1" x14ac:dyDescent="0.25">
      <c r="A18" s="730" t="s">
        <v>71</v>
      </c>
      <c r="B18" s="731"/>
      <c r="C18" s="214"/>
      <c r="D18" s="215"/>
    </row>
    <row r="19" spans="1:9" ht="28.5" customHeight="1" thickBot="1" x14ac:dyDescent="0.3">
      <c r="A19" s="728" t="s">
        <v>72</v>
      </c>
      <c r="B19" s="729"/>
      <c r="C19" s="216"/>
      <c r="D19" s="215"/>
    </row>
    <row r="20" spans="1:9" ht="28.5" customHeight="1" x14ac:dyDescent="0.25">
      <c r="A20" s="237"/>
      <c r="B20" s="237"/>
      <c r="C20" s="210"/>
      <c r="D20" s="215"/>
    </row>
    <row r="21" spans="1:9" ht="15.75" thickBot="1" x14ac:dyDescent="0.3">
      <c r="A21" s="120" t="s">
        <v>143</v>
      </c>
    </row>
    <row r="22" spans="1:9" ht="89.25" x14ac:dyDescent="0.25">
      <c r="A22" s="254" t="s">
        <v>164</v>
      </c>
      <c r="B22" s="254" t="s">
        <v>163</v>
      </c>
      <c r="C22" s="254" t="s">
        <v>208</v>
      </c>
      <c r="D22" s="254" t="s">
        <v>209</v>
      </c>
      <c r="E22" s="254" t="s">
        <v>210</v>
      </c>
      <c r="F22" s="254" t="s">
        <v>211</v>
      </c>
      <c r="G22" s="254" t="s">
        <v>212</v>
      </c>
      <c r="H22" s="255" t="s">
        <v>162</v>
      </c>
    </row>
    <row r="23" spans="1:9" ht="36" customHeight="1" x14ac:dyDescent="0.25">
      <c r="A23" s="257" t="s">
        <v>207</v>
      </c>
      <c r="B23" s="259"/>
      <c r="C23" s="256"/>
      <c r="D23" s="256"/>
      <c r="E23" s="256"/>
      <c r="F23" s="256"/>
      <c r="G23" s="256"/>
      <c r="H23" s="258">
        <f>B23-(C23+G23+D23+E23+F23)/1000</f>
        <v>0</v>
      </c>
    </row>
    <row r="24" spans="1:9" ht="15.75" thickBot="1" x14ac:dyDescent="0.3"/>
    <row r="25" spans="1:9" x14ac:dyDescent="0.25">
      <c r="A25" s="217" t="s">
        <v>73</v>
      </c>
      <c r="B25" s="218"/>
    </row>
    <row r="26" spans="1:9" ht="15.75" thickBot="1" x14ac:dyDescent="0.3">
      <c r="A26" s="219" t="s">
        <v>58</v>
      </c>
      <c r="B26" s="220"/>
    </row>
    <row r="27" spans="1:9" ht="15.75" thickBot="1" x14ac:dyDescent="0.3"/>
    <row r="28" spans="1:9" x14ac:dyDescent="0.25">
      <c r="A28" s="732" t="s">
        <v>74</v>
      </c>
      <c r="B28" s="733"/>
      <c r="C28" s="733"/>
      <c r="D28" s="733"/>
      <c r="E28" s="733"/>
      <c r="F28" s="733"/>
      <c r="G28" s="733"/>
      <c r="H28" s="734"/>
    </row>
    <row r="29" spans="1:9" ht="43.5" customHeight="1" thickBot="1" x14ac:dyDescent="0.3">
      <c r="A29" s="700"/>
      <c r="B29" s="701"/>
      <c r="C29" s="701"/>
      <c r="D29" s="701"/>
      <c r="E29" s="701"/>
      <c r="F29" s="701"/>
      <c r="G29" s="701"/>
      <c r="H29" s="702"/>
      <c r="I29" s="221" t="s">
        <v>139</v>
      </c>
    </row>
    <row r="30" spans="1:9" x14ac:dyDescent="0.25">
      <c r="I30" s="221" t="s">
        <v>140</v>
      </c>
    </row>
  </sheetData>
  <protectedRanges>
    <protectedRange sqref="F2:F3" name="Range1_1_2_1_1_1"/>
  </protectedRanges>
  <dataConsolidate/>
  <mergeCells count="18">
    <mergeCell ref="A18:B18"/>
    <mergeCell ref="A28:H28"/>
    <mergeCell ref="A29:H29"/>
    <mergeCell ref="G1:H3"/>
    <mergeCell ref="A14:B14"/>
    <mergeCell ref="A13:B13"/>
    <mergeCell ref="B5:D5"/>
    <mergeCell ref="A9:B9"/>
    <mergeCell ref="A10:B10"/>
    <mergeCell ref="A12:C12"/>
    <mergeCell ref="A7:D7"/>
    <mergeCell ref="B1:F1"/>
    <mergeCell ref="B2:F2"/>
    <mergeCell ref="B3:F3"/>
    <mergeCell ref="A19:B19"/>
    <mergeCell ref="A15:B15"/>
    <mergeCell ref="A16:B16"/>
    <mergeCell ref="A17:B17"/>
  </mergeCells>
  <conditionalFormatting sqref="C10">
    <cfRule type="containsBlanks" dxfId="2" priority="5">
      <formula>LEN(TRIM(C10))=0</formula>
    </cfRule>
  </conditionalFormatting>
  <conditionalFormatting sqref="A29">
    <cfRule type="containsBlanks" dxfId="1" priority="4">
      <formula>LEN(TRIM(A29))=0</formula>
    </cfRule>
  </conditionalFormatting>
  <conditionalFormatting sqref="B23:G23">
    <cfRule type="containsBlanks" dxfId="0" priority="1">
      <formula>LEN(TRIM(B23))=0</formula>
    </cfRule>
  </conditionalFormatting>
  <dataValidations count="2">
    <dataValidation type="list" allowBlank="1" showInputMessage="1" showErrorMessage="1" sqref="C10" xr:uid="{00000000-0002-0000-1300-000000000000}">
      <formula1>"Необходимо,Нет объекта учета"</formula1>
    </dataValidation>
    <dataValidation type="list" allowBlank="1" showInputMessage="1" showErrorMessage="1" sqref="E21 A29" xr:uid="{00000000-0002-0000-1300-000001000000}">
      <formula1>$I$29:$I$30</formula1>
    </dataValidation>
  </dataValidations>
  <pageMargins left="0.7" right="0.7" top="0.75" bottom="0.75" header="0.3" footer="0.3"/>
  <pageSetup paperSize="9" scale="48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10"/>
  </sheetPr>
  <dimension ref="A1:I87"/>
  <sheetViews>
    <sheetView view="pageBreakPreview" zoomScale="60" zoomScaleNormal="100" workbookViewId="0">
      <selection activeCell="R61" sqref="R61"/>
    </sheetView>
  </sheetViews>
  <sheetFormatPr defaultColWidth="9.140625" defaultRowHeight="12.75" x14ac:dyDescent="0.2"/>
  <cols>
    <col min="1" max="1" width="30.42578125" style="80" customWidth="1"/>
    <col min="2" max="2" width="15.7109375" style="80" customWidth="1"/>
    <col min="3" max="4" width="12.140625" style="80" customWidth="1"/>
    <col min="5" max="5" width="27.140625" style="80" bestFit="1" customWidth="1"/>
    <col min="6" max="7" width="12.140625" style="80" customWidth="1"/>
    <col min="8" max="8" width="9.28515625" style="80" bestFit="1" customWidth="1"/>
    <col min="9" max="9" width="9.140625" style="80"/>
    <col min="10" max="10" width="11.5703125" style="80" customWidth="1"/>
    <col min="11" max="16384" width="9.140625" style="80"/>
  </cols>
  <sheetData>
    <row r="1" spans="1:9" x14ac:dyDescent="0.2">
      <c r="A1" s="79" t="s">
        <v>0</v>
      </c>
      <c r="B1" s="353" t="str">
        <f>Титульный!B2</f>
        <v>ООО "ХХХ"</v>
      </c>
      <c r="C1" s="354"/>
      <c r="D1" s="736" t="s">
        <v>181</v>
      </c>
      <c r="E1" s="704"/>
    </row>
    <row r="2" spans="1:9" x14ac:dyDescent="0.2">
      <c r="A2" s="81" t="s">
        <v>2</v>
      </c>
      <c r="B2" s="358">
        <f>Титульный!B3</f>
        <v>2019</v>
      </c>
      <c r="C2" s="358"/>
      <c r="D2" s="737"/>
      <c r="E2" s="706"/>
    </row>
    <row r="3" spans="1:9" ht="13.5" thickBot="1" x14ac:dyDescent="0.25">
      <c r="A3" s="82" t="s">
        <v>3</v>
      </c>
      <c r="B3" s="359" t="s">
        <v>4</v>
      </c>
      <c r="C3" s="359"/>
      <c r="D3" s="738"/>
      <c r="E3" s="708"/>
    </row>
    <row r="4" spans="1:9" x14ac:dyDescent="0.2">
      <c r="F4" s="83"/>
    </row>
    <row r="5" spans="1:9" x14ac:dyDescent="0.2">
      <c r="A5" s="84" t="s">
        <v>51</v>
      </c>
      <c r="B5" s="739" t="s">
        <v>78</v>
      </c>
      <c r="C5" s="739"/>
      <c r="D5" s="739"/>
      <c r="E5" s="739"/>
      <c r="F5" s="85"/>
      <c r="G5" s="86"/>
    </row>
    <row r="6" spans="1:9" s="87" customFormat="1" ht="15.75" customHeight="1" x14ac:dyDescent="0.2">
      <c r="C6" s="88"/>
      <c r="D6" s="88"/>
      <c r="E6" s="88"/>
      <c r="F6" s="88"/>
      <c r="G6" s="88"/>
    </row>
    <row r="7" spans="1:9" s="87" customFormat="1" ht="19.5" customHeight="1" x14ac:dyDescent="0.2">
      <c r="D7" s="88"/>
      <c r="E7" s="89"/>
      <c r="F7" s="88"/>
      <c r="G7" s="88"/>
    </row>
    <row r="8" spans="1:9" s="87" customFormat="1" ht="13.5" thickBot="1" x14ac:dyDescent="0.25">
      <c r="A8" s="90" t="s">
        <v>80</v>
      </c>
      <c r="B8" s="90"/>
      <c r="C8" s="88"/>
      <c r="D8" s="88"/>
      <c r="E8" s="89"/>
      <c r="F8" s="88"/>
      <c r="G8" s="88"/>
    </row>
    <row r="9" spans="1:9" s="91" customFormat="1" ht="21" customHeight="1" thickBot="1" x14ac:dyDescent="0.25">
      <c r="A9" s="204" t="s">
        <v>31</v>
      </c>
      <c r="B9" s="741" t="s">
        <v>81</v>
      </c>
      <c r="C9" s="741"/>
      <c r="D9" s="741"/>
      <c r="E9" s="205" t="s">
        <v>79</v>
      </c>
      <c r="G9" s="92"/>
      <c r="I9" s="93"/>
    </row>
    <row r="10" spans="1:9" s="91" customFormat="1" ht="21" customHeight="1" thickBot="1" x14ac:dyDescent="0.25">
      <c r="A10" s="202" t="s">
        <v>34</v>
      </c>
      <c r="B10" s="740" t="s">
        <v>81</v>
      </c>
      <c r="C10" s="740"/>
      <c r="D10" s="740"/>
      <c r="E10" s="203" t="s">
        <v>79</v>
      </c>
      <c r="G10" s="92"/>
      <c r="I10" s="93"/>
    </row>
    <row r="11" spans="1:9" s="91" customFormat="1" ht="19.5" customHeight="1" thickBot="1" x14ac:dyDescent="0.25">
      <c r="A11" s="94" t="s">
        <v>42</v>
      </c>
      <c r="B11" s="742" t="s">
        <v>81</v>
      </c>
      <c r="C11" s="742"/>
      <c r="D11" s="742"/>
      <c r="E11" s="95" t="s">
        <v>79</v>
      </c>
      <c r="G11" s="92"/>
    </row>
    <row r="12" spans="1:9" s="87" customFormat="1" x14ac:dyDescent="0.2">
      <c r="C12" s="88"/>
      <c r="D12" s="88"/>
      <c r="E12" s="88"/>
      <c r="F12" s="88"/>
      <c r="G12" s="88"/>
    </row>
    <row r="13" spans="1:9" s="87" customFormat="1" x14ac:dyDescent="0.2">
      <c r="C13" s="88"/>
      <c r="D13" s="88"/>
      <c r="E13" s="88"/>
      <c r="F13" s="88"/>
      <c r="G13" s="88"/>
    </row>
    <row r="14" spans="1:9" s="87" customFormat="1" x14ac:dyDescent="0.2">
      <c r="C14" s="88"/>
      <c r="D14" s="88"/>
      <c r="E14" s="88"/>
      <c r="F14" s="88"/>
      <c r="G14" s="88"/>
    </row>
    <row r="15" spans="1:9" s="87" customFormat="1" x14ac:dyDescent="0.2">
      <c r="C15" s="88"/>
      <c r="D15" s="88"/>
      <c r="E15" s="88"/>
      <c r="F15" s="88"/>
      <c r="G15" s="88"/>
    </row>
    <row r="16" spans="1:9" s="87" customFormat="1" ht="34.5" customHeight="1" x14ac:dyDescent="0.2">
      <c r="B16" s="735"/>
      <c r="C16" s="735"/>
      <c r="D16" s="735"/>
      <c r="E16" s="735"/>
      <c r="F16" s="735"/>
      <c r="G16" s="735"/>
      <c r="H16" s="735"/>
      <c r="I16" s="97"/>
    </row>
    <row r="17" spans="1:9" s="87" customFormat="1" x14ac:dyDescent="0.2">
      <c r="C17" s="88"/>
      <c r="D17" s="88"/>
      <c r="E17" s="88"/>
      <c r="F17" s="88"/>
      <c r="G17" s="88"/>
    </row>
    <row r="18" spans="1:9" s="87" customFormat="1" x14ac:dyDescent="0.2">
      <c r="C18" s="88"/>
      <c r="D18" s="88"/>
      <c r="E18" s="88"/>
      <c r="F18" s="88"/>
      <c r="G18" s="88"/>
    </row>
    <row r="19" spans="1:9" s="87" customFormat="1" x14ac:dyDescent="0.2">
      <c r="C19" s="88"/>
      <c r="D19" s="88"/>
      <c r="E19" s="88"/>
      <c r="F19" s="88"/>
      <c r="G19" s="88"/>
    </row>
    <row r="20" spans="1:9" s="87" customFormat="1" x14ac:dyDescent="0.2">
      <c r="C20" s="88"/>
      <c r="D20" s="88"/>
      <c r="E20" s="88"/>
      <c r="F20" s="88"/>
      <c r="G20" s="88"/>
    </row>
    <row r="21" spans="1:9" s="87" customFormat="1" x14ac:dyDescent="0.2">
      <c r="B21" s="96"/>
      <c r="C21" s="88"/>
      <c r="D21" s="88"/>
      <c r="E21" s="88"/>
      <c r="F21" s="88"/>
      <c r="G21" s="88"/>
      <c r="I21" s="97"/>
    </row>
    <row r="22" spans="1:9" s="87" customFormat="1" x14ac:dyDescent="0.2">
      <c r="C22" s="88"/>
      <c r="D22" s="88"/>
      <c r="E22" s="88"/>
      <c r="F22" s="88"/>
      <c r="G22" s="88"/>
    </row>
    <row r="23" spans="1:9" s="87" customFormat="1" x14ac:dyDescent="0.2">
      <c r="A23" s="98"/>
      <c r="B23" s="98"/>
      <c r="C23" s="88"/>
      <c r="D23" s="88"/>
      <c r="E23" s="88"/>
      <c r="F23" s="88"/>
      <c r="G23" s="88"/>
    </row>
    <row r="24" spans="1:9" s="87" customFormat="1" x14ac:dyDescent="0.2">
      <c r="A24" s="98"/>
      <c r="B24" s="98"/>
      <c r="C24" s="88"/>
      <c r="D24" s="88"/>
      <c r="E24" s="88"/>
      <c r="F24" s="88"/>
      <c r="G24" s="88"/>
    </row>
    <row r="25" spans="1:9" s="87" customFormat="1" x14ac:dyDescent="0.2">
      <c r="A25" s="98"/>
      <c r="B25" s="98"/>
      <c r="C25" s="88"/>
      <c r="D25" s="88"/>
      <c r="E25" s="88"/>
      <c r="F25" s="88"/>
      <c r="G25" s="88"/>
    </row>
    <row r="26" spans="1:9" s="87" customFormat="1" x14ac:dyDescent="0.2">
      <c r="C26" s="88"/>
      <c r="D26" s="88"/>
      <c r="E26" s="88"/>
      <c r="F26" s="88"/>
      <c r="G26" s="88"/>
    </row>
    <row r="27" spans="1:9" s="87" customFormat="1" x14ac:dyDescent="0.2">
      <c r="C27" s="88"/>
      <c r="D27" s="88"/>
      <c r="E27" s="88"/>
      <c r="F27" s="88"/>
      <c r="G27" s="88"/>
    </row>
    <row r="28" spans="1:9" s="87" customFormat="1" x14ac:dyDescent="0.2">
      <c r="C28" s="88"/>
      <c r="D28" s="88"/>
      <c r="E28" s="88"/>
      <c r="F28" s="88"/>
      <c r="G28" s="88"/>
    </row>
    <row r="29" spans="1:9" s="87" customFormat="1" x14ac:dyDescent="0.2">
      <c r="C29" s="88"/>
      <c r="D29" s="88"/>
      <c r="E29" s="88"/>
      <c r="F29" s="88"/>
      <c r="G29" s="88"/>
    </row>
    <row r="30" spans="1:9" s="87" customFormat="1" x14ac:dyDescent="0.2">
      <c r="C30" s="88"/>
      <c r="D30" s="88"/>
      <c r="E30" s="88"/>
      <c r="F30" s="88"/>
      <c r="G30" s="88"/>
    </row>
    <row r="31" spans="1:9" s="87" customFormat="1" x14ac:dyDescent="0.2">
      <c r="C31" s="88"/>
      <c r="D31" s="88"/>
      <c r="E31" s="88"/>
      <c r="F31" s="88"/>
      <c r="G31" s="88"/>
    </row>
    <row r="32" spans="1:9" s="87" customFormat="1" x14ac:dyDescent="0.2">
      <c r="C32" s="88"/>
      <c r="D32" s="88"/>
      <c r="E32" s="88"/>
      <c r="F32" s="88"/>
      <c r="G32" s="88"/>
    </row>
    <row r="33" spans="3:7" s="87" customFormat="1" x14ac:dyDescent="0.2">
      <c r="C33" s="88"/>
      <c r="D33" s="88"/>
      <c r="E33" s="88"/>
      <c r="F33" s="88"/>
      <c r="G33" s="88"/>
    </row>
    <row r="34" spans="3:7" s="87" customFormat="1" x14ac:dyDescent="0.2">
      <c r="C34" s="88"/>
      <c r="D34" s="88"/>
      <c r="E34" s="88"/>
      <c r="F34" s="88"/>
      <c r="G34" s="88"/>
    </row>
    <row r="35" spans="3:7" s="87" customFormat="1" x14ac:dyDescent="0.2">
      <c r="C35" s="88"/>
      <c r="D35" s="88"/>
      <c r="E35" s="88"/>
      <c r="F35" s="88"/>
      <c r="G35" s="88"/>
    </row>
    <row r="36" spans="3:7" s="87" customFormat="1" x14ac:dyDescent="0.2">
      <c r="C36" s="88"/>
      <c r="D36" s="88"/>
      <c r="E36" s="88"/>
      <c r="F36" s="88"/>
      <c r="G36" s="88"/>
    </row>
    <row r="37" spans="3:7" s="87" customFormat="1" x14ac:dyDescent="0.2">
      <c r="C37" s="88"/>
      <c r="D37" s="88"/>
      <c r="E37" s="88"/>
      <c r="F37" s="88"/>
      <c r="G37" s="88"/>
    </row>
    <row r="38" spans="3:7" s="87" customFormat="1" x14ac:dyDescent="0.2">
      <c r="C38" s="88"/>
      <c r="D38" s="88"/>
      <c r="E38" s="88"/>
      <c r="F38" s="88"/>
      <c r="G38" s="88"/>
    </row>
    <row r="39" spans="3:7" s="87" customFormat="1" x14ac:dyDescent="0.2">
      <c r="C39" s="88"/>
      <c r="D39" s="88"/>
      <c r="E39" s="88"/>
      <c r="F39" s="88"/>
      <c r="G39" s="88"/>
    </row>
    <row r="40" spans="3:7" s="87" customFormat="1" x14ac:dyDescent="0.2">
      <c r="C40" s="88"/>
      <c r="D40" s="88"/>
      <c r="E40" s="88"/>
      <c r="F40" s="88"/>
      <c r="G40" s="88"/>
    </row>
    <row r="41" spans="3:7" s="87" customFormat="1" x14ac:dyDescent="0.2">
      <c r="C41" s="88"/>
      <c r="D41" s="88"/>
      <c r="E41" s="88"/>
      <c r="F41" s="88"/>
      <c r="G41" s="88"/>
    </row>
    <row r="42" spans="3:7" s="87" customFormat="1" x14ac:dyDescent="0.2">
      <c r="C42" s="88"/>
      <c r="D42" s="88"/>
      <c r="E42" s="88"/>
      <c r="F42" s="88"/>
      <c r="G42" s="88"/>
    </row>
    <row r="43" spans="3:7" s="87" customFormat="1" x14ac:dyDescent="0.2">
      <c r="C43" s="88"/>
      <c r="D43" s="88"/>
      <c r="E43" s="88"/>
      <c r="F43" s="88"/>
      <c r="G43" s="88"/>
    </row>
    <row r="44" spans="3:7" s="87" customFormat="1" x14ac:dyDescent="0.2">
      <c r="C44" s="88"/>
      <c r="D44" s="88"/>
      <c r="E44" s="88"/>
      <c r="F44" s="88"/>
      <c r="G44" s="88"/>
    </row>
    <row r="45" spans="3:7" s="87" customFormat="1" x14ac:dyDescent="0.2">
      <c r="C45" s="88"/>
      <c r="D45" s="88"/>
      <c r="E45" s="88"/>
      <c r="F45" s="88"/>
      <c r="G45" s="88"/>
    </row>
    <row r="46" spans="3:7" s="87" customFormat="1" x14ac:dyDescent="0.2">
      <c r="C46" s="88"/>
      <c r="D46" s="88"/>
      <c r="E46" s="88"/>
      <c r="F46" s="88"/>
      <c r="G46" s="88"/>
    </row>
    <row r="47" spans="3:7" s="87" customFormat="1" x14ac:dyDescent="0.2">
      <c r="C47" s="88"/>
      <c r="D47" s="88"/>
      <c r="E47" s="88"/>
      <c r="F47" s="88"/>
      <c r="G47" s="88"/>
    </row>
    <row r="48" spans="3:7" s="87" customFormat="1" x14ac:dyDescent="0.2">
      <c r="C48" s="88"/>
      <c r="D48" s="88"/>
      <c r="E48" s="88"/>
      <c r="F48" s="88"/>
      <c r="G48" s="88"/>
    </row>
    <row r="49" spans="2:7" s="87" customFormat="1" x14ac:dyDescent="0.2">
      <c r="C49" s="88"/>
      <c r="D49" s="88"/>
      <c r="E49" s="88"/>
      <c r="F49" s="88"/>
      <c r="G49" s="88"/>
    </row>
    <row r="50" spans="2:7" s="87" customFormat="1" x14ac:dyDescent="0.2">
      <c r="C50" s="88"/>
      <c r="D50" s="88"/>
      <c r="E50" s="88"/>
      <c r="F50" s="88"/>
      <c r="G50" s="88"/>
    </row>
    <row r="51" spans="2:7" s="87" customFormat="1" x14ac:dyDescent="0.2">
      <c r="C51" s="88"/>
      <c r="D51" s="88"/>
      <c r="E51" s="88"/>
      <c r="F51" s="88"/>
      <c r="G51" s="88"/>
    </row>
    <row r="52" spans="2:7" x14ac:dyDescent="0.2">
      <c r="B52" s="99"/>
      <c r="C52" s="100"/>
      <c r="D52" s="100"/>
      <c r="E52" s="100"/>
      <c r="F52" s="100"/>
      <c r="G52" s="100"/>
    </row>
    <row r="53" spans="2:7" x14ac:dyDescent="0.2">
      <c r="B53" s="99"/>
      <c r="C53" s="100"/>
      <c r="D53" s="100"/>
      <c r="E53" s="100"/>
      <c r="F53" s="100"/>
      <c r="G53" s="100"/>
    </row>
    <row r="54" spans="2:7" x14ac:dyDescent="0.2">
      <c r="B54" s="99"/>
      <c r="C54" s="100"/>
      <c r="D54" s="100"/>
      <c r="E54" s="100"/>
      <c r="F54" s="100"/>
      <c r="G54" s="100"/>
    </row>
    <row r="55" spans="2:7" x14ac:dyDescent="0.2">
      <c r="B55" s="99"/>
      <c r="C55" s="100"/>
      <c r="D55" s="100"/>
      <c r="E55" s="100"/>
      <c r="F55" s="100"/>
      <c r="G55" s="100"/>
    </row>
    <row r="56" spans="2:7" x14ac:dyDescent="0.2">
      <c r="B56" s="99"/>
      <c r="C56" s="100"/>
      <c r="D56" s="100"/>
      <c r="E56" s="100"/>
      <c r="F56" s="100"/>
      <c r="G56" s="100"/>
    </row>
    <row r="57" spans="2:7" x14ac:dyDescent="0.2">
      <c r="B57" s="99"/>
      <c r="C57" s="100"/>
      <c r="D57" s="100"/>
      <c r="E57" s="100"/>
      <c r="F57" s="100"/>
      <c r="G57" s="100"/>
    </row>
    <row r="58" spans="2:7" x14ac:dyDescent="0.2">
      <c r="B58" s="99"/>
      <c r="C58" s="100"/>
      <c r="D58" s="100"/>
      <c r="E58" s="100"/>
      <c r="F58" s="100"/>
      <c r="G58" s="100"/>
    </row>
    <row r="59" spans="2:7" x14ac:dyDescent="0.2">
      <c r="B59" s="99"/>
      <c r="C59" s="100"/>
      <c r="D59" s="100"/>
      <c r="E59" s="100"/>
      <c r="F59" s="100"/>
      <c r="G59" s="100"/>
    </row>
    <row r="60" spans="2:7" x14ac:dyDescent="0.2">
      <c r="C60" s="100"/>
      <c r="D60" s="100"/>
      <c r="E60" s="100"/>
      <c r="F60" s="100"/>
      <c r="G60" s="100"/>
    </row>
    <row r="61" spans="2:7" x14ac:dyDescent="0.2">
      <c r="C61" s="100"/>
      <c r="D61" s="100"/>
      <c r="E61" s="100"/>
      <c r="F61" s="100"/>
      <c r="G61" s="100"/>
    </row>
    <row r="62" spans="2:7" x14ac:dyDescent="0.2">
      <c r="C62" s="100"/>
      <c r="D62" s="100"/>
      <c r="E62" s="100"/>
      <c r="F62" s="100"/>
      <c r="G62" s="100"/>
    </row>
    <row r="63" spans="2:7" x14ac:dyDescent="0.2">
      <c r="C63" s="100"/>
      <c r="D63" s="100"/>
      <c r="E63" s="100"/>
      <c r="F63" s="100"/>
      <c r="G63" s="100"/>
    </row>
    <row r="64" spans="2:7" x14ac:dyDescent="0.2">
      <c r="C64" s="100"/>
      <c r="D64" s="100"/>
      <c r="E64" s="100"/>
      <c r="F64" s="100"/>
      <c r="G64" s="100"/>
    </row>
    <row r="65" spans="3:7" x14ac:dyDescent="0.2">
      <c r="C65" s="100"/>
      <c r="D65" s="100"/>
      <c r="E65" s="100"/>
      <c r="F65" s="100"/>
      <c r="G65" s="100"/>
    </row>
    <row r="66" spans="3:7" x14ac:dyDescent="0.2">
      <c r="C66" s="100"/>
      <c r="D66" s="100"/>
      <c r="E66" s="100"/>
      <c r="F66" s="100"/>
      <c r="G66" s="100"/>
    </row>
    <row r="67" spans="3:7" x14ac:dyDescent="0.2">
      <c r="C67" s="100"/>
      <c r="D67" s="100"/>
      <c r="E67" s="100"/>
      <c r="F67" s="100"/>
      <c r="G67" s="100"/>
    </row>
    <row r="68" spans="3:7" x14ac:dyDescent="0.2">
      <c r="C68" s="100"/>
      <c r="D68" s="100"/>
      <c r="E68" s="100"/>
      <c r="F68" s="100"/>
      <c r="G68" s="100"/>
    </row>
    <row r="69" spans="3:7" x14ac:dyDescent="0.2">
      <c r="C69" s="100"/>
      <c r="D69" s="100"/>
      <c r="E69" s="100"/>
      <c r="F69" s="100"/>
      <c r="G69" s="100"/>
    </row>
    <row r="70" spans="3:7" x14ac:dyDescent="0.2">
      <c r="C70" s="100"/>
      <c r="D70" s="100"/>
      <c r="E70" s="100"/>
      <c r="F70" s="100"/>
      <c r="G70" s="100"/>
    </row>
    <row r="71" spans="3:7" x14ac:dyDescent="0.2">
      <c r="C71" s="100"/>
      <c r="D71" s="100"/>
      <c r="E71" s="100"/>
      <c r="F71" s="100"/>
      <c r="G71" s="100"/>
    </row>
    <row r="72" spans="3:7" x14ac:dyDescent="0.2">
      <c r="C72" s="100"/>
      <c r="D72" s="100"/>
      <c r="E72" s="100"/>
      <c r="F72" s="100"/>
      <c r="G72" s="100"/>
    </row>
    <row r="73" spans="3:7" x14ac:dyDescent="0.2">
      <c r="C73" s="100"/>
      <c r="D73" s="100"/>
      <c r="E73" s="100"/>
      <c r="F73" s="100"/>
      <c r="G73" s="100"/>
    </row>
    <row r="74" spans="3:7" x14ac:dyDescent="0.2">
      <c r="C74" s="100"/>
      <c r="D74" s="100"/>
      <c r="E74" s="100"/>
      <c r="F74" s="100"/>
      <c r="G74" s="100"/>
    </row>
    <row r="75" spans="3:7" x14ac:dyDescent="0.2">
      <c r="C75" s="100"/>
      <c r="D75" s="100"/>
      <c r="E75" s="100"/>
      <c r="F75" s="100"/>
      <c r="G75" s="100"/>
    </row>
    <row r="76" spans="3:7" x14ac:dyDescent="0.2">
      <c r="C76" s="100"/>
      <c r="D76" s="100"/>
      <c r="E76" s="100"/>
      <c r="F76" s="100"/>
      <c r="G76" s="100"/>
    </row>
    <row r="77" spans="3:7" x14ac:dyDescent="0.2">
      <c r="C77" s="100"/>
      <c r="D77" s="100"/>
      <c r="E77" s="100"/>
      <c r="F77" s="100"/>
      <c r="G77" s="100"/>
    </row>
    <row r="78" spans="3:7" x14ac:dyDescent="0.2">
      <c r="C78" s="100"/>
      <c r="D78" s="100"/>
      <c r="E78" s="100"/>
      <c r="F78" s="100"/>
      <c r="G78" s="100"/>
    </row>
    <row r="79" spans="3:7" x14ac:dyDescent="0.2">
      <c r="C79" s="100"/>
      <c r="D79" s="100"/>
      <c r="E79" s="100"/>
      <c r="F79" s="100"/>
      <c r="G79" s="100"/>
    </row>
    <row r="80" spans="3:7" x14ac:dyDescent="0.2">
      <c r="C80" s="100"/>
      <c r="D80" s="100"/>
      <c r="E80" s="100"/>
      <c r="F80" s="100"/>
      <c r="G80" s="100"/>
    </row>
    <row r="81" spans="3:7" x14ac:dyDescent="0.2">
      <c r="C81" s="100"/>
      <c r="D81" s="100"/>
      <c r="E81" s="100"/>
      <c r="F81" s="100"/>
      <c r="G81" s="100"/>
    </row>
    <row r="82" spans="3:7" x14ac:dyDescent="0.2">
      <c r="C82" s="100"/>
      <c r="D82" s="100"/>
      <c r="E82" s="100"/>
      <c r="F82" s="100"/>
      <c r="G82" s="100"/>
    </row>
    <row r="83" spans="3:7" x14ac:dyDescent="0.2">
      <c r="C83" s="100"/>
      <c r="D83" s="100"/>
      <c r="E83" s="100"/>
      <c r="F83" s="100"/>
      <c r="G83" s="100"/>
    </row>
    <row r="84" spans="3:7" x14ac:dyDescent="0.2">
      <c r="C84" s="100"/>
      <c r="D84" s="100"/>
      <c r="E84" s="100"/>
      <c r="F84" s="100"/>
      <c r="G84" s="100"/>
    </row>
    <row r="85" spans="3:7" x14ac:dyDescent="0.2">
      <c r="C85" s="100"/>
      <c r="D85" s="100"/>
      <c r="E85" s="100"/>
      <c r="F85" s="100"/>
      <c r="G85" s="100"/>
    </row>
    <row r="86" spans="3:7" x14ac:dyDescent="0.2">
      <c r="C86" s="100"/>
      <c r="D86" s="100"/>
      <c r="E86" s="100"/>
      <c r="F86" s="100"/>
      <c r="G86" s="100"/>
    </row>
    <row r="87" spans="3:7" x14ac:dyDescent="0.2">
      <c r="C87" s="100"/>
      <c r="D87" s="100"/>
      <c r="E87" s="100"/>
      <c r="F87" s="100"/>
      <c r="G87" s="100"/>
    </row>
  </sheetData>
  <protectedRanges>
    <protectedRange sqref="C2:C3" name="Range1_1_2_1_1_1_1"/>
  </protectedRanges>
  <mergeCells count="9">
    <mergeCell ref="B16:H16"/>
    <mergeCell ref="B1:C1"/>
    <mergeCell ref="D1:E3"/>
    <mergeCell ref="B2:C2"/>
    <mergeCell ref="B3:C3"/>
    <mergeCell ref="B5:E5"/>
    <mergeCell ref="B10:D10"/>
    <mergeCell ref="B9:D9"/>
    <mergeCell ref="B11:D11"/>
  </mergeCells>
  <pageMargins left="0.75" right="0.75" top="1" bottom="1" header="0.5" footer="0.5"/>
  <pageSetup paperSize="9" scale="88"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>
      <selection activeCell="N28" sqref="N28"/>
    </sheetView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>
      <selection activeCell="I18" sqref="I18"/>
    </sheetView>
  </sheetViews>
  <sheetFormatPr defaultRowHeight="15" x14ac:dyDescent="0.25"/>
  <sheetData>
    <row r="1" spans="1:1" x14ac:dyDescent="0.25">
      <c r="A1" s="101" t="s">
        <v>147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>
      <selection activeCell="M36" sqref="M36"/>
    </sheetView>
  </sheetViews>
  <sheetFormatPr defaultRowHeight="15" x14ac:dyDescent="0.25"/>
  <sheetData>
    <row r="1" spans="1:1" x14ac:dyDescent="0.25">
      <c r="A1" s="101" t="s">
        <v>146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>
      <selection activeCell="Q24" sqref="Q24"/>
    </sheetView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>
      <selection activeCell="M37" sqref="M37"/>
    </sheetView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>
      <selection activeCell="N29" sqref="N2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14"/>
  <sheetViews>
    <sheetView zoomScaleNormal="80" workbookViewId="0">
      <selection activeCell="A12" sqref="A12:G12"/>
    </sheetView>
  </sheetViews>
  <sheetFormatPr defaultRowHeight="15" x14ac:dyDescent="0.25"/>
  <cols>
    <col min="1" max="1" width="23.7109375" style="222" bestFit="1" customWidth="1"/>
    <col min="2" max="2" width="9.140625" style="222"/>
    <col min="3" max="3" width="20.85546875" style="222" customWidth="1"/>
    <col min="4" max="4" width="22.140625" style="222" customWidth="1"/>
    <col min="5" max="5" width="18.85546875" style="222" customWidth="1"/>
    <col min="6" max="6" width="21.42578125" style="222" customWidth="1"/>
    <col min="7" max="7" width="20.7109375" style="222" customWidth="1"/>
    <col min="8" max="8" width="9.140625" style="222"/>
    <col min="9" max="16384" width="9.140625" style="120"/>
  </cols>
  <sheetData>
    <row r="1" spans="1:8" ht="15" customHeight="1" x14ac:dyDescent="0.25">
      <c r="A1" s="79" t="s">
        <v>0</v>
      </c>
      <c r="B1" s="421" t="str">
        <f>Титульный!B2</f>
        <v>ООО "ХХХ"</v>
      </c>
      <c r="C1" s="421"/>
      <c r="D1" s="421"/>
      <c r="E1" s="421"/>
      <c r="F1" s="422" t="s">
        <v>205</v>
      </c>
      <c r="G1" s="423"/>
    </row>
    <row r="2" spans="1:8" ht="15" customHeight="1" x14ac:dyDescent="0.25">
      <c r="A2" s="81" t="s">
        <v>2</v>
      </c>
      <c r="B2" s="358">
        <f>Титульный!B3</f>
        <v>2019</v>
      </c>
      <c r="C2" s="358"/>
      <c r="D2" s="358"/>
      <c r="E2" s="358"/>
      <c r="F2" s="424"/>
      <c r="G2" s="425"/>
    </row>
    <row r="3" spans="1:8" ht="15" customHeight="1" thickBot="1" x14ac:dyDescent="0.3">
      <c r="A3" s="82" t="s">
        <v>3</v>
      </c>
      <c r="B3" s="359" t="s">
        <v>4</v>
      </c>
      <c r="C3" s="359"/>
      <c r="D3" s="359"/>
      <c r="E3" s="359"/>
      <c r="F3" s="426"/>
      <c r="G3" s="427"/>
    </row>
    <row r="5" spans="1:8" s="223" customFormat="1" ht="35.25" customHeight="1" x14ac:dyDescent="0.2">
      <c r="A5" s="84" t="s">
        <v>51</v>
      </c>
      <c r="B5" s="428" t="s">
        <v>33</v>
      </c>
      <c r="C5" s="428"/>
      <c r="D5" s="428"/>
      <c r="E5" s="428"/>
      <c r="F5" s="428"/>
      <c r="G5" s="428"/>
      <c r="H5" s="164"/>
    </row>
    <row r="6" spans="1:8" s="223" customFormat="1" ht="13.5" thickBot="1" x14ac:dyDescent="0.25">
      <c r="A6" s="164"/>
      <c r="B6" s="164"/>
      <c r="C6" s="164"/>
      <c r="D6" s="164"/>
      <c r="E6" s="164"/>
      <c r="F6" s="164"/>
      <c r="G6" s="164"/>
      <c r="H6" s="164"/>
    </row>
    <row r="7" spans="1:8" s="223" customFormat="1" ht="44.25" customHeight="1" x14ac:dyDescent="0.2">
      <c r="A7" s="429" t="s">
        <v>52</v>
      </c>
      <c r="B7" s="430"/>
      <c r="C7" s="430"/>
      <c r="D7" s="430"/>
      <c r="E7" s="431"/>
      <c r="F7" s="224" t="s">
        <v>53</v>
      </c>
      <c r="G7" s="225" t="s">
        <v>54</v>
      </c>
      <c r="H7" s="164"/>
    </row>
    <row r="8" spans="1:8" ht="111" customHeight="1" x14ac:dyDescent="0.25">
      <c r="A8" s="413" t="s">
        <v>206</v>
      </c>
      <c r="B8" s="414"/>
      <c r="C8" s="414"/>
      <c r="D8" s="414"/>
      <c r="E8" s="414"/>
      <c r="F8" s="41"/>
      <c r="G8" s="226"/>
    </row>
    <row r="9" spans="1:8" s="229" customFormat="1" ht="12.75" x14ac:dyDescent="0.25">
      <c r="A9" s="227"/>
      <c r="B9" s="227"/>
      <c r="C9" s="227"/>
      <c r="D9" s="227"/>
      <c r="E9" s="227"/>
      <c r="F9" s="228"/>
      <c r="G9" s="228"/>
      <c r="H9" s="228"/>
    </row>
    <row r="10" spans="1:8" s="229" customFormat="1" ht="13.5" thickBot="1" x14ac:dyDescent="0.3">
      <c r="A10" s="227"/>
      <c r="B10" s="227"/>
      <c r="C10" s="227"/>
      <c r="D10" s="227"/>
      <c r="E10" s="227"/>
      <c r="F10" s="228"/>
      <c r="G10" s="228"/>
      <c r="H10" s="228"/>
    </row>
    <row r="11" spans="1:8" s="231" customFormat="1" ht="23.25" customHeight="1" x14ac:dyDescent="0.2">
      <c r="A11" s="415" t="s">
        <v>55</v>
      </c>
      <c r="B11" s="416"/>
      <c r="C11" s="416"/>
      <c r="D11" s="416"/>
      <c r="E11" s="416"/>
      <c r="F11" s="416"/>
      <c r="G11" s="417"/>
      <c r="H11" s="230"/>
    </row>
    <row r="12" spans="1:8" s="229" customFormat="1" ht="27" customHeight="1" thickBot="1" x14ac:dyDescent="0.3">
      <c r="A12" s="418"/>
      <c r="B12" s="419"/>
      <c r="C12" s="419"/>
      <c r="D12" s="419"/>
      <c r="E12" s="419"/>
      <c r="F12" s="419"/>
      <c r="G12" s="420"/>
      <c r="H12" s="228"/>
    </row>
    <row r="13" spans="1:8" x14ac:dyDescent="0.25">
      <c r="A13" s="232"/>
      <c r="B13" s="233"/>
      <c r="C13" s="233"/>
      <c r="D13" s="233"/>
      <c r="E13" s="233"/>
      <c r="H13" s="120"/>
    </row>
    <row r="14" spans="1:8" x14ac:dyDescent="0.25">
      <c r="A14" s="232"/>
      <c r="B14" s="233"/>
      <c r="C14" s="233"/>
      <c r="D14" s="233"/>
      <c r="E14" s="233"/>
    </row>
  </sheetData>
  <protectedRanges>
    <protectedRange sqref="C2:C3" name="Range1_1_2_1_1"/>
  </protectedRanges>
  <mergeCells count="9">
    <mergeCell ref="A8:E8"/>
    <mergeCell ref="A11:G11"/>
    <mergeCell ref="A12:G12"/>
    <mergeCell ref="B1:E1"/>
    <mergeCell ref="F1:G3"/>
    <mergeCell ref="B2:E2"/>
    <mergeCell ref="B3:E3"/>
    <mergeCell ref="B5:G5"/>
    <mergeCell ref="A7:E7"/>
  </mergeCells>
  <conditionalFormatting sqref="F8">
    <cfRule type="containsBlanks" dxfId="48" priority="2">
      <formula>LEN(TRIM(F8))=0</formula>
    </cfRule>
  </conditionalFormatting>
  <conditionalFormatting sqref="A12:G12">
    <cfRule type="containsBlanks" dxfId="47" priority="1">
      <formula>LEN(TRIM(A12))=0</formula>
    </cfRule>
  </conditionalFormatting>
  <dataValidations count="2">
    <dataValidation type="list" allowBlank="1" showInputMessage="1" showErrorMessage="1" sqref="F8" xr:uid="{00000000-0002-0000-0200-000000000000}">
      <formula1>"Необходимо,Нет объекта учета"</formula1>
    </dataValidation>
    <dataValidation type="list" allowBlank="1" showInputMessage="1" showErrorMessage="1" sqref="A12:G12" xr:uid="{00000000-0002-0000-0200-000001000000}">
      <formula1>"Документы необходимы для проведения аудита запрошены"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22"/>
  <sheetViews>
    <sheetView view="pageBreakPreview" zoomScaleNormal="40" zoomScaleSheetLayoutView="100" workbookViewId="0">
      <selection activeCell="G19" sqref="G19"/>
    </sheetView>
  </sheetViews>
  <sheetFormatPr defaultRowHeight="15" outlineLevelRow="1" x14ac:dyDescent="0.25"/>
  <cols>
    <col min="1" max="1" width="29.85546875" style="43" customWidth="1"/>
    <col min="2" max="2" width="20.5703125" style="43" customWidth="1"/>
    <col min="3" max="3" width="18.5703125" style="43" customWidth="1"/>
    <col min="4" max="4" width="18.7109375" style="43" customWidth="1"/>
    <col min="5" max="5" width="19.7109375" style="43" customWidth="1"/>
    <col min="6" max="6" width="22" style="43" customWidth="1"/>
    <col min="7" max="7" width="19.28515625" style="43" customWidth="1"/>
    <col min="8" max="8" width="25.28515625" style="43" customWidth="1"/>
    <col min="9" max="9" width="19.28515625" style="43" customWidth="1"/>
  </cols>
  <sheetData>
    <row r="1" spans="1:12" x14ac:dyDescent="0.25">
      <c r="A1" s="1" t="s">
        <v>0</v>
      </c>
      <c r="B1" s="432" t="str">
        <f>Титульный!B2</f>
        <v>ООО "ХХХ"</v>
      </c>
      <c r="C1" s="433"/>
      <c r="D1" s="433"/>
      <c r="E1" s="433"/>
      <c r="F1" s="433"/>
      <c r="G1" s="434"/>
      <c r="H1" s="435" t="s">
        <v>213</v>
      </c>
    </row>
    <row r="2" spans="1:12" x14ac:dyDescent="0.25">
      <c r="A2" s="2" t="s">
        <v>2</v>
      </c>
      <c r="B2" s="408">
        <f>Титульный!B3</f>
        <v>2019</v>
      </c>
      <c r="C2" s="408"/>
      <c r="D2" s="408"/>
      <c r="E2" s="408"/>
      <c r="F2" s="408"/>
      <c r="G2" s="408"/>
      <c r="H2" s="436"/>
    </row>
    <row r="3" spans="1:12" ht="15.75" thickBot="1" x14ac:dyDescent="0.3">
      <c r="A3" s="3" t="s">
        <v>3</v>
      </c>
      <c r="B3" s="409" t="s">
        <v>4</v>
      </c>
      <c r="C3" s="409"/>
      <c r="D3" s="409"/>
      <c r="E3" s="409"/>
      <c r="F3" s="409"/>
      <c r="G3" s="409"/>
      <c r="H3" s="437"/>
    </row>
    <row r="4" spans="1:12" ht="15" customHeight="1" x14ac:dyDescent="0.25"/>
    <row r="5" spans="1:12" s="40" customFormat="1" ht="35.25" customHeight="1" x14ac:dyDescent="0.2">
      <c r="A5" s="44" t="s">
        <v>51</v>
      </c>
      <c r="B5" s="438" t="s">
        <v>56</v>
      </c>
      <c r="C5" s="438"/>
      <c r="D5" s="438"/>
      <c r="E5" s="438"/>
      <c r="F5" s="438"/>
      <c r="G5" s="438"/>
      <c r="H5" s="438"/>
      <c r="I5" s="45"/>
    </row>
    <row r="6" spans="1:12" s="40" customFormat="1" ht="12.75" customHeight="1" thickBot="1" x14ac:dyDescent="0.25">
      <c r="A6" s="45"/>
      <c r="B6" s="45"/>
      <c r="C6" s="45"/>
      <c r="D6" s="45"/>
      <c r="E6" s="45"/>
      <c r="F6" s="45"/>
      <c r="G6" s="45"/>
      <c r="H6" s="45"/>
      <c r="I6" s="45"/>
    </row>
    <row r="7" spans="1:12" s="40" customFormat="1" ht="51" customHeight="1" thickBot="1" x14ac:dyDescent="0.25">
      <c r="A7" s="447" t="s">
        <v>57</v>
      </c>
      <c r="B7" s="448"/>
      <c r="C7" s="448"/>
      <c r="D7" s="448"/>
      <c r="E7" s="448"/>
      <c r="F7" s="449"/>
      <c r="G7" s="46" t="s">
        <v>53</v>
      </c>
      <c r="H7" s="47" t="s">
        <v>54</v>
      </c>
      <c r="I7" s="45"/>
    </row>
    <row r="8" spans="1:12" s="51" customFormat="1" ht="57.75" customHeight="1" thickBot="1" x14ac:dyDescent="0.3">
      <c r="A8" s="450" t="str">
        <f>ПРОГРАММА!B24</f>
        <v xml:space="preserve"> Сверьте величину денежных средств в финансовой отчетности с остатками сальдовой ведомости и убедитесь, что остатки наличных денежных средств, остатки по текущим и депозитным счетам были отражены в отчетности в полном объеме. В случае необходимости, получите соответствующие разяснения от клиента и сверьте информацию с подтверждающими документами.</v>
      </c>
      <c r="B8" s="451"/>
      <c r="C8" s="451"/>
      <c r="D8" s="451"/>
      <c r="E8" s="451"/>
      <c r="F8" s="452"/>
      <c r="G8" s="48"/>
      <c r="H8" s="49"/>
      <c r="I8" s="50"/>
    </row>
    <row r="9" spans="1:12" s="51" customFormat="1" x14ac:dyDescent="0.25">
      <c r="A9" s="52"/>
      <c r="B9" s="52"/>
      <c r="C9" s="52"/>
      <c r="D9" s="52"/>
      <c r="E9" s="52"/>
      <c r="F9" s="52"/>
      <c r="G9" s="52"/>
      <c r="H9" s="52"/>
      <c r="I9" s="50"/>
    </row>
    <row r="10" spans="1:12" s="51" customFormat="1" ht="15.75" thickBot="1" x14ac:dyDescent="0.3">
      <c r="A10" s="160" t="s">
        <v>144</v>
      </c>
      <c r="B10" s="160"/>
      <c r="C10" s="160"/>
      <c r="D10" s="160"/>
      <c r="E10" s="160"/>
      <c r="F10" s="160"/>
      <c r="G10" s="160"/>
      <c r="H10" s="160"/>
      <c r="I10" s="160"/>
      <c r="J10" s="160"/>
    </row>
    <row r="11" spans="1:12" s="51" customFormat="1" ht="64.5" customHeight="1" x14ac:dyDescent="0.25">
      <c r="A11" s="254" t="s">
        <v>164</v>
      </c>
      <c r="B11" s="254" t="s">
        <v>163</v>
      </c>
      <c r="C11" s="254" t="s">
        <v>208</v>
      </c>
      <c r="D11" s="254" t="s">
        <v>209</v>
      </c>
      <c r="E11" s="254" t="s">
        <v>210</v>
      </c>
      <c r="F11" s="254" t="s">
        <v>211</v>
      </c>
      <c r="G11" s="254" t="s">
        <v>212</v>
      </c>
      <c r="H11" s="255" t="s">
        <v>162</v>
      </c>
      <c r="I11" s="253"/>
      <c r="J11" s="253"/>
      <c r="K11" s="253"/>
      <c r="L11" s="253"/>
    </row>
    <row r="12" spans="1:12" s="51" customFormat="1" ht="36" customHeight="1" x14ac:dyDescent="0.25">
      <c r="A12" s="257" t="s">
        <v>207</v>
      </c>
      <c r="B12" s="259"/>
      <c r="C12" s="256"/>
      <c r="D12" s="256"/>
      <c r="E12" s="256"/>
      <c r="F12" s="256"/>
      <c r="G12" s="256"/>
      <c r="H12" s="258">
        <f>B12-(C12+G12+D12+E12+F12)/1000</f>
        <v>0</v>
      </c>
      <c r="I12" s="253"/>
      <c r="J12" s="253"/>
      <c r="K12" s="253"/>
      <c r="L12" s="253"/>
    </row>
    <row r="13" spans="1:12" s="55" customFormat="1" ht="13.5" outlineLevel="1" thickBot="1" x14ac:dyDescent="0.3">
      <c r="A13" s="57"/>
      <c r="B13" s="58"/>
      <c r="C13" s="58"/>
      <c r="D13" s="58"/>
      <c r="E13" s="58"/>
      <c r="F13" s="58"/>
      <c r="G13" s="56"/>
      <c r="H13" s="56"/>
      <c r="I13" s="54"/>
    </row>
    <row r="14" spans="1:12" s="55" customFormat="1" ht="57" customHeight="1" outlineLevel="1" thickBot="1" x14ac:dyDescent="0.3">
      <c r="A14" s="59" t="s">
        <v>123</v>
      </c>
      <c r="B14" s="60" t="s">
        <v>59</v>
      </c>
      <c r="C14" s="150"/>
      <c r="D14" s="150"/>
      <c r="E14" s="150"/>
      <c r="F14" s="150"/>
      <c r="G14" s="56"/>
      <c r="H14" s="56"/>
      <c r="I14" s="54"/>
    </row>
    <row r="15" spans="1:12" s="55" customFormat="1" ht="13.5" outlineLevel="1" thickBot="1" x14ac:dyDescent="0.3">
      <c r="A15" s="150"/>
      <c r="B15" s="150"/>
      <c r="C15" s="150"/>
      <c r="D15" s="150"/>
      <c r="E15" s="150"/>
      <c r="F15" s="150"/>
      <c r="G15" s="56"/>
      <c r="H15" s="56"/>
      <c r="I15" s="54"/>
    </row>
    <row r="16" spans="1:12" x14ac:dyDescent="0.25">
      <c r="A16" s="445" t="s">
        <v>76</v>
      </c>
      <c r="B16" s="70"/>
      <c r="C16" s="238"/>
      <c r="D16" s="238"/>
      <c r="E16" s="238"/>
      <c r="F16" s="238"/>
    </row>
    <row r="17" spans="1:10" ht="15.75" thickBot="1" x14ac:dyDescent="0.3">
      <c r="A17" s="446"/>
      <c r="B17" s="71"/>
      <c r="C17" s="238"/>
      <c r="D17" s="238"/>
      <c r="E17" s="238"/>
      <c r="F17" s="238"/>
    </row>
    <row r="19" spans="1:10" s="64" customFormat="1" ht="24.75" customHeight="1" thickBot="1" x14ac:dyDescent="0.3">
      <c r="A19" s="61"/>
      <c r="B19" s="61"/>
      <c r="C19" s="61"/>
      <c r="D19" s="61"/>
      <c r="E19" s="61"/>
      <c r="F19" s="61"/>
      <c r="G19" s="62"/>
      <c r="H19" s="62"/>
      <c r="I19" s="63"/>
    </row>
    <row r="20" spans="1:10" s="42" customFormat="1" ht="30.75" customHeight="1" x14ac:dyDescent="0.25">
      <c r="A20" s="439" t="s">
        <v>55</v>
      </c>
      <c r="B20" s="440"/>
      <c r="C20" s="440"/>
      <c r="D20" s="440"/>
      <c r="E20" s="440"/>
      <c r="F20" s="440"/>
      <c r="G20" s="440"/>
      <c r="H20" s="441"/>
      <c r="I20" s="53"/>
      <c r="J20" s="118" t="s">
        <v>124</v>
      </c>
    </row>
    <row r="21" spans="1:10" ht="39" customHeight="1" thickBot="1" x14ac:dyDescent="0.3">
      <c r="A21" s="442"/>
      <c r="B21" s="443"/>
      <c r="C21" s="443"/>
      <c r="D21" s="443"/>
      <c r="E21" s="443"/>
      <c r="F21" s="443"/>
      <c r="G21" s="443"/>
      <c r="H21" s="444"/>
      <c r="J21" s="118" t="s">
        <v>125</v>
      </c>
    </row>
    <row r="22" spans="1:10" x14ac:dyDescent="0.25">
      <c r="A22" s="65"/>
      <c r="B22" s="65"/>
      <c r="C22" s="65"/>
      <c r="D22" s="65"/>
      <c r="E22" s="65"/>
      <c r="F22" s="65"/>
      <c r="G22" s="65"/>
      <c r="H22" s="65"/>
    </row>
  </sheetData>
  <protectedRanges>
    <protectedRange sqref="G2:G3" name="Range1_1_2_1_1_1"/>
  </protectedRanges>
  <mergeCells count="10">
    <mergeCell ref="A20:H20"/>
    <mergeCell ref="A21:H21"/>
    <mergeCell ref="A16:A17"/>
    <mergeCell ref="A7:F7"/>
    <mergeCell ref="A8:F8"/>
    <mergeCell ref="B1:G1"/>
    <mergeCell ref="H1:H3"/>
    <mergeCell ref="B2:G2"/>
    <mergeCell ref="B3:G3"/>
    <mergeCell ref="B5:H5"/>
  </mergeCells>
  <conditionalFormatting sqref="A21:H21 B12:G12">
    <cfRule type="containsBlanks" dxfId="46" priority="3">
      <formula>LEN(TRIM(A12))=0</formula>
    </cfRule>
  </conditionalFormatting>
  <conditionalFormatting sqref="G8">
    <cfRule type="containsBlanks" dxfId="45" priority="2">
      <formula>LEN(TRIM(G8))=0</formula>
    </cfRule>
  </conditionalFormatting>
  <dataValidations count="2">
    <dataValidation type="list" allowBlank="1" showInputMessage="1" showErrorMessage="1" sqref="G8" xr:uid="{00000000-0002-0000-0300-000000000000}">
      <formula1>"Необходимо,Нет объекта учета"</formula1>
    </dataValidation>
    <dataValidation type="list" allowBlank="1" showInputMessage="1" showErrorMessage="1" sqref="A21:H21" xr:uid="{00000000-0002-0000-0300-000001000000}">
      <formula1>$J$20:$J$21</formula1>
    </dataValidation>
  </dataValidations>
  <pageMargins left="0.7" right="0.7" top="0.75" bottom="0.75" header="0.3" footer="0.3"/>
  <pageSetup paperSize="9" scale="50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J45"/>
  <sheetViews>
    <sheetView view="pageBreakPreview" zoomScale="90" zoomScaleNormal="80" zoomScaleSheetLayoutView="90" workbookViewId="0">
      <selection activeCell="B14" sqref="B14:C14"/>
    </sheetView>
  </sheetViews>
  <sheetFormatPr defaultRowHeight="15" x14ac:dyDescent="0.25"/>
  <cols>
    <col min="1" max="1" width="18.85546875" style="120" customWidth="1"/>
    <col min="2" max="2" width="45.7109375" style="120" customWidth="1"/>
    <col min="3" max="3" width="32.140625" style="120" customWidth="1"/>
    <col min="4" max="4" width="30.7109375" style="120" customWidth="1"/>
    <col min="5" max="16384" width="9.140625" style="120"/>
  </cols>
  <sheetData>
    <row r="1" spans="1:8" ht="15" customHeight="1" x14ac:dyDescent="0.25">
      <c r="A1" s="121" t="s">
        <v>0</v>
      </c>
      <c r="B1" s="122" t="str">
        <f>Титульный!B2</f>
        <v>ООО "ХХХ"</v>
      </c>
      <c r="C1" s="455" t="s">
        <v>214</v>
      </c>
      <c r="D1" s="456"/>
      <c r="E1" s="123"/>
      <c r="F1" s="123"/>
    </row>
    <row r="2" spans="1:8" ht="15" customHeight="1" x14ac:dyDescent="0.25">
      <c r="A2" s="124" t="s">
        <v>2</v>
      </c>
      <c r="B2" s="125">
        <f>Титульный!B3</f>
        <v>2019</v>
      </c>
      <c r="C2" s="457"/>
      <c r="D2" s="458"/>
      <c r="E2" s="123"/>
      <c r="F2" s="123"/>
    </row>
    <row r="3" spans="1:8" ht="15" customHeight="1" thickBot="1" x14ac:dyDescent="0.3">
      <c r="A3" s="126" t="s">
        <v>3</v>
      </c>
      <c r="B3" s="127" t="s">
        <v>4</v>
      </c>
      <c r="C3" s="459"/>
      <c r="D3" s="460"/>
      <c r="E3" s="123"/>
      <c r="F3" s="123"/>
    </row>
    <row r="4" spans="1:8" ht="15" customHeight="1" x14ac:dyDescent="0.25"/>
    <row r="6" spans="1:8" s="130" customFormat="1" ht="35.25" customHeight="1" x14ac:dyDescent="0.25">
      <c r="A6" s="128" t="s">
        <v>51</v>
      </c>
      <c r="B6" s="461" t="str">
        <f>ПРОГРАММА!B25</f>
        <v>Проверка исправлений замечаний Аудитора по итогам предыдущей проверки</v>
      </c>
      <c r="C6" s="461"/>
      <c r="D6" s="461"/>
      <c r="E6" s="129"/>
      <c r="F6" s="129"/>
      <c r="G6" s="129"/>
      <c r="H6" s="129"/>
    </row>
    <row r="7" spans="1:8" s="130" customFormat="1" x14ac:dyDescent="0.25">
      <c r="A7" s="131"/>
      <c r="B7" s="131"/>
      <c r="C7" s="131"/>
      <c r="D7" s="131"/>
      <c r="E7" s="131"/>
      <c r="F7" s="131"/>
      <c r="G7" s="131"/>
      <c r="H7" s="131"/>
    </row>
    <row r="8" spans="1:8" s="130" customFormat="1" ht="15.75" thickBot="1" x14ac:dyDescent="0.3">
      <c r="A8" s="131"/>
      <c r="B8" s="131"/>
      <c r="C8" s="131"/>
      <c r="D8" s="131"/>
      <c r="E8" s="131"/>
      <c r="F8" s="131"/>
      <c r="G8" s="131"/>
      <c r="H8" s="131"/>
    </row>
    <row r="9" spans="1:8" s="130" customFormat="1" ht="36" customHeight="1" thickBot="1" x14ac:dyDescent="0.3">
      <c r="A9" s="462" t="s">
        <v>57</v>
      </c>
      <c r="B9" s="463"/>
      <c r="C9" s="132" t="s">
        <v>53</v>
      </c>
      <c r="D9" s="133" t="s">
        <v>54</v>
      </c>
      <c r="E9" s="131"/>
      <c r="F9" s="131"/>
      <c r="G9" s="131"/>
      <c r="H9" s="131"/>
    </row>
    <row r="10" spans="1:8" s="135" customFormat="1" ht="52.5" customHeight="1" thickBot="1" x14ac:dyDescent="0.3">
      <c r="A10" s="464" t="s">
        <v>38</v>
      </c>
      <c r="B10" s="465"/>
      <c r="C10" s="119"/>
      <c r="D10" s="134" t="str">
        <f>IF(C10="Нет объекта учета","По итогам проверки за предыдущий год существенные нарушения не выявлены","")</f>
        <v/>
      </c>
    </row>
    <row r="11" spans="1:8" s="135" customFormat="1" x14ac:dyDescent="0.25">
      <c r="A11" s="136"/>
      <c r="E11" s="137"/>
      <c r="F11" s="137"/>
      <c r="G11" s="137"/>
      <c r="H11" s="137"/>
    </row>
    <row r="12" spans="1:8" s="135" customFormat="1" ht="15.75" thickBot="1" x14ac:dyDescent="0.3">
      <c r="A12" s="136"/>
      <c r="E12" s="137"/>
      <c r="F12" s="137"/>
      <c r="G12" s="137"/>
      <c r="H12" s="137"/>
    </row>
    <row r="13" spans="1:8" s="135" customFormat="1" ht="54.75" customHeight="1" thickBot="1" x14ac:dyDescent="0.3">
      <c r="A13" s="138" t="s">
        <v>60</v>
      </c>
      <c r="B13" s="453" t="s">
        <v>61</v>
      </c>
      <c r="C13" s="454"/>
      <c r="D13" s="139" t="s">
        <v>62</v>
      </c>
      <c r="E13" s="140"/>
      <c r="F13" s="140"/>
      <c r="G13" s="140"/>
      <c r="H13" s="137"/>
    </row>
    <row r="14" spans="1:8" s="135" customFormat="1" ht="37.5" customHeight="1" x14ac:dyDescent="0.25">
      <c r="A14" s="141" t="s">
        <v>31</v>
      </c>
      <c r="B14" s="466" t="s">
        <v>63</v>
      </c>
      <c r="C14" s="467"/>
      <c r="D14" s="142"/>
      <c r="E14" s="143"/>
      <c r="F14" s="143"/>
      <c r="G14" s="143"/>
      <c r="H14" s="137"/>
    </row>
    <row r="15" spans="1:8" s="135" customFormat="1" ht="40.5" customHeight="1" thickBot="1" x14ac:dyDescent="0.3">
      <c r="A15" s="144" t="s">
        <v>34</v>
      </c>
      <c r="B15" s="468" t="s">
        <v>63</v>
      </c>
      <c r="C15" s="469"/>
      <c r="D15" s="145"/>
      <c r="E15" s="143"/>
      <c r="F15" s="143"/>
      <c r="G15" s="143"/>
      <c r="H15" s="137"/>
    </row>
    <row r="16" spans="1:8" s="135" customFormat="1" x14ac:dyDescent="0.25">
      <c r="A16" s="136"/>
      <c r="E16" s="137"/>
      <c r="F16" s="137"/>
      <c r="G16" s="137"/>
      <c r="H16" s="137"/>
    </row>
    <row r="17" spans="1:8" s="135" customFormat="1" ht="15.75" thickBot="1" x14ac:dyDescent="0.3">
      <c r="A17" s="136"/>
      <c r="E17" s="137"/>
      <c r="F17" s="137"/>
      <c r="G17" s="137"/>
      <c r="H17" s="137"/>
    </row>
    <row r="18" spans="1:8" s="135" customFormat="1" ht="28.5" customHeight="1" x14ac:dyDescent="0.25">
      <c r="A18" s="470" t="s">
        <v>55</v>
      </c>
      <c r="B18" s="471"/>
      <c r="C18" s="471"/>
      <c r="D18" s="472"/>
    </row>
    <row r="19" spans="1:8" s="147" customFormat="1" ht="31.5" customHeight="1" thickBot="1" x14ac:dyDescent="0.3">
      <c r="A19" s="473"/>
      <c r="B19" s="474"/>
      <c r="C19" s="474"/>
      <c r="D19" s="475"/>
      <c r="E19" s="146"/>
      <c r="F19" s="149" t="s">
        <v>127</v>
      </c>
      <c r="G19" s="146"/>
    </row>
    <row r="20" spans="1:8" s="135" customFormat="1" x14ac:dyDescent="0.25">
      <c r="A20" s="148"/>
      <c r="F20" s="149" t="s">
        <v>128</v>
      </c>
    </row>
    <row r="21" spans="1:8" s="135" customFormat="1" x14ac:dyDescent="0.25"/>
    <row r="45" spans="4:10" x14ac:dyDescent="0.25">
      <c r="D45" s="476"/>
      <c r="E45" s="476"/>
      <c r="F45" s="476"/>
      <c r="G45" s="476"/>
      <c r="H45" s="476"/>
      <c r="I45" s="476"/>
      <c r="J45" s="476"/>
    </row>
  </sheetData>
  <protectedRanges>
    <protectedRange sqref="C2:C3" name="Range1_1_2_1_1_1"/>
  </protectedRanges>
  <mergeCells count="10">
    <mergeCell ref="B14:C14"/>
    <mergeCell ref="B15:C15"/>
    <mergeCell ref="A18:D18"/>
    <mergeCell ref="A19:D19"/>
    <mergeCell ref="D45:J45"/>
    <mergeCell ref="B13:C13"/>
    <mergeCell ref="C1:D3"/>
    <mergeCell ref="B6:D6"/>
    <mergeCell ref="A9:B9"/>
    <mergeCell ref="A10:B10"/>
  </mergeCells>
  <conditionalFormatting sqref="C10">
    <cfRule type="containsBlanks" dxfId="44" priority="2">
      <formula>LEN(TRIM(C10))=0</formula>
    </cfRule>
  </conditionalFormatting>
  <conditionalFormatting sqref="A19:D19">
    <cfRule type="containsBlanks" dxfId="43" priority="1">
      <formula>LEN(TRIM(A19))=0</formula>
    </cfRule>
  </conditionalFormatting>
  <dataValidations count="2">
    <dataValidation type="list" allowBlank="1" showInputMessage="1" showErrorMessage="1" sqref="C10" xr:uid="{00000000-0002-0000-0400-000000000000}">
      <formula1>"Необходимо,Нет объекта учета"</formula1>
    </dataValidation>
    <dataValidation type="list" allowBlank="1" showInputMessage="1" showErrorMessage="1" sqref="A19:D19" xr:uid="{00000000-0002-0000-0400-000001000000}">
      <formula1>$F$19:$F$20</formula1>
    </dataValidation>
  </dataValidations>
  <pageMargins left="0.7" right="0.7" top="0.75" bottom="0.75" header="0.3" footer="0.3"/>
  <pageSetup paperSize="9" scale="6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H19"/>
  <sheetViews>
    <sheetView view="pageBreakPreview" zoomScaleNormal="80" zoomScaleSheetLayoutView="100" workbookViewId="0">
      <selection activeCell="C24" sqref="C24"/>
    </sheetView>
  </sheetViews>
  <sheetFormatPr defaultRowHeight="15" x14ac:dyDescent="0.25"/>
  <cols>
    <col min="1" max="1" width="36.7109375" style="120" customWidth="1"/>
    <col min="2" max="2" width="18" style="120" customWidth="1"/>
    <col min="3" max="3" width="22.140625" style="120" customWidth="1"/>
    <col min="4" max="4" width="22.28515625" style="120" customWidth="1"/>
    <col min="5" max="5" width="16.140625" style="120" customWidth="1"/>
    <col min="6" max="16384" width="9.140625" style="120"/>
  </cols>
  <sheetData>
    <row r="1" spans="1:7" x14ac:dyDescent="0.25">
      <c r="A1" s="121"/>
      <c r="B1" s="488" t="str">
        <f>Титульный!B2</f>
        <v>ООО "ХХХ"</v>
      </c>
      <c r="C1" s="488"/>
      <c r="D1" s="455" t="s">
        <v>215</v>
      </c>
      <c r="E1" s="456"/>
    </row>
    <row r="2" spans="1:7" x14ac:dyDescent="0.25">
      <c r="A2" s="124" t="s">
        <v>2</v>
      </c>
      <c r="B2" s="489">
        <f>Титульный!B3</f>
        <v>2019</v>
      </c>
      <c r="C2" s="489"/>
      <c r="D2" s="457"/>
      <c r="E2" s="458"/>
    </row>
    <row r="3" spans="1:7" ht="15.75" thickBot="1" x14ac:dyDescent="0.3">
      <c r="A3" s="126" t="s">
        <v>3</v>
      </c>
      <c r="B3" s="490" t="s">
        <v>4</v>
      </c>
      <c r="C3" s="490"/>
      <c r="D3" s="459"/>
      <c r="E3" s="460"/>
    </row>
    <row r="5" spans="1:7" s="130" customFormat="1" ht="35.25" customHeight="1" x14ac:dyDescent="0.25">
      <c r="A5" s="128" t="s">
        <v>51</v>
      </c>
      <c r="B5" s="461" t="s">
        <v>41</v>
      </c>
      <c r="C5" s="461"/>
      <c r="D5" s="461"/>
      <c r="E5" s="461"/>
      <c r="F5" s="151"/>
      <c r="G5" s="152"/>
    </row>
    <row r="6" spans="1:7" s="135" customFormat="1" ht="15.75" thickBot="1" x14ac:dyDescent="0.3"/>
    <row r="7" spans="1:7" s="135" customFormat="1" ht="41.25" customHeight="1" thickBot="1" x14ac:dyDescent="0.3">
      <c r="A7" s="491" t="s">
        <v>52</v>
      </c>
      <c r="B7" s="492"/>
      <c r="C7" s="492"/>
      <c r="D7" s="153" t="s">
        <v>53</v>
      </c>
      <c r="E7" s="154" t="s">
        <v>75</v>
      </c>
    </row>
    <row r="8" spans="1:7" s="135" customFormat="1" ht="38.25" customHeight="1" thickBot="1" x14ac:dyDescent="0.3">
      <c r="A8" s="477" t="s">
        <v>41</v>
      </c>
      <c r="B8" s="478"/>
      <c r="C8" s="478"/>
      <c r="D8" s="48"/>
      <c r="E8" s="155"/>
    </row>
    <row r="9" spans="1:7" s="135" customFormat="1" x14ac:dyDescent="0.25"/>
    <row r="10" spans="1:7" s="135" customFormat="1" ht="15.75" thickBot="1" x14ac:dyDescent="0.3"/>
    <row r="11" spans="1:7" s="135" customFormat="1" ht="33.75" customHeight="1" x14ac:dyDescent="0.25">
      <c r="A11" s="479" t="s">
        <v>76</v>
      </c>
      <c r="B11" s="70" t="s">
        <v>216</v>
      </c>
    </row>
    <row r="12" spans="1:7" s="135" customFormat="1" ht="33.75" customHeight="1" x14ac:dyDescent="0.25">
      <c r="A12" s="480"/>
      <c r="B12" s="239"/>
    </row>
    <row r="13" spans="1:7" s="135" customFormat="1" ht="33.75" customHeight="1" thickBot="1" x14ac:dyDescent="0.3">
      <c r="A13" s="481"/>
      <c r="B13" s="71"/>
    </row>
    <row r="14" spans="1:7" s="135" customFormat="1" x14ac:dyDescent="0.25"/>
    <row r="15" spans="1:7" s="135" customFormat="1" ht="15.75" thickBot="1" x14ac:dyDescent="0.3">
      <c r="A15" s="156"/>
      <c r="B15" s="156"/>
      <c r="C15" s="156"/>
      <c r="D15" s="156"/>
      <c r="E15" s="156"/>
    </row>
    <row r="16" spans="1:7" s="135" customFormat="1" ht="24.75" customHeight="1" x14ac:dyDescent="0.2">
      <c r="A16" s="482" t="s">
        <v>55</v>
      </c>
      <c r="B16" s="483"/>
      <c r="C16" s="483"/>
      <c r="D16" s="483"/>
      <c r="E16" s="484"/>
    </row>
    <row r="17" spans="1:8" s="135" customFormat="1" ht="33.75" customHeight="1" thickBot="1" x14ac:dyDescent="0.3">
      <c r="A17" s="485"/>
      <c r="B17" s="486"/>
      <c r="C17" s="486"/>
      <c r="D17" s="486"/>
      <c r="E17" s="487"/>
      <c r="F17" s="146"/>
      <c r="G17" s="158" t="s">
        <v>129</v>
      </c>
      <c r="H17" s="158"/>
    </row>
    <row r="18" spans="1:8" s="157" customFormat="1" x14ac:dyDescent="0.25">
      <c r="G18" s="159" t="s">
        <v>130</v>
      </c>
      <c r="H18" s="159"/>
    </row>
    <row r="19" spans="1:8" s="157" customFormat="1" x14ac:dyDescent="0.25">
      <c r="G19" s="159" t="s">
        <v>131</v>
      </c>
      <c r="H19" s="159"/>
    </row>
  </sheetData>
  <protectedRanges>
    <protectedRange sqref="C2:C3" name="Range1_1_2_1_1_1"/>
  </protectedRanges>
  <mergeCells count="10">
    <mergeCell ref="A8:C8"/>
    <mergeCell ref="A11:A13"/>
    <mergeCell ref="A16:E16"/>
    <mergeCell ref="A17:E17"/>
    <mergeCell ref="B1:C1"/>
    <mergeCell ref="D1:E3"/>
    <mergeCell ref="B2:C2"/>
    <mergeCell ref="B3:C3"/>
    <mergeCell ref="B5:E5"/>
    <mergeCell ref="A7:C7"/>
  </mergeCells>
  <conditionalFormatting sqref="D8">
    <cfRule type="containsBlanks" dxfId="42" priority="2">
      <formula>LEN(TRIM(D8))=0</formula>
    </cfRule>
  </conditionalFormatting>
  <conditionalFormatting sqref="A17:E17">
    <cfRule type="containsBlanks" dxfId="41" priority="1">
      <formula>LEN(TRIM(A17))=0</formula>
    </cfRule>
  </conditionalFormatting>
  <dataValidations count="2">
    <dataValidation type="list" allowBlank="1" showInputMessage="1" showErrorMessage="1" sqref="D8" xr:uid="{00000000-0002-0000-0500-000000000000}">
      <formula1>"Необходимо,Нет объекта учета"</formula1>
    </dataValidation>
    <dataValidation type="list" allowBlank="1" showInputMessage="1" showErrorMessage="1" sqref="A17:E17" xr:uid="{00000000-0002-0000-0500-000001000000}">
      <formula1>$G$17:$G$19</formula1>
    </dataValidation>
  </dataValidations>
  <hyperlinks>
    <hyperlink ref="B11" location="'ан 50,51,52,55'!A1" display="'ан 50,51,52,55'!A1" xr:uid="{00000000-0004-0000-0500-000000000000}"/>
  </hyperlinks>
  <pageMargins left="0.7" right="0.7" top="0.75" bottom="0.75" header="0.3" footer="0.3"/>
  <pageSetup paperSize="9" scale="7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H15"/>
  <sheetViews>
    <sheetView view="pageBreakPreview" zoomScaleNormal="80" zoomScaleSheetLayoutView="100" workbookViewId="0">
      <selection activeCell="A13" sqref="A13:E13"/>
    </sheetView>
  </sheetViews>
  <sheetFormatPr defaultRowHeight="15" x14ac:dyDescent="0.25"/>
  <cols>
    <col min="1" max="1" width="36.7109375" style="120" customWidth="1"/>
    <col min="2" max="2" width="18" style="120" customWidth="1"/>
    <col min="3" max="3" width="22.140625" style="120" customWidth="1"/>
    <col min="4" max="4" width="22.28515625" style="120" customWidth="1"/>
    <col min="5" max="5" width="16.140625" style="120" customWidth="1"/>
    <col min="6" max="16384" width="9.140625" style="120"/>
  </cols>
  <sheetData>
    <row r="1" spans="1:8" x14ac:dyDescent="0.25">
      <c r="A1" s="121"/>
      <c r="B1" s="488" t="str">
        <f>Титульный!B2</f>
        <v>ООО "ХХХ"</v>
      </c>
      <c r="C1" s="488"/>
      <c r="D1" s="455" t="s">
        <v>347</v>
      </c>
      <c r="E1" s="456"/>
    </row>
    <row r="2" spans="1:8" x14ac:dyDescent="0.25">
      <c r="A2" s="124" t="s">
        <v>2</v>
      </c>
      <c r="B2" s="489">
        <f>Титульный!B3</f>
        <v>2019</v>
      </c>
      <c r="C2" s="489"/>
      <c r="D2" s="457"/>
      <c r="E2" s="458"/>
    </row>
    <row r="3" spans="1:8" ht="15.75" thickBot="1" x14ac:dyDescent="0.3">
      <c r="A3" s="126" t="s">
        <v>3</v>
      </c>
      <c r="B3" s="490" t="s">
        <v>4</v>
      </c>
      <c r="C3" s="490"/>
      <c r="D3" s="459"/>
      <c r="E3" s="460"/>
    </row>
    <row r="5" spans="1:8" s="130" customFormat="1" ht="48.75" customHeight="1" x14ac:dyDescent="0.25">
      <c r="A5" s="128" t="s">
        <v>51</v>
      </c>
      <c r="B5" s="461" t="str">
        <f>ПРОГРАММА!B27</f>
        <v>Проверьте преемственность использования методики учета денежных средства, ее соответствие общепринятым принципам бухгалтерского учёта и специфике бизнеса клиента.</v>
      </c>
      <c r="C5" s="461"/>
      <c r="D5" s="461"/>
      <c r="E5" s="461"/>
      <c r="F5" s="151"/>
      <c r="G5" s="152"/>
    </row>
    <row r="6" spans="1:8" s="135" customFormat="1" ht="15.75" thickBot="1" x14ac:dyDescent="0.3"/>
    <row r="7" spans="1:8" s="135" customFormat="1" ht="41.25" customHeight="1" thickBot="1" x14ac:dyDescent="0.3">
      <c r="A7" s="491" t="s">
        <v>52</v>
      </c>
      <c r="B7" s="492"/>
      <c r="C7" s="492"/>
      <c r="D7" s="153" t="s">
        <v>53</v>
      </c>
      <c r="E7" s="154" t="s">
        <v>75</v>
      </c>
    </row>
    <row r="8" spans="1:8" s="135" customFormat="1" ht="43.5" customHeight="1" thickBot="1" x14ac:dyDescent="0.3">
      <c r="A8" s="477" t="str">
        <f>ПРОГРАММА!B27</f>
        <v>Проверьте преемственность использования методики учета денежных средства, ее соответствие общепринятым принципам бухгалтерского учёта и специфике бизнеса клиента.</v>
      </c>
      <c r="B8" s="478"/>
      <c r="C8" s="478"/>
      <c r="D8" s="48"/>
      <c r="E8" s="155"/>
    </row>
    <row r="9" spans="1:8" s="135" customFormat="1" x14ac:dyDescent="0.25"/>
    <row r="10" spans="1:8" s="135" customFormat="1" x14ac:dyDescent="0.25"/>
    <row r="11" spans="1:8" s="135" customFormat="1" ht="15.75" thickBot="1" x14ac:dyDescent="0.3">
      <c r="A11" s="156"/>
      <c r="B11" s="156"/>
      <c r="C11" s="156"/>
      <c r="D11" s="156"/>
      <c r="E11" s="156"/>
    </row>
    <row r="12" spans="1:8" s="135" customFormat="1" ht="24.75" customHeight="1" x14ac:dyDescent="0.2">
      <c r="A12" s="482" t="s">
        <v>55</v>
      </c>
      <c r="B12" s="483"/>
      <c r="C12" s="483"/>
      <c r="D12" s="483"/>
      <c r="E12" s="484"/>
    </row>
    <row r="13" spans="1:8" s="135" customFormat="1" ht="33.75" customHeight="1" thickBot="1" x14ac:dyDescent="0.3">
      <c r="A13" s="485"/>
      <c r="B13" s="486"/>
      <c r="C13" s="486"/>
      <c r="D13" s="486"/>
      <c r="E13" s="487"/>
      <c r="F13" s="146"/>
      <c r="G13" s="158" t="s">
        <v>142</v>
      </c>
      <c r="H13" s="158"/>
    </row>
    <row r="14" spans="1:8" s="157" customFormat="1" x14ac:dyDescent="0.25">
      <c r="G14" s="158" t="s">
        <v>133</v>
      </c>
      <c r="H14" s="159"/>
    </row>
    <row r="15" spans="1:8" s="157" customFormat="1" x14ac:dyDescent="0.25">
      <c r="A15" s="157" t="s">
        <v>132</v>
      </c>
      <c r="G15" s="158" t="s">
        <v>134</v>
      </c>
      <c r="H15" s="159"/>
    </row>
  </sheetData>
  <protectedRanges>
    <protectedRange sqref="C2:C3" name="Range1_1_2_1_1_1"/>
  </protectedRanges>
  <mergeCells count="9">
    <mergeCell ref="A8:C8"/>
    <mergeCell ref="A12:E12"/>
    <mergeCell ref="A13:E13"/>
    <mergeCell ref="B1:C1"/>
    <mergeCell ref="D1:E3"/>
    <mergeCell ref="B2:C2"/>
    <mergeCell ref="B3:C3"/>
    <mergeCell ref="B5:E5"/>
    <mergeCell ref="A7:C7"/>
  </mergeCells>
  <conditionalFormatting sqref="D8">
    <cfRule type="containsBlanks" dxfId="40" priority="2">
      <formula>LEN(TRIM(D8))=0</formula>
    </cfRule>
  </conditionalFormatting>
  <conditionalFormatting sqref="A13:E13">
    <cfRule type="containsBlanks" dxfId="39" priority="1">
      <formula>LEN(TRIM(A13))=0</formula>
    </cfRule>
  </conditionalFormatting>
  <dataValidations count="2">
    <dataValidation type="list" allowBlank="1" showInputMessage="1" showErrorMessage="1" sqref="A13:E13" xr:uid="{00000000-0002-0000-0600-000000000000}">
      <formula1>$G$13:$G$15</formula1>
    </dataValidation>
    <dataValidation type="list" allowBlank="1" showInputMessage="1" showErrorMessage="1" sqref="D8" xr:uid="{00000000-0002-0000-0600-000001000000}">
      <formula1>"Необходимо,Нет объекта учета"</formula1>
    </dataValidation>
  </dataValidations>
  <pageMargins left="0.7" right="0.7" top="0.75" bottom="0.75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H27"/>
  <sheetViews>
    <sheetView view="pageBreakPreview" zoomScaleNormal="80" zoomScaleSheetLayoutView="100" workbookViewId="0">
      <selection activeCell="A20" sqref="A20:F20"/>
    </sheetView>
  </sheetViews>
  <sheetFormatPr defaultRowHeight="15" x14ac:dyDescent="0.25"/>
  <cols>
    <col min="1" max="1" width="36.7109375" style="120" customWidth="1"/>
    <col min="2" max="2" width="18" style="120" customWidth="1"/>
    <col min="3" max="3" width="22.140625" style="120" customWidth="1"/>
    <col min="4" max="4" width="22.28515625" style="120" customWidth="1"/>
    <col min="5" max="5" width="16.140625" style="120" customWidth="1"/>
    <col min="6" max="6" width="14.28515625" style="120" customWidth="1"/>
    <col min="7" max="16384" width="9.140625" style="120"/>
  </cols>
  <sheetData>
    <row r="1" spans="1:7" x14ac:dyDescent="0.25">
      <c r="A1" s="161"/>
      <c r="B1" s="499" t="str">
        <f>Титульный!B2</f>
        <v>ООО "ХХХ"</v>
      </c>
      <c r="C1" s="488"/>
      <c r="D1" s="500"/>
      <c r="E1" s="493" t="s">
        <v>348</v>
      </c>
      <c r="F1" s="494"/>
    </row>
    <row r="2" spans="1:7" x14ac:dyDescent="0.25">
      <c r="A2" s="162" t="s">
        <v>2</v>
      </c>
      <c r="B2" s="501">
        <f>Титульный!B3</f>
        <v>2019</v>
      </c>
      <c r="C2" s="489"/>
      <c r="D2" s="502"/>
      <c r="E2" s="495"/>
      <c r="F2" s="496"/>
    </row>
    <row r="3" spans="1:7" ht="15.75" thickBot="1" x14ac:dyDescent="0.3">
      <c r="A3" s="163" t="s">
        <v>3</v>
      </c>
      <c r="B3" s="503" t="s">
        <v>4</v>
      </c>
      <c r="C3" s="490"/>
      <c r="D3" s="504"/>
      <c r="E3" s="497"/>
      <c r="F3" s="498"/>
    </row>
    <row r="5" spans="1:7" s="130" customFormat="1" ht="35.25" customHeight="1" x14ac:dyDescent="0.25">
      <c r="A5" s="128" t="s">
        <v>51</v>
      </c>
      <c r="B5" s="461" t="s">
        <v>217</v>
      </c>
      <c r="C5" s="461"/>
      <c r="D5" s="461"/>
      <c r="E5" s="461"/>
      <c r="F5" s="151"/>
      <c r="G5" s="152"/>
    </row>
    <row r="6" spans="1:7" s="135" customFormat="1" ht="15.75" thickBot="1" x14ac:dyDescent="0.3"/>
    <row r="7" spans="1:7" s="135" customFormat="1" ht="41.25" customHeight="1" thickBot="1" x14ac:dyDescent="0.3">
      <c r="A7" s="491" t="s">
        <v>52</v>
      </c>
      <c r="B7" s="492"/>
      <c r="C7" s="492"/>
      <c r="D7" s="153" t="s">
        <v>53</v>
      </c>
      <c r="E7" s="492" t="s">
        <v>75</v>
      </c>
      <c r="F7" s="507"/>
    </row>
    <row r="8" spans="1:7" s="135" customFormat="1" ht="55.5" customHeight="1" x14ac:dyDescent="0.25">
      <c r="A8" s="505" t="str">
        <f>ПРОГРАММА!B29</f>
        <v xml:space="preserve">Полнота отражения Денежных средств: Получите список всех банковских счетов по состоянию на конец отчетного периода.
</v>
      </c>
      <c r="B8" s="506"/>
      <c r="C8" s="506"/>
      <c r="D8" s="513"/>
      <c r="E8" s="514"/>
      <c r="F8" s="514"/>
    </row>
    <row r="9" spans="1:7" s="135" customFormat="1" ht="48.75" customHeight="1" thickBot="1" x14ac:dyDescent="0.3">
      <c r="A9" s="511" t="str">
        <f>ПРОГРАММА!B30</f>
        <v xml:space="preserve">Убедитесь что все счета включены в сальдовую ведомость раскрывающую информацию о суммах отраженных в бухгалтерской   отчетности.
</v>
      </c>
      <c r="B9" s="512"/>
      <c r="C9" s="512"/>
      <c r="D9" s="513"/>
      <c r="E9" s="514"/>
      <c r="F9" s="514"/>
    </row>
    <row r="10" spans="1:7" s="135" customFormat="1" x14ac:dyDescent="0.25"/>
    <row r="11" spans="1:7" s="135" customFormat="1" x14ac:dyDescent="0.25"/>
    <row r="12" spans="1:7" s="135" customFormat="1" x14ac:dyDescent="0.25"/>
    <row r="13" spans="1:7" s="135" customFormat="1" x14ac:dyDescent="0.25"/>
    <row r="14" spans="1:7" s="135" customFormat="1" x14ac:dyDescent="0.25"/>
    <row r="15" spans="1:7" s="135" customFormat="1" ht="15.75" thickBot="1" x14ac:dyDescent="0.3"/>
    <row r="16" spans="1:7" s="135" customFormat="1" ht="32.25" customHeight="1" thickBot="1" x14ac:dyDescent="0.3">
      <c r="A16" s="261" t="s">
        <v>58</v>
      </c>
      <c r="B16" s="262" t="s">
        <v>235</v>
      </c>
    </row>
    <row r="17" spans="1:8" s="135" customFormat="1" x14ac:dyDescent="0.25"/>
    <row r="18" spans="1:8" s="135" customFormat="1" ht="15.75" thickBot="1" x14ac:dyDescent="0.3">
      <c r="A18" s="156"/>
      <c r="B18" s="156"/>
      <c r="C18" s="156"/>
      <c r="D18" s="156"/>
      <c r="E18" s="156"/>
    </row>
    <row r="19" spans="1:8" s="135" customFormat="1" x14ac:dyDescent="0.2">
      <c r="A19" s="482" t="s">
        <v>55</v>
      </c>
      <c r="B19" s="483"/>
      <c r="C19" s="483"/>
      <c r="D19" s="483"/>
      <c r="E19" s="483"/>
      <c r="F19" s="484"/>
    </row>
    <row r="20" spans="1:8" s="135" customFormat="1" ht="34.5" customHeight="1" thickBot="1" x14ac:dyDescent="0.3">
      <c r="A20" s="508"/>
      <c r="B20" s="509"/>
      <c r="C20" s="509"/>
      <c r="D20" s="509"/>
      <c r="E20" s="509"/>
      <c r="F20" s="510"/>
      <c r="G20" s="158" t="s">
        <v>233</v>
      </c>
    </row>
    <row r="21" spans="1:8" s="135" customFormat="1" x14ac:dyDescent="0.25">
      <c r="A21" s="157"/>
      <c r="B21" s="157"/>
      <c r="C21" s="157"/>
      <c r="D21" s="157"/>
      <c r="E21" s="157"/>
      <c r="F21" s="157"/>
      <c r="G21" s="158" t="s">
        <v>234</v>
      </c>
    </row>
    <row r="22" spans="1:8" s="135" customFormat="1" x14ac:dyDescent="0.25">
      <c r="A22" s="157"/>
      <c r="B22" s="157"/>
      <c r="C22" s="157"/>
      <c r="D22" s="157"/>
      <c r="E22" s="157"/>
      <c r="F22" s="157"/>
    </row>
    <row r="23" spans="1:8" s="135" customFormat="1" x14ac:dyDescent="0.25">
      <c r="A23" s="120"/>
      <c r="B23" s="120"/>
      <c r="C23" s="120"/>
      <c r="D23" s="120"/>
      <c r="E23" s="120"/>
      <c r="F23" s="120"/>
    </row>
    <row r="24" spans="1:8" s="135" customFormat="1" ht="24.75" customHeight="1" x14ac:dyDescent="0.25">
      <c r="A24" s="120"/>
      <c r="B24" s="120"/>
      <c r="C24" s="120"/>
      <c r="D24" s="120"/>
      <c r="E24" s="120"/>
      <c r="F24" s="120"/>
    </row>
    <row r="25" spans="1:8" s="135" customFormat="1" ht="33.75" customHeight="1" x14ac:dyDescent="0.25">
      <c r="A25" s="120"/>
      <c r="B25" s="120"/>
      <c r="C25" s="120"/>
      <c r="D25" s="120"/>
      <c r="E25" s="120"/>
      <c r="F25" s="120"/>
      <c r="G25" s="158" t="s">
        <v>135</v>
      </c>
      <c r="H25" s="158"/>
    </row>
    <row r="26" spans="1:8" s="157" customFormat="1" x14ac:dyDescent="0.25">
      <c r="A26" s="120"/>
      <c r="B26" s="120"/>
      <c r="C26" s="120"/>
      <c r="D26" s="120"/>
      <c r="E26" s="120"/>
      <c r="F26" s="120"/>
      <c r="G26" s="158" t="s">
        <v>136</v>
      </c>
      <c r="H26" s="159"/>
    </row>
    <row r="27" spans="1:8" s="157" customFormat="1" x14ac:dyDescent="0.25">
      <c r="A27" s="120"/>
      <c r="B27" s="120"/>
      <c r="C27" s="120"/>
      <c r="D27" s="120"/>
      <c r="E27" s="120"/>
      <c r="F27" s="120"/>
      <c r="G27" s="158"/>
      <c r="H27" s="159"/>
    </row>
  </sheetData>
  <protectedRanges>
    <protectedRange sqref="C2:C3" name="Range1_1_2_1_1_1"/>
  </protectedRanges>
  <mergeCells count="13">
    <mergeCell ref="A8:C8"/>
    <mergeCell ref="E7:F7"/>
    <mergeCell ref="A19:F19"/>
    <mergeCell ref="A20:F20"/>
    <mergeCell ref="A9:C9"/>
    <mergeCell ref="D8:D9"/>
    <mergeCell ref="E8:F9"/>
    <mergeCell ref="B5:E5"/>
    <mergeCell ref="A7:C7"/>
    <mergeCell ref="E1:F3"/>
    <mergeCell ref="B1:D1"/>
    <mergeCell ref="B2:D2"/>
    <mergeCell ref="B3:D3"/>
  </mergeCells>
  <conditionalFormatting sqref="D8">
    <cfRule type="containsBlanks" dxfId="38" priority="2">
      <formula>LEN(TRIM(D8))=0</formula>
    </cfRule>
  </conditionalFormatting>
  <conditionalFormatting sqref="A20">
    <cfRule type="containsBlanks" dxfId="37" priority="1">
      <formula>LEN(TRIM(A20))=0</formula>
    </cfRule>
  </conditionalFormatting>
  <dataValidations count="2">
    <dataValidation type="list" allowBlank="1" showInputMessage="1" showErrorMessage="1" sqref="D8:D9" xr:uid="{00000000-0002-0000-0700-000000000000}">
      <formula1>"Необходимо, Нет объекта учета"</formula1>
    </dataValidation>
    <dataValidation type="list" allowBlank="1" showInputMessage="1" showErrorMessage="1" sqref="A20:F20" xr:uid="{00000000-0002-0000-0700-000001000000}">
      <formula1>$G$20:$G$21</formula1>
    </dataValidation>
  </dataValidations>
  <hyperlinks>
    <hyperlink ref="B16" location="'3.2-1'!A1" display="'3.2-1'!A1" xr:uid="{00000000-0004-0000-0700-000000000000}"/>
  </hyperlinks>
  <pageMargins left="0.7" right="0.7" top="0.75" bottom="0.75" header="0.3" footer="0.3"/>
  <pageSetup paperSize="9" scale="6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N43"/>
  <sheetViews>
    <sheetView view="pageBreakPreview" zoomScaleNormal="80" zoomScaleSheetLayoutView="100" workbookViewId="0">
      <selection activeCell="D8" sqref="D8"/>
    </sheetView>
  </sheetViews>
  <sheetFormatPr defaultRowHeight="15" x14ac:dyDescent="0.25"/>
  <cols>
    <col min="1" max="1" width="36.7109375" style="120" customWidth="1"/>
    <col min="2" max="2" width="18" style="120" customWidth="1"/>
    <col min="3" max="3" width="22.140625" style="120" customWidth="1"/>
    <col min="4" max="4" width="22.28515625" style="120" customWidth="1"/>
    <col min="5" max="5" width="16.140625" style="120" customWidth="1"/>
    <col min="6" max="6" width="14.28515625" style="120" customWidth="1"/>
    <col min="7" max="16384" width="9.140625" style="120"/>
  </cols>
  <sheetData>
    <row r="1" spans="1:14" x14ac:dyDescent="0.25">
      <c r="A1" s="161"/>
      <c r="B1" s="499" t="str">
        <f>Титульный!B2</f>
        <v>ООО "ХХХ"</v>
      </c>
      <c r="C1" s="488"/>
      <c r="D1" s="500"/>
      <c r="E1" s="493" t="s">
        <v>230</v>
      </c>
      <c r="F1" s="494"/>
    </row>
    <row r="2" spans="1:14" x14ac:dyDescent="0.25">
      <c r="A2" s="162" t="s">
        <v>2</v>
      </c>
      <c r="B2" s="501">
        <f>Титульный!B3</f>
        <v>2019</v>
      </c>
      <c r="C2" s="489"/>
      <c r="D2" s="502"/>
      <c r="E2" s="495"/>
      <c r="F2" s="496"/>
    </row>
    <row r="3" spans="1:14" ht="15.75" thickBot="1" x14ac:dyDescent="0.3">
      <c r="A3" s="163" t="s">
        <v>3</v>
      </c>
      <c r="B3" s="503" t="s">
        <v>4</v>
      </c>
      <c r="C3" s="490"/>
      <c r="D3" s="504"/>
      <c r="E3" s="497"/>
      <c r="F3" s="498"/>
    </row>
    <row r="5" spans="1:14" s="130" customFormat="1" ht="35.25" customHeight="1" x14ac:dyDescent="0.25">
      <c r="A5" s="128" t="s">
        <v>51</v>
      </c>
      <c r="B5" s="461" t="s">
        <v>218</v>
      </c>
      <c r="C5" s="461"/>
      <c r="D5" s="461"/>
      <c r="E5" s="461"/>
      <c r="F5" s="151"/>
      <c r="G5" s="152"/>
    </row>
    <row r="6" spans="1:14" s="135" customFormat="1" ht="15.75" thickBot="1" x14ac:dyDescent="0.3"/>
    <row r="7" spans="1:14" s="135" customFormat="1" ht="45" customHeight="1" thickBot="1" x14ac:dyDescent="0.3">
      <c r="A7" s="491" t="s">
        <v>52</v>
      </c>
      <c r="B7" s="492"/>
      <c r="C7" s="492"/>
      <c r="D7" s="153" t="s">
        <v>53</v>
      </c>
      <c r="E7" s="471" t="s">
        <v>75</v>
      </c>
      <c r="F7" s="472"/>
    </row>
    <row r="8" spans="1:14" s="135" customFormat="1" ht="113.25" customHeight="1" thickBot="1" x14ac:dyDescent="0.3">
      <c r="A8" s="477" t="str">
        <f>ПРОГРАММА!B31</f>
        <v>Сверка остатков с банком:
Сверьте остатки по банковским счетам в сальдовой ведомости с банковскими выписками по состоянию на конец отчетного периода.  При наличии расхождений, проверьте проведенную клиентом выверку остатков.</v>
      </c>
      <c r="B8" s="478"/>
      <c r="C8" s="478"/>
      <c r="D8" s="48"/>
      <c r="E8" s="515"/>
      <c r="F8" s="516"/>
    </row>
    <row r="9" spans="1:14" s="135" customFormat="1" x14ac:dyDescent="0.25"/>
    <row r="10" spans="1:14" s="135" customFormat="1" ht="15.75" thickBot="1" x14ac:dyDescent="0.3"/>
    <row r="11" spans="1:14" s="76" customFormat="1" ht="35.25" customHeight="1" x14ac:dyDescent="0.2">
      <c r="A11" s="67" t="s">
        <v>73</v>
      </c>
      <c r="B11" s="165" t="s">
        <v>235</v>
      </c>
      <c r="C11" s="74"/>
      <c r="D11" s="74"/>
      <c r="E11" s="74"/>
      <c r="F11" s="74"/>
      <c r="G11" s="72"/>
      <c r="H11" s="75"/>
      <c r="I11" s="72"/>
      <c r="J11" s="72"/>
      <c r="K11" s="72"/>
      <c r="L11" s="72"/>
      <c r="M11" s="72"/>
      <c r="N11" s="72"/>
    </row>
    <row r="12" spans="1:14" s="73" customFormat="1" ht="29.25" customHeight="1" thickBot="1" x14ac:dyDescent="0.25">
      <c r="A12" s="68" t="s">
        <v>58</v>
      </c>
      <c r="B12" s="69"/>
      <c r="C12" s="75"/>
      <c r="D12" s="75"/>
      <c r="E12" s="72"/>
      <c r="F12" s="72"/>
      <c r="G12" s="72"/>
      <c r="H12" s="77"/>
      <c r="I12" s="72"/>
      <c r="J12" s="72"/>
      <c r="K12" s="72"/>
      <c r="L12" s="72"/>
      <c r="M12" s="72"/>
      <c r="N12" s="72"/>
    </row>
    <row r="13" spans="1:14" s="73" customFormat="1" ht="12.75" x14ac:dyDescent="0.2">
      <c r="A13" s="72"/>
      <c r="B13" s="72"/>
      <c r="C13" s="75"/>
      <c r="D13" s="75"/>
      <c r="E13" s="72"/>
      <c r="F13" s="72"/>
      <c r="G13" s="72"/>
      <c r="H13" s="72"/>
      <c r="I13" s="72"/>
      <c r="J13" s="72"/>
      <c r="K13" s="72"/>
      <c r="L13" s="72"/>
      <c r="M13" s="72"/>
      <c r="N13" s="72"/>
    </row>
    <row r="14" spans="1:14" s="73" customFormat="1" ht="13.5" thickBot="1" x14ac:dyDescent="0.25">
      <c r="A14" s="72"/>
      <c r="B14" s="72"/>
      <c r="C14" s="75"/>
      <c r="D14" s="75"/>
      <c r="E14" s="72"/>
      <c r="F14" s="72"/>
      <c r="G14" s="72"/>
      <c r="H14" s="72"/>
      <c r="I14" s="72"/>
      <c r="J14" s="72"/>
      <c r="K14" s="72"/>
      <c r="L14" s="72"/>
      <c r="M14" s="72"/>
      <c r="N14" s="72"/>
    </row>
    <row r="15" spans="1:14" s="73" customFormat="1" ht="12.75" x14ac:dyDescent="0.2">
      <c r="A15" s="517" t="s">
        <v>55</v>
      </c>
      <c r="B15" s="518"/>
      <c r="C15" s="518"/>
      <c r="D15" s="518"/>
      <c r="E15" s="519"/>
      <c r="F15" s="72"/>
      <c r="G15" s="72"/>
      <c r="H15" s="72"/>
      <c r="I15" s="72"/>
      <c r="J15" s="72"/>
      <c r="K15" s="72"/>
      <c r="L15" s="72"/>
      <c r="M15" s="72"/>
      <c r="N15" s="72"/>
    </row>
    <row r="16" spans="1:14" s="73" customFormat="1" ht="31.5" customHeight="1" thickBot="1" x14ac:dyDescent="0.25">
      <c r="A16" s="520">
        <f>'3.2-1'!A43</f>
        <v>0</v>
      </c>
      <c r="B16" s="521"/>
      <c r="C16" s="521"/>
      <c r="D16" s="521"/>
      <c r="E16" s="522"/>
      <c r="F16" s="78"/>
      <c r="G16" s="78"/>
      <c r="H16" s="72"/>
      <c r="I16" s="72"/>
      <c r="J16" s="72"/>
      <c r="K16" s="72"/>
      <c r="L16" s="72"/>
      <c r="M16" s="72"/>
      <c r="N16" s="72"/>
    </row>
    <row r="17" s="135" customFormat="1" x14ac:dyDescent="0.25"/>
    <row r="18" s="135" customFormat="1" x14ac:dyDescent="0.25"/>
    <row r="19" s="135" customFormat="1" x14ac:dyDescent="0.25"/>
    <row r="20" s="135" customFormat="1" x14ac:dyDescent="0.25"/>
    <row r="21" s="135" customFormat="1" x14ac:dyDescent="0.25"/>
    <row r="22" s="135" customFormat="1" x14ac:dyDescent="0.25"/>
    <row r="23" s="135" customFormat="1" x14ac:dyDescent="0.25"/>
    <row r="24" s="135" customFormat="1" x14ac:dyDescent="0.25"/>
    <row r="25" s="135" customFormat="1" x14ac:dyDescent="0.25"/>
    <row r="26" s="135" customFormat="1" x14ac:dyDescent="0.25"/>
    <row r="27" s="135" customFormat="1" x14ac:dyDescent="0.25"/>
    <row r="28" s="135" customFormat="1" x14ac:dyDescent="0.25"/>
    <row r="29" s="135" customFormat="1" x14ac:dyDescent="0.25"/>
    <row r="30" s="135" customFormat="1" x14ac:dyDescent="0.25"/>
    <row r="31" s="135" customFormat="1" x14ac:dyDescent="0.25"/>
    <row r="32" s="135" customFormat="1" x14ac:dyDescent="0.25"/>
    <row r="33" spans="1:8" s="135" customFormat="1" x14ac:dyDescent="0.25"/>
    <row r="34" spans="1:8" s="135" customFormat="1" x14ac:dyDescent="0.25"/>
    <row r="35" spans="1:8" s="135" customFormat="1" x14ac:dyDescent="0.25"/>
    <row r="36" spans="1:8" s="135" customFormat="1" x14ac:dyDescent="0.25"/>
    <row r="37" spans="1:8" s="135" customFormat="1" x14ac:dyDescent="0.25"/>
    <row r="38" spans="1:8" s="135" customFormat="1" x14ac:dyDescent="0.25"/>
    <row r="39" spans="1:8" s="135" customFormat="1" ht="15.75" thickBot="1" x14ac:dyDescent="0.3">
      <c r="A39" s="156"/>
      <c r="B39" s="156"/>
      <c r="C39" s="156"/>
      <c r="D39" s="156"/>
      <c r="E39" s="156"/>
    </row>
    <row r="40" spans="1:8" s="135" customFormat="1" ht="24.75" customHeight="1" x14ac:dyDescent="0.2">
      <c r="A40" s="482" t="s">
        <v>55</v>
      </c>
      <c r="B40" s="483"/>
      <c r="C40" s="483"/>
      <c r="D40" s="483"/>
      <c r="E40" s="483"/>
      <c r="F40" s="484"/>
    </row>
    <row r="41" spans="1:8" s="135" customFormat="1" ht="33.75" customHeight="1" thickBot="1" x14ac:dyDescent="0.3">
      <c r="A41" s="508"/>
      <c r="B41" s="509"/>
      <c r="C41" s="509"/>
      <c r="D41" s="509"/>
      <c r="E41" s="509"/>
      <c r="F41" s="510"/>
      <c r="G41" s="158" t="s">
        <v>135</v>
      </c>
      <c r="H41" s="158"/>
    </row>
    <row r="42" spans="1:8" s="157" customFormat="1" x14ac:dyDescent="0.25">
      <c r="G42" s="158" t="s">
        <v>136</v>
      </c>
      <c r="H42" s="159"/>
    </row>
    <row r="43" spans="1:8" s="157" customFormat="1" x14ac:dyDescent="0.25">
      <c r="G43" s="158"/>
      <c r="H43" s="159"/>
    </row>
  </sheetData>
  <protectedRanges>
    <protectedRange sqref="C2:C3" name="Range1_1_2_1_1_1"/>
  </protectedRanges>
  <mergeCells count="13">
    <mergeCell ref="A8:C8"/>
    <mergeCell ref="E8:F8"/>
    <mergeCell ref="A40:F40"/>
    <mergeCell ref="A41:F41"/>
    <mergeCell ref="B1:D1"/>
    <mergeCell ref="E1:F3"/>
    <mergeCell ref="B2:D2"/>
    <mergeCell ref="B3:D3"/>
    <mergeCell ref="B5:E5"/>
    <mergeCell ref="A7:C7"/>
    <mergeCell ref="E7:F7"/>
    <mergeCell ref="A15:E15"/>
    <mergeCell ref="A16:E16"/>
  </mergeCells>
  <conditionalFormatting sqref="D8">
    <cfRule type="containsBlanks" dxfId="36" priority="2">
      <formula>LEN(TRIM(D8))=0</formula>
    </cfRule>
  </conditionalFormatting>
  <conditionalFormatting sqref="A41">
    <cfRule type="containsBlanks" dxfId="35" priority="1">
      <formula>LEN(TRIM(A41))=0</formula>
    </cfRule>
  </conditionalFormatting>
  <dataValidations count="2">
    <dataValidation type="list" allowBlank="1" showInputMessage="1" showErrorMessage="1" sqref="A41:F41" xr:uid="{00000000-0002-0000-0800-000000000000}">
      <formula1>$G$41:$G$42</formula1>
    </dataValidation>
    <dataValidation type="list" allowBlank="1" showInputMessage="1" showErrorMessage="1" sqref="D8" xr:uid="{00000000-0002-0000-0800-000001000000}">
      <formula1>"Необходимо,Нет объекта учета"</formula1>
    </dataValidation>
  </dataValidations>
  <hyperlinks>
    <hyperlink ref="B11" location="'3.2-1'!A1" display="'3.2-1'!A1" xr:uid="{00000000-0004-0000-0800-000000000000}"/>
  </hyperlink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27</vt:i4>
      </vt:variant>
      <vt:variant>
        <vt:lpstr>Именованные диапазоны</vt:lpstr>
      </vt:variant>
      <vt:variant>
        <vt:i4>20</vt:i4>
      </vt:variant>
    </vt:vector>
  </HeadingPairs>
  <TitlesOfParts>
    <vt:vector size="47" baseType="lpstr">
      <vt:lpstr>Титульный</vt:lpstr>
      <vt:lpstr>ПРОГРАММА</vt:lpstr>
      <vt:lpstr>1.</vt:lpstr>
      <vt:lpstr>2.1</vt:lpstr>
      <vt:lpstr>2.2</vt:lpstr>
      <vt:lpstr>2.3.</vt:lpstr>
      <vt:lpstr>2.4</vt:lpstr>
      <vt:lpstr>3.1</vt:lpstr>
      <vt:lpstr>3.2</vt:lpstr>
      <vt:lpstr>3.2-1</vt:lpstr>
      <vt:lpstr>3.3</vt:lpstr>
      <vt:lpstr>3.3-1 </vt:lpstr>
      <vt:lpstr>3.4</vt:lpstr>
      <vt:lpstr>3.4-1</vt:lpstr>
      <vt:lpstr>3.5</vt:lpstr>
      <vt:lpstr>3.5-1</vt:lpstr>
      <vt:lpstr>3.6</vt:lpstr>
      <vt:lpstr>3.6-1</vt:lpstr>
      <vt:lpstr>3.7</vt:lpstr>
      <vt:lpstr>3.8</vt:lpstr>
      <vt:lpstr>Замечания</vt:lpstr>
      <vt:lpstr>осв 50,51,52,55</vt:lpstr>
      <vt:lpstr>ан 50,51,52,55</vt:lpstr>
      <vt:lpstr>карт 50</vt:lpstr>
      <vt:lpstr>карт 51</vt:lpstr>
      <vt:lpstr>карт 52</vt:lpstr>
      <vt:lpstr>карт 55</vt:lpstr>
      <vt:lpstr>'2.1'!Область_печати</vt:lpstr>
      <vt:lpstr>'2.2'!Область_печати</vt:lpstr>
      <vt:lpstr>'2.3.'!Область_печати</vt:lpstr>
      <vt:lpstr>'2.4'!Область_печати</vt:lpstr>
      <vt:lpstr>'3.1'!Область_печати</vt:lpstr>
      <vt:lpstr>'3.2'!Область_печати</vt:lpstr>
      <vt:lpstr>'3.2-1'!Область_печати</vt:lpstr>
      <vt:lpstr>'3.3'!Область_печати</vt:lpstr>
      <vt:lpstr>'3.3-1 '!Область_печати</vt:lpstr>
      <vt:lpstr>'3.4'!Область_печати</vt:lpstr>
      <vt:lpstr>'3.4-1'!Область_печати</vt:lpstr>
      <vt:lpstr>'3.5'!Область_печати</vt:lpstr>
      <vt:lpstr>'3.5-1'!Область_печати</vt:lpstr>
      <vt:lpstr>'3.6'!Область_печати</vt:lpstr>
      <vt:lpstr>'3.6-1'!Область_печати</vt:lpstr>
      <vt:lpstr>'3.7'!Область_печати</vt:lpstr>
      <vt:lpstr>'3.8'!Область_печати</vt:lpstr>
      <vt:lpstr>Замечания!Область_печати</vt:lpstr>
      <vt:lpstr>ПРОГРАММА!Область_печати</vt:lpstr>
      <vt:lpstr>Титульный!Область_печати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АО 2К</dc:creator>
  <cp:lastModifiedBy>8olkz</cp:lastModifiedBy>
  <cp:lastPrinted>2018-09-25T11:26:27Z</cp:lastPrinted>
  <dcterms:created xsi:type="dcterms:W3CDTF">2017-07-03T12:32:28Z</dcterms:created>
  <dcterms:modified xsi:type="dcterms:W3CDTF">2022-06-05T11:58:58Z</dcterms:modified>
</cp:coreProperties>
</file>