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C:\text\"/>
    </mc:Choice>
  </mc:AlternateContent>
  <xr:revisionPtr revIDLastSave="0" documentId="13_ncr:1_{BFC9BA0B-3CD4-4824-A0B2-4EDA2355AD32}" xr6:coauthVersionLast="45" xr6:coauthVersionMax="45" xr10:uidLastSave="{00000000-0000-0000-0000-000000000000}"/>
  <bookViews>
    <workbookView xWindow="-8640" yWindow="1080" windowWidth="15375" windowHeight="7875" tabRatio="933" xr2:uid="{00000000-000D-0000-FFFF-FFFF00000000}"/>
  </bookViews>
  <sheets>
    <sheet name="Титульный" sheetId="2" r:id="rId1"/>
    <sheet name="ПРОГРАММА" sheetId="22" r:id="rId2"/>
    <sheet name="1." sheetId="4" r:id="rId3"/>
    <sheet name="2.1" sheetId="5" r:id="rId4"/>
    <sheet name="2.2" sheetId="6" r:id="rId5"/>
    <sheet name="2.3." sheetId="8" r:id="rId6"/>
    <sheet name="2.4" sheetId="24" r:id="rId7"/>
    <sheet name="3.1" sheetId="25" r:id="rId8"/>
    <sheet name="3.1-1" sheetId="51" r:id="rId9"/>
    <sheet name="3.2" sheetId="26" r:id="rId10"/>
    <sheet name="3.2-1" sheetId="48" r:id="rId11"/>
    <sheet name="3.3" sheetId="28" r:id="rId12"/>
    <sheet name="3.3-1" sheetId="54" r:id="rId13"/>
    <sheet name="3.4" sheetId="30" r:id="rId14"/>
    <sheet name="3.4-1" sheetId="53" r:id="rId15"/>
    <sheet name="3.5" sheetId="32" r:id="rId16"/>
    <sheet name="3.5-1" sheetId="57" r:id="rId17"/>
    <sheet name="3.6" sheetId="59" r:id="rId18"/>
    <sheet name="3.7" sheetId="7" r:id="rId19"/>
    <sheet name="Замечания" sheetId="15" r:id="rId20"/>
    <sheet name="осв 66" sheetId="16" r:id="rId21"/>
    <sheet name="осв 67" sheetId="17" r:id="rId22"/>
    <sheet name="ан 66" sheetId="18" r:id="rId23"/>
    <sheet name="ан 67" sheetId="19" r:id="rId24"/>
    <sheet name="карт 66" sheetId="20" r:id="rId25"/>
    <sheet name="карт 67" sheetId="21" r:id="rId26"/>
  </sheets>
  <externalReferences>
    <externalReference r:id="rId27"/>
  </externalReferences>
  <definedNames>
    <definedName name="__IntlFixup" hidden="1">TRUE</definedName>
    <definedName name="_fv_t1">#REF!</definedName>
    <definedName name="_fv_t1_buh">#REF!</definedName>
    <definedName name="_fv_t1_end">#REF!</definedName>
    <definedName name="_fv_t1_rash">#REF!</definedName>
    <definedName name="_fv_t2">#REF!</definedName>
    <definedName name="_fv_t2_buh">#REF!</definedName>
    <definedName name="_fv_t2_end">#REF!</definedName>
    <definedName name="_fv_t2_rash">#REF!</definedName>
    <definedName name="_fv_t3">#REF!</definedName>
    <definedName name="_fv_t3_end">#REF!</definedName>
    <definedName name="_fv_t4">#REF!</definedName>
    <definedName name="_fv_t4_end">#REF!</definedName>
    <definedName name="_ggg999" hidden="1">{#N/A,#N/A,FALSE,"101"}</definedName>
    <definedName name="_nkv_t1">#REF!</definedName>
    <definedName name="_nkv_t1_buh">#REF!</definedName>
    <definedName name="_nkv_t1_end">#REF!</definedName>
    <definedName name="_nkv_t1_rash">#REF!</definedName>
    <definedName name="_nma_t1">#REF!</definedName>
    <definedName name="_nma_t1_buh">#REF!</definedName>
    <definedName name="_nma_t1_rash">#REF!</definedName>
    <definedName name="_nma_t2">#REF!</definedName>
    <definedName name="_nma_t2_end">#REF!</definedName>
    <definedName name="_nma_t3">#REF!</definedName>
    <definedName name="_nma_t3_end">#REF!</definedName>
    <definedName name="_nma_t4">#REF!</definedName>
    <definedName name="_nma_t4_buh">#REF!</definedName>
    <definedName name="_nma_t4_end">#REF!</definedName>
    <definedName name="_nma_t4_rash">#REF!</definedName>
    <definedName name="_nma_t5">#REF!</definedName>
    <definedName name="_nma_t5_buh">#REF!</definedName>
    <definedName name="_nma_t5_end">#REF!</definedName>
    <definedName name="_nma_t5_rash">#REF!</definedName>
    <definedName name="_nma_t6">#REF!</definedName>
    <definedName name="_nma_t6_buh">#REF!</definedName>
    <definedName name="_nma_t6_end">#REF!</definedName>
    <definedName name="_nma_t6_rash">#REF!</definedName>
    <definedName name="_Order1" hidden="1">255</definedName>
    <definedName name="_os_t1">#REF!</definedName>
    <definedName name="_os_t1_buh">#REF!</definedName>
    <definedName name="_os_t1_end">#REF!</definedName>
    <definedName name="_os_t1_rash">#REF!</definedName>
    <definedName name="_os_t2">#REF!</definedName>
    <definedName name="_os_t2_buh">#REF!</definedName>
    <definedName name="_os_t2_end">#REF!</definedName>
    <definedName name="_os_t2_rash">#REF!</definedName>
    <definedName name="_os_t3">#REF!</definedName>
    <definedName name="_os_t3_end">#REF!</definedName>
    <definedName name="_os_t4">#REF!</definedName>
    <definedName name="_os_t4_end">#REF!</definedName>
    <definedName name="_os_t5">#REF!</definedName>
    <definedName name="_os_t5_end">#REF!</definedName>
    <definedName name="_Sort" localSheetId="6" hidden="1">#REF!</definedName>
    <definedName name="_Sort" localSheetId="7" hidden="1">#REF!</definedName>
    <definedName name="_Sort" localSheetId="9" hidden="1">#REF!</definedName>
    <definedName name="_Sort" localSheetId="11" hidden="1">#REF!</definedName>
    <definedName name="_Sort" localSheetId="13" hidden="1">#REF!</definedName>
    <definedName name="_Sort" localSheetId="15" hidden="1">#REF!</definedName>
    <definedName name="_Sort" localSheetId="16" hidden="1">#REF!</definedName>
    <definedName name="_Sort" localSheetId="19" hidden="1">#REF!</definedName>
    <definedName name="_Sort" hidden="1">#REF!</definedName>
    <definedName name="_zap_t1">#REF!</definedName>
    <definedName name="_zap_t1_buh">#REF!</definedName>
    <definedName name="_zap_t1_end">#REF!</definedName>
    <definedName name="_zap_t1_rash">#REF!</definedName>
    <definedName name="_zap_t2">#REF!</definedName>
    <definedName name="_zap_t2_end">#REF!</definedName>
    <definedName name="_zap_t3">#REF!</definedName>
    <definedName name="_zap_t3_end">#REF!</definedName>
    <definedName name="AccessDatabase" hidden="1">"C:\Мои документы\financial.mdb"</definedName>
    <definedName name="afefa" localSheetId="16" hidden="1">{#N/A,#N/A,FALSE,"101"}</definedName>
    <definedName name="afefa" localSheetId="19" hidden="1">{#N/A,#N/A,FALSE,"101"}</definedName>
    <definedName name="afefa" hidden="1">{#N/A,#N/A,FALSE,"101"}</definedName>
    <definedName name="anscount" hidden="1">1</definedName>
    <definedName name="AS2DocOpenMode" hidden="1">"AS2DocumentEdit"</definedName>
    <definedName name="bbddcvsfd" localSheetId="16" hidden="1">{#N/A,#N/A,FALSE,"101"}</definedName>
    <definedName name="bbddcvsfd" localSheetId="19" hidden="1">{#N/A,#N/A,FALSE,"101"}</definedName>
    <definedName name="bbddcvsfd" hidden="1">{#N/A,#N/A,FALSE,"101"}</definedName>
    <definedName name="D111.1" hidden="1">{#N/A,#N/A,FALSE,"101"}</definedName>
    <definedName name="D120.03" localSheetId="16" hidden="1">{#N/A,#N/A,FALSE,"101"}</definedName>
    <definedName name="D120.03" localSheetId="19" hidden="1">{#N/A,#N/A,FALSE,"101"}</definedName>
    <definedName name="D120.03" hidden="1">{#N/A,#N/A,FALSE,"101"}</definedName>
    <definedName name="D120.05" localSheetId="16" hidden="1">{#N/A,#N/A,FALSE,"101"}</definedName>
    <definedName name="D120.05" localSheetId="19" hidden="1">{#N/A,#N/A,FALSE,"101"}</definedName>
    <definedName name="D120.05" hidden="1">{#N/A,#N/A,FALSE,"101"}</definedName>
    <definedName name="D120.7" localSheetId="16" hidden="1">{#N/A,#N/A,FALSE,"101"}</definedName>
    <definedName name="D120.7" localSheetId="19" hidden="1">{#N/A,#N/A,FALSE,"101"}</definedName>
    <definedName name="D120.7" hidden="1">{#N/A,#N/A,FALSE,"101"}</definedName>
    <definedName name="D120.71" localSheetId="16" hidden="1">{#N/A,#N/A,FALSE,"101"}</definedName>
    <definedName name="D120.71" localSheetId="19" hidden="1">{#N/A,#N/A,FALSE,"101"}</definedName>
    <definedName name="D120.71" hidden="1">{#N/A,#N/A,FALSE,"101"}</definedName>
    <definedName name="eeadfa" localSheetId="16" hidden="1">{#N/A,#N/A,FALSE,"101"}</definedName>
    <definedName name="eeadfa" localSheetId="19" hidden="1">{#N/A,#N/A,FALSE,"101"}</definedName>
    <definedName name="eeadfa" hidden="1">{#N/A,#N/A,FALSE,"101"}</definedName>
    <definedName name="eee" localSheetId="16" hidden="1">{#N/A,#N/A,FALSE,"101"}</definedName>
    <definedName name="eee" localSheetId="19" hidden="1">{#N/A,#N/A,FALSE,"101"}</definedName>
    <definedName name="eee" hidden="1">{#N/A,#N/A,FALSE,"101"}</definedName>
    <definedName name="eerer" localSheetId="16" hidden="1">{#N/A,#N/A,FALSE,"101"}</definedName>
    <definedName name="eerer" localSheetId="19" hidden="1">{#N/A,#N/A,FALSE,"101"}</definedName>
    <definedName name="eerer" hidden="1">{#N/A,#N/A,FALSE,"101"}</definedName>
    <definedName name="erttrer" localSheetId="16" hidden="1">{#N/A,#N/A,FALSE,"101"}</definedName>
    <definedName name="erttrer" localSheetId="19" hidden="1">{#N/A,#N/A,FALSE,"101"}</definedName>
    <definedName name="erttrer" hidden="1">{#N/A,#N/A,FALSE,"101"}</definedName>
    <definedName name="fcfgnm" localSheetId="16" hidden="1">{#N/A,#N/A,FALSE,"101"}</definedName>
    <definedName name="fcfgnm" hidden="1">{#N/A,#N/A,FALSE,"101"}</definedName>
    <definedName name="fffffffffffff" localSheetId="16" hidden="1">{#N/A,#N/A,FALSE,"101"}</definedName>
    <definedName name="fffffffffffff" hidden="1">{#N/A,#N/A,FALSE,"101"}</definedName>
    <definedName name="gfgfs" localSheetId="16" hidden="1">{#N/A,#N/A,FALSE,"101"}</definedName>
    <definedName name="gfgfs" localSheetId="19" hidden="1">{#N/A,#N/A,FALSE,"101"}</definedName>
    <definedName name="gfgfs" hidden="1">{#N/A,#N/A,FALSE,"101"}</definedName>
    <definedName name="gfsdasfa" localSheetId="16" hidden="1">{#N/A,#N/A,FALSE,"101"}</definedName>
    <definedName name="gfsdasfa" localSheetId="19" hidden="1">{#N/A,#N/A,FALSE,"101"}</definedName>
    <definedName name="gfsdasfa" hidden="1">{#N/A,#N/A,FALSE,"101"}</definedName>
    <definedName name="gg" localSheetId="16" hidden="1">{#N/A,#N/A,FALSE,"101"}</definedName>
    <definedName name="gg" localSheetId="19" hidden="1">{#N/A,#N/A,FALSE,"101"}</definedName>
    <definedName name="gg" hidden="1">{#N/A,#N/A,FALSE,"101"}</definedName>
    <definedName name="ggg" localSheetId="16" hidden="1">{#N/A,#N/A,FALSE,"101"}</definedName>
    <definedName name="ggg" localSheetId="19" hidden="1">{#N/A,#N/A,FALSE,"101"}</definedName>
    <definedName name="ggg" hidden="1">{#N/A,#N/A,FALSE,"101"}</definedName>
    <definedName name="gggg" localSheetId="16" hidden="1">{#N/A,#N/A,FALSE,"101"}</definedName>
    <definedName name="gggg" localSheetId="19" hidden="1">{#N/A,#N/A,FALSE,"101"}</definedName>
    <definedName name="gggg" hidden="1">{#N/A,#N/A,FALSE,"101"}</definedName>
    <definedName name="ghfwad" localSheetId="16" hidden="1">{#N/A,#N/A,FALSE,"101"}</definedName>
    <definedName name="ghfwad" localSheetId="19" hidden="1">{#N/A,#N/A,FALSE,"101"}</definedName>
    <definedName name="ghfwad" hidden="1">{#N/A,#N/A,FALSE,"101"}</definedName>
    <definedName name="ghh" localSheetId="16" hidden="1">{#N/A,#N/A,FALSE,"101"}</definedName>
    <definedName name="ghh" localSheetId="19" hidden="1">{#N/A,#N/A,FALSE,"101"}</definedName>
    <definedName name="ghh" hidden="1">{#N/A,#N/A,FALSE,"101"}</definedName>
    <definedName name="gsadf" localSheetId="16" hidden="1">{#N/A,#N/A,FALSE,"101"}</definedName>
    <definedName name="gsadf" localSheetId="19" hidden="1">{#N/A,#N/A,FALSE,"101"}</definedName>
    <definedName name="gsadf" hidden="1">{#N/A,#N/A,FALSE,"101"}</definedName>
    <definedName name="hffdsfa" localSheetId="16" hidden="1">{#N/A,#N/A,FALSE,"101"}</definedName>
    <definedName name="hffdsfa" localSheetId="19" hidden="1">{#N/A,#N/A,FALSE,"101"}</definedName>
    <definedName name="hffdsfa" hidden="1">{#N/A,#N/A,FALSE,"101"}</definedName>
    <definedName name="hg" localSheetId="16" hidden="1">{#N/A,#N/A,FALSE,"101"}</definedName>
    <definedName name="hg" localSheetId="19" hidden="1">{#N/A,#N/A,FALSE,"101"}</definedName>
    <definedName name="hg" hidden="1">{#N/A,#N/A,FALSE,"101"}</definedName>
    <definedName name="hgkjhgfljgjh" hidden="1">#N/A</definedName>
    <definedName name="hgssfa" localSheetId="16" hidden="1">{#N/A,#N/A,FALSE,"101"}</definedName>
    <definedName name="hgssfa" localSheetId="19" hidden="1">{#N/A,#N/A,FALSE,"101"}</definedName>
    <definedName name="hgssfa" hidden="1">{#N/A,#N/A,FALSE,"101"}</definedName>
    <definedName name="hhhhh" hidden="1">#N/A</definedName>
    <definedName name="hhhhhhhhhhh" localSheetId="16" hidden="1">{#N/A,#N/A,FALSE,"101"}</definedName>
    <definedName name="hhhhhhhhhhh" hidden="1">{#N/A,#N/A,FALSE,"101"}</definedName>
    <definedName name="HTML_CodePage" hidden="1">1251</definedName>
    <definedName name="HTML_Control" localSheetId="16" hidden="1">{"'РП (2)'!$A$5:$S$150"}</definedName>
    <definedName name="HTML_Control" localSheetId="19" hidden="1">{"'РП (2)'!$A$5:$S$150"}</definedName>
    <definedName name="HTML_Control" hidden="1">{"'РП (2)'!$A$5:$S$150"}</definedName>
    <definedName name="HTML_Description" hidden="1">""</definedName>
    <definedName name="HTML_Email" hidden="1">""</definedName>
    <definedName name="HTML_Header" hidden="1">"кРАП"</definedName>
    <definedName name="HTML_LastUpdate" hidden="1">"03.06.99"</definedName>
    <definedName name="HTML_LineAfter" hidden="1">FALSE</definedName>
    <definedName name="HTML_LineBefore" hidden="1">FALSE</definedName>
    <definedName name="HTML_Name" hidden="1">"Вячеслав Г. Колчин"</definedName>
    <definedName name="HTML_OBDlg2" hidden="1">TRUE</definedName>
    <definedName name="HTML_OBDlg4" hidden="1">TRUE</definedName>
    <definedName name="HTML_OS" hidden="1">0</definedName>
    <definedName name="HTML_PathFile" hidden="1">"C:\1S\AworkSIBAL\ФИНПЛАН\Платежи-поступления\MyHTML.htm"</definedName>
    <definedName name="HTML_Title" hidden="1">"План платежей 0699"</definedName>
    <definedName name="kBNT" localSheetId="16" hidden="1">{"'РП (2)'!$A$5:$S$150"}</definedName>
    <definedName name="kBNT" localSheetId="19" hidden="1">{"'РП (2)'!$A$5:$S$150"}</definedName>
    <definedName name="kBNT" hidden="1">{"'РП (2)'!$A$5:$S$150"}</definedName>
    <definedName name="kk" localSheetId="16" hidden="1">{#N/A,#N/A,FALSE,"101"}</definedName>
    <definedName name="kk" hidden="1">{#N/A,#N/A,FALSE,"101"}</definedName>
    <definedName name="limcount" hidden="1">1</definedName>
    <definedName name="mmm" hidden="1">{#N/A,#N/A,FALSE,"101"}</definedName>
    <definedName name="nataly" localSheetId="16" hidden="1">{#N/A,#N/A,FALSE,"101"}</definedName>
    <definedName name="nataly" hidden="1">{#N/A,#N/A,FALSE,"101"}</definedName>
    <definedName name="pr" localSheetId="2" hidden="1">#N/A</definedName>
    <definedName name="pr" localSheetId="6" hidden="1">BN243P3K10()</definedName>
    <definedName name="pr" localSheetId="7" hidden="1">BN243P3K10()</definedName>
    <definedName name="pr" localSheetId="9" hidden="1">BN243P3K10()</definedName>
    <definedName name="pr" localSheetId="11" hidden="1">BN243P3K10()</definedName>
    <definedName name="pr" localSheetId="13" hidden="1">BN243P3K10()</definedName>
    <definedName name="pr" localSheetId="15" hidden="1">BN243P3K10()</definedName>
    <definedName name="pr" localSheetId="16" hidden="1">BN243P3K10()</definedName>
    <definedName name="pr" hidden="1">BN243P3K10()</definedName>
    <definedName name="Q987.07" hidden="1">{#N/A,#N/A,FALSE,"101"}</definedName>
    <definedName name="retet4t" localSheetId="16" hidden="1">{#N/A,#N/A,FALSE,"101"}</definedName>
    <definedName name="retet4t" localSheetId="19" hidden="1">{#N/A,#N/A,FALSE,"101"}</definedName>
    <definedName name="retet4t" hidden="1">{#N/A,#N/A,FALSE,"101"}</definedName>
    <definedName name="rffdd" localSheetId="16" hidden="1">{#N/A,#N/A,FALSE,"101"}</definedName>
    <definedName name="rffdd" localSheetId="19" hidden="1">{#N/A,#N/A,FALSE,"101"}</definedName>
    <definedName name="rffdd" hidden="1">{#N/A,#N/A,FALSE,"101"}</definedName>
    <definedName name="rgfsdh" localSheetId="2" hidden="1">#N/A</definedName>
    <definedName name="rgfsdh" localSheetId="6" hidden="1">BN243P3K10()</definedName>
    <definedName name="rgfsdh" localSheetId="7" hidden="1">BN243P3K10()</definedName>
    <definedName name="rgfsdh" localSheetId="9" hidden="1">BN243P3K10()</definedName>
    <definedName name="rgfsdh" localSheetId="11" hidden="1">BN243P3K10()</definedName>
    <definedName name="rgfsdh" localSheetId="13" hidden="1">BN243P3K10()</definedName>
    <definedName name="rgfsdh" localSheetId="15" hidden="1">BN243P3K10()</definedName>
    <definedName name="rgfsdh" localSheetId="16" hidden="1">BN243P3K10()</definedName>
    <definedName name="rgfsdh" hidden="1">BN243P3K10()</definedName>
    <definedName name="rinata" localSheetId="16" hidden="1">{#N/A,#N/A,FALSE,"101"}</definedName>
    <definedName name="rinata" hidden="1">{#N/A,#N/A,FALSE,"101"}</definedName>
    <definedName name="safefcs" localSheetId="16" hidden="1">{#N/A,#N/A,FALSE,"101"}</definedName>
    <definedName name="safefcs" localSheetId="19" hidden="1">{#N/A,#N/A,FALSE,"101"}</definedName>
    <definedName name="safefcs" hidden="1">{#N/A,#N/A,FALSE,"101"}</definedName>
    <definedName name="safsaf" localSheetId="16" hidden="1">{#N/A,#N/A,FALSE,"101"}</definedName>
    <definedName name="safsaf" hidden="1">{#N/A,#N/A,FALSE,"101"}</definedName>
    <definedName name="SAPBEXrevision" hidden="1">1</definedName>
    <definedName name="SAPBEXsysID" hidden="1">"RNW"</definedName>
    <definedName name="SAPBEXwbID" hidden="1">"BL3EEFI3L06M2TPQQPXUMU9BS"</definedName>
    <definedName name="SAPFuncF4Help" localSheetId="2" hidden="1">#N/A</definedName>
    <definedName name="SAPFuncF4Help" localSheetId="6" hidden="1">BN243P3K10()</definedName>
    <definedName name="SAPFuncF4Help" localSheetId="7" hidden="1">BN243P3K10()</definedName>
    <definedName name="SAPFuncF4Help" localSheetId="9" hidden="1">BN243P3K10()</definedName>
    <definedName name="SAPFuncF4Help" localSheetId="11" hidden="1">BN243P3K10()</definedName>
    <definedName name="SAPFuncF4Help" localSheetId="13" hidden="1">BN243P3K10()</definedName>
    <definedName name="SAPFuncF4Help" localSheetId="15" hidden="1">BN243P3K10()</definedName>
    <definedName name="SAPFuncF4Help" localSheetId="16" hidden="1">BN243P3K10()</definedName>
    <definedName name="SAPFuncF4Help" hidden="1">BN243P3K10()</definedName>
    <definedName name="sdfeas" localSheetId="16" hidden="1">{#N/A,#N/A,FALSE,"101"}</definedName>
    <definedName name="sdfeas" localSheetId="19" hidden="1">{#N/A,#N/A,FALSE,"101"}</definedName>
    <definedName name="sdfeas" hidden="1">{#N/A,#N/A,FALSE,"101"}</definedName>
    <definedName name="sencount" hidden="1">1</definedName>
    <definedName name="ssssssssssss" localSheetId="16" hidden="1">{#N/A,#N/A,FALSE,"101"}</definedName>
    <definedName name="ssssssssssss" localSheetId="19" hidden="1">{#N/A,#N/A,FALSE,"101"}</definedName>
    <definedName name="ssssssssssss" hidden="1">{#N/A,#N/A,FALSE,"101"}</definedName>
    <definedName name="T20.02.list" localSheetId="16" hidden="1">{#N/A,#N/A,FALSE,"101"}</definedName>
    <definedName name="T20.02.list" localSheetId="19" hidden="1">{#N/A,#N/A,FALSE,"101"}</definedName>
    <definedName name="T20.02.list" hidden="1">{#N/A,#N/A,FALSE,"101"}</definedName>
    <definedName name="TextRefCopyRangeCount" localSheetId="19" hidden="1">247</definedName>
    <definedName name="TextRefCopyRangeCount" hidden="1">182</definedName>
    <definedName name="uuu" localSheetId="16" hidden="1">{#N/A,#N/A,FALSE,"101"}</definedName>
    <definedName name="uuu" hidden="1">{#N/A,#N/A,FALSE,"101"}</definedName>
    <definedName name="vsfsadfa" localSheetId="6" hidden="1">#REF!</definedName>
    <definedName name="vsfsadfa" localSheetId="7" hidden="1">#REF!</definedName>
    <definedName name="vsfsadfa" localSheetId="9" hidden="1">#REF!</definedName>
    <definedName name="vsfsadfa" localSheetId="11" hidden="1">#REF!</definedName>
    <definedName name="vsfsadfa" localSheetId="13" hidden="1">#REF!</definedName>
    <definedName name="vsfsadfa" localSheetId="15" hidden="1">#REF!</definedName>
    <definedName name="vsfsadfa" localSheetId="16" hidden="1">#REF!</definedName>
    <definedName name="vsfsadfa" hidden="1">#REF!</definedName>
    <definedName name="vvvvvvvvvvvvv" localSheetId="16" hidden="1">{#N/A,#N/A,FALSE,"101"}</definedName>
    <definedName name="vvvvvvvvvvvvv" hidden="1">{#N/A,#N/A,FALSE,"101"}</definedName>
    <definedName name="wrn.1." localSheetId="16" hidden="1">{"konoplin - Личное представление",#N/A,TRUE,"ФинПлан_1кв";"konoplin - Личное представление",#N/A,TRUE,"ФинПлан_2кв"}</definedName>
    <definedName name="wrn.1." hidden="1">{"konoplin - Личное представление",#N/A,TRUE,"ФинПлан_1кв";"konoplin - Личное представление",#N/A,TRUE,"ФинПлан_2кв"}</definedName>
    <definedName name="wrn.Aging._.and._.Trend._.Analysis." localSheetId="16"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list" localSheetId="16" hidden="1">{#N/A,#N/A,FALSE,"101"}</definedName>
    <definedName name="wrn.list" localSheetId="19" hidden="1">{#N/A,#N/A,FALSE,"101"}</definedName>
    <definedName name="wrn.list" hidden="1">{#N/A,#N/A,FALSE,"101"}</definedName>
    <definedName name="wrn.list." localSheetId="16" hidden="1">{#N/A,#N/A,FALSE,"101"}</definedName>
    <definedName name="wrn.list." localSheetId="19" hidden="1">{#N/A,#N/A,FALSE,"101"}</definedName>
    <definedName name="wrn.list." hidden="1">{#N/A,#N/A,FALSE,"101"}</definedName>
    <definedName name="wrn.Obaly." localSheetId="16" hidden="1">{#N/A,#N/A,FALSE,"Obaly celkové"}</definedName>
    <definedName name="wrn.Obaly." hidden="1">{#N/A,#N/A,FALSE,"Obaly celkové"}</definedName>
    <definedName name="wrn.Pokus._.1." localSheetId="16" hidden="1">{#N/A,#N/A,FALSE,"Kalkulace"}</definedName>
    <definedName name="wrn.Pokus._.1." hidden="1">{#N/A,#N/A,FALSE,"Kalkulace"}</definedName>
    <definedName name="wrn.pokus._.2." localSheetId="16" hidden="1">{#N/A,#N/A,FALSE,"Kalkulace"}</definedName>
    <definedName name="wrn.pokus._.2." hidden="1">{#N/A,#N/A,FALSE,"Kalkulace"}</definedName>
    <definedName name="wrn1.list" localSheetId="16" hidden="1">{#N/A,#N/A,FALSE,"101"}</definedName>
    <definedName name="wrn1.list" localSheetId="19" hidden="1">{#N/A,#N/A,FALSE,"101"}</definedName>
    <definedName name="wrn1.list" hidden="1">{#N/A,#N/A,FALSE,"101"}</definedName>
    <definedName name="wsx" localSheetId="16" hidden="1">{#N/A,#N/A,FALSE,"101"}</definedName>
    <definedName name="wsx" localSheetId="19" hidden="1">{#N/A,#N/A,FALSE,"101"}</definedName>
    <definedName name="wsx" hidden="1">{#N/A,#N/A,FALSE,"101"}</definedName>
    <definedName name="wwr" localSheetId="16" hidden="1">{#N/A,#N/A,FALSE,"101"}</definedName>
    <definedName name="wwr" localSheetId="19" hidden="1">{#N/A,#N/A,FALSE,"101"}</definedName>
    <definedName name="wwr" hidden="1">{#N/A,#N/A,FALSE,"101"}</definedName>
    <definedName name="wwrwerw" localSheetId="16" hidden="1">{#N/A,#N/A,FALSE,"101"}</definedName>
    <definedName name="wwrwerw" localSheetId="19" hidden="1">{#N/A,#N/A,FALSE,"101"}</definedName>
    <definedName name="wwrwerw" hidden="1">{#N/A,#N/A,FALSE,"101"}</definedName>
    <definedName name="Z_30FEE15E_D26F_11D4_A6F7_00508B6A7686_.wvu.FilterData" hidden="1">#N/A</definedName>
    <definedName name="Z_30FEE15E_D26F_11D4_A6F7_00508B6A7686_.wvu.PrintTitles" hidden="1">#N/A</definedName>
    <definedName name="zeerer" hidden="1">{#N/A,#N/A,FALSE,"101"}</definedName>
    <definedName name="ааы" localSheetId="16" hidden="1">{#N/A,#N/A,FALSE,"101"}</definedName>
    <definedName name="ааы" hidden="1">{#N/A,#N/A,FALSE,"101"}</definedName>
    <definedName name="ав" localSheetId="16" hidden="1">{#N/A,#N/A,FALSE,"101"}</definedName>
    <definedName name="ав" localSheetId="19" hidden="1">{#N/A,#N/A,FALSE,"101"}</definedName>
    <definedName name="ав" hidden="1">{#N/A,#N/A,FALSE,"101"}</definedName>
    <definedName name="авыа" localSheetId="16" hidden="1">{#N/A,#N/A,FALSE,"101"}</definedName>
    <definedName name="авыа" localSheetId="19" hidden="1">{#N/A,#N/A,FALSE,"101"}</definedName>
    <definedName name="авыа" hidden="1">{#N/A,#N/A,FALSE,"101"}</definedName>
    <definedName name="амор" localSheetId="6" hidden="1">#REF!</definedName>
    <definedName name="амор" localSheetId="7" hidden="1">#REF!</definedName>
    <definedName name="амор" localSheetId="9" hidden="1">#REF!</definedName>
    <definedName name="амор" localSheetId="11" hidden="1">#REF!</definedName>
    <definedName name="амор" localSheetId="13" hidden="1">#REF!</definedName>
    <definedName name="амор" localSheetId="15" hidden="1">#REF!</definedName>
    <definedName name="амор" localSheetId="16" hidden="1">#REF!</definedName>
    <definedName name="амор" hidden="1">#REF!</definedName>
    <definedName name="аморт" localSheetId="6" hidden="1">#REF!</definedName>
    <definedName name="аморт" localSheetId="7" hidden="1">#REF!</definedName>
    <definedName name="аморт" localSheetId="9" hidden="1">#REF!</definedName>
    <definedName name="аморт" localSheetId="11" hidden="1">#REF!</definedName>
    <definedName name="аморт" localSheetId="13" hidden="1">#REF!</definedName>
    <definedName name="аморт" localSheetId="15" hidden="1">#REF!</definedName>
    <definedName name="аморт" localSheetId="16" hidden="1">#REF!</definedName>
    <definedName name="аморт" hidden="1">#REF!</definedName>
    <definedName name="анализ_дог" localSheetId="16" hidden="1">{#N/A,#N/A,FALSE,"101"}</definedName>
    <definedName name="анализ_дог" hidden="1">{#N/A,#N/A,FALSE,"101"}</definedName>
    <definedName name="ангшнжщшозлджэ" localSheetId="16" hidden="1">{#N/A,#N/A,FALSE,"101"}</definedName>
    <definedName name="ангшнжщшозлджэ" localSheetId="19" hidden="1">{#N/A,#N/A,FALSE,"101"}</definedName>
    <definedName name="ангшнжщшозлджэ" hidden="1">{#N/A,#N/A,FALSE,"101"}</definedName>
    <definedName name="апвп" localSheetId="16" hidden="1">{#N/A,#N/A,FALSE,"101"}</definedName>
    <definedName name="апвп" localSheetId="19" hidden="1">{#N/A,#N/A,FALSE,"101"}</definedName>
    <definedName name="апвп" hidden="1">{#N/A,#N/A,FALSE,"101"}</definedName>
    <definedName name="апп" localSheetId="16" hidden="1">{#N/A,#N/A,FALSE,"101"}</definedName>
    <definedName name="апп" localSheetId="19" hidden="1">{#N/A,#N/A,FALSE,"101"}</definedName>
    <definedName name="апп" hidden="1">{#N/A,#N/A,FALSE,"101"}</definedName>
    <definedName name="бдбдб" localSheetId="16" hidden="1">{#N/A,#N/A,FALSE,"101"}</definedName>
    <definedName name="бдбдб" localSheetId="19" hidden="1">{#N/A,#N/A,FALSE,"101"}</definedName>
    <definedName name="бдбдб" hidden="1">{#N/A,#N/A,FALSE,"101"}</definedName>
    <definedName name="бюджет" localSheetId="16" hidden="1">{"'РП (2)'!$A$5:$S$150"}</definedName>
    <definedName name="бюджет" localSheetId="19" hidden="1">{"'РП (2)'!$A$5:$S$150"}</definedName>
    <definedName name="бюджет" hidden="1">{"'РП (2)'!$A$5:$S$150"}</definedName>
    <definedName name="вапв" localSheetId="16" hidden="1">{#N/A,#N/A,FALSE,"101"}</definedName>
    <definedName name="вапв" localSheetId="19" hidden="1">{#N/A,#N/A,FALSE,"101"}</definedName>
    <definedName name="вапв" hidden="1">{#N/A,#N/A,FALSE,"101"}</definedName>
    <definedName name="вапвввввпвп" localSheetId="16" hidden="1">{#N/A,#N/A,FALSE,"101"}</definedName>
    <definedName name="вапвввввпвп" localSheetId="19" hidden="1">{#N/A,#N/A,FALSE,"101"}</definedName>
    <definedName name="вапвввввпвп" hidden="1">{#N/A,#N/A,FALSE,"101"}</definedName>
    <definedName name="вапвп" localSheetId="16" hidden="1">{#N/A,#N/A,FALSE,"101"}</definedName>
    <definedName name="вапвп" localSheetId="19" hidden="1">{#N/A,#N/A,FALSE,"101"}</definedName>
    <definedName name="вапвп" hidden="1">{#N/A,#N/A,FALSE,"101"}</definedName>
    <definedName name="вапвпвпвв" localSheetId="16" hidden="1">{#N/A,#N/A,FALSE,"101"}</definedName>
    <definedName name="вапвпвпвв" localSheetId="19" hidden="1">{#N/A,#N/A,FALSE,"101"}</definedName>
    <definedName name="вапвпвпвв" hidden="1">{#N/A,#N/A,FALSE,"101"}</definedName>
    <definedName name="варо" localSheetId="2" hidden="1">#N/A</definedName>
    <definedName name="варо" localSheetId="6" hidden="1">BN243P3K10()</definedName>
    <definedName name="варо" localSheetId="7" hidden="1">BN243P3K10()</definedName>
    <definedName name="варо" localSheetId="9" hidden="1">BN243P3K10()</definedName>
    <definedName name="варо" localSheetId="11" hidden="1">BN243P3K10()</definedName>
    <definedName name="варо" localSheetId="13" hidden="1">BN243P3K10()</definedName>
    <definedName name="варо" localSheetId="15" hidden="1">BN243P3K10()</definedName>
    <definedName name="варо" localSheetId="16" hidden="1">BN243P3K10()</definedName>
    <definedName name="варо" hidden="1">BN243P3K10()</definedName>
    <definedName name="ваф" localSheetId="16" hidden="1">{"'РП (2)'!$A$5:$S$150"}</definedName>
    <definedName name="ваф" localSheetId="19" hidden="1">{"'РП (2)'!$A$5:$S$150"}</definedName>
    <definedName name="ваф" hidden="1">{"'РП (2)'!$A$5:$S$150"}</definedName>
    <definedName name="ваырваро" localSheetId="2" hidden="1">#N/A</definedName>
    <definedName name="ваырваро" localSheetId="6" hidden="1">BN243P3K10()</definedName>
    <definedName name="ваырваро" localSheetId="7" hidden="1">BN243P3K10()</definedName>
    <definedName name="ваырваро" localSheetId="9" hidden="1">BN243P3K10()</definedName>
    <definedName name="ваырваро" localSheetId="11" hidden="1">BN243P3K10()</definedName>
    <definedName name="ваырваро" localSheetId="13" hidden="1">BN243P3K10()</definedName>
    <definedName name="ваырваро" localSheetId="15" hidden="1">BN243P3K10()</definedName>
    <definedName name="ваырваро" localSheetId="16" hidden="1">BN243P3K10()</definedName>
    <definedName name="ваырваро" hidden="1">BN243P3K10()</definedName>
    <definedName name="вв" localSheetId="16" hidden="1">{#N/A,#N/A,FALSE,"101"}</definedName>
    <definedName name="вв" localSheetId="19" hidden="1">{#N/A,#N/A,FALSE,"101"}</definedName>
    <definedName name="вв" hidden="1">{#N/A,#N/A,FALSE,"101"}</definedName>
    <definedName name="вв1" localSheetId="16" hidden="1">{#N/A,#N/A,FALSE,"101"}</definedName>
    <definedName name="вв1" hidden="1">{#N/A,#N/A,FALSE,"101"}</definedName>
    <definedName name="вввв" localSheetId="16" hidden="1">{#N/A,#N/A,FALSE,"101"}</definedName>
    <definedName name="вввв" localSheetId="19" hidden="1">{#N/A,#N/A,FALSE,"101"}</definedName>
    <definedName name="вввв" hidden="1">{#N/A,#N/A,FALSE,"101"}</definedName>
    <definedName name="ввпвпвв" localSheetId="16" hidden="1">{#N/A,#N/A,FALSE,"101"}</definedName>
    <definedName name="ввпвпвв" localSheetId="19" hidden="1">{#N/A,#N/A,FALSE,"101"}</definedName>
    <definedName name="ввпвпвв" hidden="1">{#N/A,#N/A,FALSE,"101"}</definedName>
    <definedName name="вор" localSheetId="2" hidden="1">#N/A</definedName>
    <definedName name="вор" localSheetId="6" hidden="1">BN243P3K10()</definedName>
    <definedName name="вор" localSheetId="7" hidden="1">BN243P3K10()</definedName>
    <definedName name="вор" localSheetId="9" hidden="1">BN243P3K10()</definedName>
    <definedName name="вор" localSheetId="11" hidden="1">BN243P3K10()</definedName>
    <definedName name="вор" localSheetId="13" hidden="1">BN243P3K10()</definedName>
    <definedName name="вор" localSheetId="15" hidden="1">BN243P3K10()</definedName>
    <definedName name="вор" localSheetId="16" hidden="1">BN243P3K10()</definedName>
    <definedName name="вор" hidden="1">BN243P3K10()</definedName>
    <definedName name="впавпвав" localSheetId="16" hidden="1">{#N/A,#N/A,FALSE,"101"}</definedName>
    <definedName name="впавпвав" localSheetId="19" hidden="1">{#N/A,#N/A,FALSE,"101"}</definedName>
    <definedName name="впавпвав" hidden="1">{#N/A,#N/A,FALSE,"101"}</definedName>
    <definedName name="впавпвп" localSheetId="16" hidden="1">{#N/A,#N/A,FALSE,"101"}</definedName>
    <definedName name="впавпвп" localSheetId="19" hidden="1">{#N/A,#N/A,FALSE,"101"}</definedName>
    <definedName name="впавпвп" hidden="1">{#N/A,#N/A,FALSE,"101"}</definedName>
    <definedName name="впвввп" localSheetId="16" hidden="1">{#N/A,#N/A,FALSE,"101"}</definedName>
    <definedName name="впвввп" localSheetId="19" hidden="1">{#N/A,#N/A,FALSE,"101"}</definedName>
    <definedName name="впвввп" hidden="1">{#N/A,#N/A,FALSE,"101"}</definedName>
    <definedName name="впвп" localSheetId="16" hidden="1">{#N/A,#N/A,FALSE,"101"}</definedName>
    <definedName name="впвп" localSheetId="19" hidden="1">{#N/A,#N/A,FALSE,"101"}</definedName>
    <definedName name="впвп" hidden="1">{#N/A,#N/A,FALSE,"101"}</definedName>
    <definedName name="впвпввпп" localSheetId="16" hidden="1">{#N/A,#N/A,FALSE,"101"}</definedName>
    <definedName name="впвпввпп" localSheetId="19" hidden="1">{#N/A,#N/A,FALSE,"101"}</definedName>
    <definedName name="впвпввпп" hidden="1">{#N/A,#N/A,FALSE,"101"}</definedName>
    <definedName name="впвпвпаа" localSheetId="16" hidden="1">{#N/A,#N/A,FALSE,"101"}</definedName>
    <definedName name="впвпвпаа" localSheetId="19" hidden="1">{#N/A,#N/A,FALSE,"101"}</definedName>
    <definedName name="впвпвпаа" hidden="1">{#N/A,#N/A,FALSE,"101"}</definedName>
    <definedName name="впвпвпв" localSheetId="16" hidden="1">{#N/A,#N/A,FALSE,"101"}</definedName>
    <definedName name="впвпвпв" localSheetId="19" hidden="1">{#N/A,#N/A,FALSE,"101"}</definedName>
    <definedName name="впвпвпв" hidden="1">{#N/A,#N/A,FALSE,"101"}</definedName>
    <definedName name="впвпвпвп" localSheetId="16" hidden="1">{#N/A,#N/A,FALSE,"101"}</definedName>
    <definedName name="впвпвпвп" localSheetId="19" hidden="1">{#N/A,#N/A,FALSE,"101"}</definedName>
    <definedName name="впвпвпвп" hidden="1">{#N/A,#N/A,FALSE,"101"}</definedName>
    <definedName name="впвпвпвпвапвпппвпммчм" localSheetId="16" hidden="1">{#N/A,#N/A,FALSE,"101"}</definedName>
    <definedName name="впвпвпвпвапвпппвпммчм" localSheetId="19" hidden="1">{#N/A,#N/A,FALSE,"101"}</definedName>
    <definedName name="впвпвпвпвапвпппвпммчм" hidden="1">{#N/A,#N/A,FALSE,"101"}</definedName>
    <definedName name="впвпвппап" localSheetId="16" hidden="1">{#N/A,#N/A,FALSE,"101"}</definedName>
    <definedName name="впвпвппап" localSheetId="19" hidden="1">{#N/A,#N/A,FALSE,"101"}</definedName>
    <definedName name="впвпвппап" hidden="1">{#N/A,#N/A,FALSE,"101"}</definedName>
    <definedName name="впвппп" localSheetId="16" hidden="1">{#N/A,#N/A,FALSE,"101"}</definedName>
    <definedName name="впвппп" localSheetId="19" hidden="1">{#N/A,#N/A,FALSE,"101"}</definedName>
    <definedName name="впвппп" hidden="1">{#N/A,#N/A,FALSE,"101"}</definedName>
    <definedName name="впрроо" localSheetId="16" hidden="1">{#N/A,#N/A,FALSE,"101"}</definedName>
    <definedName name="впрроо" localSheetId="19" hidden="1">{#N/A,#N/A,FALSE,"101"}</definedName>
    <definedName name="впрроо" hidden="1">{#N/A,#N/A,FALSE,"101"}</definedName>
    <definedName name="вфвфвф" localSheetId="16" hidden="1">{#N/A,#N/A,FALSE,"101"}</definedName>
    <definedName name="вфвфвф" localSheetId="19" hidden="1">{#N/A,#N/A,FALSE,"101"}</definedName>
    <definedName name="вфвфвф" hidden="1">{#N/A,#N/A,FALSE,"101"}</definedName>
    <definedName name="вфвфвфв" localSheetId="16" hidden="1">{#N/A,#N/A,FALSE,"101"}</definedName>
    <definedName name="вфвфвфв" localSheetId="19" hidden="1">{#N/A,#N/A,FALSE,"101"}</definedName>
    <definedName name="вфвфвфв" hidden="1">{#N/A,#N/A,FALSE,"101"}</definedName>
    <definedName name="гг" localSheetId="16" hidden="1">{#N/A,#N/A,FALSE,"101"}</definedName>
    <definedName name="гг" localSheetId="19" hidden="1">{#N/A,#N/A,FALSE,"101"}</definedName>
    <definedName name="гг" hidden="1">{#N/A,#N/A,FALSE,"101"}</definedName>
    <definedName name="гггг" localSheetId="2" hidden="1">#N/A</definedName>
    <definedName name="гггг" localSheetId="6" hidden="1">BN243P3K10()</definedName>
    <definedName name="гггг" localSheetId="7" hidden="1">BN243P3K10()</definedName>
    <definedName name="гггг" localSheetId="9" hidden="1">BN243P3K10()</definedName>
    <definedName name="гггг" localSheetId="11" hidden="1">BN243P3K10()</definedName>
    <definedName name="гггг" localSheetId="13" hidden="1">BN243P3K10()</definedName>
    <definedName name="гггг" localSheetId="15" hidden="1">BN243P3K10()</definedName>
    <definedName name="гггг" localSheetId="16" hidden="1">BN243P3K10()</definedName>
    <definedName name="гггг" hidden="1">BN243P3K10()</definedName>
    <definedName name="гшн" localSheetId="2" hidden="1">#N/A</definedName>
    <definedName name="гшн" localSheetId="6" hidden="1">BN243P3K10()</definedName>
    <definedName name="гшн" localSheetId="7" hidden="1">BN243P3K10()</definedName>
    <definedName name="гшн" localSheetId="9" hidden="1">BN243P3K10()</definedName>
    <definedName name="гшн" localSheetId="11" hidden="1">BN243P3K10()</definedName>
    <definedName name="гшн" localSheetId="13" hidden="1">BN243P3K10()</definedName>
    <definedName name="гшн" localSheetId="15" hidden="1">BN243P3K10()</definedName>
    <definedName name="гшн" localSheetId="16" hidden="1">BN243P3K10()</definedName>
    <definedName name="гшн" hidden="1">BN243P3K10()</definedName>
    <definedName name="гшш" localSheetId="16" hidden="1">{#N/A,#N/A,FALSE,"101"}</definedName>
    <definedName name="гшш" localSheetId="19" hidden="1">{#N/A,#N/A,FALSE,"101"}</definedName>
    <definedName name="гшш" hidden="1">{#N/A,#N/A,FALSE,"101"}</definedName>
    <definedName name="гшщ" localSheetId="16" hidden="1">{#N/A,#N/A,FALSE,"101"}</definedName>
    <definedName name="гшщ" hidden="1">{#N/A,#N/A,FALSE,"101"}</definedName>
    <definedName name="гщгщг" localSheetId="16" hidden="1">{#N/A,#N/A,FALSE,"101"}</definedName>
    <definedName name="гщгщг" localSheetId="19" hidden="1">{#N/A,#N/A,FALSE,"101"}</definedName>
    <definedName name="гщгщг" hidden="1">{#N/A,#N/A,FALSE,"101"}</definedName>
    <definedName name="гщгщгщ" localSheetId="16" hidden="1">{#N/A,#N/A,FALSE,"101"}</definedName>
    <definedName name="гщгщгщ" localSheetId="19" hidden="1">{#N/A,#N/A,FALSE,"101"}</definedName>
    <definedName name="гщгщгщ" hidden="1">{#N/A,#N/A,FALSE,"101"}</definedName>
    <definedName name="гщщщг" localSheetId="16" hidden="1">{#N/A,#N/A,FALSE,"101"}</definedName>
    <definedName name="гщщщг" localSheetId="19" hidden="1">{#N/A,#N/A,FALSE,"101"}</definedName>
    <definedName name="гщщщг" hidden="1">{#N/A,#N/A,FALSE,"101"}</definedName>
    <definedName name="дддддддддддддддд" localSheetId="16" hidden="1">{#N/A,#N/A,FALSE,"101"}</definedName>
    <definedName name="дддддддддддддддд" hidden="1">{#N/A,#N/A,FALSE,"101"}</definedName>
    <definedName name="екееу" localSheetId="16" hidden="1">{#N/A,#N/A,FALSE,"101"}</definedName>
    <definedName name="екееу" localSheetId="19" hidden="1">{#N/A,#N/A,FALSE,"101"}</definedName>
    <definedName name="екееу" hidden="1">{#N/A,#N/A,FALSE,"101"}</definedName>
    <definedName name="екнкккккк" localSheetId="16" hidden="1">{#N/A,#N/A,FALSE,"101"}</definedName>
    <definedName name="екнкккккк" localSheetId="19" hidden="1">{#N/A,#N/A,FALSE,"101"}</definedName>
    <definedName name="екнкккккк" hidden="1">{#N/A,#N/A,FALSE,"101"}</definedName>
    <definedName name="енг" localSheetId="16" hidden="1">{#N/A,#N/A,FALSE,"101"}</definedName>
    <definedName name="енг" hidden="1">{#N/A,#N/A,FALSE,"101"}</definedName>
    <definedName name="иирир" localSheetId="16" hidden="1">{#N/A,#N/A,FALSE,"101"}</definedName>
    <definedName name="иирир" localSheetId="19" hidden="1">{#N/A,#N/A,FALSE,"101"}</definedName>
    <definedName name="иирир" hidden="1">{#N/A,#N/A,FALSE,"101"}</definedName>
    <definedName name="иирирапг8" localSheetId="16" hidden="1">{#N/A,#N/A,FALSE,"101"}</definedName>
    <definedName name="иирирапг8" localSheetId="19" hidden="1">{#N/A,#N/A,FALSE,"101"}</definedName>
    <definedName name="иирирапг8" hidden="1">{#N/A,#N/A,FALSE,"101"}</definedName>
    <definedName name="йййй" localSheetId="16" hidden="1">{#N/A,#N/A,FALSE,"101"}</definedName>
    <definedName name="йййй" localSheetId="19" hidden="1">{#N/A,#N/A,FALSE,"101"}</definedName>
    <definedName name="йййй" hidden="1">{#N/A,#N/A,FALSE,"101"}</definedName>
    <definedName name="йййфй" localSheetId="16" hidden="1">{#N/A,#N/A,FALSE,"101"}</definedName>
    <definedName name="йййфй" localSheetId="19" hidden="1">{#N/A,#N/A,FALSE,"101"}</definedName>
    <definedName name="йййфй" hidden="1">{#N/A,#N/A,FALSE,"101"}</definedName>
    <definedName name="йку" localSheetId="6" hidden="1">#REF!</definedName>
    <definedName name="йку" localSheetId="7" hidden="1">#REF!</definedName>
    <definedName name="йку" localSheetId="9" hidden="1">#REF!</definedName>
    <definedName name="йку" localSheetId="11" hidden="1">#REF!</definedName>
    <definedName name="йку" localSheetId="13" hidden="1">#REF!</definedName>
    <definedName name="йку" localSheetId="15" hidden="1">#REF!</definedName>
    <definedName name="йку" localSheetId="16" hidden="1">#REF!</definedName>
    <definedName name="йку" hidden="1">#REF!</definedName>
    <definedName name="йфйфй" localSheetId="16" hidden="1">{#N/A,#N/A,FALSE,"101"}</definedName>
    <definedName name="йфйфй" localSheetId="19" hidden="1">{#N/A,#N/A,FALSE,"101"}</definedName>
    <definedName name="йфйфй" hidden="1">{#N/A,#N/A,FALSE,"101"}</definedName>
    <definedName name="йцвфычс" localSheetId="16" hidden="1">{#N/A,#N/A,FALSE,"101"}</definedName>
    <definedName name="йцвфычс" localSheetId="19" hidden="1">{#N/A,#N/A,FALSE,"101"}</definedName>
    <definedName name="йцвфычс" hidden="1">{#N/A,#N/A,FALSE,"101"}</definedName>
    <definedName name="йццц" localSheetId="16" hidden="1">{#N/A,#N/A,FALSE,"101"}</definedName>
    <definedName name="йццц" localSheetId="19" hidden="1">{#N/A,#N/A,FALSE,"101"}</definedName>
    <definedName name="йццц" hidden="1">{#N/A,#N/A,FALSE,"101"}</definedName>
    <definedName name="капр" localSheetId="2" hidden="1">#N/A</definedName>
    <definedName name="капр" localSheetId="6" hidden="1">BN243P3K10()</definedName>
    <definedName name="капр" localSheetId="7" hidden="1">BN243P3K10()</definedName>
    <definedName name="капр" localSheetId="9" hidden="1">BN243P3K10()</definedName>
    <definedName name="капр" localSheetId="11" hidden="1">BN243P3K10()</definedName>
    <definedName name="капр" localSheetId="13" hidden="1">BN243P3K10()</definedName>
    <definedName name="капр" localSheetId="15" hidden="1">BN243P3K10()</definedName>
    <definedName name="капр" localSheetId="16" hidden="1">BN243P3K10()</definedName>
    <definedName name="капр" hidden="1">BN243P3K10()</definedName>
    <definedName name="кекнек" localSheetId="16" hidden="1">{#N/A,#N/A,FALSE,"101"}</definedName>
    <definedName name="кекнек" localSheetId="19" hidden="1">{#N/A,#N/A,FALSE,"101"}</definedName>
    <definedName name="кекнек" hidden="1">{#N/A,#N/A,FALSE,"101"}</definedName>
    <definedName name="кенкен" localSheetId="16" hidden="1">{#N/A,#N/A,FALSE,"101"}</definedName>
    <definedName name="кенкен" localSheetId="19" hidden="1">{#N/A,#N/A,FALSE,"101"}</definedName>
    <definedName name="кенкен" hidden="1">{#N/A,#N/A,FALSE,"101"}</definedName>
    <definedName name="ккекнк" localSheetId="16" hidden="1">{#N/A,#N/A,FALSE,"101"}</definedName>
    <definedName name="ккекнк" localSheetId="19" hidden="1">{#N/A,#N/A,FALSE,"101"}</definedName>
    <definedName name="ккекнк" hidden="1">{#N/A,#N/A,FALSE,"101"}</definedName>
    <definedName name="ккеукцкцку" localSheetId="16" hidden="1">{#N/A,#N/A,FALSE,"101"}</definedName>
    <definedName name="ккеукцкцку" localSheetId="19" hidden="1">{#N/A,#N/A,FALSE,"101"}</definedName>
    <definedName name="ккеукцкцку" hidden="1">{#N/A,#N/A,FALSE,"101"}</definedName>
    <definedName name="кккййй" localSheetId="16" hidden="1">{#N/A,#N/A,FALSE,"101"}</definedName>
    <definedName name="кккййй" localSheetId="19" hidden="1">{#N/A,#N/A,FALSE,"101"}</definedName>
    <definedName name="кккййй" hidden="1">{#N/A,#N/A,FALSE,"101"}</definedName>
    <definedName name="КККК" hidden="1">{#N/A,#N/A,FALSE,"101"}</definedName>
    <definedName name="КНВ_УП_НУ" localSheetId="16" hidden="1">{#N/A,#N/A,FALSE,"101"}</definedName>
    <definedName name="КНВ_УП_НУ" hidden="1">{#N/A,#N/A,FALSE,"101"}</definedName>
    <definedName name="кнеек" localSheetId="16" hidden="1">{#N/A,#N/A,FALSE,"101"}</definedName>
    <definedName name="кнеек" localSheetId="19" hidden="1">{#N/A,#N/A,FALSE,"101"}</definedName>
    <definedName name="кнеек" hidden="1">{#N/A,#N/A,FALSE,"101"}</definedName>
    <definedName name="кнкн" localSheetId="16" hidden="1">{#N/A,#N/A,FALSE,"101"}</definedName>
    <definedName name="кнкн" localSheetId="19" hidden="1">{#N/A,#N/A,FALSE,"101"}</definedName>
    <definedName name="кнкн" hidden="1">{#N/A,#N/A,FALSE,"101"}</definedName>
    <definedName name="КРАСНОЯРСК" localSheetId="16" hidden="1">{"'РП (2)'!$A$5:$S$150"}</definedName>
    <definedName name="КРАСНОЯРСК" localSheetId="19" hidden="1">{"'РП (2)'!$A$5:$S$150"}</definedName>
    <definedName name="КРАСНОЯРСК" hidden="1">{"'РП (2)'!$A$5:$S$150"}</definedName>
    <definedName name="куцкццк" localSheetId="16" hidden="1">{#N/A,#N/A,FALSE,"101"}</definedName>
    <definedName name="куцкццк" localSheetId="19" hidden="1">{#N/A,#N/A,FALSE,"101"}</definedName>
    <definedName name="куцкццк" hidden="1">{#N/A,#N/A,FALSE,"101"}</definedName>
    <definedName name="кцкцк" localSheetId="16" hidden="1">{#N/A,#N/A,FALSE,"101"}</definedName>
    <definedName name="кцкцк" localSheetId="19" hidden="1">{#N/A,#N/A,FALSE,"101"}</definedName>
    <definedName name="кцкцк" hidden="1">{#N/A,#N/A,FALSE,"101"}</definedName>
    <definedName name="лва" localSheetId="16" hidden="1">{#N/A,#N/A,FALSE,"101"}</definedName>
    <definedName name="лва" hidden="1">{#N/A,#N/A,FALSE,"101"}</definedName>
    <definedName name="лл" localSheetId="16" hidden="1">{#N/A,#N/A,FALSE,"101"}</definedName>
    <definedName name="лл" localSheetId="19" hidden="1">{#N/A,#N/A,FALSE,"101"}</definedName>
    <definedName name="лл" hidden="1">{#N/A,#N/A,FALSE,"101"}</definedName>
    <definedName name="лоа" localSheetId="16" hidden="1">{#N/A,#N/A,FALSE,"101"}</definedName>
    <definedName name="лоа" localSheetId="19" hidden="1">{#N/A,#N/A,FALSE,"101"}</definedName>
    <definedName name="лоа" hidden="1">{#N/A,#N/A,FALSE,"101"}</definedName>
    <definedName name="лорпа" localSheetId="16" hidden="1">{#N/A,#N/A,FALSE,"101"}</definedName>
    <definedName name="лорпа" hidden="1">{#N/A,#N/A,FALSE,"101"}</definedName>
    <definedName name="лрлрлр" localSheetId="16" hidden="1">{#N/A,#N/A,FALSE,"101"}</definedName>
    <definedName name="лрлрлр" localSheetId="19" hidden="1">{#N/A,#N/A,FALSE,"101"}</definedName>
    <definedName name="лрлрлр" hidden="1">{#N/A,#N/A,FALSE,"101"}</definedName>
    <definedName name="льттлмм" localSheetId="16" hidden="1">{#N/A,#N/A,FALSE,"101"}</definedName>
    <definedName name="льттлмм" localSheetId="19" hidden="1">{#N/A,#N/A,FALSE,"101"}</definedName>
    <definedName name="льттлмм" hidden="1">{#N/A,#N/A,FALSE,"101"}</definedName>
    <definedName name="март" localSheetId="16" hidden="1">{#N/A,#N/A,FALSE,"101"}</definedName>
    <definedName name="март" hidden="1">{#N/A,#N/A,FALSE,"101"}</definedName>
    <definedName name="мит" localSheetId="16" hidden="1">{#N/A,#N/A,FALSE,"101"}</definedName>
    <definedName name="мит" hidden="1">{#N/A,#N/A,FALSE,"101"}</definedName>
    <definedName name="ммирр" localSheetId="16" hidden="1">{#N/A,#N/A,FALSE,"101"}</definedName>
    <definedName name="ммирр" localSheetId="19" hidden="1">{#N/A,#N/A,FALSE,"101"}</definedName>
    <definedName name="ммирр" hidden="1">{#N/A,#N/A,FALSE,"101"}</definedName>
    <definedName name="мпраач" localSheetId="16" hidden="1">{#N/A,#N/A,FALSE,"101"}</definedName>
    <definedName name="мпраач" localSheetId="19" hidden="1">{#N/A,#N/A,FALSE,"101"}</definedName>
    <definedName name="мпраач" hidden="1">{#N/A,#N/A,FALSE,"101"}</definedName>
    <definedName name="МС" localSheetId="16" hidden="1">{"'РП (2)'!$A$5:$S$150"}</definedName>
    <definedName name="МС" hidden="1">{"'РП (2)'!$A$5:$S$150"}</definedName>
    <definedName name="мчмчммчмчм" localSheetId="16" hidden="1">{#N/A,#N/A,FALSE,"101"}</definedName>
    <definedName name="мчмчммчмчм" localSheetId="19" hidden="1">{#N/A,#N/A,FALSE,"101"}</definedName>
    <definedName name="мчмчммчмчм" hidden="1">{#N/A,#N/A,FALSE,"101"}</definedName>
    <definedName name="мчмчмчмчм" localSheetId="16" hidden="1">{#N/A,#N/A,FALSE,"101"}</definedName>
    <definedName name="мчмчмчмчм" localSheetId="19" hidden="1">{#N/A,#N/A,FALSE,"101"}</definedName>
    <definedName name="мчмчмчмчм" hidden="1">{#N/A,#N/A,FALSE,"101"}</definedName>
    <definedName name="нгш" localSheetId="16" hidden="1">{#N/A,#N/A,FALSE,"101"}</definedName>
    <definedName name="нгш" hidden="1">{#N/A,#N/A,FALSE,"101"}</definedName>
    <definedName name="некгнпл" localSheetId="16" hidden="1">{#N/A,#N/A,FALSE,"101"}</definedName>
    <definedName name="некгнпл" localSheetId="19" hidden="1">{#N/A,#N/A,FALSE,"101"}</definedName>
    <definedName name="некгнпл" hidden="1">{#N/A,#N/A,FALSE,"101"}</definedName>
    <definedName name="некнк" localSheetId="16" hidden="1">{#N/A,#N/A,FALSE,"101"}</definedName>
    <definedName name="некнк" localSheetId="19" hidden="1">{#N/A,#N/A,FALSE,"101"}</definedName>
    <definedName name="некнк" hidden="1">{#N/A,#N/A,FALSE,"101"}</definedName>
    <definedName name="ннаеасен" localSheetId="16" hidden="1">{#N/A,#N/A,FALSE,"101"}</definedName>
    <definedName name="ннаеасен" localSheetId="19" hidden="1">{#N/A,#N/A,FALSE,"101"}</definedName>
    <definedName name="ннаеасен" hidden="1">{#N/A,#N/A,FALSE,"101"}</definedName>
    <definedName name="нннннн" localSheetId="16" hidden="1">{#N/A,#N/A,FALSE,"101"}</definedName>
    <definedName name="нннннн" hidden="1">{#N/A,#N/A,FALSE,"101"}</definedName>
    <definedName name="нннунуну" localSheetId="16" hidden="1">{#N/A,#N/A,FALSE,"101"}</definedName>
    <definedName name="нннунуну" localSheetId="19" hidden="1">{#N/A,#N/A,FALSE,"101"}</definedName>
    <definedName name="нннунуну" hidden="1">{#N/A,#N/A,FALSE,"101"}</definedName>
    <definedName name="нолтьирв" localSheetId="16" hidden="1">{#N/A,#N/A,FALSE,"101"}</definedName>
    <definedName name="нолтьирв" localSheetId="19" hidden="1">{#N/A,#N/A,FALSE,"101"}</definedName>
    <definedName name="нолтьирв" hidden="1">{#N/A,#N/A,FALSE,"101"}</definedName>
    <definedName name="Нрограмма" localSheetId="16" hidden="1">{#N/A,#N/A,FALSE,"101"}</definedName>
    <definedName name="Нрограмма" localSheetId="19" hidden="1">{#N/A,#N/A,FALSE,"101"}</definedName>
    <definedName name="Нрограмма" hidden="1">{#N/A,#N/A,FALSE,"101"}</definedName>
    <definedName name="_xlnm.Print_Area" localSheetId="3">'2.1'!$A$1:$H$48</definedName>
    <definedName name="_xlnm.Print_Area" localSheetId="4">'2.2'!$A$1:$D$19</definedName>
    <definedName name="_xlnm.Print_Area" localSheetId="5">'2.3.'!$A$1:$E$18</definedName>
    <definedName name="_xlnm.Print_Area" localSheetId="6">'2.4'!$A$1:$E$28</definedName>
    <definedName name="_xlnm.Print_Area" localSheetId="7">'3.1'!$A$1:$F$18</definedName>
    <definedName name="_xlnm.Print_Area" localSheetId="8">'3.1-1'!$A$1:$M$23</definedName>
    <definedName name="_xlnm.Print_Area" localSheetId="9">'3.2'!$A$1:$F$42</definedName>
    <definedName name="_xlnm.Print_Area" localSheetId="10">'3.2-1'!$A$1:$H$28</definedName>
    <definedName name="_xlnm.Print_Area" localSheetId="11">'3.3'!$A$1:$F$52</definedName>
    <definedName name="_xlnm.Print_Area" localSheetId="12">'3.3-1'!$A$1:$F$35</definedName>
    <definedName name="_xlnm.Print_Area" localSheetId="13">'3.4'!$A$1:$F$42</definedName>
    <definedName name="_xlnm.Print_Area" localSheetId="14">'3.4-1'!$A$1:$J$29</definedName>
    <definedName name="_xlnm.Print_Area" localSheetId="15">'3.5'!$A$1:$F$29</definedName>
    <definedName name="_xlnm.Print_Area" localSheetId="16">'3.5-1'!$A$1:$H$35</definedName>
    <definedName name="_xlnm.Print_Area" localSheetId="17">'3.6'!$A$1:$F$22</definedName>
    <definedName name="_xlnm.Print_Area" localSheetId="18">'3.7'!$A$1:$E$31</definedName>
    <definedName name="_xlnm.Print_Area" localSheetId="19">Замечания!$A$1:$E$16</definedName>
    <definedName name="_xlnm.Print_Area" localSheetId="1">ПРОГРАММА!$A$1:$F$38</definedName>
    <definedName name="_xlnm.Print_Area" localSheetId="0">Титульный!$A$1:$E$41</definedName>
    <definedName name="олтьпо" localSheetId="2" hidden="1">#N/A</definedName>
    <definedName name="олтьпо" localSheetId="6" hidden="1">BN243P3K10()</definedName>
    <definedName name="олтьпо" localSheetId="7" hidden="1">BN243P3K10()</definedName>
    <definedName name="олтьпо" localSheetId="9" hidden="1">BN243P3K10()</definedName>
    <definedName name="олтьпо" localSheetId="11" hidden="1">BN243P3K10()</definedName>
    <definedName name="олтьпо" localSheetId="13" hidden="1">BN243P3K10()</definedName>
    <definedName name="олтьпо" localSheetId="15" hidden="1">BN243P3K10()</definedName>
    <definedName name="олтьпо" localSheetId="16" hidden="1">BN243P3K10()</definedName>
    <definedName name="олтьпо" hidden="1">BN243P3K10()</definedName>
    <definedName name="оо" localSheetId="16" hidden="1">{#N/A,#N/A,FALSE,"101"}</definedName>
    <definedName name="оо" localSheetId="19" hidden="1">{#N/A,#N/A,FALSE,"101"}</definedName>
    <definedName name="оо" hidden="1">{#N/A,#N/A,FALSE,"101"}</definedName>
    <definedName name="ОПУ2006" localSheetId="16" hidden="1">{#N/A,#N/A,FALSE,"101"}</definedName>
    <definedName name="ОПУ2006" hidden="1">{#N/A,#N/A,FALSE,"101"}</definedName>
    <definedName name="ОС" localSheetId="16" hidden="1">{"'РП (2)'!$A$5:$S$150"}</definedName>
    <definedName name="ОС" localSheetId="19" hidden="1">{"'РП (2)'!$A$5:$S$150"}</definedName>
    <definedName name="ОС" hidden="1">{"'РП (2)'!$A$5:$S$150"}</definedName>
    <definedName name="ОСВ_62.11" localSheetId="16" hidden="1">{#N/A,#N/A,FALSE,"101"}</definedName>
    <definedName name="ОСВ_62.11" localSheetId="19" hidden="1">{#N/A,#N/A,FALSE,"101"}</definedName>
    <definedName name="ОСВ_62.11" hidden="1">{#N/A,#N/A,FALSE,"101"}</definedName>
    <definedName name="павапв" localSheetId="16" hidden="1">{#N/A,#N/A,FALSE,"101"}</definedName>
    <definedName name="павапв" localSheetId="19" hidden="1">{#N/A,#N/A,FALSE,"101"}</definedName>
    <definedName name="павапв" hidden="1">{#N/A,#N/A,FALSE,"101"}</definedName>
    <definedName name="пакп" localSheetId="16" hidden="1">{#N/A,#N/A,FALSE,"101"}</definedName>
    <definedName name="пакп" hidden="1">{#N/A,#N/A,FALSE,"101"}</definedName>
    <definedName name="папа" localSheetId="16" hidden="1">{"konoplin - Личное представление",#N/A,TRUE,"ФинПлан_1кв";"konoplin - Личное представление",#N/A,TRUE,"ФинПлан_2кв"}</definedName>
    <definedName name="папа" hidden="1">{"konoplin - Личное представление",#N/A,TRUE,"ФинПлан_1кв";"konoplin - Личное представление",#N/A,TRUE,"ФинПлан_2кв"}</definedName>
    <definedName name="пара" localSheetId="2" hidden="1">#N/A</definedName>
    <definedName name="пара" localSheetId="6" hidden="1">BN243P3K10()</definedName>
    <definedName name="пара" localSheetId="7" hidden="1">BN243P3K10()</definedName>
    <definedName name="пара" localSheetId="9" hidden="1">BN243P3K10()</definedName>
    <definedName name="пара" localSheetId="11" hidden="1">BN243P3K10()</definedName>
    <definedName name="пара" localSheetId="13" hidden="1">BN243P3K10()</definedName>
    <definedName name="пара" localSheetId="15" hidden="1">BN243P3K10()</definedName>
    <definedName name="пара" localSheetId="16" hidden="1">BN243P3K10()</definedName>
    <definedName name="пара" hidden="1">BN243P3K10()</definedName>
    <definedName name="пвпавп" localSheetId="16" hidden="1">{#N/A,#N/A,FALSE,"101"}</definedName>
    <definedName name="пвпавп" localSheetId="19" hidden="1">{#N/A,#N/A,FALSE,"101"}</definedName>
    <definedName name="пвпавп" hidden="1">{#N/A,#N/A,FALSE,"101"}</definedName>
    <definedName name="пир" localSheetId="16" hidden="1">{#N/A,#N/A,FALSE,"101"}</definedName>
    <definedName name="пир" hidden="1">{#N/A,#N/A,FALSE,"101"}</definedName>
    <definedName name="пнлгнп" localSheetId="16" hidden="1">{#N/A,#N/A,FALSE,"101"}</definedName>
    <definedName name="пнлгнп" hidden="1">{#N/A,#N/A,FALSE,"101"}</definedName>
    <definedName name="пнпнпаск" localSheetId="16" hidden="1">{#N/A,#N/A,FALSE,"101"}</definedName>
    <definedName name="пнпнпаск" localSheetId="19" hidden="1">{#N/A,#N/A,FALSE,"101"}</definedName>
    <definedName name="пнпнпаск" hidden="1">{#N/A,#N/A,FALSE,"101"}</definedName>
    <definedName name="ппооооооооо" localSheetId="16" hidden="1">{#N/A,#N/A,FALSE,"101"}</definedName>
    <definedName name="ппооооооооо" localSheetId="19" hidden="1">{#N/A,#N/A,FALSE,"101"}</definedName>
    <definedName name="ппооооооооо" hidden="1">{#N/A,#N/A,FALSE,"101"}</definedName>
    <definedName name="просроч" localSheetId="16" hidden="1">{#N/A,#N/A,FALSE,"101"}</definedName>
    <definedName name="просроч" localSheetId="19" hidden="1">{#N/A,#N/A,FALSE,"101"}</definedName>
    <definedName name="просроч" hidden="1">{#N/A,#N/A,FALSE,"101"}</definedName>
    <definedName name="процедуры" localSheetId="16" hidden="1">{#N/A,#N/A,FALSE,"101"}</definedName>
    <definedName name="процедуры" localSheetId="19" hidden="1">{#N/A,#N/A,FALSE,"101"}</definedName>
    <definedName name="процедуры" hidden="1">{#N/A,#N/A,FALSE,"101"}</definedName>
    <definedName name="РАБОТА" localSheetId="16" hidden="1">{#N/A,#N/A,FALSE,"101"}</definedName>
    <definedName name="РАБОТА" localSheetId="19" hidden="1">{#N/A,#N/A,FALSE,"101"}</definedName>
    <definedName name="РАБОТА" hidden="1">{#N/A,#N/A,FALSE,"101"}</definedName>
    <definedName name="РАБОТА1" localSheetId="16" hidden="1">{#N/A,#N/A,FALSE,"101"}</definedName>
    <definedName name="РАБОТА1" localSheetId="19" hidden="1">{#N/A,#N/A,FALSE,"101"}</definedName>
    <definedName name="РАБОТА1" hidden="1">{#N/A,#N/A,FALSE,"101"}</definedName>
    <definedName name="РАБОТА2" localSheetId="16" hidden="1">{#N/A,#N/A,FALSE,"101"}</definedName>
    <definedName name="РАБОТА2" localSheetId="19" hidden="1">{#N/A,#N/A,FALSE,"101"}</definedName>
    <definedName name="РАБОТА2" hidden="1">{#N/A,#N/A,FALSE,"101"}</definedName>
    <definedName name="РАБОТА3" localSheetId="16" hidden="1">{#N/A,#N/A,FALSE,"101"}</definedName>
    <definedName name="РАБОТА3" localSheetId="19" hidden="1">{#N/A,#N/A,FALSE,"101"}</definedName>
    <definedName name="РАБОТА3" hidden="1">{#N/A,#N/A,FALSE,"101"}</definedName>
    <definedName name="РАБОТА5" localSheetId="16" hidden="1">{#N/A,#N/A,FALSE,"101"}</definedName>
    <definedName name="РАБОТА5" localSheetId="19" hidden="1">{#N/A,#N/A,FALSE,"101"}</definedName>
    <definedName name="РАБОТА5" hidden="1">{#N/A,#N/A,FALSE,"101"}</definedName>
    <definedName name="роджж" localSheetId="16" hidden="1">{#N/A,#N/A,FALSE,"101"}</definedName>
    <definedName name="роджж" hidden="1">{#N/A,#N/A,FALSE,"101"}</definedName>
    <definedName name="рооо" localSheetId="16" hidden="1">{#N/A,#N/A,FALSE,"101"}</definedName>
    <definedName name="рооо" hidden="1">{#N/A,#N/A,FALSE,"101"}</definedName>
    <definedName name="роплп" localSheetId="16" hidden="1">{#VALUE!,#N/A,FALSE,0}</definedName>
    <definedName name="роплп" localSheetId="19" hidden="1">{#VALUE!,#N/A,FALSE,0}</definedName>
    <definedName name="роплп" hidden="1">{#VALUE!,#N/A,FALSE,0}</definedName>
    <definedName name="рррр" localSheetId="16" hidden="1">{#N/A,#N/A,FALSE,"101"}</definedName>
    <definedName name="рррр" localSheetId="19" hidden="1">{#N/A,#N/A,FALSE,"101"}</definedName>
    <definedName name="рррр" hidden="1">{#N/A,#N/A,FALSE,"101"}</definedName>
    <definedName name="ршгршп" localSheetId="16" hidden="1">{#N/A,#N/A,FALSE,"101"}</definedName>
    <definedName name="ршгршп" localSheetId="19" hidden="1">{#N/A,#N/A,FALSE,"101"}</definedName>
    <definedName name="ршгршп" hidden="1">{#N/A,#N/A,FALSE,"101"}</definedName>
    <definedName name="ршрлтл" localSheetId="16" hidden="1">{#N/A,#N/A,FALSE,"101"}</definedName>
    <definedName name="ршрлтл" localSheetId="19" hidden="1">{#N/A,#N/A,FALSE,"101"}</definedName>
    <definedName name="ршрлтл" hidden="1">{#N/A,#N/A,FALSE,"101"}</definedName>
    <definedName name="ршршпш" localSheetId="16" hidden="1">{#N/A,#N/A,FALSE,"101"}</definedName>
    <definedName name="ршршпш" localSheetId="19" hidden="1">{#N/A,#N/A,FALSE,"101"}</definedName>
    <definedName name="ршршпш" hidden="1">{#N/A,#N/A,FALSE,"101"}</definedName>
    <definedName name="ршршр" localSheetId="16" hidden="1">{#N/A,#N/A,FALSE,"101"}</definedName>
    <definedName name="ршршр" localSheetId="19" hidden="1">{#N/A,#N/A,FALSE,"101"}</definedName>
    <definedName name="ршршр" hidden="1">{#N/A,#N/A,FALSE,"101"}</definedName>
    <definedName name="СВК" localSheetId="16" hidden="1">{#N/A,#N/A,FALSE,"101"}</definedName>
    <definedName name="СВК" localSheetId="19" hidden="1">{#N/A,#N/A,FALSE,"101"}</definedName>
    <definedName name="СВК" hidden="1">{#N/A,#N/A,FALSE,"101"}</definedName>
    <definedName name="свкн" localSheetId="16" hidden="1">{#N/A,#N/A,FALSE,"101"}</definedName>
    <definedName name="свкн" localSheetId="19" hidden="1">{#N/A,#N/A,FALSE,"101"}</definedName>
    <definedName name="свкн" hidden="1">{#N/A,#N/A,FALSE,"101"}</definedName>
    <definedName name="смкыцяй" localSheetId="16" hidden="1">{#N/A,#N/A,FALSE,"101"}</definedName>
    <definedName name="смкыцяй" localSheetId="19" hidden="1">{#N/A,#N/A,FALSE,"101"}</definedName>
    <definedName name="смкыцяй" hidden="1">{#N/A,#N/A,FALSE,"101"}</definedName>
    <definedName name="титул2" localSheetId="6" hidden="1">#REF!</definedName>
    <definedName name="титул2" localSheetId="7" hidden="1">#REF!</definedName>
    <definedName name="титул2" localSheetId="9" hidden="1">#REF!</definedName>
    <definedName name="титул2" localSheetId="11" hidden="1">#REF!</definedName>
    <definedName name="титул2" localSheetId="13" hidden="1">#REF!</definedName>
    <definedName name="титул2" localSheetId="15" hidden="1">#REF!</definedName>
    <definedName name="титул2" localSheetId="16" hidden="1">#REF!</definedName>
    <definedName name="титул2" hidden="1">#REF!</definedName>
    <definedName name="тот" localSheetId="16" hidden="1">{#N/A,#N/A,FALSE,"101"}</definedName>
    <definedName name="тот" hidden="1">{#N/A,#N/A,FALSE,"101"}</definedName>
    <definedName name="ттитбтлрш" localSheetId="16" hidden="1">{#N/A,#N/A,FALSE,"101"}</definedName>
    <definedName name="ттитбтлрш" localSheetId="19" hidden="1">{#N/A,#N/A,FALSE,"101"}</definedName>
    <definedName name="ттитбтлрш" hidden="1">{#N/A,#N/A,FALSE,"101"}</definedName>
    <definedName name="ттитити" localSheetId="16" hidden="1">{#N/A,#N/A,FALSE,"101"}</definedName>
    <definedName name="ттитити" localSheetId="19" hidden="1">{#N/A,#N/A,FALSE,"101"}</definedName>
    <definedName name="ттитити" hidden="1">{#N/A,#N/A,FALSE,"101"}</definedName>
    <definedName name="уке" localSheetId="16" hidden="1">{#N/A,#N/A,FALSE,"101"}</definedName>
    <definedName name="уке" hidden="1">{#N/A,#N/A,FALSE,"101"}</definedName>
    <definedName name="УП" localSheetId="16" hidden="1">{#N/A,#N/A,FALSE,"101"}</definedName>
    <definedName name="УП" hidden="1">{#N/A,#N/A,FALSE,"101"}</definedName>
    <definedName name="УП_КНВ" localSheetId="16" hidden="1">{#N/A,#N/A,FALSE,"101"}</definedName>
    <definedName name="УП_КНВ" hidden="1">{#N/A,#N/A,FALSE,"101"}</definedName>
    <definedName name="уумыыс" localSheetId="16" hidden="1">{#N/A,#N/A,FALSE,"101"}</definedName>
    <definedName name="уумыыс" localSheetId="19" hidden="1">{#N/A,#N/A,FALSE,"101"}</definedName>
    <definedName name="уумыыс" hidden="1">{#N/A,#N/A,FALSE,"101"}</definedName>
    <definedName name="уцва" localSheetId="16" hidden="1">{#N/A,#N/A,FALSE,"101"}</definedName>
    <definedName name="уцва" localSheetId="19" hidden="1">{#N/A,#N/A,FALSE,"101"}</definedName>
    <definedName name="уцва" hidden="1">{#N/A,#N/A,FALSE,"101"}</definedName>
    <definedName name="фацй" localSheetId="16" hidden="1">{#N/A,#N/A,FALSE,"101"}</definedName>
    <definedName name="фацй" localSheetId="19" hidden="1">{#N/A,#N/A,FALSE,"101"}</definedName>
    <definedName name="фацй" hidden="1">{#N/A,#N/A,FALSE,"101"}</definedName>
    <definedName name="фкфрукр" localSheetId="16" hidden="1">{#N/A,#N/A,FALSE,"101"}</definedName>
    <definedName name="фкфрукр" hidden="1">{#N/A,#N/A,FALSE,"101"}</definedName>
    <definedName name="фф" localSheetId="16" hidden="1">{#N/A,#N/A,FALSE,"101"}</definedName>
    <definedName name="фф" localSheetId="19" hidden="1">{#N/A,#N/A,FALSE,"101"}</definedName>
    <definedName name="фф" hidden="1">{#N/A,#N/A,FALSE,"101"}</definedName>
    <definedName name="фц" localSheetId="16" hidden="1">{"'РП (2)'!$A$5:$S$150"}</definedName>
    <definedName name="фц" localSheetId="19" hidden="1">{"'РП (2)'!$A$5:$S$150"}</definedName>
    <definedName name="фц" hidden="1">{"'РП (2)'!$A$5:$S$150"}</definedName>
    <definedName name="фывцсц" localSheetId="16" hidden="1">{#N/A,#N/A,FALSE,"101"}</definedName>
    <definedName name="фывцсц" localSheetId="19" hidden="1">{#N/A,#N/A,FALSE,"101"}</definedName>
    <definedName name="фывцсц" hidden="1">{#N/A,#N/A,FALSE,"101"}</definedName>
    <definedName name="хххх" localSheetId="16" hidden="1">{#N/A,#N/A,FALSE,"101"}</definedName>
    <definedName name="хххх" localSheetId="19" hidden="1">{#N/A,#N/A,FALSE,"101"}</definedName>
    <definedName name="хххх" hidden="1">{#N/A,#N/A,FALSE,"101"}</definedName>
    <definedName name="ххххх" localSheetId="16" hidden="1">{#N/A,#N/A,FALSE,"101"}</definedName>
    <definedName name="ххххх" localSheetId="19" hidden="1">{#N/A,#N/A,FALSE,"101"}</definedName>
    <definedName name="ххххх" hidden="1">{#N/A,#N/A,FALSE,"101"}</definedName>
    <definedName name="цвйвйв" localSheetId="16" hidden="1">{#N/A,#N/A,FALSE,"101"}</definedName>
    <definedName name="цвйвйв" localSheetId="19" hidden="1">{#N/A,#N/A,FALSE,"101"}</definedName>
    <definedName name="цвйвйв" hidden="1">{#N/A,#N/A,FALSE,"101"}</definedName>
    <definedName name="цкцкуцк" localSheetId="16" hidden="1">{#N/A,#N/A,FALSE,"101"}</definedName>
    <definedName name="цкцкуцк" localSheetId="19" hidden="1">{#N/A,#N/A,FALSE,"101"}</definedName>
    <definedName name="цкцкуцк" hidden="1">{#N/A,#N/A,FALSE,"101"}</definedName>
    <definedName name="цук" localSheetId="16" hidden="1">{#N/A,#N/A,FALSE,"101"}</definedName>
    <definedName name="цук" hidden="1">{#N/A,#N/A,FALSE,"101"}</definedName>
    <definedName name="цукц" localSheetId="16" hidden="1">{#N/A,#N/A,FALSE,"101"}</definedName>
    <definedName name="цукц" localSheetId="19" hidden="1">{#N/A,#N/A,FALSE,"101"}</definedName>
    <definedName name="цукц" hidden="1">{#N/A,#N/A,FALSE,"101"}</definedName>
    <definedName name="ЦУУ" localSheetId="16" hidden="1">{#N/A,#N/A,FALSE,"101"}</definedName>
    <definedName name="ЦУУ" hidden="1">{#N/A,#N/A,FALSE,"101"}</definedName>
    <definedName name="чмчмчмчмсчч" localSheetId="16" hidden="1">{#N/A,#N/A,FALSE,"101"}</definedName>
    <definedName name="чмчмчмчмсчч" localSheetId="19" hidden="1">{#N/A,#N/A,FALSE,"101"}</definedName>
    <definedName name="чмчмчмчмсчч" hidden="1">{#N/A,#N/A,FALSE,"101"}</definedName>
    <definedName name="шпрпансс" localSheetId="16" hidden="1">{#N/A,#N/A,FALSE,"101"}</definedName>
    <definedName name="шпрпансс" localSheetId="19" hidden="1">{#N/A,#N/A,FALSE,"101"}</definedName>
    <definedName name="шпрпансс" hidden="1">{#N/A,#N/A,FALSE,"101"}</definedName>
    <definedName name="шттолрш" localSheetId="16" hidden="1">{#N/A,#N/A,FALSE,"101"}</definedName>
    <definedName name="шттолрш" localSheetId="19" hidden="1">{#N/A,#N/A,FALSE,"101"}</definedName>
    <definedName name="шттолрш" hidden="1">{#N/A,#N/A,FALSE,"101"}</definedName>
    <definedName name="шщз" localSheetId="16" hidden="1">{#N/A,#N/A,FALSE,"101"}</definedName>
    <definedName name="шщз" hidden="1">{#N/A,#N/A,FALSE,"101"}</definedName>
    <definedName name="шщщ" localSheetId="16" hidden="1">{#N/A,#N/A,FALSE,"101"}</definedName>
    <definedName name="шщщ" localSheetId="19" hidden="1">{#N/A,#N/A,FALSE,"101"}</definedName>
    <definedName name="шщщ" hidden="1">{#N/A,#N/A,FALSE,"101"}</definedName>
    <definedName name="щзх" localSheetId="16" hidden="1">{#N/A,#N/A,FALSE,"101"}</definedName>
    <definedName name="щзх" hidden="1">{#N/A,#N/A,FALSE,"101"}</definedName>
    <definedName name="щлрошгпм" localSheetId="16" hidden="1">{#N/A,#N/A,FALSE,"101"}</definedName>
    <definedName name="щлрошгпм" localSheetId="19" hidden="1">{#N/A,#N/A,FALSE,"101"}</definedName>
    <definedName name="щлрошгпм" hidden="1">{#N/A,#N/A,FALSE,"101"}</definedName>
    <definedName name="щш" localSheetId="16" hidden="1">{#N/A,#N/A,FALSE,"101"}</definedName>
    <definedName name="щш" hidden="1">{#N/A,#N/A,FALSE,"101"}</definedName>
    <definedName name="щшгщгщг" localSheetId="16" hidden="1">{#N/A,#N/A,FALSE,"101"}</definedName>
    <definedName name="щшгщгщг" localSheetId="19" hidden="1">{#N/A,#N/A,FALSE,"101"}</definedName>
    <definedName name="щшгщгщг" hidden="1">{#N/A,#N/A,FALSE,"101"}</definedName>
    <definedName name="ы" localSheetId="16" hidden="1">{#N/A,#N/A,FALSE,"101"}</definedName>
    <definedName name="ы" localSheetId="19" hidden="1">{#N/A,#N/A,FALSE,"101"}</definedName>
    <definedName name="ы" hidden="1">{#N/A,#N/A,FALSE,"101"}</definedName>
    <definedName name="ыавпыаыв" localSheetId="2" hidden="1">#N/A</definedName>
    <definedName name="ыавпыаыв" localSheetId="6" hidden="1">BN243P3K10()</definedName>
    <definedName name="ыавпыаыв" localSheetId="7" hidden="1">BN243P3K10()</definedName>
    <definedName name="ыавпыаыв" localSheetId="9" hidden="1">BN243P3K10()</definedName>
    <definedName name="ыавпыаыв" localSheetId="11" hidden="1">BN243P3K10()</definedName>
    <definedName name="ыавпыаыв" localSheetId="13" hidden="1">BN243P3K10()</definedName>
    <definedName name="ыавпыаыв" localSheetId="15" hidden="1">BN243P3K10()</definedName>
    <definedName name="ыавпыаыв" localSheetId="16" hidden="1">BN243P3K10()</definedName>
    <definedName name="ыавпыаыв" hidden="1">BN243P3K10()</definedName>
    <definedName name="ывыв" localSheetId="2" hidden="1">#N/A</definedName>
    <definedName name="ывыв" localSheetId="6" hidden="1">BN243P3K10()</definedName>
    <definedName name="ывыв" localSheetId="7" hidden="1">BN243P3K10()</definedName>
    <definedName name="ывыв" localSheetId="9" hidden="1">BN243P3K10()</definedName>
    <definedName name="ывыв" localSheetId="11" hidden="1">BN243P3K10()</definedName>
    <definedName name="ывыв" localSheetId="13" hidden="1">BN243P3K10()</definedName>
    <definedName name="ывыв" localSheetId="15" hidden="1">BN243P3K10()</definedName>
    <definedName name="ывыв" localSheetId="16" hidden="1">BN243P3K10()</definedName>
    <definedName name="ывыв" hidden="1">BN243P3K10()</definedName>
    <definedName name="ысыс" localSheetId="2" hidden="1">#N/A</definedName>
    <definedName name="ысыс" localSheetId="6" hidden="1">BN243P3K10()</definedName>
    <definedName name="ысыс" localSheetId="7" hidden="1">BN243P3K10()</definedName>
    <definedName name="ысыс" localSheetId="9" hidden="1">BN243P3K10()</definedName>
    <definedName name="ысыс" localSheetId="11" hidden="1">BN243P3K10()</definedName>
    <definedName name="ысыс" localSheetId="13" hidden="1">BN243P3K10()</definedName>
    <definedName name="ысыс" localSheetId="15" hidden="1">BN243P3K10()</definedName>
    <definedName name="ысыс" localSheetId="16" hidden="1">BN243P3K10()</definedName>
    <definedName name="ысыс" hidden="1">BN243P3K10()</definedName>
    <definedName name="ыукмм" localSheetId="16" hidden="1">{#N/A,#N/A,FALSE,"101"}</definedName>
    <definedName name="ыукмм" localSheetId="19" hidden="1">{#N/A,#N/A,FALSE,"101"}</definedName>
    <definedName name="ыукмм" hidden="1">{#N/A,#N/A,FALSE,"101"}</definedName>
    <definedName name="ыфва" localSheetId="16" hidden="1">{#N/A,#N/A,FALSE,"101"}</definedName>
    <definedName name="ыфва" localSheetId="19" hidden="1">{#N/A,#N/A,FALSE,"101"}</definedName>
    <definedName name="ыфва" hidden="1">{#N/A,#N/A,FALSE,"101"}</definedName>
    <definedName name="ыфвфв" localSheetId="16" hidden="1">{#N/A,#N/A,FALSE,"101"}</definedName>
    <definedName name="ыфвфв" localSheetId="19" hidden="1">{#N/A,#N/A,FALSE,"101"}</definedName>
    <definedName name="ыфвфв" hidden="1">{#N/A,#N/A,FALSE,"101"}</definedName>
    <definedName name="ыыйй" localSheetId="16" hidden="1">{#N/A,#N/A,FALSE,"101"}</definedName>
    <definedName name="ыыйй" localSheetId="19" hidden="1">{#N/A,#N/A,FALSE,"101"}</definedName>
    <definedName name="ыыйй" hidden="1">{#N/A,#N/A,FALSE,"101"}</definedName>
    <definedName name="ыычыфыв" localSheetId="16" hidden="1">{#N/A,#N/A,FALSE,"101"}</definedName>
    <definedName name="ыычыфыв" localSheetId="19" hidden="1">{#N/A,#N/A,FALSE,"101"}</definedName>
    <definedName name="ыычыфыв" hidden="1">{#N/A,#N/A,FALSE,"101"}</definedName>
    <definedName name="ьблрщрщ" localSheetId="16" hidden="1">{#N/A,#N/A,FALSE,"101"}</definedName>
    <definedName name="ьблрщрщ" localSheetId="19" hidden="1">{#N/A,#N/A,FALSE,"101"}</definedName>
    <definedName name="ьблрщрщ" hidden="1">{#N/A,#N/A,FALSE,"101"}</definedName>
    <definedName name="ьо" localSheetId="16" hidden="1">{#N/A,#N/A,FALSE,"101"}</definedName>
    <definedName name="ьо" hidden="1">{#N/A,#N/A,FALSE,"101"}</definedName>
    <definedName name="эээээээ" localSheetId="16" hidden="1">{#N/A,#N/A,FALSE,"101"}</definedName>
    <definedName name="эээээээ" hidden="1">{#N/A,#N/A,FALSE,"101"}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0" i="57" l="1"/>
  <c r="G18" i="57"/>
  <c r="E20" i="28"/>
  <c r="A17" i="25"/>
  <c r="H20" i="57" l="1"/>
  <c r="E24" i="7"/>
  <c r="E23" i="7"/>
  <c r="F35" i="22"/>
  <c r="F36" i="22"/>
  <c r="E35" i="22"/>
  <c r="B3" i="59" l="1"/>
  <c r="B2" i="59"/>
  <c r="B1" i="59"/>
  <c r="A8" i="59"/>
  <c r="A22" i="32" l="1"/>
  <c r="C2" i="57"/>
  <c r="C1" i="57"/>
  <c r="F30" i="57"/>
  <c r="G28" i="57"/>
  <c r="H28" i="57" s="1"/>
  <c r="G26" i="57"/>
  <c r="H26" i="57" s="1"/>
  <c r="G24" i="57"/>
  <c r="H24" i="57" s="1"/>
  <c r="G22" i="57"/>
  <c r="H22" i="57" l="1"/>
  <c r="G30" i="57"/>
  <c r="H18" i="57"/>
  <c r="H30" i="57" s="1"/>
  <c r="C20" i="28" l="1"/>
  <c r="A16" i="26"/>
  <c r="C2" i="48"/>
  <c r="C1" i="48"/>
  <c r="G16" i="48"/>
  <c r="G15" i="48"/>
  <c r="G14" i="48"/>
  <c r="G13" i="48"/>
  <c r="G12" i="48"/>
  <c r="G11" i="48"/>
  <c r="G10" i="48"/>
  <c r="A20" i="2" l="1"/>
  <c r="A19" i="2"/>
  <c r="C16" i="54" l="1"/>
  <c r="C17" i="54"/>
  <c r="C18" i="54"/>
  <c r="C19" i="54"/>
  <c r="C20" i="54"/>
  <c r="C21" i="54"/>
  <c r="C22" i="54"/>
  <c r="C23" i="54"/>
  <c r="C24" i="54"/>
  <c r="C15" i="54"/>
  <c r="C14" i="54"/>
  <c r="E14" i="54"/>
  <c r="D14" i="54" s="1"/>
  <c r="D25" i="54" s="1"/>
  <c r="D27" i="54" s="1"/>
  <c r="B2" i="54"/>
  <c r="B1" i="54"/>
  <c r="E15" i="54" l="1"/>
  <c r="E16" i="54" s="1"/>
  <c r="E17" i="54" s="1"/>
  <c r="E18" i="54" s="1"/>
  <c r="E19" i="54" s="1"/>
  <c r="D16" i="54" l="1"/>
  <c r="D15" i="54"/>
  <c r="D19" i="54"/>
  <c r="E20" i="54"/>
  <c r="E21" i="54" s="1"/>
  <c r="D17" i="54"/>
  <c r="D18" i="54"/>
  <c r="D20" i="54"/>
  <c r="D21" i="54" l="1"/>
  <c r="E22" i="54"/>
  <c r="E23" i="54" l="1"/>
  <c r="D22" i="54"/>
  <c r="D23" i="54" l="1"/>
  <c r="E24" i="54"/>
  <c r="E25" i="54" s="1"/>
  <c r="E27" i="54" s="1"/>
  <c r="D24" i="54" l="1"/>
  <c r="A16" i="30" l="1"/>
  <c r="C2" i="53"/>
  <c r="C1" i="53"/>
  <c r="C2" i="51" l="1"/>
  <c r="C1" i="51"/>
  <c r="A9" i="25"/>
  <c r="E27" i="22" l="1"/>
  <c r="C20" i="2" l="1"/>
  <c r="C19" i="2"/>
  <c r="B20" i="2"/>
  <c r="E20" i="2" s="1"/>
  <c r="B19" i="2"/>
  <c r="E19" i="2" s="1"/>
  <c r="E13" i="5"/>
  <c r="E12" i="5"/>
  <c r="E31" i="22" l="1"/>
  <c r="A8" i="5" l="1"/>
  <c r="F34" i="22" l="1"/>
  <c r="F29" i="22"/>
  <c r="E36" i="22"/>
  <c r="E34" i="22"/>
  <c r="E33" i="22"/>
  <c r="E32" i="22"/>
  <c r="E29" i="22"/>
  <c r="E26" i="22"/>
  <c r="F27" i="22"/>
  <c r="F26" i="22"/>
  <c r="B6" i="6"/>
  <c r="A8" i="32"/>
  <c r="B2" i="32"/>
  <c r="B1" i="32"/>
  <c r="A8" i="30"/>
  <c r="F33" i="22"/>
  <c r="B2" i="30"/>
  <c r="B1" i="30"/>
  <c r="A8" i="28"/>
  <c r="F32" i="22"/>
  <c r="B2" i="28"/>
  <c r="B1" i="28"/>
  <c r="F31" i="22"/>
  <c r="A8" i="26" l="1"/>
  <c r="B2" i="26"/>
  <c r="B1" i="26"/>
  <c r="A8" i="25" l="1"/>
  <c r="B2" i="25"/>
  <c r="B1" i="25"/>
  <c r="B5" i="24"/>
  <c r="A8" i="24"/>
  <c r="B2" i="24"/>
  <c r="B1" i="24"/>
  <c r="D10" i="6"/>
  <c r="F24" i="22" l="1"/>
  <c r="F25" i="22" l="1"/>
  <c r="E25" i="22"/>
  <c r="E24" i="22"/>
  <c r="F22" i="22"/>
  <c r="E22" i="22"/>
  <c r="B2" i="22"/>
  <c r="B1" i="22"/>
  <c r="B2" i="15" l="1"/>
  <c r="B1" i="15"/>
  <c r="B2" i="8"/>
  <c r="B1" i="8"/>
  <c r="B2" i="7"/>
  <c r="B1" i="7"/>
  <c r="B2" i="6"/>
  <c r="B1" i="6"/>
  <c r="B2" i="5"/>
  <c r="B1" i="5"/>
  <c r="B2" i="4"/>
  <c r="B1" i="4"/>
  <c r="A33" i="2"/>
  <c r="A32" i="2"/>
  <c r="C15" i="2"/>
  <c r="C14" i="2"/>
</calcChain>
</file>

<file path=xl/sharedStrings.xml><?xml version="1.0" encoding="utf-8"?>
<sst xmlns="http://schemas.openxmlformats.org/spreadsheetml/2006/main" count="533" uniqueCount="315">
  <si>
    <t>Клиент:</t>
  </si>
  <si>
    <t>ООО "ХХХ"</t>
  </si>
  <si>
    <t xml:space="preserve">Проверяемый период: </t>
  </si>
  <si>
    <t>Стандарты учета:</t>
  </si>
  <si>
    <t>РСБУ</t>
  </si>
  <si>
    <t>Аудит (раздел учета):</t>
  </si>
  <si>
    <t>Стандарты:</t>
  </si>
  <si>
    <t>Сроки аудиторской проверки:</t>
  </si>
  <si>
    <t>Наименование</t>
  </si>
  <si>
    <t>Сумма (тыс.руб.)</t>
  </si>
  <si>
    <t>Примечание</t>
  </si>
  <si>
    <t>Существенность на уровне отчетности, тыс. руб.</t>
  </si>
  <si>
    <t>Ур.сущ*0,75</t>
  </si>
  <si>
    <t>Минимальный уровень корректировки, тыс. руб.</t>
  </si>
  <si>
    <t>Ур.сущ*0,05</t>
  </si>
  <si>
    <t>Общие выводы:</t>
  </si>
  <si>
    <t>Е</t>
  </si>
  <si>
    <t>С</t>
  </si>
  <si>
    <t>А</t>
  </si>
  <si>
    <t>V</t>
  </si>
  <si>
    <t>Краткое описание выявленных ошибок</t>
  </si>
  <si>
    <t>Ответственный</t>
  </si>
  <si>
    <t>ФИО</t>
  </si>
  <si>
    <t>Подпись</t>
  </si>
  <si>
    <t>Дата</t>
  </si>
  <si>
    <t>Выполнил:</t>
  </si>
  <si>
    <t xml:space="preserve">Проверил:        </t>
  </si>
  <si>
    <t>N п/п</t>
  </si>
  <si>
    <t>Перечень процедур</t>
  </si>
  <si>
    <t>ссылка на раб. Документ</t>
  </si>
  <si>
    <t>Отметка о выполнении</t>
  </si>
  <si>
    <t>1.</t>
  </si>
  <si>
    <t>Запрос документов</t>
  </si>
  <si>
    <t>Запрос документов, необходимых для проведения аудита</t>
  </si>
  <si>
    <t>2.</t>
  </si>
  <si>
    <t>Аналитические процедуры</t>
  </si>
  <si>
    <t>2.1.</t>
  </si>
  <si>
    <t>2.2.</t>
  </si>
  <si>
    <t>Проверка исправлений замечаний Аудитора по итогам предыдущей проверки</t>
  </si>
  <si>
    <t>Получить достаточные надлежащие аудиторские доказательства наличия (либо отсутствия) искажений остатков на начало периода, существенным образом влияющих на финансовую отчетность за текущий период</t>
  </si>
  <si>
    <t>2.3.</t>
  </si>
  <si>
    <t>Анализ учетных записей на наличие нетипичных или сомнительных проводок</t>
  </si>
  <si>
    <t>3.</t>
  </si>
  <si>
    <t>Процедуры по существу (детальные тесты)</t>
  </si>
  <si>
    <t>3.1.</t>
  </si>
  <si>
    <t>3.2.</t>
  </si>
  <si>
    <t>3.3.</t>
  </si>
  <si>
    <t>3.4.</t>
  </si>
  <si>
    <t>3.5.</t>
  </si>
  <si>
    <t>3.6.</t>
  </si>
  <si>
    <t>Итоговый меморандум по результатам проведенных процедур: сформулировать выводы в отношении возможных корректировок по итогам года (проанализировать корректировки  по отчетному периоду года)</t>
  </si>
  <si>
    <t>Аудиторская процедура:</t>
  </si>
  <si>
    <t>Порядок выполнения</t>
  </si>
  <si>
    <t>Необходимость процедуры</t>
  </si>
  <si>
    <t>Комментарий</t>
  </si>
  <si>
    <t>Вывод:</t>
  </si>
  <si>
    <t>Сверка данных отчетности с данными учета</t>
  </si>
  <si>
    <t>Порядок выполнения:</t>
  </si>
  <si>
    <t>ССЫЛКА на прочие РД</t>
  </si>
  <si>
    <t>см. в файле Ф_ВЗ УВ</t>
  </si>
  <si>
    <t>№п/п</t>
  </si>
  <si>
    <t>Описание замечания</t>
  </si>
  <si>
    <t>Исправлено/не исправлено</t>
  </si>
  <si>
    <t>(краткое описание замечания)</t>
  </si>
  <si>
    <t>Аудиторская процедура</t>
  </si>
  <si>
    <t>Проверка начальных остатков по бухгалтерским счетам</t>
  </si>
  <si>
    <t>Наименование процедуры</t>
  </si>
  <si>
    <t>Установить, были ли остатки на конец предыдущего периода корректно перенесены на текущий период или, при необходимости, пересчитаны;</t>
  </si>
  <si>
    <t xml:space="preserve">Оценить, отражают ли остатки на начало периода соответствующие принципы учетной политики, </t>
  </si>
  <si>
    <t>Выполнить одну или несколько из нижеприведенных процедур:</t>
  </si>
  <si>
    <t xml:space="preserve">анализ рабочей документации предшествующего аудитора для получения доказательств относительно остатков на начало периода, в случае, если аудит финансовой отчетности за предыдущий год проводился; </t>
  </si>
  <si>
    <t>провести анализ, дают ли аудиторские процедуры, которые выполнены в текущем периоде, доказательства, имеющие отношение к остаткам на начало периода;</t>
  </si>
  <si>
    <t xml:space="preserve">проведения конкретных аудиторских процедур, направленных на получение доказательств по остаткам на начало периода. </t>
  </si>
  <si>
    <t>ССЫЛКА на лист в данном РД</t>
  </si>
  <si>
    <t>Вывод</t>
  </si>
  <si>
    <t>Комментарии</t>
  </si>
  <si>
    <t>ССЫЛКА НА ЛИСТ В ДАННОМ РД</t>
  </si>
  <si>
    <t>Да/Нет</t>
  </si>
  <si>
    <t>Замечания</t>
  </si>
  <si>
    <t>Ссылка на документ (лист)</t>
  </si>
  <si>
    <t>Замечания за период:</t>
  </si>
  <si>
    <t>краткое описание замечания</t>
  </si>
  <si>
    <t>Баланс</t>
  </si>
  <si>
    <t>Отчет о финансовых результатах</t>
  </si>
  <si>
    <t>Х</t>
  </si>
  <si>
    <t xml:space="preserve">Утверждения </t>
  </si>
  <si>
    <t>Описание</t>
  </si>
  <si>
    <t>Сокращ. Абривиатура</t>
  </si>
  <si>
    <t xml:space="preserve">Существование </t>
  </si>
  <si>
    <r>
      <t>Возникновение</t>
    </r>
    <r>
      <rPr>
        <sz val="8"/>
        <color indexed="55"/>
        <rFont val="Times New Roman"/>
        <family val="1"/>
        <charset val="204"/>
      </rPr>
      <t xml:space="preserve"> </t>
    </r>
  </si>
  <si>
    <t>Отраженные в учете активы, обязательства и капитал фактически существуют</t>
  </si>
  <si>
    <t>Отраженные в учете или раскрытые в финансовой отчетности операции и события фактически имели место и относятся к деятельности аудируемого лица</t>
  </si>
  <si>
    <r>
      <t>Активы, обязательства и капитал включены в финансовую отчетность в соответствующих суммах,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t>
    </r>
    <r>
      <rPr>
        <sz val="8"/>
        <color indexed="55"/>
        <rFont val="Times New Roman"/>
        <family val="1"/>
        <charset val="204"/>
      </rPr>
      <t xml:space="preserve"> </t>
    </r>
  </si>
  <si>
    <t>Cуммы и прочие данные, относящиеся к отраженным в учете операциям и событиям, были отражены надлежащим образом и в соответствующем периоде, соответствующие раскрытия надлежащим образом оценены и описаны</t>
  </si>
  <si>
    <r>
      <t xml:space="preserve">Все активы, обязательства и капитал, а также операции и события, которые должны быть отражены в учете, были отражены. Вся информация, которая должна быть раскрыта в финансовой отчетности, в нее включена </t>
    </r>
    <r>
      <rPr>
        <sz val="8"/>
        <color indexed="55"/>
        <rFont val="Times New Roman"/>
        <family val="1"/>
        <charset val="204"/>
      </rPr>
      <t xml:space="preserve">/ </t>
    </r>
  </si>
  <si>
    <r>
      <t>Стоимостная оценка и распределение</t>
    </r>
    <r>
      <rPr>
        <sz val="8"/>
        <color indexed="55"/>
        <rFont val="Times New Roman"/>
        <family val="1"/>
        <charset val="204"/>
      </rPr>
      <t xml:space="preserve">  </t>
    </r>
  </si>
  <si>
    <r>
      <t xml:space="preserve">Точное измерение и своевременность признания </t>
    </r>
    <r>
      <rPr>
        <sz val="8"/>
        <color indexed="55"/>
        <rFont val="Times New Roman"/>
        <family val="1"/>
        <charset val="204"/>
      </rPr>
      <t xml:space="preserve">/ </t>
    </r>
  </si>
  <si>
    <t xml:space="preserve">Полнота </t>
  </si>
  <si>
    <t xml:space="preserve">Права и обязательства </t>
  </si>
  <si>
    <r>
      <t xml:space="preserve">Представление </t>
    </r>
    <r>
      <rPr>
        <sz val="8"/>
        <color indexed="55"/>
        <rFont val="Times New Roman"/>
        <family val="1"/>
        <charset val="204"/>
      </rPr>
      <t>/</t>
    </r>
  </si>
  <si>
    <t>Аудируемое лицо обладает правами или контролирует права на отраженные активы, а отраженные обязательства представляют собой именно обязательства аудируемого лица</t>
  </si>
  <si>
    <t xml:space="preserve">Активы, обязательства, капитал, операции и события надлежащим образом сгруппированы или разгруппированы и ясно описаны. Связанные раскрытия уместны и понятны в контексте требований применимой концепции подготовки финансовой отчетности </t>
  </si>
  <si>
    <t>2.4.</t>
  </si>
  <si>
    <t>Итоговые выводы по результатам аудита</t>
  </si>
  <si>
    <t>Подтверждаем</t>
  </si>
  <si>
    <t xml:space="preserve">Да </t>
  </si>
  <si>
    <t>Показатель отчетности</t>
  </si>
  <si>
    <t>Данные бухгалтерской отчетности, тыс. руб.</t>
  </si>
  <si>
    <t>Данные оборотно-сальдовой ведомости, тыс. руб.</t>
  </si>
  <si>
    <t>Данные аудита, тыс. руб.</t>
  </si>
  <si>
    <t>Расхождения, тыс. руб.</t>
  </si>
  <si>
    <t>Допустимый размер ошибки, тыс. руб. (ДУО)</t>
  </si>
  <si>
    <t>3.7.</t>
  </si>
  <si>
    <t>5. Аудируемое лицо обладает правами или контролирует права на отраженные активы</t>
  </si>
  <si>
    <t>Утверждения на уровне предпосылок</t>
  </si>
  <si>
    <t>4.</t>
  </si>
  <si>
    <t>Титульный!A1</t>
  </si>
  <si>
    <t>P</t>
  </si>
  <si>
    <t>O</t>
  </si>
  <si>
    <t>R&amp;O</t>
  </si>
  <si>
    <t>Необходимость процедуры Да/Нет</t>
  </si>
  <si>
    <t>Сверка данных проведена, см файл</t>
  </si>
  <si>
    <t>Данные бухгалтерского учета соответствуют данным бухгалтерской отчетности</t>
  </si>
  <si>
    <t>Данные бухгалтерского учета НЕ соответствуют данным бухгалтерской отчетности</t>
  </si>
  <si>
    <r>
      <t xml:space="preserve">В соответствии с МСА 510 «Аудиторские задания, выполняемые впервые: остатки на начало периода»  </t>
    </r>
    <r>
      <rPr>
        <b/>
        <sz val="11"/>
        <rFont val="Times New Roman"/>
        <family val="1"/>
        <charset val="204"/>
      </rPr>
      <t>ознакомиться с самой последней финансовой отчетностью и АЗ предшествующего аудитора по ней</t>
    </r>
    <r>
      <rPr>
        <sz val="11"/>
        <rFont val="Times New Roman"/>
        <family val="1"/>
        <charset val="204"/>
      </rPr>
      <t xml:space="preserve">, если оно есть, для изучения информации, касающейся остатков на начало периода, включая раскрытие информации. </t>
    </r>
  </si>
  <si>
    <t>Не исправленные нарушения за предыдцщий период, влияющие на токазатели текущей отчетности не выявлены</t>
  </si>
  <si>
    <t>Выявлены неисправленные нарушения влияющие на показатели бухгалтерской отчетности. Перечень неисправленных нарушений приведен выше.</t>
  </si>
  <si>
    <t xml:space="preserve">Не типичные учетные записи не выявлены. </t>
  </si>
  <si>
    <t>Выявленные  нетипичные записи, которые не существенно влияют на бухгалтерскую отчетность</t>
  </si>
  <si>
    <t>Выявленные  нетипичные записи, которые  существенно влияют на бухгалтерскую отчетность</t>
  </si>
  <si>
    <t>Привести выдержки из учетной политики</t>
  </si>
  <si>
    <t xml:space="preserve">Изменения в учетную политику, влияющее на сопостовимые данные вносились. Проведена корректирока данных за предыдущий период. Корректировка сопостовимых данных раскрыта в отчетности.  </t>
  </si>
  <si>
    <t xml:space="preserve">Изменения в учетную политику, влияющее на сопостовимые данные вносились. Корректировка сопостовимых данных за предыдущий период не произведена и не раскрыта в отчетности.  </t>
  </si>
  <si>
    <t>Данные бухгалтерского учета подтверждены результатами инвентаризации</t>
  </si>
  <si>
    <t>Данные бухгалтерского учета НЕ подтверждены результатами инвентаризации.</t>
  </si>
  <si>
    <t>Расхождение</t>
  </si>
  <si>
    <t>Итого</t>
  </si>
  <si>
    <t>Комментарии (при необходимости)</t>
  </si>
  <si>
    <t>Остатки на начало периода не содержат существенных искажений</t>
  </si>
  <si>
    <t>Остатки на начало периода содержат существенные искажения. Необходимо модифицировать аудиторское заключение.</t>
  </si>
  <si>
    <r>
      <t>Для получения достаточных надлежащих аудиторских доказательств</t>
    </r>
    <r>
      <rPr>
        <b/>
        <i/>
        <sz val="10"/>
        <rFont val="Times New Roman"/>
        <family val="1"/>
        <charset val="204"/>
      </rPr>
      <t xml:space="preserve"> в соответствии с МСА 510 «Аудиторские задания, выполняемые впервые: остатки на начало периода»</t>
    </r>
    <r>
      <rPr>
        <i/>
        <sz val="10"/>
        <rFont val="Times New Roman"/>
        <family val="1"/>
        <charset val="204"/>
      </rPr>
      <t xml:space="preserve"> необходимо выполнить следующие процедуры</t>
    </r>
  </si>
  <si>
    <t xml:space="preserve">Изменения в учетную политику, влияющее на сопостовимые данные не вносились. Данные отчетности сопоставимы. </t>
  </si>
  <si>
    <t>Выявлены отдельные не существенные нарушения.</t>
  </si>
  <si>
    <t>Данные по состоянию на конец предыдущего периода</t>
  </si>
  <si>
    <t>Данные по состоянию на конец проверяемого периода</t>
  </si>
  <si>
    <t>E, V, C</t>
  </si>
  <si>
    <t>Аудит запасов</t>
  </si>
  <si>
    <r>
      <t xml:space="preserve">При добавлении Анализа счета 41 в другом листе проверить </t>
    </r>
    <r>
      <rPr>
        <b/>
        <sz val="11"/>
        <color rgb="FFFF0000"/>
        <rFont val="Calibri"/>
        <family val="2"/>
        <charset val="204"/>
        <scheme val="minor"/>
      </rPr>
      <t>ссылки</t>
    </r>
    <r>
      <rPr>
        <sz val="11"/>
        <color rgb="FFFF0000"/>
        <rFont val="Calibri"/>
        <family val="2"/>
        <charset val="204"/>
        <scheme val="minor"/>
      </rPr>
      <t xml:space="preserve"> в листе 2.3 (Анализ учетных записей на наличие нетипичных или сомнительных проводок)</t>
    </r>
  </si>
  <si>
    <r>
      <t xml:space="preserve">При добавлении Анализа счета 10 (11,12,15,16) в другом листе проверить </t>
    </r>
    <r>
      <rPr>
        <b/>
        <sz val="11"/>
        <color rgb="FFFF0000"/>
        <rFont val="Calibri"/>
        <family val="2"/>
        <charset val="204"/>
        <scheme val="minor"/>
      </rPr>
      <t>ссылки</t>
    </r>
    <r>
      <rPr>
        <sz val="11"/>
        <color rgb="FFFF0000"/>
        <rFont val="Calibri"/>
        <family val="2"/>
        <charset val="204"/>
        <scheme val="minor"/>
      </rPr>
      <t xml:space="preserve"> в листе 2.3 (Анализ учетных записей на наличие нетипичных или сомнительных проводок)</t>
    </r>
  </si>
  <si>
    <t>Проверка НЗП отклонений не выявила.</t>
  </si>
  <si>
    <t>Выявлены существенные отклонения в оценки НЗП. Необходимо модифицировать АЗ</t>
  </si>
  <si>
    <t>E, V, C, A</t>
  </si>
  <si>
    <t>P, V, C</t>
  </si>
  <si>
    <t>V, C, E, P</t>
  </si>
  <si>
    <t>C, V</t>
  </si>
  <si>
    <t xml:space="preserve">V </t>
  </si>
  <si>
    <t>E, R&amp;O</t>
  </si>
  <si>
    <t>E, V, R&amp;O</t>
  </si>
  <si>
    <t>E,О,V,А,C</t>
  </si>
  <si>
    <t>Отклонения (тыс.руб.)</t>
  </si>
  <si>
    <t>Показатель отчетности (тыс.руб.)</t>
  </si>
  <si>
    <t>Статьи  отчетности</t>
  </si>
  <si>
    <t>№ п/п</t>
  </si>
  <si>
    <t>ИТОГО:</t>
  </si>
  <si>
    <t>Детальные тесты:</t>
  </si>
  <si>
    <t>3.1-1'!A1</t>
  </si>
  <si>
    <t>5.</t>
  </si>
  <si>
    <t>3.3-1'!A1</t>
  </si>
  <si>
    <t>Сумма задолженности  на отчетную дату</t>
  </si>
  <si>
    <t>Сумма, подтвержденная заемщиком по запросам аудиторов</t>
  </si>
  <si>
    <t>Сумма задолженности по акту сверки с заемщиком</t>
  </si>
  <si>
    <t>Ссылка на акт сверки или альтернативные процедуры</t>
  </si>
  <si>
    <t>3.4-1'!A1</t>
  </si>
  <si>
    <t>Остаток процентов непогашенных на отчетную дату, руб.</t>
  </si>
  <si>
    <t>Дата начала срока исчисления процентов по кредиту либо дата начала проверяемого периода, если кредит был получен в предыдущем периоде:</t>
  </si>
  <si>
    <t>Сумма кредита либо остаток задолженности на начало периода</t>
  </si>
  <si>
    <t>Процентная ставка за пользование кредитом:</t>
  </si>
  <si>
    <t>Количество дней в году:</t>
  </si>
  <si>
    <t>Дни пользования</t>
  </si>
  <si>
    <t>Остаток задолженности</t>
  </si>
  <si>
    <t>Сумма процентов</t>
  </si>
  <si>
    <t>Сумма перечисления (возврат (-), увеличение займа (+))</t>
  </si>
  <si>
    <t>Проверка правильности расчета процентов за пользование</t>
  </si>
  <si>
    <t>Итого начисленно процентов по данным аудита</t>
  </si>
  <si>
    <t>Итого начисленно процентов по данным бх.учета</t>
  </si>
  <si>
    <t>Отклонение</t>
  </si>
  <si>
    <t>Наименование контргента</t>
  </si>
  <si>
    <t>реквизиты Договора</t>
  </si>
  <si>
    <t>3.5-1'!A1</t>
  </si>
  <si>
    <t>Кредитов и займов полученных</t>
  </si>
  <si>
    <t xml:space="preserve">ПБУ 15/08 </t>
  </si>
  <si>
    <t>Е-КиЗ</t>
  </si>
  <si>
    <t>1. Кредиты и займы, отраженные в финансовой (бухгалтерской) отчетности на отчетную дату, существуют. Права на отраженные Финансовые вложения принадлежат аудируемому лицу;</t>
  </si>
  <si>
    <t>2. Хозяйственные операции, связанные с Кредитами и займами, полностью отражены на счетах бухгалтерского учета;</t>
  </si>
  <si>
    <t>3. Хозяйственные операции, связанные с Кредитами и займами, точно и своевременно отражены на счетах  бухгалтерского учета.;</t>
  </si>
  <si>
    <t>4. Стоимостная оценка Кредитов и займов, принятых к бухгалтерскому учету, отражена надлежащим образом;</t>
  </si>
  <si>
    <t xml:space="preserve">6. Информация по Кредитам и займам  представлена и раскрыта в бухгалтерской отчетности  в соответствии с требованиями законодательства  </t>
  </si>
  <si>
    <t xml:space="preserve"> Получите сводную таблицу (регистр), раскрывающую движение заемных средств (вкл. проценты)  в течение отчетного периода. Сверить данные бухгалтерского учета с данными бухгалтерской отчетности. Рассмотрите показатели с точки зрения их непротиворечивости известной нам информации и друг другу.</t>
  </si>
  <si>
    <t>Анализ учетных записей на наличие нетипичных или сомнительных проводок. Сделайте обзор по счетам учета кредитов и займов на отчетную дату для выявления ,  операций не характерных для деятельности клиента или других необычных сумм.  Исследуйте обнаруженные отклонения.</t>
  </si>
  <si>
    <t>Проверьте преемственность использования методики учета Кредитов и займов, и ее соответствие общепринятым принципам бухгалтерского учёта и специфике бизнеса клиента.</t>
  </si>
  <si>
    <r>
      <t xml:space="preserve">Существование и подтверждение остатков КиЗ: </t>
    </r>
    <r>
      <rPr>
        <sz val="10"/>
        <rFont val="Times New Roman"/>
        <family val="1"/>
        <charset val="204"/>
      </rPr>
      <t xml:space="preserve">Получите копии договоров по значительным остаткам привлеченных заемных средств  и подготовьте их обзор. </t>
    </r>
    <r>
      <rPr>
        <b/>
        <sz val="10"/>
        <rFont val="Times New Roman"/>
        <family val="1"/>
        <charset val="204"/>
      </rPr>
      <t xml:space="preserve">
</t>
    </r>
  </si>
  <si>
    <r>
      <t xml:space="preserve">Оценка:
</t>
    </r>
    <r>
      <rPr>
        <sz val="10"/>
        <rFont val="Times New Roman"/>
        <family val="1"/>
        <charset val="204"/>
      </rPr>
      <t>Убедитесь в правильном отражении заемных средств и сумм начисленных процентов по ним.  Проверьте правильность расчета дохода/расхода, учтенного при отражении заемных средств в учете, а также процентных расходов за период и  убедитесь в правильном признании этих сумм в ОФР, ББ (в т.ч. в части капитализации процентов) и налоговом учете.</t>
    </r>
  </si>
  <si>
    <r>
      <rPr>
        <b/>
        <sz val="10"/>
        <rFont val="Times New Roman"/>
        <family val="1"/>
        <charset val="204"/>
      </rPr>
      <t xml:space="preserve">Первичный аудит: </t>
    </r>
    <r>
      <rPr>
        <sz val="10"/>
        <rFont val="Times New Roman"/>
        <family val="1"/>
        <charset val="204"/>
      </rPr>
      <t xml:space="preserve">В случае если аудит за предыдущий период не проводился, или  аудитором была сторонняя организация, по остатком превышающим ДУО провести аудиторские процедуры подтверждающие данные бухгалтерского учета на начало проверяемого периода </t>
    </r>
  </si>
  <si>
    <r>
      <t xml:space="preserve">Внешние подтверждения:
</t>
    </r>
    <r>
      <rPr>
        <sz val="10"/>
        <rFont val="Times New Roman"/>
        <family val="1"/>
        <charset val="204"/>
      </rPr>
      <t>Получите подтверждения по выбранным остаткам непосредственно от контрагентов.  Помимо остатков, запрос также должен охватывать прочие условия, такие как процентная ставка, дата погашения, обременения и т.д.  Проведите выверку обнаруженных расхождений и выполните альтернативные процедуры по неполученным подтверждениям.</t>
    </r>
  </si>
  <si>
    <r>
      <t xml:space="preserve">Сверка остатков:
</t>
    </r>
    <r>
      <rPr>
        <sz val="10"/>
        <rFont val="Times New Roman"/>
        <family val="1"/>
        <charset val="204"/>
      </rPr>
      <t>Сверьте остатки по бухучету с выписками банков/актами сверок, подписанных с контрагентами.  В случае если сверка производилась на дату отличную от отчетной, проведите тестирование операций в промежуточный период.</t>
    </r>
    <r>
      <rPr>
        <b/>
        <sz val="10"/>
        <rFont val="Times New Roman"/>
        <family val="1"/>
        <charset val="204"/>
      </rPr>
      <t xml:space="preserve">
</t>
    </r>
  </si>
  <si>
    <t xml:space="preserve">В отношении значительных остатков по заемным обязательствам убедитесь, что классификация краткосрочной и долгосрочной задолженности в финансовой отчетности соответствует договорам и правилам представления отчетности. </t>
  </si>
  <si>
    <r>
      <t xml:space="preserve">Пересчет в национальную валюту:
</t>
    </r>
    <r>
      <rPr>
        <sz val="10"/>
        <rFont val="Times New Roman"/>
        <family val="1"/>
        <charset val="204"/>
      </rPr>
      <t>Убедитесь в применении обменного курса на конец периода при пересчете остатков выраженных в иностранной валюте на отчетную дату.</t>
    </r>
  </si>
  <si>
    <t>Запросить и проанализировать внутренние нормативные документы: 
   Учетная политика,  
   Документы о проведении инвентаризации.                                                                                                                                                         Регистры бухгалтерского учета по счетам 66 и 67;                                                                                                                                       Первичные учетные документы по движению КиЗ</t>
  </si>
  <si>
    <t>Е-КиЗ/1</t>
  </si>
  <si>
    <t>Е-КиЗ/2.1</t>
  </si>
  <si>
    <t>Данные бухгалтерского учета счет 66(руб.)</t>
  </si>
  <si>
    <t>Данные бухгалтерского учета счет 67(руб.)</t>
  </si>
  <si>
    <t>1410 «Догосрочные кредиты и займы»</t>
  </si>
  <si>
    <t>1510 «Краткосрочные кредиты и займы»</t>
  </si>
  <si>
    <t>Е-КиЗ/2.2</t>
  </si>
  <si>
    <t>Е-КиЗ/2.3</t>
  </si>
  <si>
    <t>ан 66'!A1</t>
  </si>
  <si>
    <t>ан 67'!A1</t>
  </si>
  <si>
    <t>Контрагент</t>
  </si>
  <si>
    <t>Реквизиты договора</t>
  </si>
  <si>
    <t>Предмет договора / Цель получения кредита (займа)</t>
  </si>
  <si>
    <t>Срок возврата</t>
  </si>
  <si>
    <t>Комментарий аудитора
(заполняется автоматически)</t>
  </si>
  <si>
    <t>Процентная ставка</t>
  </si>
  <si>
    <t>Условия уплаты процентов</t>
  </si>
  <si>
    <t>Наличие обеспечения</t>
  </si>
  <si>
    <t>Описание Ковенант*</t>
  </si>
  <si>
    <t>Проверка соблюдения  Ковенант*</t>
  </si>
  <si>
    <t>Замечаний нет</t>
  </si>
  <si>
    <t>×</t>
  </si>
  <si>
    <t>* Ковенант- договорное обязательство заемщика кредитору, которое содержит перечень определенных действий, которые заемщик обязуется выполнять или воздержаться от их выполнения на протяжении действия кредитного договора.
 При нарушении положений ковенанта, т.е. при их невыполнении или отказа от выполнения, кредитор вправе объявить заемщику дефолт. Иными словами, банк может потребовать немедленного возврата оставшейся суммы кредита и причитающихся процентов. 
Финансовый ковенант касается экономических показателей деятельности заемщика, а именно поддержания их на определенном уровне. Например, устанавливаются минимальные или максимальные значения для:
- размера собственного капитала:
- коэффициента достаточности собственного капитала;
- доли активов, находящихся в залоге у 3-их лиц;
- размера дебиторской задолженности и пр.</t>
  </si>
  <si>
    <t>Проведено рассмотрение значимых договор кредита (займа).  Разделение задолженности на долгосрочную и краткосрочную произведено в соответствии с условиями погашения задолженности. Существенные отклонения не выявлены.</t>
  </si>
  <si>
    <t>Проведено рассмотрение значимых договор кредита (займа).  Разделение задолженности на долгосрочную и краткосрочную произведено с отдельными несущественными нарушениями.  Модификация АЗ не требуется.</t>
  </si>
  <si>
    <t>Проведено рассмотрение значимых договор кредита (займа).  Разделение задолженности на долгосрочную и краткосрочную произведено с существенными нарушениями.  Требуется модификация АЗ.</t>
  </si>
  <si>
    <t>Е-КиЗ/2.4</t>
  </si>
  <si>
    <t>Е-КиЗ/3.1</t>
  </si>
  <si>
    <t>Е-КиЗ/3.1-1</t>
  </si>
  <si>
    <t>Подтверждение остатков по состоянии на отчетную дату</t>
  </si>
  <si>
    <t>Контрагент (реквизиты договоров)</t>
  </si>
  <si>
    <t>По данном Общества (сч. 66 и 67 )</t>
  </si>
  <si>
    <t xml:space="preserve">По данным контрагента </t>
  </si>
  <si>
    <t>Комментарий аудитора</t>
  </si>
  <si>
    <t>Е-КиЗ/3.2-1</t>
  </si>
  <si>
    <t>3.2-1'!A1</t>
  </si>
  <si>
    <t>Произведена сверка задолженности полученной от контрагентов с данными бухгалтерского учета. Существенные отклонения не выявлены.</t>
  </si>
  <si>
    <t>Произведена сверка задолженности полученной от контрагентов с данными бухгалтерского учета. Выявлены существенные отклонения.</t>
  </si>
  <si>
    <t>Необходимо</t>
  </si>
  <si>
    <t>Реквизиты договора (контрагент, №, дата)</t>
  </si>
  <si>
    <t xml:space="preserve">Задолженность по займу </t>
  </si>
  <si>
    <t>Ссылка на вкладку проверки процентов*</t>
  </si>
  <si>
    <t xml:space="preserve">Сумма процентов начисленная за отчетный период </t>
  </si>
  <si>
    <r>
      <t>* При необходимости сделать новые вкладки по проверки процентов (</t>
    </r>
    <r>
      <rPr>
        <i/>
        <u/>
        <sz val="10"/>
        <rFont val="Times New Roman"/>
        <family val="1"/>
        <charset val="204"/>
      </rPr>
      <t>одна вкладка- проверка правильности расчета процентов по одному договору</t>
    </r>
    <r>
      <rPr>
        <i/>
        <sz val="10"/>
        <rFont val="Times New Roman"/>
        <family val="1"/>
        <charset val="204"/>
      </rPr>
      <t>)</t>
    </r>
  </si>
  <si>
    <t>Проверка правильности расчета и начисления процентов по полученным кредитам (займам) отклонений не выявила.</t>
  </si>
  <si>
    <t>Проверка правильности расчета и начисления процентов по полученным кредитам (займам)  выявила не существенные отклонения. Необходимость модификации АЗ отсутствует</t>
  </si>
  <si>
    <t>Проверка правильности расчета и начисления процентов по полученным кредитам (займам)  выявила существенные отклонения. Необходимо модифицировать АЗ.</t>
  </si>
  <si>
    <t>Задолженность по процентам на отчетную дату</t>
  </si>
  <si>
    <t>Проверка правильности  начисления процентов по полученным кредитам (займам) отклонений не выявила.</t>
  </si>
  <si>
    <t>Проверка правильности начисления процентов по полученным кредитам (займам)  выявила не существенные отклонения. Необходимость модификации АЗ отсутствует</t>
  </si>
  <si>
    <t>Проверка правильности начисления процентов по полученным кредитам (займам)  выявила существенные отклонения. Необходимо модифицировать АЗ.</t>
  </si>
  <si>
    <t>Е-КиЗ/3.4</t>
  </si>
  <si>
    <t>Получение внешние подтверждений  по кредиткам и займа полученным</t>
  </si>
  <si>
    <t>Подтверждение кредитов и займов полученных:</t>
  </si>
  <si>
    <t>Наименование кредитора</t>
  </si>
  <si>
    <t>Остаток полученных средств по состоянию на отчетную дату, руб.</t>
  </si>
  <si>
    <t>Задолженность пополученным кредитам и займам подтверждена заемщиками. Отклонения не выявлены.</t>
  </si>
  <si>
    <t>Задолженность по полученным кредитам и  займам не полность подтверждена заемщиками. По неподтвержденным кредиторам проведены альтернативные процедуры.  Отклонения не выявлены.</t>
  </si>
  <si>
    <t>Задолженность по полученным кредитам и займам не полность подтверждена кредиторами. Выявлены НЕ существенные отклонения.</t>
  </si>
  <si>
    <t>Задолженность по полученным кредитам и займам не полность подтверждена кредиторами. Выявлены  существенные отклонения.</t>
  </si>
  <si>
    <t>Е-КиЗ/3.4-1</t>
  </si>
  <si>
    <t>курсы</t>
  </si>
  <si>
    <t>USD</t>
  </si>
  <si>
    <t>EUR</t>
  </si>
  <si>
    <t xml:space="preserve">Цель: проверка правильности применения обменных курсов на отчетную дату по расчетам в валюте </t>
  </si>
  <si>
    <t>Счет учета дебиторской задолженности</t>
  </si>
  <si>
    <t>Иностранная валюта</t>
  </si>
  <si>
    <t>Сумма в рублях по данным Общества</t>
  </si>
  <si>
    <t>Сумма в рублях по расчетам аудиторов</t>
  </si>
  <si>
    <t>Вид</t>
  </si>
  <si>
    <t>Сумма по данным бухгалтерского учета</t>
  </si>
  <si>
    <t>6.</t>
  </si>
  <si>
    <t>х</t>
  </si>
  <si>
    <t>68.1268</t>
  </si>
  <si>
    <t>66(67) "контрагентв валюте"</t>
  </si>
  <si>
    <t>Валютная задолженность пересчитанна по курсам установленным ЦБ на отчетную дату. Отклонения не выявлены.</t>
  </si>
  <si>
    <t>Валютная задолженность пересчитанна по курсам установленным ЦБ на отчетную дату. Выявлены не существенные отклонения.</t>
  </si>
  <si>
    <r>
      <t xml:space="preserve">Раскрытие и представление информации о кредитах и займах в отчетности:  </t>
    </r>
    <r>
      <rPr>
        <sz val="10"/>
        <rFont val="Times New Roman"/>
        <family val="1"/>
        <charset val="204"/>
      </rPr>
      <t>Проверьте точность отражения и правильность представления и раскрытия информации  о Кредитах и займах и связанных с ними  расходах  в  бухгалтерской отчетности.</t>
    </r>
  </si>
  <si>
    <t>Е-КиЗ/3.5</t>
  </si>
  <si>
    <t>Е-КиЗ/3.5-1</t>
  </si>
  <si>
    <t>Е-КиЗ/3.7</t>
  </si>
  <si>
    <t>Проверка раскрытия информации в отчетности.</t>
  </si>
  <si>
    <t>Раскрытие информации</t>
  </si>
  <si>
    <t>- наличие и изменение обязательств по займам</t>
  </si>
  <si>
    <t>- информацию о суммах процентов, причитающихся к оплате заимодавцу (кредитору), подлежащих включению в стоимость инвестиционных активов</t>
  </si>
  <si>
    <t>- информацию о суммах расходов по займам, включенных в прочие расходы</t>
  </si>
  <si>
    <t>- информацию о величине, видах, сроках погашения выданных векселей, выпущенных и проданных облигаций;</t>
  </si>
  <si>
    <t>- информацию о сроках погашения займов (кредитов)</t>
  </si>
  <si>
    <t>- информацию о суммах дохода от временного использования средств полученного займа в качестве финансовых вложений, в том числе учтенных при уменьшении расходов по займам, связанных с приобретением, сооружением и (или) изготовлением инвестиционного актива</t>
  </si>
  <si>
    <t>-информацию о суммах займа (кредита), недополученных по сравнению с условиями договора займа (кредитного договора) в случае неисполнения или неполного исполнения заимодавцем договора займа</t>
  </si>
  <si>
    <t>Е-КиЗ/3.6</t>
  </si>
  <si>
    <t>Информация о кредитах и займах классифицирована и раскрыта в бухгалтерской отчетности в соответствии с установленными требованиями.</t>
  </si>
  <si>
    <t>Информация о кредитах и займах классифицирована и раскрыта в бухгалтерской отчетности c отдельными нарушениями действующего законодательства.</t>
  </si>
  <si>
    <t>Е-КиЗ/1.</t>
  </si>
  <si>
    <t>Е-КиЗ/3.2</t>
  </si>
  <si>
    <t>Е-КиЗ/3.3</t>
  </si>
  <si>
    <t>Существование и подтверждение Кредитов и Займов</t>
  </si>
  <si>
    <t>Сверка остатков по кредитам и займам</t>
  </si>
  <si>
    <t>Оценка правильности начисленных процентов</t>
  </si>
  <si>
    <t>Е-КиЗ/3.3-1</t>
  </si>
  <si>
    <t>Пересчет в нацианальную валюту</t>
  </si>
  <si>
    <t>ПРОГРАММА ПРОВЕДЕНИЯ АУДИТА КРЕДИТОВ И ЗАЙМОВ</t>
  </si>
  <si>
    <t>Сумма задолженности по займам по состоянию на 31.12.2019 года</t>
  </si>
  <si>
    <t>Классификация по данным Общества по состоянию на 31.12.2019 года</t>
  </si>
  <si>
    <t>Классификация по данным аудитора по состоянию на 31.12.2019  года</t>
  </si>
  <si>
    <t>Ур.сущ (док. С10)</t>
  </si>
  <si>
    <t>Аудитор: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</si>
</sst>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_ ;[Red]\-#,##0\ "/>
    <numFmt numFmtId="166" formatCode="_-* #,##0_р_._-;\-* #,##0_р_._-;_-* &quot;-&quot;_р_._-;_-@_-"/>
    <numFmt numFmtId="167" formatCode="_-* #,##0.00_р_._-;\-* #,##0.00_р_._-;_-* &quot;-&quot;??_р_._-;_-@_-"/>
  </numFmts>
  <fonts count="102" x14ac:knownFonts="1">
    <font>
      <sz val="11"/>
      <color theme="1"/>
      <name val="Calibri"/>
      <family val="2"/>
      <charset val="204"/>
      <scheme val="minor"/>
    </font>
    <font>
      <sz val="11"/>
      <color theme="1"/>
      <name val="Calibri"/>
      <family val="2"/>
      <charset val="204"/>
      <scheme val="minor"/>
    </font>
    <font>
      <sz val="11"/>
      <color rgb="FFFF0000"/>
      <name val="Calibri"/>
      <family val="2"/>
      <charset val="204"/>
      <scheme val="minor"/>
    </font>
    <font>
      <sz val="10"/>
      <name val="Calibri Light"/>
      <family val="1"/>
      <charset val="204"/>
      <scheme val="major"/>
    </font>
    <font>
      <b/>
      <sz val="10"/>
      <color rgb="FF0070C0"/>
      <name val="Calibri Light"/>
      <family val="1"/>
      <charset val="204"/>
      <scheme val="major"/>
    </font>
    <font>
      <b/>
      <sz val="16"/>
      <name val="Calibri Light"/>
      <family val="1"/>
      <charset val="204"/>
      <scheme val="major"/>
    </font>
    <font>
      <sz val="10"/>
      <name val="Arial Cyr"/>
      <charset val="204"/>
    </font>
    <font>
      <b/>
      <sz val="10"/>
      <name val="Calibri Light"/>
      <family val="1"/>
      <charset val="204"/>
      <scheme val="major"/>
    </font>
    <font>
      <sz val="8"/>
      <name val="Tahoma"/>
      <family val="2"/>
      <charset val="204"/>
    </font>
    <font>
      <sz val="10"/>
      <name val="Times New Roman Cyr"/>
      <family val="1"/>
      <charset val="204"/>
    </font>
    <font>
      <sz val="10"/>
      <name val="Arial"/>
      <family val="2"/>
      <charset val="204"/>
    </font>
    <font>
      <sz val="8"/>
      <color rgb="FFFF0000"/>
      <name val="Times New Roman"/>
      <family val="1"/>
      <charset val="204"/>
    </font>
    <font>
      <sz val="8"/>
      <name val="Times New Roman"/>
      <family val="1"/>
      <charset val="204"/>
    </font>
    <font>
      <sz val="8"/>
      <color theme="1"/>
      <name val="Times New Roman"/>
      <family val="1"/>
      <charset val="204"/>
    </font>
    <font>
      <b/>
      <i/>
      <sz val="10"/>
      <color theme="1"/>
      <name val="Times New Roman"/>
      <family val="1"/>
      <charset val="204"/>
    </font>
    <font>
      <u/>
      <sz val="10"/>
      <color indexed="12"/>
      <name val="Arial Cyr"/>
    </font>
    <font>
      <u/>
      <sz val="10"/>
      <color indexed="12"/>
      <name val="Arial Cyr"/>
      <charset val="204"/>
    </font>
    <font>
      <sz val="11"/>
      <name val="Times New Roman Cyr"/>
      <charset val="204"/>
    </font>
    <font>
      <sz val="10"/>
      <name val="Times New Roman Cyr"/>
      <charset val="204"/>
    </font>
    <font>
      <sz val="11"/>
      <color theme="1"/>
      <name val="Times New Roman"/>
      <family val="1"/>
      <charset val="204"/>
    </font>
    <font>
      <sz val="10"/>
      <color theme="1"/>
      <name val="Cambria"/>
      <family val="1"/>
      <charset val="204"/>
    </font>
    <font>
      <b/>
      <sz val="10"/>
      <name val="Cambria"/>
      <family val="1"/>
      <charset val="204"/>
    </font>
    <font>
      <sz val="10"/>
      <name val="Cambria"/>
      <family val="1"/>
      <charset val="204"/>
    </font>
    <font>
      <i/>
      <sz val="10"/>
      <name val="Cambria"/>
      <family val="1"/>
      <charset val="204"/>
    </font>
    <font>
      <b/>
      <sz val="10"/>
      <color rgb="FFFF0000"/>
      <name val="Times New Roman"/>
      <family val="1"/>
      <charset val="204"/>
    </font>
    <font>
      <sz val="10"/>
      <color theme="1"/>
      <name val="Times New Roman"/>
      <family val="1"/>
      <charset val="204"/>
    </font>
    <font>
      <sz val="10"/>
      <color indexed="12"/>
      <name val="Cambria"/>
      <family val="1"/>
      <charset val="204"/>
    </font>
    <font>
      <b/>
      <sz val="10"/>
      <name val="Times New Roman"/>
      <family val="1"/>
      <charset val="204"/>
    </font>
    <font>
      <sz val="10"/>
      <name val="Times New Roman"/>
      <family val="1"/>
      <charset val="204"/>
    </font>
    <font>
      <b/>
      <sz val="11"/>
      <name val="Times New Roman"/>
      <family val="1"/>
      <charset val="204"/>
    </font>
    <font>
      <sz val="10"/>
      <color rgb="FFFF0000"/>
      <name val="Times New Roman"/>
      <family val="1"/>
      <charset val="204"/>
    </font>
    <font>
      <b/>
      <sz val="11"/>
      <color rgb="FF0070C0"/>
      <name val="Times New Roman"/>
      <family val="1"/>
      <charset val="204"/>
    </font>
    <font>
      <sz val="11"/>
      <name val="Times New Roman"/>
      <family val="1"/>
      <charset val="204"/>
    </font>
    <font>
      <sz val="10"/>
      <color indexed="10"/>
      <name val="Times New Roman"/>
      <family val="1"/>
      <charset val="204"/>
    </font>
    <font>
      <sz val="10"/>
      <name val="Tahoma"/>
      <family val="2"/>
      <charset val="204"/>
    </font>
    <font>
      <sz val="10"/>
      <color indexed="10"/>
      <name val="Cambria"/>
      <family val="1"/>
      <charset val="204"/>
    </font>
    <font>
      <b/>
      <sz val="10"/>
      <color rgb="FF0070C0"/>
      <name val="Times New Roman"/>
      <family val="1"/>
      <charset val="204"/>
    </font>
    <font>
      <b/>
      <sz val="16"/>
      <name val="Times New Roman"/>
      <family val="1"/>
      <charset val="204"/>
    </font>
    <font>
      <u/>
      <sz val="10"/>
      <color rgb="FFFF0000"/>
      <name val="Times New Roman"/>
      <family val="1"/>
      <charset val="204"/>
    </font>
    <font>
      <u/>
      <sz val="10"/>
      <color indexed="12"/>
      <name val="Times New Roman"/>
      <family val="1"/>
      <charset val="204"/>
    </font>
    <font>
      <sz val="10"/>
      <color indexed="12"/>
      <name val="Times New Roman"/>
      <family val="1"/>
      <charset val="204"/>
    </font>
    <font>
      <b/>
      <sz val="11"/>
      <color rgb="FFFF0000"/>
      <name val="Calibri"/>
      <family val="2"/>
      <charset val="204"/>
      <scheme val="minor"/>
    </font>
    <font>
      <sz val="10"/>
      <name val="Helv"/>
      <charset val="204"/>
    </font>
    <font>
      <sz val="8"/>
      <color indexed="55"/>
      <name val="Times New Roman"/>
      <family val="1"/>
      <charset val="204"/>
    </font>
    <font>
      <u/>
      <sz val="10"/>
      <color indexed="12"/>
      <name val="Arial"/>
      <family val="2"/>
      <charset val="204"/>
    </font>
    <font>
      <sz val="11"/>
      <color indexed="8"/>
      <name val="Arial Narrow"/>
      <family val="2"/>
      <charset val="204"/>
    </font>
    <font>
      <sz val="11"/>
      <color theme="1"/>
      <name val="Arial Narrow"/>
      <family val="2"/>
      <charset val="204"/>
    </font>
    <font>
      <sz val="8"/>
      <color theme="0" tint="-0.34998626667073579"/>
      <name val="Tahoma"/>
      <family val="2"/>
      <charset val="204"/>
    </font>
    <font>
      <sz val="12"/>
      <name val="Cambria"/>
      <family val="1"/>
      <charset val="204"/>
    </font>
    <font>
      <sz val="11"/>
      <color indexed="12"/>
      <name val="Times New Roman"/>
      <family val="1"/>
      <charset val="204"/>
    </font>
    <font>
      <sz val="11"/>
      <color indexed="23"/>
      <name val="Times New Roman"/>
      <family val="1"/>
      <charset val="204"/>
    </font>
    <font>
      <sz val="11"/>
      <color theme="0" tint="-0.34998626667073579"/>
      <name val="Times New Roman"/>
      <family val="1"/>
      <charset val="204"/>
    </font>
    <font>
      <sz val="9"/>
      <name val="Times New Roman"/>
      <family val="1"/>
      <charset val="204"/>
    </font>
    <font>
      <sz val="10"/>
      <color indexed="8"/>
      <name val="Times New Roman"/>
      <family val="1"/>
      <charset val="204"/>
    </font>
    <font>
      <b/>
      <i/>
      <sz val="10"/>
      <name val="Times New Roman"/>
      <family val="1"/>
      <charset val="204"/>
    </font>
    <font>
      <i/>
      <sz val="10"/>
      <name val="Times New Roman"/>
      <family val="1"/>
      <charset val="204"/>
    </font>
    <font>
      <b/>
      <sz val="12"/>
      <name val="Times New Roman"/>
      <family val="1"/>
      <charset val="204"/>
    </font>
    <font>
      <sz val="10"/>
      <color theme="0" tint="-0.34998626667073579"/>
      <name val="Cambria"/>
      <family val="1"/>
      <charset val="204"/>
    </font>
    <font>
      <sz val="10"/>
      <color theme="0" tint="-0.34998626667073579"/>
      <name val="Times New Roman"/>
      <family val="1"/>
      <charset val="204"/>
    </font>
    <font>
      <sz val="10"/>
      <name val="Arial Narrow"/>
      <family val="2"/>
      <charset val="204"/>
    </font>
    <font>
      <b/>
      <sz val="9"/>
      <name val="Arial Narrow"/>
      <family val="2"/>
      <charset val="204"/>
    </font>
    <font>
      <sz val="9"/>
      <name val="Arial Narrow"/>
      <family val="2"/>
      <charset val="204"/>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0"/>
      <color theme="1"/>
      <name val="Times New Roman"/>
      <family val="1"/>
      <charset val="204"/>
    </font>
    <font>
      <sz val="9"/>
      <name val="Arial"/>
      <family val="2"/>
      <charset val="204"/>
    </font>
    <font>
      <b/>
      <sz val="8"/>
      <name val="Arial Narrow"/>
      <family val="2"/>
      <charset val="204"/>
    </font>
    <font>
      <b/>
      <sz val="11"/>
      <color theme="1"/>
      <name val="Calibri"/>
      <family val="2"/>
      <charset val="204"/>
      <scheme val="minor"/>
    </font>
    <font>
      <u/>
      <sz val="10"/>
      <color indexed="12"/>
      <name val="Times New Roman Cyr"/>
      <family val="1"/>
      <charset val="204"/>
    </font>
    <font>
      <sz val="11"/>
      <name val="Calibri"/>
      <family val="2"/>
      <charset val="204"/>
      <scheme val="minor"/>
    </font>
    <font>
      <sz val="8"/>
      <name val="Calibri"/>
      <family val="2"/>
      <charset val="204"/>
    </font>
    <font>
      <b/>
      <sz val="14"/>
      <name val="Times New Roman"/>
      <family val="1"/>
      <charset val="204"/>
    </font>
    <font>
      <sz val="8"/>
      <name val="Arial Narrow"/>
      <family val="2"/>
      <charset val="204"/>
    </font>
    <font>
      <b/>
      <i/>
      <sz val="8"/>
      <name val="Arial Narrow"/>
      <family val="2"/>
      <charset val="204"/>
    </font>
    <font>
      <i/>
      <sz val="8"/>
      <name val="Arial Narrow"/>
      <family val="2"/>
      <charset val="204"/>
    </font>
    <font>
      <b/>
      <i/>
      <sz val="8"/>
      <color indexed="56"/>
      <name val="Arial Narrow"/>
      <family val="2"/>
      <charset val="204"/>
    </font>
    <font>
      <sz val="8"/>
      <color rgb="FFFF0000"/>
      <name val="Arial Narrow"/>
      <family val="2"/>
      <charset val="204"/>
    </font>
    <font>
      <b/>
      <i/>
      <sz val="8"/>
      <color rgb="FF7030A0"/>
      <name val="Arial Narrow"/>
      <family val="2"/>
      <charset val="204"/>
    </font>
    <font>
      <b/>
      <sz val="8"/>
      <color rgb="FF7030A0"/>
      <name val="Arial Narrow"/>
      <family val="2"/>
      <charset val="204"/>
    </font>
    <font>
      <b/>
      <sz val="8"/>
      <color rgb="FF7030A0"/>
      <name val="Calibri"/>
      <family val="2"/>
      <charset val="204"/>
    </font>
    <font>
      <i/>
      <u/>
      <sz val="10"/>
      <name val="Times New Roman"/>
      <family val="1"/>
      <charset val="204"/>
    </font>
    <font>
      <b/>
      <sz val="10"/>
      <name val="Arial Narrow"/>
      <family val="2"/>
      <charset val="204"/>
    </font>
    <font>
      <b/>
      <u/>
      <sz val="10"/>
      <name val="Arial Narrow"/>
      <family val="2"/>
      <charset val="204"/>
    </font>
    <font>
      <b/>
      <sz val="9"/>
      <name val="Times New Roman"/>
      <family val="1"/>
      <charset val="204"/>
    </font>
    <font>
      <sz val="10"/>
      <color theme="1"/>
      <name val="Calibri Light"/>
      <family val="1"/>
      <charset val="204"/>
      <scheme val="major"/>
    </font>
    <font>
      <sz val="10"/>
      <color indexed="12"/>
      <name val="Calibri Light"/>
      <family val="1"/>
      <charset val="204"/>
      <scheme val="major"/>
    </font>
    <font>
      <b/>
      <sz val="10"/>
      <color indexed="12"/>
      <name val="Calibri Light"/>
      <family val="1"/>
      <charset val="204"/>
      <scheme val="major"/>
    </font>
  </fonts>
  <fills count="34">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4" tint="0.59996337778862885"/>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indexed="13"/>
        <bgColor indexed="64"/>
      </patternFill>
    </fill>
  </fills>
  <borders count="76">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medium">
        <color indexed="64"/>
      </right>
      <top/>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style="thin">
        <color indexed="64"/>
      </right>
      <top/>
      <bottom/>
      <diagonal/>
    </border>
    <border>
      <left style="thin">
        <color indexed="64"/>
      </left>
      <right style="thin">
        <color indexed="64"/>
      </right>
      <top/>
      <bottom/>
      <diagonal/>
    </border>
  </borders>
  <cellStyleXfs count="70">
    <xf numFmtId="0" fontId="0" fillId="0" borderId="0"/>
    <xf numFmtId="164" fontId="1" fillId="0" borderId="0" applyFont="0" applyFill="0" applyBorder="0" applyAlignment="0" applyProtection="0"/>
    <xf numFmtId="0" fontId="6" fillId="0" borderId="0"/>
    <xf numFmtId="0" fontId="8" fillId="0" borderId="0"/>
    <xf numFmtId="0" fontId="9" fillId="0" borderId="0"/>
    <xf numFmtId="0" fontId="10" fillId="0" borderId="0"/>
    <xf numFmtId="0" fontId="10" fillId="0" borderId="0"/>
    <xf numFmtId="0" fontId="6" fillId="0" borderId="0"/>
    <xf numFmtId="0" fontId="15" fillId="0" borderId="0" applyNumberFormat="0" applyFill="0" applyBorder="0" applyAlignment="0" applyProtection="0">
      <alignment vertical="top"/>
      <protection locked="0"/>
    </xf>
    <xf numFmtId="0" fontId="6" fillId="0" borderId="0"/>
    <xf numFmtId="0" fontId="16" fillId="0" borderId="0" applyNumberFormat="0" applyFill="0" applyBorder="0" applyAlignment="0" applyProtection="0">
      <alignment vertical="top"/>
      <protection locked="0"/>
    </xf>
    <xf numFmtId="0" fontId="17" fillId="0" borderId="0"/>
    <xf numFmtId="0" fontId="18" fillId="0" borderId="0"/>
    <xf numFmtId="0" fontId="6" fillId="0" borderId="0"/>
    <xf numFmtId="0" fontId="42" fillId="0" borderId="0"/>
    <xf numFmtId="0" fontId="44" fillId="0" borderId="0" applyNumberFormat="0" applyFill="0" applyBorder="0" applyAlignment="0" applyProtection="0">
      <alignment vertical="top"/>
      <protection locked="0"/>
    </xf>
    <xf numFmtId="0" fontId="45" fillId="0" borderId="0"/>
    <xf numFmtId="0" fontId="6" fillId="0" borderId="0"/>
    <xf numFmtId="0" fontId="46" fillId="0" borderId="0"/>
    <xf numFmtId="0" fontId="6" fillId="0" borderId="0"/>
    <xf numFmtId="0" fontId="42" fillId="0" borderId="0"/>
    <xf numFmtId="167" fontId="1" fillId="0" borderId="0" applyFont="0" applyFill="0" applyBorder="0" applyAlignment="0" applyProtection="0"/>
    <xf numFmtId="0" fontId="62" fillId="7" borderId="0" applyNumberFormat="0" applyBorder="0" applyAlignment="0" applyProtection="0"/>
    <xf numFmtId="0" fontId="62" fillId="8" borderId="0" applyNumberFormat="0" applyBorder="0" applyAlignment="0" applyProtection="0"/>
    <xf numFmtId="0" fontId="62" fillId="9" borderId="0" applyNumberFormat="0" applyBorder="0" applyAlignment="0" applyProtection="0"/>
    <xf numFmtId="0" fontId="62" fillId="10" borderId="0" applyNumberFormat="0" applyBorder="0" applyAlignment="0" applyProtection="0"/>
    <xf numFmtId="0" fontId="62" fillId="11" borderId="0" applyNumberFormat="0" applyBorder="0" applyAlignment="0" applyProtection="0"/>
    <xf numFmtId="0" fontId="62" fillId="12" borderId="0" applyNumberFormat="0" applyBorder="0" applyAlignment="0" applyProtection="0"/>
    <xf numFmtId="0" fontId="62" fillId="13" borderId="0" applyNumberFormat="0" applyBorder="0" applyAlignment="0" applyProtection="0"/>
    <xf numFmtId="0" fontId="62" fillId="14" borderId="0" applyNumberFormat="0" applyBorder="0" applyAlignment="0" applyProtection="0"/>
    <xf numFmtId="0" fontId="62" fillId="15" borderId="0" applyNumberFormat="0" applyBorder="0" applyAlignment="0" applyProtection="0"/>
    <xf numFmtId="0" fontId="62" fillId="10" borderId="0" applyNumberFormat="0" applyBorder="0" applyAlignment="0" applyProtection="0"/>
    <xf numFmtId="0" fontId="62" fillId="13" borderId="0" applyNumberFormat="0" applyBorder="0" applyAlignment="0" applyProtection="0"/>
    <xf numFmtId="0" fontId="62" fillId="16" borderId="0" applyNumberFormat="0" applyBorder="0" applyAlignment="0" applyProtection="0"/>
    <xf numFmtId="0" fontId="63" fillId="17"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63" fillId="20" borderId="0" applyNumberFormat="0" applyBorder="0" applyAlignment="0" applyProtection="0"/>
    <xf numFmtId="0" fontId="6" fillId="0" borderId="0"/>
    <xf numFmtId="0" fontId="63" fillId="21" borderId="0" applyNumberFormat="0" applyBorder="0" applyAlignment="0" applyProtection="0"/>
    <xf numFmtId="0" fontId="63" fillId="22" borderId="0" applyNumberFormat="0" applyBorder="0" applyAlignment="0" applyProtection="0"/>
    <xf numFmtId="0" fontId="63" fillId="23"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63" fillId="24" borderId="0" applyNumberFormat="0" applyBorder="0" applyAlignment="0" applyProtection="0"/>
    <xf numFmtId="0" fontId="64" fillId="12" borderId="65" applyNumberFormat="0" applyAlignment="0" applyProtection="0"/>
    <xf numFmtId="0" fontId="65" fillId="25" borderId="66" applyNumberFormat="0" applyAlignment="0" applyProtection="0"/>
    <xf numFmtId="0" fontId="66" fillId="25" borderId="65" applyNumberFormat="0" applyAlignment="0" applyProtection="0"/>
    <xf numFmtId="0" fontId="67" fillId="0" borderId="67" applyNumberFormat="0" applyFill="0" applyAlignment="0" applyProtection="0"/>
    <xf numFmtId="0" fontId="68" fillId="0" borderId="68" applyNumberFormat="0" applyFill="0" applyAlignment="0" applyProtection="0"/>
    <xf numFmtId="0" fontId="69" fillId="0" borderId="69" applyNumberFormat="0" applyFill="0" applyAlignment="0" applyProtection="0"/>
    <xf numFmtId="0" fontId="69" fillId="0" borderId="0" applyNumberFormat="0" applyFill="0" applyBorder="0" applyAlignment="0" applyProtection="0"/>
    <xf numFmtId="0" fontId="70" fillId="0" borderId="70" applyNumberFormat="0" applyFill="0" applyAlignment="0" applyProtection="0"/>
    <xf numFmtId="0" fontId="71" fillId="26" borderId="71" applyNumberFormat="0" applyAlignment="0" applyProtection="0"/>
    <xf numFmtId="0" fontId="72" fillId="0" borderId="0" applyNumberFormat="0" applyFill="0" applyBorder="0" applyAlignment="0" applyProtection="0"/>
    <xf numFmtId="0" fontId="73" fillId="27" borderId="0" applyNumberFormat="0" applyBorder="0" applyAlignment="0" applyProtection="0"/>
    <xf numFmtId="0" fontId="74" fillId="8" borderId="0" applyNumberFormat="0" applyBorder="0" applyAlignment="0" applyProtection="0"/>
    <xf numFmtId="0" fontId="75" fillId="0" borderId="0" applyNumberFormat="0" applyFill="0" applyBorder="0" applyAlignment="0" applyProtection="0"/>
    <xf numFmtId="0" fontId="6" fillId="28" borderId="72" applyNumberFormat="0" applyFont="0" applyAlignment="0" applyProtection="0"/>
    <xf numFmtId="0" fontId="76" fillId="0" borderId="73" applyNumberFormat="0" applyFill="0" applyAlignment="0" applyProtection="0"/>
    <xf numFmtId="0" fontId="77" fillId="0" borderId="0" applyNumberFormat="0" applyFill="0" applyBorder="0" applyAlignment="0" applyProtection="0"/>
    <xf numFmtId="0" fontId="78" fillId="9" borderId="0" applyNumberFormat="0" applyBorder="0" applyAlignment="0" applyProtection="0"/>
    <xf numFmtId="0" fontId="10" fillId="0" borderId="0"/>
    <xf numFmtId="0" fontId="45" fillId="0" borderId="0"/>
    <xf numFmtId="0" fontId="83" fillId="0" borderId="0" applyNumberFormat="0" applyFill="0" applyBorder="0" applyAlignment="0" applyProtection="0">
      <alignment vertical="top"/>
      <protection locked="0"/>
    </xf>
    <xf numFmtId="0" fontId="6" fillId="0" borderId="0"/>
    <xf numFmtId="0" fontId="10" fillId="0" borderId="0"/>
    <xf numFmtId="0" fontId="6" fillId="0" borderId="0"/>
  </cellStyleXfs>
  <cellXfs count="726">
    <xf numFmtId="0" fontId="0" fillId="0" borderId="0" xfId="0"/>
    <xf numFmtId="0" fontId="4" fillId="3" borderId="1" xfId="0" applyFont="1" applyFill="1" applyBorder="1" applyAlignment="1">
      <alignment horizontal="left" vertical="center"/>
    </xf>
    <xf numFmtId="0" fontId="4" fillId="3" borderId="5" xfId="0" applyFont="1" applyFill="1" applyBorder="1" applyAlignment="1">
      <alignment horizontal="left" vertical="center"/>
    </xf>
    <xf numFmtId="0" fontId="4" fillId="3" borderId="8" xfId="0" applyFont="1" applyFill="1" applyBorder="1" applyAlignment="1">
      <alignment horizontal="left" vertical="center"/>
    </xf>
    <xf numFmtId="0" fontId="12" fillId="3" borderId="0" xfId="6" applyFont="1" applyFill="1" applyBorder="1" applyAlignment="1">
      <alignment horizontal="center" vertical="center"/>
    </xf>
    <xf numFmtId="0" fontId="12" fillId="0" borderId="0" xfId="6" applyFont="1" applyBorder="1" applyAlignment="1">
      <alignment horizontal="left" vertical="center"/>
    </xf>
    <xf numFmtId="0" fontId="11" fillId="0" borderId="0" xfId="6" applyFont="1" applyAlignment="1">
      <alignment horizontal="left" vertical="center" wrapText="1"/>
    </xf>
    <xf numFmtId="0" fontId="13" fillId="0" borderId="0" xfId="6" applyFont="1" applyAlignment="1">
      <alignment horizontal="left" vertical="center" wrapText="1"/>
    </xf>
    <xf numFmtId="0" fontId="13" fillId="0" borderId="0" xfId="6" applyFont="1" applyAlignment="1">
      <alignment horizontal="left" vertical="center"/>
    </xf>
    <xf numFmtId="0" fontId="13" fillId="0" borderId="0" xfId="6" applyFont="1" applyBorder="1" applyAlignment="1">
      <alignment horizontal="left" vertical="center" wrapText="1"/>
    </xf>
    <xf numFmtId="3" fontId="12" fillId="0" borderId="0" xfId="7" applyNumberFormat="1" applyFont="1" applyAlignment="1">
      <alignment horizontal="left"/>
    </xf>
    <xf numFmtId="0" fontId="8" fillId="0" borderId="0" xfId="7" applyFont="1"/>
    <xf numFmtId="0" fontId="19" fillId="0" borderId="6" xfId="0" applyFont="1" applyBorder="1"/>
    <xf numFmtId="0" fontId="8" fillId="0" borderId="0" xfId="6" applyFont="1" applyAlignment="1">
      <alignment vertical="center"/>
    </xf>
    <xf numFmtId="0" fontId="20" fillId="0" borderId="0" xfId="0" applyFont="1"/>
    <xf numFmtId="0" fontId="21" fillId="0" borderId="0" xfId="12" applyFont="1" applyFill="1" applyBorder="1" applyAlignment="1">
      <alignment horizontal="center" vertical="center" wrapText="1"/>
    </xf>
    <xf numFmtId="0" fontId="22" fillId="0" borderId="0" xfId="7" applyFont="1"/>
    <xf numFmtId="0" fontId="21" fillId="3" borderId="35" xfId="7" applyFont="1" applyFill="1" applyBorder="1" applyAlignment="1">
      <alignment horizontal="center" vertical="center" wrapText="1"/>
    </xf>
    <xf numFmtId="0" fontId="21" fillId="3" borderId="4" xfId="7" applyFont="1" applyFill="1" applyBorder="1" applyAlignment="1">
      <alignment horizontal="center" vertical="center" wrapText="1"/>
    </xf>
    <xf numFmtId="0" fontId="19" fillId="0" borderId="37" xfId="0" applyFont="1" applyBorder="1"/>
    <xf numFmtId="0" fontId="20" fillId="0" borderId="38" xfId="0" applyFont="1" applyBorder="1" applyAlignment="1">
      <alignment vertical="center" wrapText="1"/>
    </xf>
    <xf numFmtId="0" fontId="20" fillId="0" borderId="0" xfId="0" applyFont="1" applyBorder="1"/>
    <xf numFmtId="0" fontId="0" fillId="0" borderId="0" xfId="0" applyBorder="1"/>
    <xf numFmtId="0" fontId="20" fillId="0" borderId="0" xfId="0" applyFont="1" applyBorder="1" applyAlignment="1">
      <alignment vertical="center" wrapText="1"/>
    </xf>
    <xf numFmtId="0" fontId="22" fillId="0" borderId="0" xfId="6" applyFont="1" applyAlignment="1">
      <alignment vertical="center"/>
    </xf>
    <xf numFmtId="0" fontId="22" fillId="0" borderId="0" xfId="3" applyFont="1" applyAlignment="1">
      <alignment vertical="top"/>
    </xf>
    <xf numFmtId="0" fontId="8" fillId="0" borderId="0" xfId="3" applyFont="1" applyAlignment="1">
      <alignment vertical="top"/>
    </xf>
    <xf numFmtId="0" fontId="20" fillId="0" borderId="0" xfId="0" applyFont="1" applyBorder="1" applyAlignment="1">
      <alignment horizontal="left" vertical="center" wrapText="1"/>
    </xf>
    <xf numFmtId="0" fontId="24" fillId="0" borderId="0" xfId="0" applyFont="1" applyBorder="1" applyAlignment="1">
      <alignment horizontal="center" vertical="center" wrapText="1"/>
    </xf>
    <xf numFmtId="0" fontId="25" fillId="0" borderId="0" xfId="0" applyFont="1" applyBorder="1" applyAlignment="1">
      <alignment horizontal="left" vertical="center" wrapText="1"/>
    </xf>
    <xf numFmtId="0" fontId="25" fillId="3" borderId="39" xfId="0" applyFont="1" applyFill="1" applyBorder="1" applyAlignment="1">
      <alignment horizontal="left" vertical="center" wrapText="1"/>
    </xf>
    <xf numFmtId="0" fontId="25" fillId="3" borderId="38"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22" fillId="0" borderId="0" xfId="3" applyFont="1" applyFill="1" applyAlignment="1">
      <alignment vertical="top"/>
    </xf>
    <xf numFmtId="0" fontId="8" fillId="0" borderId="0" xfId="3" applyFont="1" applyFill="1" applyAlignment="1">
      <alignment vertical="top"/>
    </xf>
    <xf numFmtId="0" fontId="26" fillId="0" borderId="0" xfId="7" applyNumberFormat="1" applyFont="1" applyAlignment="1">
      <alignment wrapText="1"/>
    </xf>
    <xf numFmtId="0" fontId="7" fillId="3" borderId="1"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3" fillId="3" borderId="23" xfId="0" applyFont="1" applyFill="1" applyBorder="1" applyAlignment="1">
      <alignment horizontal="left"/>
    </xf>
    <xf numFmtId="0" fontId="16" fillId="3" borderId="21" xfId="10" quotePrefix="1" applyFill="1" applyBorder="1" applyAlignment="1" applyProtection="1">
      <alignment vertical="center"/>
    </xf>
    <xf numFmtId="0" fontId="16" fillId="3" borderId="23" xfId="10" quotePrefix="1" applyFill="1" applyBorder="1" applyAlignment="1" applyProtection="1">
      <alignment vertical="center"/>
    </xf>
    <xf numFmtId="0" fontId="22" fillId="0" borderId="0" xfId="0" applyFont="1"/>
    <xf numFmtId="0" fontId="8" fillId="0" borderId="0" xfId="0" applyFont="1"/>
    <xf numFmtId="0" fontId="22" fillId="0" borderId="0" xfId="0" applyFont="1" applyAlignment="1">
      <alignment vertical="center"/>
    </xf>
    <xf numFmtId="3" fontId="22" fillId="0" borderId="0" xfId="0" applyNumberFormat="1" applyFont="1"/>
    <xf numFmtId="0" fontId="34" fillId="0" borderId="0" xfId="0" applyFont="1"/>
    <xf numFmtId="0" fontId="35" fillId="0" borderId="0" xfId="0" applyFont="1"/>
    <xf numFmtId="0" fontId="26" fillId="0" borderId="0" xfId="4" applyFont="1" applyFill="1" applyAlignment="1">
      <alignment vertical="center" wrapText="1"/>
    </xf>
    <xf numFmtId="0" fontId="36" fillId="3" borderId="1" xfId="0" applyFont="1" applyFill="1" applyBorder="1" applyAlignment="1">
      <alignment horizontal="left" vertical="center"/>
    </xf>
    <xf numFmtId="0" fontId="28" fillId="0" borderId="0" xfId="7" applyFont="1" applyFill="1"/>
    <xf numFmtId="0" fontId="36" fillId="3" borderId="5" xfId="0" applyFont="1" applyFill="1" applyBorder="1" applyAlignment="1">
      <alignment horizontal="left" vertical="center"/>
    </xf>
    <xf numFmtId="0" fontId="36" fillId="3" borderId="8" xfId="0" applyFont="1" applyFill="1" applyBorder="1" applyAlignment="1">
      <alignment horizontal="left" vertical="center"/>
    </xf>
    <xf numFmtId="0" fontId="28" fillId="0" borderId="0" xfId="7" applyFont="1" applyFill="1" applyBorder="1"/>
    <xf numFmtId="0" fontId="27" fillId="0" borderId="0" xfId="12" applyFont="1" applyFill="1" applyBorder="1" applyAlignment="1">
      <alignment horizontal="center" vertical="center" wrapText="1"/>
    </xf>
    <xf numFmtId="0" fontId="27" fillId="0" borderId="0" xfId="7" applyFont="1" applyFill="1" applyBorder="1" applyAlignment="1">
      <alignment vertical="center" wrapText="1"/>
    </xf>
    <xf numFmtId="0" fontId="28" fillId="0" borderId="0" xfId="7" applyFont="1" applyFill="1" applyBorder="1" applyAlignment="1">
      <alignment wrapText="1"/>
    </xf>
    <xf numFmtId="0" fontId="28" fillId="0" borderId="0" xfId="7" applyFont="1" applyFill="1" applyAlignment="1">
      <alignment horizontal="left"/>
    </xf>
    <xf numFmtId="3" fontId="28" fillId="0" borderId="0" xfId="7" applyNumberFormat="1" applyFont="1" applyFill="1" applyAlignment="1">
      <alignment horizontal="left"/>
    </xf>
    <xf numFmtId="3" fontId="28" fillId="0" borderId="0" xfId="7" applyNumberFormat="1" applyFont="1" applyFill="1" applyAlignment="1">
      <alignment horizontal="center" vertical="center"/>
    </xf>
    <xf numFmtId="0" fontId="27" fillId="0" borderId="0" xfId="7" applyFont="1" applyFill="1" applyAlignment="1">
      <alignment horizontal="left"/>
    </xf>
    <xf numFmtId="0" fontId="30" fillId="0" borderId="0" xfId="7" applyFont="1" applyFill="1" applyAlignment="1">
      <alignment horizontal="left"/>
    </xf>
    <xf numFmtId="3" fontId="30" fillId="0" borderId="0" xfId="7" applyNumberFormat="1" applyFont="1" applyFill="1" applyAlignment="1">
      <alignment horizontal="left"/>
    </xf>
    <xf numFmtId="0" fontId="38" fillId="0" borderId="0" xfId="8" applyFont="1" applyFill="1" applyAlignment="1" applyProtection="1">
      <alignment horizontal="left"/>
    </xf>
    <xf numFmtId="0" fontId="28" fillId="3" borderId="8" xfId="7" applyFont="1" applyFill="1" applyBorder="1" applyAlignment="1">
      <alignment horizontal="right"/>
    </xf>
    <xf numFmtId="3" fontId="28" fillId="3" borderId="23" xfId="7" applyNumberFormat="1" applyFont="1" applyFill="1" applyBorder="1" applyAlignment="1">
      <alignment horizontal="center" vertical="center"/>
    </xf>
    <xf numFmtId="0" fontId="40" fillId="0" borderId="0" xfId="7" applyFont="1" applyFill="1" applyAlignment="1">
      <alignment horizontal="left"/>
    </xf>
    <xf numFmtId="0" fontId="39" fillId="0" borderId="0" xfId="8" quotePrefix="1" applyFont="1" applyFill="1" applyAlignment="1" applyProtection="1">
      <alignment horizontal="left"/>
    </xf>
    <xf numFmtId="0" fontId="33" fillId="0" borderId="0" xfId="7" applyFont="1" applyFill="1" applyAlignment="1">
      <alignment horizontal="left"/>
    </xf>
    <xf numFmtId="0" fontId="28" fillId="0" borderId="0" xfId="7" applyFont="1" applyFill="1" applyAlignment="1"/>
    <xf numFmtId="3" fontId="28" fillId="0" borderId="0" xfId="7" applyNumberFormat="1" applyFont="1" applyFill="1"/>
    <xf numFmtId="0" fontId="2" fillId="0" borderId="0" xfId="0" applyFont="1"/>
    <xf numFmtId="0" fontId="12" fillId="5" borderId="48" xfId="14" applyFont="1" applyFill="1" applyBorder="1" applyAlignment="1">
      <alignment vertical="center" wrapText="1"/>
    </xf>
    <xf numFmtId="0" fontId="12" fillId="5" borderId="48" xfId="14" applyFont="1" applyFill="1" applyBorder="1" applyAlignment="1">
      <alignment vertical="top" wrapText="1"/>
    </xf>
    <xf numFmtId="0" fontId="12" fillId="5" borderId="6" xfId="14" applyFont="1" applyFill="1" applyBorder="1" applyAlignment="1">
      <alignment vertical="center" wrapText="1"/>
    </xf>
    <xf numFmtId="0" fontId="12" fillId="5" borderId="6" xfId="14" applyFont="1" applyFill="1" applyBorder="1" applyAlignment="1">
      <alignment vertical="top" wrapText="1"/>
    </xf>
    <xf numFmtId="0" fontId="27" fillId="0" borderId="0" xfId="7" applyFont="1" applyFill="1" applyBorder="1" applyAlignment="1">
      <alignment horizontal="center" vertical="center" wrapText="1"/>
    </xf>
    <xf numFmtId="0" fontId="12" fillId="3" borderId="22" xfId="6" applyFont="1" applyFill="1" applyBorder="1" applyAlignment="1">
      <alignment horizontal="center" vertical="center"/>
    </xf>
    <xf numFmtId="0" fontId="12" fillId="3" borderId="23" xfId="6" applyFont="1" applyFill="1" applyBorder="1" applyAlignment="1">
      <alignment horizontal="center" vertical="center"/>
    </xf>
    <xf numFmtId="0" fontId="0" fillId="0" borderId="6" xfId="0" applyBorder="1"/>
    <xf numFmtId="0" fontId="47" fillId="0" borderId="0" xfId="6" applyFont="1" applyAlignment="1">
      <alignment vertical="center"/>
    </xf>
    <xf numFmtId="0" fontId="19" fillId="0" borderId="37" xfId="0" applyFont="1" applyBorder="1" applyAlignment="1">
      <alignment horizontal="center" vertical="center"/>
    </xf>
    <xf numFmtId="0" fontId="19" fillId="0" borderId="0" xfId="0" applyFont="1"/>
    <xf numFmtId="0" fontId="31" fillId="3" borderId="1" xfId="0" applyFont="1" applyFill="1" applyBorder="1" applyAlignment="1">
      <alignment horizontal="left" vertical="center"/>
    </xf>
    <xf numFmtId="0" fontId="32" fillId="3" borderId="20" xfId="0" applyFont="1" applyFill="1" applyBorder="1" applyAlignment="1">
      <alignment horizontal="center" vertical="center" wrapText="1"/>
    </xf>
    <xf numFmtId="0" fontId="29" fillId="2" borderId="0" xfId="0" applyFont="1" applyFill="1" applyBorder="1" applyAlignment="1">
      <alignment vertical="center"/>
    </xf>
    <xf numFmtId="0" fontId="31" fillId="3" borderId="5" xfId="0" applyFont="1" applyFill="1" applyBorder="1" applyAlignment="1">
      <alignment horizontal="left" vertical="center"/>
    </xf>
    <xf numFmtId="0" fontId="32" fillId="3" borderId="6" xfId="0" applyFont="1" applyFill="1" applyBorder="1" applyAlignment="1">
      <alignment horizontal="center" wrapText="1"/>
    </xf>
    <xf numFmtId="0" fontId="31" fillId="3" borderId="8" xfId="0" applyFont="1" applyFill="1" applyBorder="1" applyAlignment="1">
      <alignment horizontal="left" vertical="center"/>
    </xf>
    <xf numFmtId="0" fontId="32" fillId="3" borderId="9" xfId="0" applyFont="1" applyFill="1" applyBorder="1" applyAlignment="1">
      <alignment horizontal="center" wrapText="1"/>
    </xf>
    <xf numFmtId="0" fontId="29" fillId="0" borderId="0" xfId="12" applyFont="1" applyFill="1" applyBorder="1" applyAlignment="1">
      <alignment horizontal="center" vertical="center" wrapText="1"/>
    </xf>
    <xf numFmtId="0" fontId="29" fillId="0" borderId="0" xfId="7" applyFont="1" applyBorder="1" applyAlignment="1">
      <alignment vertical="center" wrapText="1"/>
    </xf>
    <xf numFmtId="0" fontId="32" fillId="0" borderId="0" xfId="7" applyFont="1"/>
    <xf numFmtId="0" fontId="32" fillId="0" borderId="0" xfId="7" applyFont="1" applyBorder="1"/>
    <xf numFmtId="0" fontId="29" fillId="3" borderId="35" xfId="7" applyFont="1" applyFill="1" applyBorder="1" applyAlignment="1">
      <alignment horizontal="center" vertical="center" wrapText="1"/>
    </xf>
    <xf numFmtId="0" fontId="29" fillId="3" borderId="4" xfId="7" applyFont="1" applyFill="1" applyBorder="1" applyAlignment="1">
      <alignment horizontal="center" vertical="center" wrapText="1"/>
    </xf>
    <xf numFmtId="0" fontId="32" fillId="0" borderId="26" xfId="5" applyFont="1" applyBorder="1" applyAlignment="1">
      <alignment vertical="center" wrapText="1"/>
    </xf>
    <xf numFmtId="0" fontId="32" fillId="0" borderId="0" xfId="5" applyFont="1" applyAlignment="1">
      <alignment vertical="center"/>
    </xf>
    <xf numFmtId="0" fontId="32" fillId="0" borderId="0" xfId="13" applyFont="1" applyFill="1" applyBorder="1" applyAlignment="1">
      <alignment horizontal="left" vertical="center" indent="1"/>
    </xf>
    <xf numFmtId="0" fontId="32" fillId="0" borderId="0" xfId="5" applyFont="1" applyFill="1" applyBorder="1" applyAlignment="1">
      <alignment vertical="center"/>
    </xf>
    <xf numFmtId="0" fontId="29" fillId="3" borderId="39" xfId="7" applyFont="1" applyFill="1" applyBorder="1" applyAlignment="1">
      <alignment horizontal="center" vertical="center"/>
    </xf>
    <xf numFmtId="0" fontId="29" fillId="3" borderId="38" xfId="6" applyFont="1" applyFill="1" applyBorder="1" applyAlignment="1">
      <alignment vertical="center" wrapText="1"/>
    </xf>
    <xf numFmtId="0" fontId="29" fillId="0" borderId="0" xfId="7" applyFont="1" applyFill="1" applyBorder="1" applyAlignment="1">
      <alignment vertical="center"/>
    </xf>
    <xf numFmtId="0" fontId="32" fillId="3" borderId="41" xfId="7" applyFont="1" applyFill="1" applyBorder="1" applyAlignment="1">
      <alignment horizontal="center" vertical="center"/>
    </xf>
    <xf numFmtId="0" fontId="32" fillId="3" borderId="42" xfId="6" applyFont="1" applyFill="1" applyBorder="1" applyAlignment="1">
      <alignment vertical="center"/>
    </xf>
    <xf numFmtId="0" fontId="32" fillId="0" borderId="0" xfId="7" applyFont="1" applyFill="1" applyBorder="1" applyAlignment="1"/>
    <xf numFmtId="0" fontId="32" fillId="3" borderId="8" xfId="7" applyFont="1" applyFill="1" applyBorder="1" applyAlignment="1">
      <alignment horizontal="center" vertical="center"/>
    </xf>
    <xf numFmtId="0" fontId="32" fillId="3" borderId="23" xfId="6" applyFont="1" applyFill="1" applyBorder="1" applyAlignment="1">
      <alignment vertical="center"/>
    </xf>
    <xf numFmtId="0" fontId="49" fillId="0" borderId="0" xfId="7" applyNumberFormat="1" applyFont="1" applyAlignment="1">
      <alignment wrapText="1"/>
    </xf>
    <xf numFmtId="0" fontId="32" fillId="0" borderId="0" xfId="5" applyFont="1" applyAlignment="1">
      <alignment vertical="center" wrapText="1"/>
    </xf>
    <xf numFmtId="0" fontId="50" fillId="0" borderId="0" xfId="5" applyFont="1" applyAlignment="1">
      <alignment horizontal="left" vertical="center" indent="1"/>
    </xf>
    <xf numFmtId="0" fontId="51" fillId="0" borderId="0" xfId="7" applyNumberFormat="1" applyFont="1" applyAlignment="1"/>
    <xf numFmtId="0" fontId="25" fillId="3" borderId="0" xfId="0" applyFont="1" applyFill="1" applyBorder="1" applyAlignment="1">
      <alignment horizontal="left" vertical="center" wrapText="1"/>
    </xf>
    <xf numFmtId="0" fontId="29" fillId="0" borderId="0" xfId="7" applyFont="1" applyBorder="1" applyAlignment="1">
      <alignment wrapText="1"/>
    </xf>
    <xf numFmtId="0" fontId="32" fillId="0" borderId="0" xfId="7" applyFont="1" applyBorder="1" applyAlignment="1">
      <alignment wrapText="1"/>
    </xf>
    <xf numFmtId="0" fontId="29" fillId="3" borderId="35" xfId="5" applyFont="1" applyFill="1" applyBorder="1" applyAlignment="1">
      <alignment horizontal="center" vertical="center" wrapText="1"/>
    </xf>
    <xf numFmtId="0" fontId="29" fillId="3" borderId="4" xfId="5" applyFont="1" applyFill="1" applyBorder="1" applyAlignment="1">
      <alignment horizontal="center" vertical="center"/>
    </xf>
    <xf numFmtId="0" fontId="32" fillId="0" borderId="38" xfId="5" applyFont="1" applyBorder="1" applyAlignment="1">
      <alignment vertical="center"/>
    </xf>
    <xf numFmtId="0" fontId="32" fillId="0" borderId="0" xfId="5" applyFont="1"/>
    <xf numFmtId="165" fontId="32" fillId="0" borderId="0" xfId="5" applyNumberFormat="1" applyFont="1" applyFill="1" applyAlignment="1">
      <alignment vertical="center"/>
    </xf>
    <xf numFmtId="0" fontId="51" fillId="0" borderId="0" xfId="5" applyFont="1" applyAlignment="1">
      <alignment vertical="center"/>
    </xf>
    <xf numFmtId="165" fontId="51" fillId="0" borderId="0" xfId="5" applyNumberFormat="1" applyFont="1" applyFill="1" applyAlignment="1">
      <alignment vertical="center"/>
    </xf>
    <xf numFmtId="0" fontId="23" fillId="0" borderId="0" xfId="6" applyFont="1" applyBorder="1" applyAlignment="1">
      <alignment vertical="center"/>
    </xf>
    <xf numFmtId="0" fontId="31" fillId="3" borderId="33" xfId="0" applyFont="1" applyFill="1" applyBorder="1" applyAlignment="1">
      <alignment horizontal="left" vertical="center"/>
    </xf>
    <xf numFmtId="0" fontId="31" fillId="3" borderId="45" xfId="0" applyFont="1" applyFill="1" applyBorder="1" applyAlignment="1">
      <alignment horizontal="left" vertical="center"/>
    </xf>
    <xf numFmtId="0" fontId="31" fillId="3" borderId="46" xfId="0" applyFont="1" applyFill="1" applyBorder="1" applyAlignment="1">
      <alignment horizontal="left" vertical="center"/>
    </xf>
    <xf numFmtId="0" fontId="28" fillId="0" borderId="0" xfId="7" applyFont="1"/>
    <xf numFmtId="0" fontId="16" fillId="3" borderId="21" xfId="10" quotePrefix="1" applyFill="1" applyBorder="1" applyAlignment="1" applyProtection="1">
      <alignment horizontal="left"/>
    </xf>
    <xf numFmtId="0" fontId="27" fillId="3" borderId="20" xfId="5" applyFont="1" applyFill="1" applyBorder="1" applyAlignment="1">
      <alignment horizontal="center" vertical="center" wrapText="1"/>
    </xf>
    <xf numFmtId="0" fontId="28" fillId="0" borderId="6" xfId="5" applyFont="1" applyFill="1" applyBorder="1" applyAlignment="1">
      <alignment vertical="center" wrapText="1"/>
    </xf>
    <xf numFmtId="0" fontId="28" fillId="2" borderId="0" xfId="0" applyFont="1" applyFill="1"/>
    <xf numFmtId="0" fontId="52" fillId="2" borderId="0" xfId="0" applyFont="1" applyFill="1"/>
    <xf numFmtId="0" fontId="28" fillId="2" borderId="0" xfId="0" applyFont="1" applyFill="1" applyBorder="1" applyAlignment="1">
      <alignment horizontal="left" vertical="center" wrapText="1"/>
    </xf>
    <xf numFmtId="0" fontId="53" fillId="2" borderId="0" xfId="0" applyFont="1" applyFill="1" applyBorder="1" applyAlignment="1">
      <alignment horizontal="justify" vertical="top" wrapText="1"/>
    </xf>
    <xf numFmtId="0" fontId="28" fillId="2" borderId="0" xfId="0" applyFont="1" applyFill="1" applyBorder="1"/>
    <xf numFmtId="0" fontId="36" fillId="0" borderId="0" xfId="0" applyFont="1" applyAlignment="1">
      <alignment horizontal="left" vertical="center"/>
    </xf>
    <xf numFmtId="0" fontId="28" fillId="2" borderId="0" xfId="0" applyFont="1" applyFill="1" applyAlignment="1">
      <alignment vertical="top" wrapText="1"/>
    </xf>
    <xf numFmtId="0" fontId="28" fillId="2" borderId="0" xfId="3" applyFont="1" applyFill="1"/>
    <xf numFmtId="0" fontId="27" fillId="3" borderId="6" xfId="3" applyFont="1" applyFill="1" applyBorder="1"/>
    <xf numFmtId="164" fontId="36" fillId="3" borderId="6" xfId="1" applyFont="1" applyFill="1" applyBorder="1" applyAlignment="1">
      <alignment vertical="center"/>
    </xf>
    <xf numFmtId="0" fontId="28" fillId="3" borderId="6" xfId="0" applyFont="1" applyFill="1" applyBorder="1"/>
    <xf numFmtId="0" fontId="36" fillId="0" borderId="0" xfId="0" applyFont="1" applyBorder="1" applyAlignment="1">
      <alignment vertical="center"/>
    </xf>
    <xf numFmtId="0" fontId="36" fillId="0" borderId="0" xfId="0" applyFont="1" applyAlignment="1">
      <alignment horizontal="left" vertical="center" wrapText="1"/>
    </xf>
    <xf numFmtId="0" fontId="28" fillId="2" borderId="0" xfId="0" applyFont="1" applyFill="1" applyAlignment="1">
      <alignment horizontal="left"/>
    </xf>
    <xf numFmtId="0" fontId="54" fillId="2" borderId="0" xfId="4" applyFont="1" applyFill="1" applyBorder="1" applyAlignment="1">
      <alignment horizontal="center" vertical="center" wrapText="1"/>
    </xf>
    <xf numFmtId="0" fontId="36" fillId="3" borderId="6" xfId="0" applyFont="1" applyFill="1" applyBorder="1" applyAlignment="1">
      <alignment horizontal="left" vertical="center" wrapText="1"/>
    </xf>
    <xf numFmtId="0" fontId="28" fillId="3" borderId="6" xfId="0" applyFont="1" applyFill="1" applyBorder="1" applyAlignment="1">
      <alignment horizontal="left" vertical="center" wrapText="1"/>
    </xf>
    <xf numFmtId="0" fontId="36" fillId="3" borderId="21" xfId="0" applyFont="1" applyFill="1" applyBorder="1"/>
    <xf numFmtId="0" fontId="25" fillId="0" borderId="0" xfId="5" applyFont="1" applyAlignment="1">
      <alignment horizontal="left" vertical="center"/>
    </xf>
    <xf numFmtId="0" fontId="25" fillId="0" borderId="0" xfId="5" applyFont="1" applyAlignment="1">
      <alignment horizontal="left" vertical="center" wrapText="1"/>
    </xf>
    <xf numFmtId="3" fontId="28" fillId="0" borderId="0" xfId="7" applyNumberFormat="1" applyFont="1" applyAlignment="1">
      <alignment horizontal="left"/>
    </xf>
    <xf numFmtId="0" fontId="28" fillId="0" borderId="0" xfId="7" applyFont="1" applyAlignment="1">
      <alignment horizontal="left"/>
    </xf>
    <xf numFmtId="3" fontId="39" fillId="0" borderId="0" xfId="8" quotePrefix="1" applyNumberFormat="1" applyFont="1" applyAlignment="1" applyProtection="1">
      <alignment horizontal="left"/>
    </xf>
    <xf numFmtId="0" fontId="28" fillId="3" borderId="1" xfId="0" applyFont="1" applyFill="1" applyBorder="1" applyAlignment="1">
      <alignment wrapText="1"/>
    </xf>
    <xf numFmtId="0" fontId="28" fillId="3" borderId="20" xfId="0" applyFont="1" applyFill="1" applyBorder="1" applyAlignment="1">
      <alignment wrapText="1"/>
    </xf>
    <xf numFmtId="0" fontId="28" fillId="3" borderId="21" xfId="0" applyFont="1" applyFill="1" applyBorder="1" applyAlignment="1">
      <alignment wrapText="1"/>
    </xf>
    <xf numFmtId="0" fontId="28" fillId="3" borderId="5" xfId="0" applyFont="1" applyFill="1" applyBorder="1" applyAlignment="1">
      <alignment wrapText="1"/>
    </xf>
    <xf numFmtId="0" fontId="28" fillId="3" borderId="6" xfId="0" applyFont="1" applyFill="1" applyBorder="1" applyAlignment="1">
      <alignment wrapText="1"/>
    </xf>
    <xf numFmtId="0" fontId="28" fillId="3" borderId="22" xfId="0" applyFont="1" applyFill="1" applyBorder="1" applyAlignment="1">
      <alignment wrapText="1"/>
    </xf>
    <xf numFmtId="0" fontId="28" fillId="3" borderId="8" xfId="0" applyFont="1" applyFill="1" applyBorder="1" applyAlignment="1">
      <alignment wrapText="1"/>
    </xf>
    <xf numFmtId="0" fontId="28" fillId="3" borderId="9" xfId="0" applyFont="1" applyFill="1" applyBorder="1" applyAlignment="1">
      <alignment wrapText="1"/>
    </xf>
    <xf numFmtId="0" fontId="28" fillId="3" borderId="23" xfId="0" applyFont="1" applyFill="1" applyBorder="1" applyAlignment="1">
      <alignment wrapText="1"/>
    </xf>
    <xf numFmtId="0" fontId="28" fillId="3" borderId="27" xfId="7" applyFont="1" applyFill="1" applyBorder="1" applyAlignment="1">
      <alignment horizontal="right"/>
    </xf>
    <xf numFmtId="3" fontId="28" fillId="3" borderId="10" xfId="7" applyNumberFormat="1" applyFont="1" applyFill="1" applyBorder="1" applyAlignment="1">
      <alignment horizontal="center" vertical="center"/>
    </xf>
    <xf numFmtId="0" fontId="28" fillId="3" borderId="39" xfId="7" applyFont="1" applyFill="1" applyBorder="1" applyAlignment="1">
      <alignment horizontal="right"/>
    </xf>
    <xf numFmtId="3" fontId="28" fillId="3" borderId="38" xfId="7" applyNumberFormat="1" applyFont="1" applyFill="1" applyBorder="1" applyAlignment="1">
      <alignment horizontal="center" vertical="center"/>
    </xf>
    <xf numFmtId="0" fontId="27" fillId="3" borderId="35" xfId="7" applyFont="1" applyFill="1" applyBorder="1" applyAlignment="1">
      <alignment horizontal="center" vertical="center" wrapText="1"/>
    </xf>
    <xf numFmtId="0" fontId="27" fillId="3" borderId="4" xfId="7" applyFont="1" applyFill="1" applyBorder="1" applyAlignment="1">
      <alignment horizontal="center" vertical="center" wrapText="1"/>
    </xf>
    <xf numFmtId="0" fontId="27" fillId="0" borderId="38" xfId="7" applyFont="1" applyFill="1" applyBorder="1" applyAlignment="1">
      <alignment horizontal="center" vertical="center" wrapText="1"/>
    </xf>
    <xf numFmtId="0" fontId="19" fillId="0" borderId="0" xfId="0" applyFont="1" applyFill="1"/>
    <xf numFmtId="0" fontId="19" fillId="0" borderId="0" xfId="0" applyFont="1" applyFill="1" applyBorder="1"/>
    <xf numFmtId="0" fontId="55" fillId="0" borderId="0" xfId="0" applyFont="1" applyBorder="1" applyAlignment="1">
      <alignment vertical="center" wrapText="1"/>
    </xf>
    <xf numFmtId="0" fontId="56" fillId="3" borderId="21" xfId="0" applyFont="1" applyFill="1" applyBorder="1" applyAlignment="1">
      <alignment horizontal="center" vertical="center" wrapText="1"/>
    </xf>
    <xf numFmtId="0" fontId="55" fillId="0" borderId="0" xfId="0" applyFont="1" applyBorder="1" applyAlignment="1">
      <alignment horizontal="center" vertical="center" wrapText="1"/>
    </xf>
    <xf numFmtId="0" fontId="19" fillId="3" borderId="22" xfId="0" applyFont="1" applyFill="1" applyBorder="1"/>
    <xf numFmtId="0" fontId="19" fillId="0" borderId="0" xfId="0" applyFont="1" applyBorder="1"/>
    <xf numFmtId="0" fontId="19" fillId="3" borderId="23" xfId="0" applyFont="1" applyFill="1" applyBorder="1"/>
    <xf numFmtId="0" fontId="27" fillId="3" borderId="1" xfId="0" applyFont="1" applyFill="1" applyBorder="1" applyAlignment="1">
      <alignment horizontal="center" vertical="center" wrapText="1"/>
    </xf>
    <xf numFmtId="0" fontId="28" fillId="3" borderId="21" xfId="0" applyFont="1" applyFill="1" applyBorder="1" applyAlignment="1">
      <alignment horizontal="left"/>
    </xf>
    <xf numFmtId="0" fontId="27" fillId="3" borderId="8" xfId="0" applyFont="1" applyFill="1" applyBorder="1" applyAlignment="1">
      <alignment horizontal="center" vertical="center" wrapText="1"/>
    </xf>
    <xf numFmtId="0" fontId="28" fillId="3" borderId="23" xfId="0" applyFont="1" applyFill="1" applyBorder="1" applyAlignment="1">
      <alignment horizontal="left"/>
    </xf>
    <xf numFmtId="0" fontId="51" fillId="0" borderId="0" xfId="0" applyFont="1"/>
    <xf numFmtId="0" fontId="25" fillId="0" borderId="0" xfId="0" applyFont="1"/>
    <xf numFmtId="0" fontId="12" fillId="0" borderId="0" xfId="7" applyFont="1"/>
    <xf numFmtId="0" fontId="27" fillId="3" borderId="20" xfId="7" applyFont="1" applyFill="1" applyBorder="1" applyAlignment="1">
      <alignment horizontal="center" vertical="center" wrapText="1"/>
    </xf>
    <xf numFmtId="0" fontId="27" fillId="3" borderId="21" xfId="7" applyFont="1" applyFill="1" applyBorder="1" applyAlignment="1">
      <alignment horizontal="center" vertical="center" wrapText="1"/>
    </xf>
    <xf numFmtId="0" fontId="25" fillId="0" borderId="22" xfId="0" applyFont="1" applyBorder="1"/>
    <xf numFmtId="0" fontId="28" fillId="0" borderId="0" xfId="5" applyFont="1" applyAlignment="1">
      <alignment horizontal="left" vertical="center" wrapText="1" indent="1"/>
    </xf>
    <xf numFmtId="0" fontId="28" fillId="0" borderId="0" xfId="5" applyFont="1" applyAlignment="1">
      <alignment vertical="center"/>
    </xf>
    <xf numFmtId="0" fontId="12" fillId="0" borderId="0" xfId="5" applyFont="1" applyAlignment="1">
      <alignment vertical="center"/>
    </xf>
    <xf numFmtId="0" fontId="28" fillId="0" borderId="0" xfId="6" applyFont="1" applyAlignment="1">
      <alignment vertical="center"/>
    </xf>
    <xf numFmtId="0" fontId="12" fillId="0" borderId="0" xfId="6" applyFont="1" applyAlignment="1">
      <alignment vertical="center"/>
    </xf>
    <xf numFmtId="0" fontId="40" fillId="0" borderId="0" xfId="6" applyFont="1" applyAlignment="1">
      <alignment vertical="center" wrapText="1"/>
    </xf>
    <xf numFmtId="0" fontId="19" fillId="0" borderId="0" xfId="0" applyFont="1" applyAlignment="1">
      <alignment vertical="center" wrapText="1"/>
    </xf>
    <xf numFmtId="0" fontId="36" fillId="3" borderId="33" xfId="0" applyFont="1" applyFill="1" applyBorder="1" applyAlignment="1">
      <alignment horizontal="left" vertical="center"/>
    </xf>
    <xf numFmtId="0" fontId="36" fillId="3" borderId="45" xfId="0" applyFont="1" applyFill="1" applyBorder="1" applyAlignment="1">
      <alignment horizontal="left" vertical="center"/>
    </xf>
    <xf numFmtId="0" fontId="36" fillId="3" borderId="46" xfId="0" applyFont="1" applyFill="1" applyBorder="1" applyAlignment="1">
      <alignment horizontal="left" vertical="center"/>
    </xf>
    <xf numFmtId="0" fontId="25" fillId="0" borderId="0" xfId="0" applyFont="1" applyFill="1" applyBorder="1" applyAlignment="1">
      <alignment horizontal="left" vertical="top" wrapText="1" indent="2"/>
    </xf>
    <xf numFmtId="0" fontId="16" fillId="3" borderId="0" xfId="10" quotePrefix="1" applyFill="1" applyBorder="1" applyAlignment="1" applyProtection="1">
      <alignment vertical="center"/>
    </xf>
    <xf numFmtId="0" fontId="28" fillId="3" borderId="6" xfId="0" applyFont="1" applyFill="1" applyBorder="1" applyAlignment="1">
      <alignment horizontal="right"/>
    </xf>
    <xf numFmtId="0" fontId="57" fillId="0" borderId="0" xfId="0" applyFont="1"/>
    <xf numFmtId="0" fontId="25" fillId="0" borderId="0" xfId="11" applyFont="1" applyFill="1" applyBorder="1" applyAlignment="1">
      <alignment horizontal="left" vertical="center"/>
    </xf>
    <xf numFmtId="0" fontId="25" fillId="0" borderId="0" xfId="11" applyFont="1" applyFill="1" applyBorder="1" applyAlignment="1">
      <alignment vertical="center"/>
    </xf>
    <xf numFmtId="0" fontId="58" fillId="0" borderId="0" xfId="7" applyFont="1"/>
    <xf numFmtId="166" fontId="22" fillId="0" borderId="0" xfId="6" applyNumberFormat="1" applyFont="1" applyBorder="1" applyAlignment="1">
      <alignment horizontal="center" vertical="center"/>
    </xf>
    <xf numFmtId="0" fontId="21" fillId="3" borderId="20" xfId="6" applyFont="1" applyFill="1" applyBorder="1" applyAlignment="1">
      <alignment horizontal="center" vertical="center" wrapText="1"/>
    </xf>
    <xf numFmtId="0" fontId="21" fillId="3" borderId="21" xfId="6" applyFont="1" applyFill="1" applyBorder="1" applyAlignment="1">
      <alignment horizontal="center" vertical="center" wrapText="1"/>
    </xf>
    <xf numFmtId="167" fontId="22" fillId="0" borderId="6" xfId="21" applyFont="1" applyBorder="1" applyAlignment="1">
      <alignment horizontal="center" vertical="center"/>
    </xf>
    <xf numFmtId="0" fontId="28" fillId="3" borderId="5" xfId="0" applyFont="1" applyFill="1" applyBorder="1" applyAlignment="1">
      <alignment horizontal="left" vertical="center" wrapText="1"/>
    </xf>
    <xf numFmtId="167" fontId="22" fillId="0" borderId="22" xfId="21" applyFont="1" applyBorder="1" applyAlignment="1">
      <alignment horizontal="center" vertical="center"/>
    </xf>
    <xf numFmtId="0" fontId="28" fillId="3" borderId="8" xfId="0" applyFont="1" applyFill="1" applyBorder="1" applyAlignment="1">
      <alignment horizontal="left" vertical="center" wrapText="1"/>
    </xf>
    <xf numFmtId="0" fontId="28" fillId="0" borderId="19" xfId="0" applyFont="1" applyFill="1" applyBorder="1" applyAlignment="1">
      <alignment horizontal="left" vertical="center" wrapText="1"/>
    </xf>
    <xf numFmtId="0" fontId="28" fillId="3" borderId="6" xfId="0" applyFont="1" applyFill="1" applyBorder="1" applyAlignment="1">
      <alignment horizontal="right" vertical="center" wrapText="1"/>
    </xf>
    <xf numFmtId="0" fontId="79" fillId="3" borderId="39" xfId="0" applyFont="1" applyFill="1" applyBorder="1" applyAlignment="1">
      <alignment horizontal="left" vertical="center" wrapText="1"/>
    </xf>
    <xf numFmtId="0" fontId="16" fillId="3" borderId="38" xfId="10" quotePrefix="1" applyFill="1" applyBorder="1" applyAlignment="1" applyProtection="1">
      <alignment horizontal="left" vertical="center" wrapText="1"/>
    </xf>
    <xf numFmtId="4" fontId="60" fillId="0" borderId="48" xfId="64" applyNumberFormat="1" applyFont="1" applyBorder="1" applyAlignment="1">
      <alignment vertical="center" wrapText="1"/>
    </xf>
    <xf numFmtId="4" fontId="60" fillId="0" borderId="63" xfId="64" applyNumberFormat="1" applyFont="1" applyBorder="1" applyAlignment="1">
      <alignment vertical="center" wrapText="1"/>
    </xf>
    <xf numFmtId="4" fontId="60" fillId="0" borderId="29" xfId="64" applyNumberFormat="1" applyFont="1" applyBorder="1" applyAlignment="1">
      <alignment vertical="center" wrapText="1"/>
    </xf>
    <xf numFmtId="4" fontId="60" fillId="0" borderId="64" xfId="64" applyNumberFormat="1" applyFont="1" applyBorder="1" applyAlignment="1">
      <alignment vertical="center" wrapText="1"/>
    </xf>
    <xf numFmtId="0" fontId="59" fillId="0" borderId="0" xfId="64" applyFont="1" applyBorder="1" applyAlignment="1">
      <alignment horizontal="justify" vertical="top"/>
    </xf>
    <xf numFmtId="49" fontId="61" fillId="0" borderId="6" xfId="64" applyNumberFormat="1" applyFont="1" applyBorder="1" applyAlignment="1">
      <alignment horizontal="center" vertical="top" wrapText="1"/>
    </xf>
    <xf numFmtId="3" fontId="61" fillId="0" borderId="6" xfId="64" applyNumberFormat="1" applyFont="1" applyBorder="1" applyAlignment="1">
      <alignment horizontal="center" vertical="center" wrapText="1"/>
    </xf>
    <xf numFmtId="3" fontId="80" fillId="0" borderId="6" xfId="64" applyNumberFormat="1" applyFont="1" applyBorder="1" applyAlignment="1">
      <alignment horizontal="center" vertical="top" wrapText="1"/>
    </xf>
    <xf numFmtId="0" fontId="59" fillId="0" borderId="19" xfId="64" applyFont="1" applyBorder="1" applyAlignment="1">
      <alignment horizontal="center"/>
    </xf>
    <xf numFmtId="49" fontId="81" fillId="0" borderId="31" xfId="64" applyNumberFormat="1" applyFont="1" applyBorder="1" applyAlignment="1">
      <alignment vertical="center" wrapText="1"/>
    </xf>
    <xf numFmtId="0" fontId="81" fillId="0" borderId="31" xfId="64" applyFont="1" applyBorder="1" applyAlignment="1">
      <alignment vertical="center" wrapText="1"/>
    </xf>
    <xf numFmtId="0" fontId="36" fillId="3" borderId="5" xfId="0" applyFont="1" applyFill="1" applyBorder="1" applyAlignment="1">
      <alignment horizontal="left" vertical="center"/>
    </xf>
    <xf numFmtId="0" fontId="36" fillId="3" borderId="8" xfId="0" applyFont="1" applyFill="1" applyBorder="1" applyAlignment="1">
      <alignment horizontal="left" vertical="center"/>
    </xf>
    <xf numFmtId="0" fontId="19" fillId="0" borderId="6" xfId="0" applyFont="1" applyBorder="1"/>
    <xf numFmtId="0" fontId="81" fillId="0" borderId="13" xfId="64" applyFont="1" applyBorder="1" applyAlignment="1">
      <alignment vertical="center" wrapText="1"/>
    </xf>
    <xf numFmtId="0" fontId="81" fillId="0" borderId="19" xfId="64" applyFont="1" applyBorder="1" applyAlignment="1">
      <alignment vertical="center" wrapText="1"/>
    </xf>
    <xf numFmtId="49" fontId="80" fillId="0" borderId="13" xfId="64" applyNumberFormat="1" applyFont="1" applyBorder="1" applyAlignment="1">
      <alignment vertical="top" wrapText="1"/>
    </xf>
    <xf numFmtId="49" fontId="80" fillId="0" borderId="19" xfId="64" applyNumberFormat="1" applyFont="1" applyBorder="1" applyAlignment="1">
      <alignment vertical="top" wrapText="1"/>
    </xf>
    <xf numFmtId="49" fontId="60" fillId="0" borderId="48" xfId="64" applyNumberFormat="1" applyFont="1" applyBorder="1" applyAlignment="1">
      <alignment vertical="top" wrapText="1"/>
    </xf>
    <xf numFmtId="49" fontId="60" fillId="0" borderId="62" xfId="64" applyNumberFormat="1" applyFont="1" applyBorder="1" applyAlignment="1">
      <alignment vertical="top" wrapText="1"/>
    </xf>
    <xf numFmtId="49" fontId="60" fillId="0" borderId="63" xfId="64" applyNumberFormat="1" applyFont="1" applyBorder="1" applyAlignment="1">
      <alignment vertical="top" wrapText="1"/>
    </xf>
    <xf numFmtId="49" fontId="60" fillId="0" borderId="29" xfId="64" applyNumberFormat="1" applyFont="1" applyBorder="1" applyAlignment="1">
      <alignment vertical="top" wrapText="1"/>
    </xf>
    <xf numFmtId="49" fontId="60" fillId="0" borderId="30" xfId="64" applyNumberFormat="1" applyFont="1" applyBorder="1" applyAlignment="1">
      <alignment vertical="top" wrapText="1"/>
    </xf>
    <xf numFmtId="49" fontId="60" fillId="0" borderId="64" xfId="64" applyNumberFormat="1" applyFont="1" applyBorder="1" applyAlignment="1">
      <alignment vertical="top" wrapText="1"/>
    </xf>
    <xf numFmtId="0" fontId="81" fillId="0" borderId="63" xfId="64" applyFont="1" applyBorder="1" applyAlignment="1">
      <alignment vertical="center" wrapText="1"/>
    </xf>
    <xf numFmtId="0" fontId="0" fillId="0" borderId="0" xfId="0" applyAlignment="1">
      <alignment wrapText="1"/>
    </xf>
    <xf numFmtId="0" fontId="0" fillId="0" borderId="50" xfId="0" applyBorder="1"/>
    <xf numFmtId="0" fontId="82" fillId="0" borderId="50" xfId="0" applyFont="1" applyFill="1" applyBorder="1"/>
    <xf numFmtId="0" fontId="0" fillId="0" borderId="25" xfId="0" applyBorder="1"/>
    <xf numFmtId="0" fontId="0" fillId="0" borderId="24" xfId="0" applyBorder="1"/>
    <xf numFmtId="0" fontId="0" fillId="0" borderId="9" xfId="0" applyBorder="1"/>
    <xf numFmtId="0" fontId="0" fillId="0" borderId="8" xfId="0" applyBorder="1"/>
    <xf numFmtId="0" fontId="0" fillId="0" borderId="5" xfId="0" applyBorder="1" applyAlignment="1">
      <alignment wrapText="1"/>
    </xf>
    <xf numFmtId="0" fontId="0" fillId="0" borderId="5" xfId="0" applyBorder="1"/>
    <xf numFmtId="0" fontId="0" fillId="0" borderId="6" xfId="0" applyBorder="1" applyAlignment="1">
      <alignment wrapText="1"/>
    </xf>
    <xf numFmtId="0" fontId="84" fillId="0" borderId="59" xfId="0" applyFont="1" applyBorder="1"/>
    <xf numFmtId="0" fontId="84" fillId="0" borderId="47" xfId="0" applyFont="1" applyBorder="1"/>
    <xf numFmtId="0" fontId="7" fillId="0" borderId="0" xfId="12" applyFont="1" applyFill="1" applyBorder="1" applyAlignment="1">
      <alignment horizontal="center" vertical="center" wrapText="1"/>
    </xf>
    <xf numFmtId="0" fontId="28" fillId="0" borderId="0" xfId="7" applyNumberFormat="1" applyFont="1"/>
    <xf numFmtId="0" fontId="86" fillId="0" borderId="0" xfId="7" applyNumberFormat="1" applyFont="1" applyFill="1" applyAlignment="1">
      <alignment horizontal="center"/>
    </xf>
    <xf numFmtId="0" fontId="27" fillId="6" borderId="6" xfId="7" applyNumberFormat="1" applyFont="1" applyFill="1" applyBorder="1" applyAlignment="1">
      <alignment horizontal="center" vertical="center" wrapText="1"/>
    </xf>
    <xf numFmtId="0" fontId="27" fillId="6" borderId="6" xfId="7" applyFont="1" applyFill="1" applyBorder="1" applyAlignment="1">
      <alignment horizontal="center" vertical="center" wrapText="1"/>
    </xf>
    <xf numFmtId="0" fontId="19" fillId="0" borderId="0" xfId="0" applyFont="1" applyAlignment="1">
      <alignment horizontal="center" wrapText="1"/>
    </xf>
    <xf numFmtId="0" fontId="28" fillId="5" borderId="6" xfId="7" applyFont="1" applyFill="1" applyBorder="1" applyAlignment="1">
      <alignment horizontal="center" vertical="center"/>
    </xf>
    <xf numFmtId="0" fontId="27" fillId="4" borderId="6" xfId="9" applyNumberFormat="1" applyFont="1" applyFill="1" applyBorder="1"/>
    <xf numFmtId="0" fontId="27" fillId="4" borderId="6" xfId="9" applyFont="1" applyFill="1" applyBorder="1" applyAlignment="1">
      <alignment horizontal="center"/>
    </xf>
    <xf numFmtId="0" fontId="27" fillId="4" borderId="6" xfId="9" applyFont="1" applyFill="1" applyBorder="1" applyAlignment="1">
      <alignment wrapText="1"/>
    </xf>
    <xf numFmtId="0" fontId="28" fillId="4" borderId="6" xfId="9" applyFont="1" applyFill="1" applyBorder="1" applyAlignment="1">
      <alignment horizontal="left" vertical="center" wrapText="1"/>
    </xf>
    <xf numFmtId="0" fontId="27" fillId="0" borderId="6" xfId="9" applyNumberFormat="1" applyFont="1" applyFill="1" applyBorder="1"/>
    <xf numFmtId="0" fontId="28" fillId="0" borderId="6" xfId="9" applyFont="1" applyFill="1" applyBorder="1" applyAlignment="1">
      <alignment vertical="top" wrapText="1"/>
    </xf>
    <xf numFmtId="164" fontId="28" fillId="0" borderId="6" xfId="1" applyFont="1" applyFill="1" applyBorder="1" applyAlignment="1">
      <alignment horizontal="center"/>
    </xf>
    <xf numFmtId="0" fontId="39" fillId="0" borderId="6" xfId="10" applyFont="1" applyFill="1" applyBorder="1" applyAlignment="1" applyProtection="1">
      <alignment horizontal="center" vertical="center" wrapText="1"/>
    </xf>
    <xf numFmtId="164" fontId="28" fillId="0" borderId="6" xfId="1" applyFont="1" applyFill="1" applyBorder="1" applyAlignment="1">
      <alignment horizontal="left" vertical="center" wrapText="1"/>
    </xf>
    <xf numFmtId="0" fontId="28" fillId="0" borderId="6" xfId="9" applyFont="1" applyFill="1" applyBorder="1" applyAlignment="1">
      <alignment horizontal="center" vertical="center" wrapText="1"/>
    </xf>
    <xf numFmtId="164" fontId="27" fillId="4" borderId="14" xfId="1" applyFont="1" applyFill="1" applyBorder="1" applyAlignment="1">
      <alignment horizontal="center"/>
    </xf>
    <xf numFmtId="0" fontId="27" fillId="4" borderId="14" xfId="9" applyFont="1" applyFill="1" applyBorder="1" applyAlignment="1">
      <alignment horizontal="center" vertical="center" wrapText="1"/>
    </xf>
    <xf numFmtId="0" fontId="27" fillId="4" borderId="19" xfId="9" applyFont="1" applyFill="1" applyBorder="1" applyAlignment="1">
      <alignment horizontal="left" vertical="center" wrapText="1"/>
    </xf>
    <xf numFmtId="0" fontId="27" fillId="4" borderId="19" xfId="9" applyFont="1" applyFill="1" applyBorder="1" applyAlignment="1">
      <alignment horizontal="center" vertical="center" wrapText="1"/>
    </xf>
    <xf numFmtId="0" fontId="28" fillId="0" borderId="6" xfId="9" applyNumberFormat="1" applyFont="1" applyFill="1" applyBorder="1" applyAlignment="1">
      <alignment vertical="top"/>
    </xf>
    <xf numFmtId="0" fontId="28" fillId="0" borderId="13" xfId="9" applyFont="1" applyFill="1" applyBorder="1" applyAlignment="1">
      <alignment vertical="top" wrapText="1"/>
    </xf>
    <xf numFmtId="0" fontId="19" fillId="0" borderId="6" xfId="0" applyFont="1" applyBorder="1" applyAlignment="1">
      <alignment horizontal="center" vertical="center"/>
    </xf>
    <xf numFmtId="0" fontId="39" fillId="0" borderId="14" xfId="10" applyFont="1" applyFill="1" applyBorder="1" applyAlignment="1" applyProtection="1">
      <alignment horizontal="center" vertical="center" wrapText="1"/>
    </xf>
    <xf numFmtId="164" fontId="28" fillId="0" borderId="6" xfId="1" applyFont="1" applyFill="1" applyBorder="1" applyAlignment="1" applyProtection="1">
      <alignment horizontal="left" vertical="center" wrapText="1"/>
    </xf>
    <xf numFmtId="0" fontId="28" fillId="0" borderId="13" xfId="5" applyFont="1" applyFill="1" applyBorder="1" applyAlignment="1">
      <alignment vertical="center" wrapText="1"/>
    </xf>
    <xf numFmtId="0" fontId="28" fillId="0" borderId="6" xfId="11" applyFont="1" applyFill="1" applyBorder="1" applyAlignment="1">
      <alignment vertical="center" wrapText="1"/>
    </xf>
    <xf numFmtId="0" fontId="27" fillId="4" borderId="14" xfId="9" applyFont="1" applyFill="1" applyBorder="1" applyAlignment="1">
      <alignment horizontal="left"/>
    </xf>
    <xf numFmtId="164" fontId="28" fillId="4" borderId="6" xfId="1" applyFont="1" applyFill="1" applyBorder="1" applyAlignment="1">
      <alignment horizontal="center" vertical="center" wrapText="1"/>
    </xf>
    <xf numFmtId="14" fontId="28" fillId="4" borderId="6" xfId="9" applyNumberFormat="1" applyFont="1" applyFill="1" applyBorder="1" applyAlignment="1">
      <alignment horizontal="center" vertical="center" wrapText="1"/>
    </xf>
    <xf numFmtId="0" fontId="28" fillId="4" borderId="6" xfId="8" applyFont="1" applyFill="1" applyBorder="1" applyAlignment="1" applyProtection="1">
      <alignment horizontal="left" vertical="center" wrapText="1"/>
    </xf>
    <xf numFmtId="0" fontId="39" fillId="4" borderId="6" xfId="8" applyFont="1" applyFill="1" applyBorder="1" applyAlignment="1" applyProtection="1">
      <alignment horizontal="center" vertical="center" wrapText="1"/>
    </xf>
    <xf numFmtId="0" fontId="27" fillId="0" borderId="31" xfId="9" applyFont="1" applyFill="1" applyBorder="1" applyAlignment="1">
      <alignment vertical="top" wrapText="1"/>
    </xf>
    <xf numFmtId="164" fontId="28" fillId="0" borderId="31" xfId="1" applyFont="1" applyFill="1" applyBorder="1" applyAlignment="1" applyProtection="1">
      <alignment horizontal="left" vertical="center" wrapText="1"/>
    </xf>
    <xf numFmtId="0" fontId="28" fillId="0" borderId="31" xfId="9" applyFont="1" applyFill="1" applyBorder="1" applyAlignment="1">
      <alignment horizontal="center" vertical="center" wrapText="1"/>
    </xf>
    <xf numFmtId="0" fontId="28" fillId="0" borderId="32" xfId="9" applyFont="1" applyFill="1" applyBorder="1" applyAlignment="1">
      <alignment vertical="top" wrapText="1"/>
    </xf>
    <xf numFmtId="164" fontId="28" fillId="0" borderId="32" xfId="1" applyFont="1" applyFill="1" applyBorder="1" applyAlignment="1" applyProtection="1">
      <alignment horizontal="left" vertical="center" wrapText="1"/>
    </xf>
    <xf numFmtId="0" fontId="28" fillId="0" borderId="32" xfId="9" applyFont="1" applyFill="1" applyBorder="1" applyAlignment="1">
      <alignment horizontal="center" vertical="center" wrapText="1"/>
    </xf>
    <xf numFmtId="0" fontId="27" fillId="0" borderId="6" xfId="9" applyFont="1" applyFill="1" applyBorder="1" applyAlignment="1">
      <alignment vertical="top" wrapText="1"/>
    </xf>
    <xf numFmtId="0" fontId="39" fillId="0" borderId="6" xfId="10" applyFont="1" applyBorder="1" applyAlignment="1" applyProtection="1">
      <alignment horizontal="center" vertical="center"/>
    </xf>
    <xf numFmtId="49" fontId="28" fillId="0" borderId="6" xfId="9" applyNumberFormat="1" applyFont="1" applyFill="1" applyBorder="1" applyAlignment="1">
      <alignment vertical="top"/>
    </xf>
    <xf numFmtId="0" fontId="39" fillId="0" borderId="6" xfId="10" applyFont="1" applyBorder="1" applyAlignment="1" applyProtection="1"/>
    <xf numFmtId="0" fontId="89" fillId="0" borderId="6" xfId="7" applyFont="1" applyFill="1" applyBorder="1" applyAlignment="1">
      <alignment horizontal="center" vertical="center" wrapText="1"/>
    </xf>
    <xf numFmtId="3" fontId="87" fillId="0" borderId="6" xfId="7" applyNumberFormat="1" applyFont="1" applyFill="1" applyBorder="1" applyAlignment="1">
      <alignment horizontal="center" vertical="center" wrapText="1"/>
    </xf>
    <xf numFmtId="0" fontId="90" fillId="0" borderId="6" xfId="7" applyFont="1" applyFill="1" applyBorder="1" applyAlignment="1">
      <alignment vertical="center"/>
    </xf>
    <xf numFmtId="14" fontId="89" fillId="0" borderId="6" xfId="7" applyNumberFormat="1" applyFont="1" applyFill="1" applyBorder="1" applyAlignment="1">
      <alignment vertical="center" wrapText="1"/>
    </xf>
    <xf numFmtId="0" fontId="89" fillId="0" borderId="6" xfId="7" applyFont="1" applyFill="1" applyBorder="1" applyAlignment="1">
      <alignment vertical="center" wrapText="1"/>
    </xf>
    <xf numFmtId="0" fontId="89" fillId="31" borderId="6" xfId="7" applyFont="1" applyFill="1" applyBorder="1" applyAlignment="1">
      <alignment horizontal="center" vertical="center" wrapText="1"/>
    </xf>
    <xf numFmtId="0" fontId="88" fillId="30" borderId="6" xfId="7" applyFont="1" applyFill="1" applyBorder="1" applyAlignment="1">
      <alignment horizontal="center" vertical="center" wrapText="1"/>
    </xf>
    <xf numFmtId="3" fontId="81" fillId="30" borderId="6" xfId="7" applyNumberFormat="1" applyFont="1" applyFill="1" applyBorder="1" applyAlignment="1">
      <alignment horizontal="center" vertical="center" wrapText="1"/>
    </xf>
    <xf numFmtId="14" fontId="85" fillId="30" borderId="6" xfId="7" applyNumberFormat="1" applyFont="1" applyFill="1" applyBorder="1" applyAlignment="1">
      <alignment horizontal="center" vertical="center" wrapText="1"/>
    </xf>
    <xf numFmtId="0" fontId="88" fillId="30" borderId="6" xfId="0" applyFont="1" applyFill="1" applyBorder="1" applyAlignment="1">
      <alignment horizontal="center" vertical="center"/>
    </xf>
    <xf numFmtId="4" fontId="91" fillId="0" borderId="6" xfId="0" applyNumberFormat="1" applyFont="1" applyBorder="1" applyAlignment="1">
      <alignment horizontal="center" vertical="center"/>
    </xf>
    <xf numFmtId="4" fontId="89" fillId="0" borderId="6" xfId="0" applyNumberFormat="1" applyFont="1" applyBorder="1" applyAlignment="1">
      <alignment horizontal="center" vertical="center"/>
    </xf>
    <xf numFmtId="4" fontId="88" fillId="0" borderId="6" xfId="0" applyNumberFormat="1" applyFont="1" applyBorder="1" applyAlignment="1">
      <alignment horizontal="center" vertical="center" wrapText="1"/>
    </xf>
    <xf numFmtId="0" fontId="88" fillId="0" borderId="6" xfId="0" applyFont="1" applyFill="1" applyBorder="1" applyAlignment="1">
      <alignment vertical="center" wrapText="1"/>
    </xf>
    <xf numFmtId="4" fontId="93" fillId="30" borderId="6" xfId="0" applyNumberFormat="1" applyFont="1" applyFill="1" applyBorder="1" applyAlignment="1">
      <alignment horizontal="center" vertical="center" wrapText="1"/>
    </xf>
    <xf numFmtId="0" fontId="94" fillId="30" borderId="6" xfId="0" applyFont="1" applyFill="1" applyBorder="1" applyAlignment="1">
      <alignment horizontal="center" vertical="center"/>
    </xf>
    <xf numFmtId="0" fontId="88" fillId="30" borderId="13" xfId="0" applyFont="1" applyFill="1" applyBorder="1" applyAlignment="1">
      <alignment vertical="center"/>
    </xf>
    <xf numFmtId="0" fontId="88" fillId="30" borderId="19" xfId="0" applyFont="1" applyFill="1" applyBorder="1" applyAlignment="1">
      <alignment vertical="center"/>
    </xf>
    <xf numFmtId="0" fontId="89" fillId="0" borderId="13" xfId="0" applyFont="1" applyBorder="1" applyAlignment="1">
      <alignment vertical="center"/>
    </xf>
    <xf numFmtId="0" fontId="89" fillId="0" borderId="19" xfId="0" applyFont="1" applyBorder="1" applyAlignment="1">
      <alignment vertical="center"/>
    </xf>
    <xf numFmtId="0" fontId="92" fillId="30" borderId="13" xfId="0" applyFont="1" applyFill="1" applyBorder="1" applyAlignment="1">
      <alignment vertical="center"/>
    </xf>
    <xf numFmtId="0" fontId="92" fillId="30" borderId="19" xfId="0" applyFont="1" applyFill="1" applyBorder="1" applyAlignment="1">
      <alignment vertical="center"/>
    </xf>
    <xf numFmtId="0" fontId="88" fillId="30" borderId="13" xfId="0" applyFont="1" applyFill="1" applyBorder="1" applyAlignment="1">
      <alignment vertical="top"/>
    </xf>
    <xf numFmtId="4" fontId="88" fillId="0" borderId="13" xfId="0" applyNumberFormat="1" applyFont="1" applyBorder="1" applyAlignment="1">
      <alignment vertical="center" wrapText="1"/>
    </xf>
    <xf numFmtId="4" fontId="92" fillId="30" borderId="13" xfId="0" applyNumberFormat="1" applyFont="1" applyFill="1" applyBorder="1" applyAlignment="1">
      <alignment vertical="center" wrapText="1"/>
    </xf>
    <xf numFmtId="4" fontId="88" fillId="0" borderId="6" xfId="0" applyNumberFormat="1" applyFont="1" applyBorder="1" applyAlignment="1">
      <alignment vertical="center" wrapText="1"/>
    </xf>
    <xf numFmtId="4" fontId="92" fillId="30" borderId="6" xfId="0" applyNumberFormat="1" applyFont="1" applyFill="1" applyBorder="1" applyAlignment="1">
      <alignment vertical="center" wrapText="1"/>
    </xf>
    <xf numFmtId="0" fontId="88" fillId="30" borderId="6" xfId="0" applyFont="1" applyFill="1" applyBorder="1" applyAlignment="1">
      <alignment horizontal="center" vertical="center" wrapText="1"/>
    </xf>
    <xf numFmtId="0" fontId="55" fillId="0" borderId="62" xfId="0" applyFont="1" applyBorder="1" applyAlignment="1">
      <alignment vertical="top"/>
    </xf>
    <xf numFmtId="0" fontId="16" fillId="0" borderId="6" xfId="10" quotePrefix="1" applyFill="1" applyBorder="1" applyAlignment="1" applyProtection="1">
      <alignment horizontal="center" vertical="center" wrapText="1"/>
    </xf>
    <xf numFmtId="0" fontId="88" fillId="30" borderId="6" xfId="0" applyFont="1" applyFill="1" applyBorder="1" applyAlignment="1">
      <alignment horizontal="center" vertical="top" wrapText="1"/>
    </xf>
    <xf numFmtId="0" fontId="59" fillId="0" borderId="0" xfId="64" applyFont="1" applyBorder="1"/>
    <xf numFmtId="0" fontId="59" fillId="0" borderId="0" xfId="0" applyFont="1" applyBorder="1" applyAlignment="1">
      <alignment horizontal="center"/>
    </xf>
    <xf numFmtId="0" fontId="61" fillId="33" borderId="13" xfId="0" applyFont="1" applyFill="1" applyBorder="1" applyAlignment="1">
      <alignment horizontal="center"/>
    </xf>
    <xf numFmtId="0" fontId="61" fillId="33" borderId="6" xfId="67" applyNumberFormat="1" applyFont="1" applyFill="1" applyBorder="1" applyAlignment="1">
      <alignment horizontal="center" vertical="top" wrapText="1"/>
    </xf>
    <xf numFmtId="0" fontId="61" fillId="29" borderId="0" xfId="67" applyNumberFormat="1" applyFont="1" applyFill="1" applyBorder="1" applyAlignment="1">
      <alignment horizontal="center" vertical="top" wrapText="1"/>
    </xf>
    <xf numFmtId="0" fontId="82" fillId="0" borderId="0" xfId="0" applyFont="1" applyAlignment="1"/>
    <xf numFmtId="0" fontId="96" fillId="0" borderId="0" xfId="68" applyFont="1" applyBorder="1" applyAlignment="1">
      <alignment horizontal="center" vertical="center" wrapText="1"/>
    </xf>
    <xf numFmtId="0" fontId="6" fillId="0" borderId="0" xfId="68" applyFont="1" applyAlignment="1">
      <alignment horizontal="center" vertical="center" wrapText="1"/>
    </xf>
    <xf numFmtId="0" fontId="59" fillId="0" borderId="0" xfId="68" applyFont="1" applyBorder="1" applyAlignment="1">
      <alignment horizontal="left" vertical="top" wrapText="1" indent="1"/>
    </xf>
    <xf numFmtId="0" fontId="59" fillId="0" borderId="0" xfId="68" applyFont="1" applyBorder="1" applyAlignment="1">
      <alignment vertical="top"/>
    </xf>
    <xf numFmtId="49" fontId="59" fillId="0" borderId="0" xfId="68" applyNumberFormat="1" applyFont="1" applyBorder="1" applyAlignment="1">
      <alignment vertical="top" wrapText="1"/>
    </xf>
    <xf numFmtId="0" fontId="59" fillId="0" borderId="0" xfId="68" applyFont="1" applyBorder="1" applyAlignment="1">
      <alignment horizontal="justify" vertical="top"/>
    </xf>
    <xf numFmtId="0" fontId="97" fillId="0" borderId="0" xfId="68" applyFont="1" applyBorder="1" applyAlignment="1">
      <alignment horizontal="left" vertical="top"/>
    </xf>
    <xf numFmtId="0" fontId="10" fillId="0" borderId="0" xfId="68" applyBorder="1" applyAlignment="1">
      <alignment vertical="top" wrapText="1"/>
    </xf>
    <xf numFmtId="0" fontId="28" fillId="0" borderId="0" xfId="68" applyFont="1" applyBorder="1"/>
    <xf numFmtId="0" fontId="28" fillId="0" borderId="0" xfId="68" applyFont="1" applyBorder="1" applyAlignment="1"/>
    <xf numFmtId="0" fontId="28" fillId="0" borderId="30" xfId="68" applyFont="1" applyBorder="1" applyAlignment="1"/>
    <xf numFmtId="0" fontId="4" fillId="3" borderId="6" xfId="0" applyFont="1" applyFill="1" applyBorder="1" applyAlignment="1">
      <alignment horizontal="left" vertical="center"/>
    </xf>
    <xf numFmtId="0" fontId="3" fillId="0" borderId="0" xfId="7" applyFont="1"/>
    <xf numFmtId="49" fontId="7" fillId="0" borderId="0" xfId="7" applyNumberFormat="1" applyFont="1" applyBorder="1" applyAlignment="1">
      <alignment vertical="center" wrapText="1"/>
    </xf>
    <xf numFmtId="0" fontId="8" fillId="0" borderId="0" xfId="7" applyFont="1" applyBorder="1" applyAlignment="1">
      <alignment wrapText="1"/>
    </xf>
    <xf numFmtId="0" fontId="7" fillId="3" borderId="20" xfId="7" applyFont="1" applyFill="1" applyBorder="1" applyAlignment="1">
      <alignment horizontal="center" vertical="center" wrapText="1"/>
    </xf>
    <xf numFmtId="0" fontId="19" fillId="0" borderId="9" xfId="0" applyFont="1" applyBorder="1"/>
    <xf numFmtId="0" fontId="99" fillId="0" borderId="23" xfId="0" applyFont="1" applyFill="1" applyBorder="1" applyAlignment="1">
      <alignment vertical="center" wrapText="1"/>
    </xf>
    <xf numFmtId="0" fontId="99" fillId="0" borderId="0" xfId="0" applyFont="1" applyFill="1" applyBorder="1" applyAlignment="1">
      <alignment vertical="center" wrapText="1"/>
    </xf>
    <xf numFmtId="49" fontId="99" fillId="0" borderId="0" xfId="0" applyNumberFormat="1" applyFont="1" applyFill="1" applyBorder="1" applyAlignment="1">
      <alignment horizontal="left" vertical="center" wrapText="1"/>
    </xf>
    <xf numFmtId="0" fontId="99" fillId="0" borderId="0" xfId="0" applyFont="1" applyFill="1" applyBorder="1" applyAlignment="1">
      <alignment horizontal="left" vertical="center" wrapText="1"/>
    </xf>
    <xf numFmtId="0" fontId="99" fillId="0" borderId="42" xfId="0" applyFont="1" applyFill="1" applyBorder="1" applyAlignment="1">
      <alignment vertical="center" wrapText="1"/>
    </xf>
    <xf numFmtId="0" fontId="8" fillId="0" borderId="0" xfId="7" applyFont="1" applyAlignment="1">
      <alignment horizontal="left" indent="2"/>
    </xf>
    <xf numFmtId="0" fontId="99" fillId="0" borderId="22" xfId="0" applyFont="1" applyFill="1" applyBorder="1" applyAlignment="1">
      <alignment vertical="center" wrapText="1"/>
    </xf>
    <xf numFmtId="0" fontId="101" fillId="0" borderId="0" xfId="69" applyFont="1" applyBorder="1" applyAlignment="1">
      <alignment horizontal="left" vertical="top" indent="2"/>
    </xf>
    <xf numFmtId="0" fontId="99" fillId="3" borderId="38" xfId="0" applyFont="1" applyFill="1" applyBorder="1" applyAlignment="1">
      <alignment horizontal="center" vertical="center" wrapText="1"/>
    </xf>
    <xf numFmtId="0" fontId="16" fillId="0" borderId="6" xfId="10" applyBorder="1" applyAlignment="1" applyProtection="1">
      <alignment horizontal="center" vertical="center"/>
    </xf>
    <xf numFmtId="0" fontId="36" fillId="3" borderId="13" xfId="0" applyFont="1" applyFill="1" applyBorder="1" applyAlignment="1">
      <alignment horizontal="left" vertical="center"/>
    </xf>
    <xf numFmtId="0" fontId="36" fillId="3" borderId="19" xfId="0" applyFont="1" applyFill="1" applyBorder="1" applyAlignment="1">
      <alignment horizontal="left" vertical="center"/>
    </xf>
    <xf numFmtId="0" fontId="28" fillId="3" borderId="2" xfId="0" applyFont="1" applyFill="1" applyBorder="1" applyAlignment="1">
      <alignment horizontal="center" vertical="center" wrapText="1"/>
    </xf>
    <xf numFmtId="0" fontId="28" fillId="3" borderId="3" xfId="0" applyFont="1" applyFill="1" applyBorder="1" applyAlignment="1">
      <alignment horizontal="center" vertical="center" wrapText="1"/>
    </xf>
    <xf numFmtId="0" fontId="37" fillId="3" borderId="4" xfId="0" applyFont="1" applyFill="1" applyBorder="1" applyAlignment="1">
      <alignment horizontal="center" vertical="center"/>
    </xf>
    <xf numFmtId="0" fontId="37" fillId="3" borderId="7" xfId="0" applyFont="1" applyFill="1" applyBorder="1" applyAlignment="1">
      <alignment horizontal="center" vertical="center"/>
    </xf>
    <xf numFmtId="0" fontId="37" fillId="3" borderId="10" xfId="0" applyFont="1" applyFill="1" applyBorder="1" applyAlignment="1">
      <alignment horizontal="center" vertical="center"/>
    </xf>
    <xf numFmtId="0" fontId="28" fillId="3" borderId="6" xfId="0" applyFont="1" applyFill="1" applyBorder="1" applyAlignment="1">
      <alignment horizontal="center" wrapText="1"/>
    </xf>
    <xf numFmtId="0" fontId="28" fillId="3" borderId="9" xfId="0" applyFont="1" applyFill="1" applyBorder="1" applyAlignment="1">
      <alignment horizontal="center" wrapText="1"/>
    </xf>
    <xf numFmtId="0" fontId="7" fillId="3" borderId="2" xfId="2" applyFont="1" applyFill="1" applyBorder="1" applyAlignment="1">
      <alignment horizontal="center" vertical="center"/>
    </xf>
    <xf numFmtId="0" fontId="7" fillId="3" borderId="11" xfId="2" applyFont="1" applyFill="1" applyBorder="1" applyAlignment="1">
      <alignment horizontal="center" vertical="center"/>
    </xf>
    <xf numFmtId="0" fontId="7" fillId="3" borderId="12" xfId="2" applyFont="1" applyFill="1" applyBorder="1" applyAlignment="1">
      <alignment horizontal="center" vertical="center"/>
    </xf>
    <xf numFmtId="0" fontId="3" fillId="3" borderId="13" xfId="2" applyFont="1" applyFill="1" applyBorder="1" applyAlignment="1">
      <alignment horizontal="center" vertical="center"/>
    </xf>
    <xf numFmtId="0" fontId="3" fillId="3" borderId="14" xfId="2" applyFont="1" applyFill="1" applyBorder="1" applyAlignment="1">
      <alignment horizontal="center" vertical="center"/>
    </xf>
    <xf numFmtId="0" fontId="3" fillId="3" borderId="15" xfId="2" applyFont="1" applyFill="1" applyBorder="1" applyAlignment="1">
      <alignment horizontal="center" vertical="center"/>
    </xf>
    <xf numFmtId="0" fontId="27" fillId="3" borderId="13" xfId="3" applyFont="1" applyFill="1" applyBorder="1" applyAlignment="1">
      <alignment horizontal="left"/>
    </xf>
    <xf numFmtId="0" fontId="27" fillId="3" borderId="19" xfId="3" applyFont="1" applyFill="1" applyBorder="1" applyAlignment="1">
      <alignment horizontal="left"/>
    </xf>
    <xf numFmtId="0" fontId="36" fillId="3" borderId="6" xfId="0" applyFont="1" applyFill="1" applyBorder="1" applyAlignment="1">
      <alignment horizontal="left" vertical="center" wrapText="1"/>
    </xf>
    <xf numFmtId="0" fontId="14" fillId="3" borderId="24" xfId="6" applyFont="1" applyFill="1" applyBorder="1" applyAlignment="1">
      <alignment horizontal="center" vertical="center" wrapText="1"/>
    </xf>
    <xf numFmtId="0" fontId="14" fillId="3" borderId="25" xfId="6" applyFont="1" applyFill="1" applyBorder="1" applyAlignment="1">
      <alignment horizontal="center" vertical="center" wrapText="1"/>
    </xf>
    <xf numFmtId="0" fontId="14" fillId="3" borderId="26" xfId="6" applyFont="1" applyFill="1" applyBorder="1" applyAlignment="1">
      <alignment horizontal="center" vertical="center" wrapText="1"/>
    </xf>
    <xf numFmtId="0" fontId="13" fillId="0" borderId="1" xfId="6" applyFont="1" applyBorder="1" applyAlignment="1">
      <alignment horizontal="center" vertical="center" wrapText="1"/>
    </xf>
    <xf numFmtId="0" fontId="13" fillId="0" borderId="20" xfId="6" applyFont="1" applyBorder="1" applyAlignment="1">
      <alignment horizontal="center" vertical="center" wrapText="1"/>
    </xf>
    <xf numFmtId="0" fontId="13" fillId="0" borderId="21" xfId="6" applyFont="1" applyBorder="1" applyAlignment="1">
      <alignment horizontal="center" vertical="center" wrapText="1"/>
    </xf>
    <xf numFmtId="0" fontId="13" fillId="0" borderId="27" xfId="6" applyFont="1" applyBorder="1" applyAlignment="1">
      <alignment horizontal="center" vertical="center" wrapText="1"/>
    </xf>
    <xf numFmtId="0" fontId="13" fillId="0" borderId="28" xfId="6" applyFont="1" applyBorder="1" applyAlignment="1">
      <alignment horizontal="center" vertical="center" wrapText="1"/>
    </xf>
    <xf numFmtId="0" fontId="13" fillId="0" borderId="10" xfId="6" applyFont="1" applyBorder="1" applyAlignment="1">
      <alignment horizontal="center" vertical="center" wrapText="1"/>
    </xf>
    <xf numFmtId="0" fontId="36" fillId="3" borderId="1" xfId="0" applyFont="1" applyFill="1" applyBorder="1" applyAlignment="1">
      <alignment horizontal="center"/>
    </xf>
    <xf numFmtId="0" fontId="36" fillId="3" borderId="20" xfId="0" applyFont="1" applyFill="1" applyBorder="1" applyAlignment="1">
      <alignment horizontal="center"/>
    </xf>
    <xf numFmtId="0" fontId="28" fillId="3" borderId="5" xfId="5" applyFont="1" applyFill="1" applyBorder="1" applyAlignment="1">
      <alignment horizontal="left" vertical="center" wrapText="1"/>
    </xf>
    <xf numFmtId="0" fontId="28" fillId="3" borderId="6" xfId="5" applyFont="1" applyFill="1" applyBorder="1" applyAlignment="1">
      <alignment horizontal="left" vertical="center" wrapText="1"/>
    </xf>
    <xf numFmtId="0" fontId="28" fillId="3" borderId="46" xfId="5" applyFont="1" applyFill="1" applyBorder="1" applyAlignment="1">
      <alignment horizontal="left" vertical="center" wrapText="1"/>
    </xf>
    <xf numFmtId="0" fontId="28" fillId="3" borderId="17" xfId="5" applyFont="1" applyFill="1" applyBorder="1" applyAlignment="1">
      <alignment horizontal="left" vertical="center" wrapText="1"/>
    </xf>
    <xf numFmtId="0" fontId="28" fillId="3" borderId="43" xfId="5" applyFont="1" applyFill="1" applyBorder="1" applyAlignment="1">
      <alignment horizontal="left" vertical="center" wrapText="1"/>
    </xf>
    <xf numFmtId="0" fontId="19" fillId="0" borderId="31" xfId="0" applyFont="1" applyBorder="1" applyAlignment="1">
      <alignment horizontal="center" vertical="center"/>
    </xf>
    <xf numFmtId="0" fontId="19" fillId="0" borderId="32" xfId="0" applyFont="1" applyBorder="1" applyAlignment="1">
      <alignment horizontal="center" vertical="center"/>
    </xf>
    <xf numFmtId="0" fontId="28" fillId="0" borderId="31" xfId="9" applyNumberFormat="1" applyFont="1" applyFill="1" applyBorder="1" applyAlignment="1">
      <alignment horizontal="left" vertical="top"/>
    </xf>
    <xf numFmtId="0" fontId="28" fillId="0" borderId="32" xfId="9" applyNumberFormat="1" applyFont="1" applyFill="1" applyBorder="1" applyAlignment="1">
      <alignment horizontal="left" vertical="top"/>
    </xf>
    <xf numFmtId="0" fontId="39" fillId="0" borderId="31" xfId="10" applyFont="1" applyFill="1" applyBorder="1" applyAlignment="1" applyProtection="1">
      <alignment horizontal="center" vertical="center" wrapText="1"/>
    </xf>
    <xf numFmtId="0" fontId="39" fillId="0" borderId="32" xfId="10" applyFont="1" applyFill="1" applyBorder="1" applyAlignment="1" applyProtection="1">
      <alignment horizontal="center" vertical="center" wrapText="1"/>
    </xf>
    <xf numFmtId="49" fontId="27" fillId="3" borderId="31" xfId="9" applyNumberFormat="1" applyFont="1" applyFill="1" applyBorder="1" applyAlignment="1">
      <alignment horizontal="center" vertical="center" wrapText="1"/>
    </xf>
    <xf numFmtId="0" fontId="28" fillId="3" borderId="32" xfId="9" applyFont="1" applyFill="1" applyBorder="1" applyAlignment="1"/>
    <xf numFmtId="0" fontId="86" fillId="4" borderId="0" xfId="7" applyNumberFormat="1" applyFont="1" applyFill="1" applyAlignment="1">
      <alignment horizontal="center"/>
    </xf>
    <xf numFmtId="0" fontId="28" fillId="5" borderId="6" xfId="7" applyFont="1" applyFill="1" applyBorder="1" applyAlignment="1">
      <alignment horizontal="center" vertical="center"/>
    </xf>
    <xf numFmtId="0" fontId="28" fillId="5" borderId="13" xfId="7" applyFont="1" applyFill="1" applyBorder="1" applyAlignment="1">
      <alignment horizontal="center" vertical="center"/>
    </xf>
    <xf numFmtId="0" fontId="28" fillId="5" borderId="19" xfId="7" applyFont="1" applyFill="1" applyBorder="1" applyAlignment="1">
      <alignment horizontal="center" vertical="center"/>
    </xf>
    <xf numFmtId="0" fontId="27" fillId="3" borderId="31" xfId="9" applyNumberFormat="1" applyFont="1" applyFill="1" applyBorder="1" applyAlignment="1">
      <alignment horizontal="center" vertical="center"/>
    </xf>
    <xf numFmtId="0" fontId="28" fillId="3" borderId="32" xfId="9" applyNumberFormat="1" applyFont="1" applyFill="1" applyBorder="1" applyAlignment="1"/>
    <xf numFmtId="0" fontId="27" fillId="3" borderId="31" xfId="9" applyFont="1" applyFill="1" applyBorder="1" applyAlignment="1">
      <alignment horizontal="center" vertical="center" wrapText="1"/>
    </xf>
    <xf numFmtId="0" fontId="27" fillId="3" borderId="32" xfId="9" applyFont="1" applyFill="1" applyBorder="1" applyAlignment="1">
      <alignment horizontal="center" vertical="center" wrapText="1"/>
    </xf>
    <xf numFmtId="0" fontId="28" fillId="3" borderId="20" xfId="0" applyFont="1" applyFill="1" applyBorder="1" applyAlignment="1">
      <alignment horizontal="center" vertical="center" wrapText="1"/>
    </xf>
    <xf numFmtId="0" fontId="37" fillId="3" borderId="20" xfId="0" applyFont="1" applyFill="1" applyBorder="1" applyAlignment="1">
      <alignment horizontal="center" vertical="center"/>
    </xf>
    <xf numFmtId="0" fontId="37" fillId="3" borderId="21" xfId="0" applyFont="1" applyFill="1" applyBorder="1" applyAlignment="1">
      <alignment horizontal="center" vertical="center"/>
    </xf>
    <xf numFmtId="0" fontId="37" fillId="3" borderId="6" xfId="0" applyFont="1" applyFill="1" applyBorder="1" applyAlignment="1">
      <alignment horizontal="center" vertical="center"/>
    </xf>
    <xf numFmtId="0" fontId="37" fillId="3" borderId="22" xfId="0" applyFont="1" applyFill="1" applyBorder="1" applyAlignment="1">
      <alignment horizontal="center" vertical="center"/>
    </xf>
    <xf numFmtId="0" fontId="37" fillId="3" borderId="9" xfId="0" applyFont="1" applyFill="1" applyBorder="1" applyAlignment="1">
      <alignment horizontal="center" vertical="center"/>
    </xf>
    <xf numFmtId="0" fontId="37" fillId="3" borderId="23" xfId="0" applyFont="1" applyFill="1" applyBorder="1" applyAlignment="1">
      <alignment horizontal="center" vertical="center"/>
    </xf>
    <xf numFmtId="0" fontId="27" fillId="4" borderId="29" xfId="9" applyFont="1" applyFill="1" applyBorder="1" applyAlignment="1">
      <alignment horizontal="center" vertical="top" wrapText="1"/>
    </xf>
    <xf numFmtId="0" fontId="27" fillId="4" borderId="30" xfId="9" applyFont="1" applyFill="1" applyBorder="1" applyAlignment="1">
      <alignment horizontal="center" vertical="top" wrapText="1"/>
    </xf>
    <xf numFmtId="0" fontId="27" fillId="6" borderId="6" xfId="7" applyFont="1" applyFill="1" applyBorder="1" applyAlignment="1">
      <alignment horizontal="center" vertical="center" wrapText="1"/>
    </xf>
    <xf numFmtId="0" fontId="28" fillId="0" borderId="5" xfId="5" applyFont="1" applyBorder="1" applyAlignment="1">
      <alignment horizontal="left" vertical="center" wrapText="1" indent="1"/>
    </xf>
    <xf numFmtId="0" fontId="28" fillId="0" borderId="6" xfId="5" applyFont="1" applyBorder="1" applyAlignment="1">
      <alignment horizontal="left" vertical="center" wrapText="1" indent="1"/>
    </xf>
    <xf numFmtId="0" fontId="27" fillId="3" borderId="1" xfId="7" applyFont="1" applyFill="1" applyBorder="1" applyAlignment="1">
      <alignment horizontal="center"/>
    </xf>
    <xf numFmtId="0" fontId="27" fillId="3" borderId="20" xfId="7" applyFont="1" applyFill="1" applyBorder="1" applyAlignment="1">
      <alignment horizontal="center"/>
    </xf>
    <xf numFmtId="0" fontId="27" fillId="3" borderId="21" xfId="7" applyFont="1" applyFill="1" applyBorder="1" applyAlignment="1">
      <alignment horizontal="center"/>
    </xf>
    <xf numFmtId="0" fontId="40" fillId="0" borderId="8" xfId="6" applyFont="1" applyBorder="1" applyAlignment="1">
      <alignment horizontal="center" vertical="center" wrapText="1"/>
    </xf>
    <xf numFmtId="0" fontId="40" fillId="0" borderId="9" xfId="6" applyFont="1" applyBorder="1" applyAlignment="1">
      <alignment horizontal="center" vertical="center" wrapText="1"/>
    </xf>
    <xf numFmtId="0" fontId="40" fillId="0" borderId="23" xfId="6" applyFont="1" applyBorder="1" applyAlignment="1">
      <alignment horizontal="center" vertical="center" wrapText="1"/>
    </xf>
    <xf numFmtId="0" fontId="27" fillId="0" borderId="0" xfId="7" applyFont="1" applyBorder="1" applyAlignment="1">
      <alignment horizontal="center" vertical="center" wrapText="1"/>
    </xf>
    <xf numFmtId="0" fontId="27" fillId="3" borderId="33" xfId="7" applyFont="1" applyFill="1" applyBorder="1" applyAlignment="1">
      <alignment horizontal="center" vertical="center" wrapText="1"/>
    </xf>
    <xf numFmtId="0" fontId="27" fillId="3" borderId="11" xfId="7" applyFont="1" applyFill="1" applyBorder="1" applyAlignment="1">
      <alignment horizontal="center" vertical="center" wrapText="1"/>
    </xf>
    <xf numFmtId="0" fontId="27" fillId="3" borderId="3" xfId="7"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10" xfId="0" applyFont="1" applyFill="1" applyBorder="1" applyAlignment="1">
      <alignment horizontal="center" vertic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21" fillId="0" borderId="0" xfId="7" applyFont="1" applyBorder="1" applyAlignment="1">
      <alignment horizontal="center" vertical="center" wrapText="1"/>
    </xf>
    <xf numFmtId="0" fontId="21" fillId="3" borderId="1" xfId="6" applyFont="1" applyFill="1" applyBorder="1" applyAlignment="1">
      <alignment horizontal="center" vertical="center"/>
    </xf>
    <xf numFmtId="0" fontId="21" fillId="3" borderId="20" xfId="6" applyFont="1" applyFill="1" applyBorder="1" applyAlignment="1">
      <alignment horizontal="center" vertical="center"/>
    </xf>
    <xf numFmtId="0" fontId="21" fillId="3" borderId="21" xfId="6" applyFont="1" applyFill="1" applyBorder="1" applyAlignment="1">
      <alignment horizontal="center" vertical="center"/>
    </xf>
    <xf numFmtId="0" fontId="48" fillId="0" borderId="8" xfId="7" applyNumberFormat="1" applyFont="1" applyBorder="1" applyAlignment="1">
      <alignment horizontal="center" wrapText="1"/>
    </xf>
    <xf numFmtId="0" fontId="48" fillId="0" borderId="9" xfId="7" applyNumberFormat="1" applyFont="1" applyBorder="1" applyAlignment="1">
      <alignment horizontal="center" wrapText="1"/>
    </xf>
    <xf numFmtId="0" fontId="48" fillId="0" borderId="23" xfId="7" applyNumberFormat="1" applyFont="1" applyBorder="1" applyAlignment="1">
      <alignment horizontal="center" wrapText="1"/>
    </xf>
    <xf numFmtId="0" fontId="27" fillId="3" borderId="1" xfId="6" applyFont="1" applyFill="1" applyBorder="1" applyAlignment="1">
      <alignment horizontal="center" vertical="center" wrapText="1"/>
    </xf>
    <xf numFmtId="0" fontId="27" fillId="3" borderId="8" xfId="6" applyFont="1" applyFill="1" applyBorder="1" applyAlignment="1">
      <alignment horizontal="center" vertical="center" wrapText="1"/>
    </xf>
    <xf numFmtId="0" fontId="21" fillId="3" borderId="24" xfId="7" applyFont="1" applyFill="1" applyBorder="1" applyAlignment="1">
      <alignment horizontal="center" vertical="center" wrapText="1"/>
    </xf>
    <xf numFmtId="0" fontId="21" fillId="3" borderId="25" xfId="7" applyFont="1" applyFill="1" applyBorder="1" applyAlignment="1">
      <alignment horizontal="center" vertical="center" wrapText="1"/>
    </xf>
    <xf numFmtId="0" fontId="21" fillId="3" borderId="36" xfId="7" applyFont="1" applyFill="1" applyBorder="1" applyAlignment="1">
      <alignment horizontal="center" vertical="center" wrapText="1"/>
    </xf>
    <xf numFmtId="0" fontId="20" fillId="0" borderId="24" xfId="0" applyFont="1" applyBorder="1" applyAlignment="1">
      <alignment horizontal="left" vertical="center" wrapText="1"/>
    </xf>
    <xf numFmtId="0" fontId="20" fillId="0" borderId="25" xfId="0" applyFont="1" applyBorder="1" applyAlignment="1">
      <alignment horizontal="left" vertical="center" wrapText="1"/>
    </xf>
    <xf numFmtId="0" fontId="20" fillId="0" borderId="36" xfId="0" applyFont="1" applyBorder="1" applyAlignment="1">
      <alignment horizontal="left" vertical="center" wrapText="1"/>
    </xf>
    <xf numFmtId="0" fontId="29" fillId="3" borderId="40" xfId="7" applyFont="1" applyFill="1" applyBorder="1" applyAlignment="1">
      <alignment horizontal="center" vertical="center"/>
    </xf>
    <xf numFmtId="0" fontId="29" fillId="3" borderId="36" xfId="7" applyFont="1" applyFill="1" applyBorder="1" applyAlignment="1">
      <alignment horizontal="center" vertical="center"/>
    </xf>
    <xf numFmtId="0" fontId="29" fillId="3" borderId="20" xfId="0" applyFont="1" applyFill="1" applyBorder="1" applyAlignment="1">
      <alignment horizontal="center" vertical="center"/>
    </xf>
    <xf numFmtId="0" fontId="29" fillId="3" borderId="21" xfId="0" applyFont="1" applyFill="1" applyBorder="1" applyAlignment="1">
      <alignment horizontal="center" vertical="center"/>
    </xf>
    <xf numFmtId="0" fontId="29" fillId="3" borderId="6" xfId="0" applyFont="1" applyFill="1" applyBorder="1" applyAlignment="1">
      <alignment horizontal="center" vertical="center"/>
    </xf>
    <xf numFmtId="0" fontId="29" fillId="3" borderId="22" xfId="0" applyFont="1" applyFill="1" applyBorder="1" applyAlignment="1">
      <alignment horizontal="center" vertical="center"/>
    </xf>
    <xf numFmtId="0" fontId="29" fillId="3" borderId="9" xfId="0" applyFont="1" applyFill="1" applyBorder="1" applyAlignment="1">
      <alignment horizontal="center" vertical="center"/>
    </xf>
    <xf numFmtId="0" fontId="29" fillId="3" borderId="23" xfId="0" applyFont="1" applyFill="1" applyBorder="1" applyAlignment="1">
      <alignment horizontal="center" vertical="center"/>
    </xf>
    <xf numFmtId="0" fontId="29" fillId="0" borderId="0" xfId="7" applyFont="1" applyBorder="1" applyAlignment="1">
      <alignment horizontal="center" vertical="center" wrapText="1"/>
    </xf>
    <xf numFmtId="0" fontId="29" fillId="3" borderId="34" xfId="7" applyFont="1" applyFill="1" applyBorder="1" applyAlignment="1">
      <alignment horizontal="center" vertical="center" wrapText="1"/>
    </xf>
    <xf numFmtId="0" fontId="29" fillId="3" borderId="35" xfId="7" applyFont="1" applyFill="1" applyBorder="1" applyAlignment="1">
      <alignment horizontal="center" vertical="center" wrapText="1"/>
    </xf>
    <xf numFmtId="0" fontId="32" fillId="0" borderId="24" xfId="13" applyFont="1" applyFill="1" applyBorder="1" applyAlignment="1">
      <alignment horizontal="left" vertical="center" wrapText="1"/>
    </xf>
    <xf numFmtId="0" fontId="32" fillId="0" borderId="25" xfId="13" applyFont="1" applyFill="1" applyBorder="1" applyAlignment="1">
      <alignment horizontal="left" vertical="center" wrapText="1"/>
    </xf>
    <xf numFmtId="0" fontId="32" fillId="3" borderId="2" xfId="7" applyFont="1" applyFill="1" applyBorder="1" applyAlignment="1">
      <alignment horizontal="center" vertical="center"/>
    </xf>
    <xf numFmtId="0" fontId="32" fillId="3" borderId="3" xfId="7" applyFont="1" applyFill="1" applyBorder="1" applyAlignment="1">
      <alignment horizontal="center" vertical="center"/>
    </xf>
    <xf numFmtId="0" fontId="32" fillId="3" borderId="16" xfId="7" applyFont="1" applyFill="1" applyBorder="1" applyAlignment="1">
      <alignment horizontal="center" vertical="center"/>
    </xf>
    <xf numFmtId="0" fontId="32" fillId="3" borderId="43" xfId="7" applyFont="1" applyFill="1" applyBorder="1" applyAlignment="1">
      <alignment horizontal="center" vertical="center"/>
    </xf>
    <xf numFmtId="0" fontId="29" fillId="3" borderId="1" xfId="5" applyFont="1" applyFill="1" applyBorder="1" applyAlignment="1">
      <alignment horizontal="center" vertical="center"/>
    </xf>
    <xf numFmtId="0" fontId="29" fillId="3" borderId="20" xfId="5" applyFont="1" applyFill="1" applyBorder="1" applyAlignment="1">
      <alignment horizontal="center" vertical="center"/>
    </xf>
    <xf numFmtId="0" fontId="29" fillId="3" borderId="21" xfId="5" applyFont="1" applyFill="1" applyBorder="1" applyAlignment="1">
      <alignment horizontal="center" vertical="center"/>
    </xf>
    <xf numFmtId="0" fontId="49" fillId="0" borderId="8" xfId="7" applyNumberFormat="1" applyFont="1" applyBorder="1" applyAlignment="1">
      <alignment horizontal="center" wrapText="1"/>
    </xf>
    <xf numFmtId="0" fontId="49" fillId="0" borderId="9" xfId="7" applyNumberFormat="1" applyFont="1" applyBorder="1" applyAlignment="1">
      <alignment horizontal="center" wrapText="1"/>
    </xf>
    <xf numFmtId="0" fontId="49" fillId="0" borderId="23" xfId="7" applyNumberFormat="1" applyFont="1" applyBorder="1" applyAlignment="1">
      <alignment horizontal="center" wrapText="1"/>
    </xf>
    <xf numFmtId="0" fontId="49" fillId="0" borderId="0" xfId="7" applyNumberFormat="1" applyFont="1" applyAlignment="1">
      <alignment horizontal="left" wrapText="1"/>
    </xf>
    <xf numFmtId="0" fontId="32" fillId="0" borderId="39" xfId="5" applyFont="1" applyBorder="1" applyAlignment="1">
      <alignment horizontal="left" vertical="center" wrapText="1"/>
    </xf>
    <xf numFmtId="0" fontId="32" fillId="0" borderId="37" xfId="5" applyFont="1" applyBorder="1" applyAlignment="1">
      <alignment horizontal="left" vertical="center" wrapText="1"/>
    </xf>
    <xf numFmtId="0" fontId="29" fillId="3" borderId="1" xfId="6" applyFont="1" applyFill="1" applyBorder="1" applyAlignment="1">
      <alignment horizontal="center" vertical="center" wrapText="1"/>
    </xf>
    <xf numFmtId="0" fontId="29" fillId="3" borderId="61" xfId="6" applyFont="1" applyFill="1" applyBorder="1" applyAlignment="1">
      <alignment horizontal="center" vertical="center" wrapText="1"/>
    </xf>
    <xf numFmtId="0" fontId="29" fillId="3" borderId="8" xfId="6" applyFont="1" applyFill="1" applyBorder="1" applyAlignment="1">
      <alignment horizontal="center" vertical="center" wrapText="1"/>
    </xf>
    <xf numFmtId="0" fontId="29" fillId="3" borderId="1" xfId="5" applyFont="1" applyFill="1" applyBorder="1" applyAlignment="1">
      <alignment horizontal="center"/>
    </xf>
    <xf numFmtId="0" fontId="29" fillId="3" borderId="20" xfId="5" applyFont="1" applyFill="1" applyBorder="1" applyAlignment="1">
      <alignment horizontal="center"/>
    </xf>
    <xf numFmtId="0" fontId="29" fillId="3" borderId="21" xfId="5" applyFont="1" applyFill="1" applyBorder="1" applyAlignment="1">
      <alignment horizontal="center"/>
    </xf>
    <xf numFmtId="0" fontId="32" fillId="0" borderId="46" xfId="7" applyNumberFormat="1" applyFont="1" applyBorder="1" applyAlignment="1">
      <alignment horizontal="center" vertical="center" wrapText="1"/>
    </xf>
    <xf numFmtId="0" fontId="32" fillId="0" borderId="17" xfId="7" applyNumberFormat="1" applyFont="1" applyBorder="1" applyAlignment="1">
      <alignment horizontal="center" vertical="center" wrapText="1"/>
    </xf>
    <xf numFmtId="0" fontId="32" fillId="0" borderId="18" xfId="7" applyNumberFormat="1" applyFont="1" applyBorder="1" applyAlignment="1">
      <alignment horizontal="center" vertical="center" wrapText="1"/>
    </xf>
    <xf numFmtId="0" fontId="32" fillId="3" borderId="20" xfId="0" applyFont="1" applyFill="1" applyBorder="1" applyAlignment="1">
      <alignment horizontal="center" vertical="center" wrapText="1"/>
    </xf>
    <xf numFmtId="0" fontId="32" fillId="3" borderId="6" xfId="0" applyFont="1" applyFill="1" applyBorder="1" applyAlignment="1">
      <alignment horizontal="center" wrapText="1"/>
    </xf>
    <xf numFmtId="0" fontId="32" fillId="3" borderId="9" xfId="0" applyFont="1" applyFill="1" applyBorder="1" applyAlignment="1">
      <alignment horizontal="center" wrapText="1"/>
    </xf>
    <xf numFmtId="0" fontId="29" fillId="3" borderId="34" xfId="5" applyFont="1" applyFill="1" applyBorder="1" applyAlignment="1">
      <alignment horizontal="center" vertical="center"/>
    </xf>
    <xf numFmtId="0" fontId="29" fillId="3" borderId="35" xfId="5" applyFont="1" applyFill="1" applyBorder="1" applyAlignment="1">
      <alignment horizontal="center" vertical="center"/>
    </xf>
    <xf numFmtId="0" fontId="29" fillId="3" borderId="47" xfId="0" applyFont="1" applyFill="1" applyBorder="1" applyAlignment="1">
      <alignment horizontal="center" vertical="center"/>
    </xf>
    <xf numFmtId="0" fontId="29" fillId="3" borderId="55"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7" xfId="0" applyFont="1" applyFill="1" applyBorder="1" applyAlignment="1">
      <alignment horizontal="center" vertical="center"/>
    </xf>
    <xf numFmtId="0" fontId="29" fillId="3" borderId="44" xfId="0" applyFont="1" applyFill="1" applyBorder="1" applyAlignment="1">
      <alignment horizontal="center" vertical="center"/>
    </xf>
    <xf numFmtId="0" fontId="29" fillId="3" borderId="53"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3" borderId="21" xfId="0" applyFont="1" applyFill="1" applyBorder="1" applyAlignment="1">
      <alignment horizontal="center" vertical="center" wrapText="1"/>
    </xf>
    <xf numFmtId="0" fontId="32" fillId="3" borderId="5" xfId="0" applyFont="1" applyFill="1" applyBorder="1" applyAlignment="1">
      <alignment horizontal="center" wrapText="1"/>
    </xf>
    <xf numFmtId="0" fontId="32" fillId="3" borderId="22" xfId="0" applyFont="1" applyFill="1" applyBorder="1" applyAlignment="1">
      <alignment horizontal="center" wrapText="1"/>
    </xf>
    <xf numFmtId="0" fontId="32" fillId="3" borderId="8" xfId="0" applyFont="1" applyFill="1" applyBorder="1" applyAlignment="1">
      <alignment horizontal="center" wrapText="1"/>
    </xf>
    <xf numFmtId="0" fontId="32" fillId="3" borderId="23" xfId="0" applyFont="1" applyFill="1" applyBorder="1" applyAlignment="1">
      <alignment horizontal="center" wrapText="1"/>
    </xf>
    <xf numFmtId="0" fontId="32" fillId="0" borderId="34" xfId="5" applyFont="1" applyBorder="1" applyAlignment="1">
      <alignment horizontal="left" vertical="center" wrapText="1"/>
    </xf>
    <xf numFmtId="0" fontId="32" fillId="0" borderId="35" xfId="5" applyFont="1" applyBorder="1" applyAlignment="1">
      <alignment horizontal="left" vertical="center" wrapText="1"/>
    </xf>
    <xf numFmtId="0" fontId="29" fillId="3" borderId="4" xfId="5" applyFont="1" applyFill="1" applyBorder="1" applyAlignment="1">
      <alignment horizontal="center" vertical="center"/>
    </xf>
    <xf numFmtId="0" fontId="32" fillId="0" borderId="8" xfId="7" applyNumberFormat="1" applyFont="1" applyBorder="1" applyAlignment="1">
      <alignment horizontal="center" vertical="center" wrapText="1"/>
    </xf>
    <xf numFmtId="0" fontId="32" fillId="0" borderId="9" xfId="7" applyNumberFormat="1" applyFont="1" applyBorder="1" applyAlignment="1">
      <alignment horizontal="center" vertical="center" wrapText="1"/>
    </xf>
    <xf numFmtId="0" fontId="32" fillId="0" borderId="23" xfId="7" applyNumberFormat="1" applyFont="1" applyBorder="1" applyAlignment="1">
      <alignment horizontal="center" vertical="center" wrapText="1"/>
    </xf>
    <xf numFmtId="0" fontId="32" fillId="0" borderId="27" xfId="5" applyFont="1" applyBorder="1" applyAlignment="1">
      <alignment horizontal="left" vertical="center" wrapText="1"/>
    </xf>
    <xf numFmtId="0" fontId="32" fillId="0" borderId="28" xfId="5" applyFont="1" applyBorder="1" applyAlignment="1">
      <alignment horizontal="left" vertical="center" wrapText="1"/>
    </xf>
    <xf numFmtId="0" fontId="19" fillId="0" borderId="6" xfId="0" applyFont="1" applyBorder="1" applyAlignment="1">
      <alignment horizontal="center"/>
    </xf>
    <xf numFmtId="0" fontId="32" fillId="0" borderId="6" xfId="5" applyFont="1" applyBorder="1" applyAlignment="1">
      <alignment horizontal="center" vertical="center"/>
    </xf>
    <xf numFmtId="0" fontId="0" fillId="0" borderId="62" xfId="0" applyBorder="1" applyAlignment="1">
      <alignment horizontal="left" wrapText="1"/>
    </xf>
    <xf numFmtId="0" fontId="32" fillId="0" borderId="60" xfId="7" applyNumberFormat="1" applyFont="1" applyBorder="1" applyAlignment="1">
      <alignment horizontal="center" vertical="center" wrapText="1"/>
    </xf>
    <xf numFmtId="0" fontId="32" fillId="0" borderId="44" xfId="7" applyNumberFormat="1" applyFont="1" applyBorder="1" applyAlignment="1">
      <alignment horizontal="center" vertical="center" wrapText="1"/>
    </xf>
    <xf numFmtId="0" fontId="32" fillId="0" borderId="53" xfId="7" applyNumberFormat="1" applyFont="1" applyBorder="1" applyAlignment="1">
      <alignment horizontal="center" vertical="center" wrapText="1"/>
    </xf>
    <xf numFmtId="0" fontId="29" fillId="3" borderId="33" xfId="5" applyFont="1" applyFill="1" applyBorder="1" applyAlignment="1">
      <alignment horizontal="center"/>
    </xf>
    <xf numFmtId="0" fontId="29" fillId="3" borderId="11" xfId="5" applyFont="1" applyFill="1" applyBorder="1" applyAlignment="1">
      <alignment horizontal="center"/>
    </xf>
    <xf numFmtId="0" fontId="29" fillId="3" borderId="12" xfId="5" applyFont="1" applyFill="1" applyBorder="1" applyAlignment="1">
      <alignment horizontal="center"/>
    </xf>
    <xf numFmtId="0" fontId="88" fillId="30" borderId="13" xfId="7" applyFont="1" applyFill="1" applyBorder="1" applyAlignment="1">
      <alignment horizontal="left" vertical="center"/>
    </xf>
    <xf numFmtId="0" fontId="88" fillId="30" borderId="19" xfId="7" applyFont="1" applyFill="1" applyBorder="1" applyAlignment="1">
      <alignment horizontal="left" vertical="center"/>
    </xf>
    <xf numFmtId="0" fontId="31" fillId="3" borderId="1" xfId="0" applyFont="1" applyFill="1" applyBorder="1" applyAlignment="1">
      <alignment horizontal="left" vertical="center"/>
    </xf>
    <xf numFmtId="0" fontId="31" fillId="3" borderId="21" xfId="0" applyFont="1" applyFill="1" applyBorder="1" applyAlignment="1">
      <alignment horizontal="left" vertical="center"/>
    </xf>
    <xf numFmtId="0" fontId="31" fillId="3" borderId="5" xfId="0" applyFont="1" applyFill="1" applyBorder="1" applyAlignment="1">
      <alignment horizontal="left" vertical="center"/>
    </xf>
    <xf numFmtId="0" fontId="31" fillId="3" borderId="22" xfId="0" applyFont="1" applyFill="1" applyBorder="1" applyAlignment="1">
      <alignment horizontal="left" vertical="center"/>
    </xf>
    <xf numFmtId="0" fontId="31" fillId="3" borderId="8" xfId="0" applyFont="1" applyFill="1" applyBorder="1" applyAlignment="1">
      <alignment horizontal="left" vertical="center"/>
    </xf>
    <xf numFmtId="0" fontId="31" fillId="3" borderId="23" xfId="0" applyFont="1" applyFill="1" applyBorder="1" applyAlignment="1">
      <alignment horizontal="left" vertical="center"/>
    </xf>
    <xf numFmtId="0" fontId="32" fillId="0" borderId="9" xfId="5" applyFont="1" applyBorder="1" applyAlignment="1">
      <alignment vertical="center"/>
    </xf>
    <xf numFmtId="0" fontId="32" fillId="0" borderId="23" xfId="5" applyFont="1" applyBorder="1" applyAlignment="1">
      <alignment vertical="center"/>
    </xf>
    <xf numFmtId="0" fontId="21" fillId="3" borderId="1" xfId="0" applyFont="1" applyFill="1" applyBorder="1" applyAlignment="1">
      <alignment horizontal="center"/>
    </xf>
    <xf numFmtId="0" fontId="21" fillId="3" borderId="20" xfId="0" applyFont="1" applyFill="1" applyBorder="1" applyAlignment="1">
      <alignment horizontal="center"/>
    </xf>
    <xf numFmtId="0" fontId="21" fillId="3" borderId="21" xfId="0" applyFont="1" applyFill="1" applyBorder="1" applyAlignment="1">
      <alignment horizontal="center"/>
    </xf>
    <xf numFmtId="0" fontId="26" fillId="0" borderId="46" xfId="4" applyFont="1" applyFill="1" applyBorder="1" applyAlignment="1">
      <alignment horizontal="center" vertical="center" wrapText="1"/>
    </xf>
    <xf numFmtId="0" fontId="26" fillId="0" borderId="17" xfId="4" applyFont="1" applyFill="1" applyBorder="1" applyAlignment="1">
      <alignment horizontal="center" vertical="center" wrapText="1"/>
    </xf>
    <xf numFmtId="0" fontId="26" fillId="0" borderId="18" xfId="4" applyFont="1" applyFill="1" applyBorder="1" applyAlignment="1">
      <alignment horizontal="center" vertical="center" wrapText="1"/>
    </xf>
    <xf numFmtId="0" fontId="88" fillId="32" borderId="0" xfId="0" applyFont="1" applyFill="1" applyBorder="1" applyAlignment="1">
      <alignment horizontal="center"/>
    </xf>
    <xf numFmtId="0" fontId="88" fillId="30" borderId="6" xfId="0" applyFont="1" applyFill="1" applyBorder="1" applyAlignment="1">
      <alignment horizontal="center" vertical="center"/>
    </xf>
    <xf numFmtId="0" fontId="88" fillId="30" borderId="13" xfId="0" applyFont="1" applyFill="1" applyBorder="1" applyAlignment="1">
      <alignment horizontal="center" vertical="center" wrapText="1"/>
    </xf>
    <xf numFmtId="0" fontId="88" fillId="30" borderId="19" xfId="0" applyFont="1" applyFill="1" applyBorder="1" applyAlignment="1">
      <alignment horizontal="center" vertical="center" wrapText="1"/>
    </xf>
    <xf numFmtId="4" fontId="87" fillId="0" borderId="6" xfId="0" applyNumberFormat="1" applyFont="1" applyBorder="1" applyAlignment="1">
      <alignment horizontal="center" vertical="center"/>
    </xf>
    <xf numFmtId="0" fontId="89" fillId="0" borderId="6" xfId="0" applyFont="1" applyBorder="1" applyAlignment="1">
      <alignment horizontal="left" vertical="center"/>
    </xf>
    <xf numFmtId="0" fontId="89" fillId="0" borderId="6" xfId="0" applyFont="1" applyFill="1" applyBorder="1" applyAlignment="1">
      <alignment horizontal="left" vertical="center"/>
    </xf>
    <xf numFmtId="0" fontId="32" fillId="0" borderId="46" xfId="7" applyNumberFormat="1" applyFont="1" applyBorder="1" applyAlignment="1">
      <alignment vertical="center" wrapText="1"/>
    </xf>
    <xf numFmtId="0" fontId="32" fillId="0" borderId="17" xfId="7" applyNumberFormat="1" applyFont="1" applyBorder="1" applyAlignment="1">
      <alignment vertical="center" wrapText="1"/>
    </xf>
    <xf numFmtId="0" fontId="32" fillId="0" borderId="18" xfId="7" applyNumberFormat="1" applyFont="1" applyBorder="1" applyAlignment="1">
      <alignment vertical="center" wrapText="1"/>
    </xf>
    <xf numFmtId="0" fontId="32" fillId="3" borderId="33" xfId="0" applyFont="1" applyFill="1" applyBorder="1" applyAlignment="1">
      <alignment horizontal="center" vertical="center" wrapText="1"/>
    </xf>
    <xf numFmtId="0" fontId="32" fillId="3" borderId="11" xfId="0" applyFont="1" applyFill="1" applyBorder="1" applyAlignment="1">
      <alignment horizontal="center" vertical="center" wrapText="1"/>
    </xf>
    <xf numFmtId="0" fontId="32" fillId="3" borderId="12" xfId="0" applyFont="1" applyFill="1" applyBorder="1" applyAlignment="1">
      <alignment horizontal="center" vertical="center" wrapText="1"/>
    </xf>
    <xf numFmtId="0" fontId="32" fillId="3" borderId="45" xfId="0" applyFont="1" applyFill="1" applyBorder="1" applyAlignment="1">
      <alignment horizontal="center" wrapText="1"/>
    </xf>
    <xf numFmtId="0" fontId="32" fillId="3" borderId="14" xfId="0" applyFont="1" applyFill="1" applyBorder="1" applyAlignment="1">
      <alignment horizontal="center" wrapText="1"/>
    </xf>
    <xf numFmtId="0" fontId="32" fillId="3" borderId="15" xfId="0" applyFont="1" applyFill="1" applyBorder="1" applyAlignment="1">
      <alignment horizontal="center" wrapText="1"/>
    </xf>
    <xf numFmtId="0" fontId="32" fillId="3" borderId="46" xfId="0" applyFont="1" applyFill="1" applyBorder="1" applyAlignment="1">
      <alignment horizontal="center" wrapText="1"/>
    </xf>
    <xf numFmtId="0" fontId="32" fillId="3" borderId="17" xfId="0" applyFont="1" applyFill="1" applyBorder="1" applyAlignment="1">
      <alignment horizontal="center" wrapText="1"/>
    </xf>
    <xf numFmtId="0" fontId="32" fillId="3" borderId="18" xfId="0" applyFont="1" applyFill="1" applyBorder="1" applyAlignment="1">
      <alignment horizontal="center" wrapText="1"/>
    </xf>
    <xf numFmtId="0" fontId="29" fillId="3" borderId="49" xfId="0" applyFont="1" applyFill="1" applyBorder="1" applyAlignment="1">
      <alignment horizontal="center" vertical="center"/>
    </xf>
    <xf numFmtId="0" fontId="29" fillId="3" borderId="51" xfId="0" applyFont="1" applyFill="1" applyBorder="1" applyAlignment="1">
      <alignment horizontal="center" vertical="center"/>
    </xf>
    <xf numFmtId="0" fontId="29" fillId="3" borderId="52" xfId="0" applyFont="1" applyFill="1" applyBorder="1" applyAlignment="1">
      <alignment horizontal="center" vertical="center"/>
    </xf>
    <xf numFmtId="0" fontId="89" fillId="0" borderId="13" xfId="0" applyFont="1" applyBorder="1" applyAlignment="1">
      <alignment horizontal="left" vertical="center" wrapText="1"/>
    </xf>
    <xf numFmtId="0" fontId="89" fillId="0" borderId="19" xfId="0" applyFont="1" applyBorder="1" applyAlignment="1">
      <alignment horizontal="left" vertical="center" wrapText="1"/>
    </xf>
    <xf numFmtId="0" fontId="26" fillId="0" borderId="60" xfId="4" applyFont="1" applyFill="1" applyBorder="1" applyAlignment="1">
      <alignment horizontal="center" vertical="center" wrapText="1"/>
    </xf>
    <xf numFmtId="0" fontId="26" fillId="0" borderId="44" xfId="4" applyFont="1" applyFill="1" applyBorder="1" applyAlignment="1">
      <alignment horizontal="center" vertical="center" wrapText="1"/>
    </xf>
    <xf numFmtId="0" fontId="26" fillId="0" borderId="53" xfId="4" applyFont="1" applyFill="1" applyBorder="1" applyAlignment="1">
      <alignment horizontal="center" vertical="center" wrapText="1"/>
    </xf>
    <xf numFmtId="0" fontId="55" fillId="0" borderId="62" xfId="0" applyFont="1" applyBorder="1" applyAlignment="1">
      <alignment horizontal="center" vertical="top"/>
    </xf>
    <xf numFmtId="0" fontId="21" fillId="3" borderId="33" xfId="0" applyFont="1" applyFill="1" applyBorder="1" applyAlignment="1">
      <alignment horizontal="center"/>
    </xf>
    <xf numFmtId="0" fontId="21" fillId="3" borderId="11" xfId="0" applyFont="1" applyFill="1" applyBorder="1" applyAlignment="1">
      <alignment horizontal="center"/>
    </xf>
    <xf numFmtId="0" fontId="21" fillId="3" borderId="12" xfId="0" applyFont="1" applyFill="1" applyBorder="1" applyAlignment="1">
      <alignment horizontal="center"/>
    </xf>
    <xf numFmtId="0" fontId="0" fillId="0" borderId="9" xfId="0" applyBorder="1" applyAlignment="1">
      <alignment horizontal="center"/>
    </xf>
    <xf numFmtId="0" fontId="0" fillId="0" borderId="23" xfId="0" applyBorder="1" applyAlignment="1">
      <alignment horizontal="center"/>
    </xf>
    <xf numFmtId="0" fontId="82" fillId="0" borderId="24" xfId="0" applyFont="1" applyBorder="1" applyAlignment="1">
      <alignment horizontal="center"/>
    </xf>
    <xf numFmtId="0" fontId="82" fillId="0" borderId="26" xfId="0" applyFon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6" xfId="0" applyBorder="1" applyAlignment="1">
      <alignment horizontal="center"/>
    </xf>
    <xf numFmtId="0" fontId="0" fillId="0" borderId="22" xfId="0" applyBorder="1" applyAlignment="1">
      <alignment horizontal="center"/>
    </xf>
    <xf numFmtId="0" fontId="2" fillId="0" borderId="24" xfId="0" applyFont="1" applyBorder="1" applyAlignment="1">
      <alignment horizontal="center"/>
    </xf>
    <xf numFmtId="0" fontId="2" fillId="0" borderId="26" xfId="0" applyFont="1" applyBorder="1" applyAlignment="1">
      <alignment horizontal="center"/>
    </xf>
    <xf numFmtId="0" fontId="0" fillId="0" borderId="1" xfId="0" applyBorder="1" applyAlignment="1">
      <alignment horizontal="left" wrapText="1"/>
    </xf>
    <xf numFmtId="0" fontId="0" fillId="0" borderId="20"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6"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6" xfId="0" applyBorder="1"/>
    <xf numFmtId="0" fontId="0" fillId="0" borderId="22" xfId="0" applyBorder="1"/>
    <xf numFmtId="3" fontId="59" fillId="0" borderId="13" xfId="64" applyNumberFormat="1" applyFont="1" applyBorder="1" applyAlignment="1"/>
    <xf numFmtId="3" fontId="59" fillId="0" borderId="19" xfId="64" applyNumberFormat="1" applyFont="1" applyBorder="1" applyAlignment="1"/>
    <xf numFmtId="4" fontId="60" fillId="0" borderId="48" xfId="64" applyNumberFormat="1" applyFont="1" applyBorder="1" applyAlignment="1">
      <alignment horizontal="center" vertical="center" wrapText="1"/>
    </xf>
    <xf numFmtId="4" fontId="60" fillId="0" borderId="29" xfId="64" applyNumberFormat="1" applyFont="1" applyBorder="1" applyAlignment="1">
      <alignment horizontal="center" vertical="center" wrapText="1"/>
    </xf>
    <xf numFmtId="4" fontId="60" fillId="0" borderId="6" xfId="64" applyNumberFormat="1" applyFont="1" applyBorder="1" applyAlignment="1">
      <alignment horizontal="center" vertical="center" wrapText="1"/>
    </xf>
    <xf numFmtId="0" fontId="81" fillId="0" borderId="13" xfId="64" applyFont="1" applyBorder="1" applyAlignment="1">
      <alignment horizontal="center" vertical="center" wrapText="1"/>
    </xf>
    <xf numFmtId="0" fontId="81" fillId="0" borderId="19" xfId="64" applyFont="1" applyBorder="1" applyAlignment="1">
      <alignment horizontal="center" vertical="center" wrapText="1"/>
    </xf>
    <xf numFmtId="0" fontId="36" fillId="3" borderId="5" xfId="0" applyFont="1" applyFill="1" applyBorder="1" applyAlignment="1">
      <alignment horizontal="left" vertical="center"/>
    </xf>
    <xf numFmtId="0" fontId="36" fillId="3" borderId="22" xfId="0" applyFont="1" applyFill="1" applyBorder="1" applyAlignment="1">
      <alignment horizontal="left" vertical="center"/>
    </xf>
    <xf numFmtId="0" fontId="36" fillId="3" borderId="8" xfId="0" applyFont="1" applyFill="1" applyBorder="1" applyAlignment="1">
      <alignment horizontal="left" vertical="center"/>
    </xf>
    <xf numFmtId="0" fontId="36" fillId="3" borderId="23" xfId="0" applyFont="1" applyFill="1" applyBorder="1" applyAlignment="1">
      <alignment horizontal="left" vertical="center"/>
    </xf>
    <xf numFmtId="0" fontId="98" fillId="0" borderId="6" xfId="68" applyFont="1" applyBorder="1" applyAlignment="1">
      <alignment horizontal="center" vertical="center" wrapText="1"/>
    </xf>
    <xf numFmtId="0" fontId="98" fillId="0" borderId="31" xfId="68" applyFont="1" applyBorder="1" applyAlignment="1">
      <alignment horizontal="center" vertical="center" wrapText="1"/>
    </xf>
    <xf numFmtId="0" fontId="98" fillId="0" borderId="75" xfId="68" applyFont="1" applyBorder="1" applyAlignment="1">
      <alignment horizontal="center" vertical="center" wrapText="1"/>
    </xf>
    <xf numFmtId="0" fontId="98" fillId="0" borderId="32" xfId="68" applyFont="1" applyBorder="1" applyAlignment="1">
      <alignment horizontal="center" vertical="center" wrapText="1"/>
    </xf>
    <xf numFmtId="49" fontId="98" fillId="0" borderId="6" xfId="68" applyNumberFormat="1" applyFont="1" applyBorder="1" applyAlignment="1">
      <alignment horizontal="center" vertical="center" wrapText="1"/>
    </xf>
    <xf numFmtId="49" fontId="52" fillId="0" borderId="6" xfId="68" applyNumberFormat="1" applyFont="1" applyBorder="1" applyAlignment="1">
      <alignment horizontal="center" vertical="center" wrapText="1"/>
    </xf>
    <xf numFmtId="0" fontId="98" fillId="0" borderId="48" xfId="68" applyFont="1" applyBorder="1" applyAlignment="1">
      <alignment horizontal="center" vertical="center" wrapText="1"/>
    </xf>
    <xf numFmtId="0" fontId="98" fillId="0" borderId="62" xfId="68" applyFont="1" applyBorder="1" applyAlignment="1">
      <alignment horizontal="center" vertical="center" wrapText="1"/>
    </xf>
    <xf numFmtId="0" fontId="98" fillId="0" borderId="56" xfId="68" applyFont="1" applyBorder="1" applyAlignment="1">
      <alignment horizontal="center" vertical="center" wrapText="1"/>
    </xf>
    <xf numFmtId="0" fontId="98" fillId="0" borderId="0" xfId="68" applyFont="1" applyBorder="1" applyAlignment="1">
      <alignment horizontal="center" vertical="center" wrapText="1"/>
    </xf>
    <xf numFmtId="0" fontId="98" fillId="0" borderId="29" xfId="68" applyFont="1" applyBorder="1" applyAlignment="1">
      <alignment horizontal="center" vertical="center" wrapText="1"/>
    </xf>
    <xf numFmtId="0" fontId="98" fillId="0" borderId="30" xfId="68" applyFont="1" applyBorder="1" applyAlignment="1">
      <alignment horizontal="center" vertical="center" wrapText="1"/>
    </xf>
    <xf numFmtId="4" fontId="52" fillId="0" borderId="6" xfId="68" applyNumberFormat="1" applyFont="1" applyBorder="1" applyAlignment="1">
      <alignment horizontal="center" vertical="top" wrapText="1"/>
    </xf>
    <xf numFmtId="49" fontId="52" fillId="0" borderId="6" xfId="68" applyNumberFormat="1" applyFont="1" applyBorder="1" applyAlignment="1">
      <alignment horizontal="right" vertical="top" wrapText="1" indent="1"/>
    </xf>
    <xf numFmtId="49" fontId="52" fillId="0" borderId="48" xfId="68" applyNumberFormat="1" applyFont="1" applyBorder="1" applyAlignment="1">
      <alignment horizontal="center" vertical="top" wrapText="1"/>
    </xf>
    <xf numFmtId="49" fontId="52" fillId="0" borderId="62" xfId="68" applyNumberFormat="1" applyFont="1" applyBorder="1" applyAlignment="1">
      <alignment horizontal="center" vertical="top" wrapText="1"/>
    </xf>
    <xf numFmtId="49" fontId="52" fillId="0" borderId="29" xfId="68" applyNumberFormat="1" applyFont="1" applyBorder="1" applyAlignment="1">
      <alignment horizontal="center" vertical="top" wrapText="1"/>
    </xf>
    <xf numFmtId="49" fontId="52" fillId="0" borderId="30" xfId="68" applyNumberFormat="1" applyFont="1" applyBorder="1" applyAlignment="1">
      <alignment horizontal="center" vertical="top" wrapText="1"/>
    </xf>
    <xf numFmtId="49" fontId="52" fillId="0" borderId="6" xfId="68" applyNumberFormat="1" applyFont="1" applyBorder="1" applyAlignment="1">
      <alignment horizontal="center" vertical="top" wrapText="1"/>
    </xf>
    <xf numFmtId="4" fontId="52" fillId="33" borderId="31" xfId="68" applyNumberFormat="1" applyFont="1" applyFill="1" applyBorder="1" applyAlignment="1">
      <alignment horizontal="center" vertical="top" wrapText="1"/>
    </xf>
    <xf numFmtId="4" fontId="52" fillId="33" borderId="32" xfId="68" applyNumberFormat="1" applyFont="1" applyFill="1" applyBorder="1" applyAlignment="1">
      <alignment horizontal="center" vertical="top" wrapText="1"/>
    </xf>
    <xf numFmtId="4" fontId="52" fillId="0" borderId="31" xfId="68" applyNumberFormat="1" applyFont="1" applyBorder="1" applyAlignment="1">
      <alignment horizontal="center" vertical="top" wrapText="1"/>
    </xf>
    <xf numFmtId="4" fontId="52" fillId="0" borderId="32" xfId="68" applyNumberFormat="1" applyFont="1" applyBorder="1" applyAlignment="1">
      <alignment horizontal="center" vertical="top" wrapText="1"/>
    </xf>
    <xf numFmtId="49" fontId="52" fillId="0" borderId="48" xfId="68" applyNumberFormat="1" applyFont="1" applyBorder="1" applyAlignment="1">
      <alignment horizontal="left" vertical="top" wrapText="1"/>
    </xf>
    <xf numFmtId="49" fontId="52" fillId="0" borderId="62" xfId="68" applyNumberFormat="1" applyFont="1" applyBorder="1" applyAlignment="1">
      <alignment horizontal="left" vertical="top" wrapText="1"/>
    </xf>
    <xf numFmtId="49" fontId="52" fillId="0" borderId="29" xfId="68" applyNumberFormat="1" applyFont="1" applyBorder="1" applyAlignment="1">
      <alignment horizontal="left" vertical="top" wrapText="1"/>
    </xf>
    <xf numFmtId="49" fontId="52" fillId="0" borderId="30" xfId="68" applyNumberFormat="1" applyFont="1" applyBorder="1" applyAlignment="1">
      <alignment horizontal="left" vertical="top" wrapText="1"/>
    </xf>
    <xf numFmtId="0" fontId="32" fillId="3" borderId="60" xfId="0" applyFont="1" applyFill="1" applyBorder="1" applyAlignment="1">
      <alignment horizontal="center" wrapText="1"/>
    </xf>
    <xf numFmtId="0" fontId="32" fillId="3" borderId="44" xfId="0" applyFont="1" applyFill="1" applyBorder="1" applyAlignment="1">
      <alignment horizontal="center" wrapText="1"/>
    </xf>
    <xf numFmtId="0" fontId="32" fillId="3" borderId="53" xfId="0" applyFont="1" applyFill="1" applyBorder="1" applyAlignment="1">
      <alignment horizontal="center" wrapText="1"/>
    </xf>
    <xf numFmtId="0" fontId="31" fillId="3" borderId="59" xfId="0" applyFont="1" applyFill="1" applyBorder="1" applyAlignment="1">
      <alignment horizontal="left" vertical="center"/>
    </xf>
    <xf numFmtId="0" fontId="31" fillId="3" borderId="55" xfId="0" applyFont="1" applyFill="1" applyBorder="1" applyAlignment="1">
      <alignment horizontal="left" vertical="center"/>
    </xf>
    <xf numFmtId="0" fontId="31" fillId="3" borderId="45" xfId="0" applyFont="1" applyFill="1" applyBorder="1" applyAlignment="1">
      <alignment horizontal="left" vertical="center"/>
    </xf>
    <xf numFmtId="0" fontId="31" fillId="3" borderId="15" xfId="0" applyFont="1" applyFill="1" applyBorder="1" applyAlignment="1">
      <alignment horizontal="left" vertical="center"/>
    </xf>
    <xf numFmtId="0" fontId="31" fillId="3" borderId="60" xfId="0" applyFont="1" applyFill="1" applyBorder="1" applyAlignment="1">
      <alignment horizontal="left" vertical="center"/>
    </xf>
    <xf numFmtId="0" fontId="31" fillId="3" borderId="53" xfId="0" applyFont="1" applyFill="1" applyBorder="1" applyAlignment="1">
      <alignment horizontal="left" vertical="center"/>
    </xf>
    <xf numFmtId="0" fontId="32" fillId="3" borderId="59" xfId="0" applyFont="1" applyFill="1" applyBorder="1" applyAlignment="1">
      <alignment horizontal="center" vertical="center" wrapText="1"/>
    </xf>
    <xf numFmtId="0" fontId="32" fillId="3" borderId="47" xfId="0" applyFont="1" applyFill="1" applyBorder="1" applyAlignment="1">
      <alignment horizontal="center" vertical="center" wrapText="1"/>
    </xf>
    <xf numFmtId="0" fontId="32" fillId="3" borderId="55" xfId="0" applyFont="1" applyFill="1" applyBorder="1" applyAlignment="1">
      <alignment horizontal="center" vertical="center" wrapText="1"/>
    </xf>
    <xf numFmtId="4" fontId="98" fillId="0" borderId="31" xfId="68" applyNumberFormat="1" applyFont="1" applyBorder="1" applyAlignment="1">
      <alignment horizontal="center" vertical="center" wrapText="1"/>
    </xf>
    <xf numFmtId="4" fontId="98" fillId="0" borderId="32" xfId="68" applyNumberFormat="1" applyFont="1" applyBorder="1" applyAlignment="1">
      <alignment horizontal="center" vertical="center" wrapText="1"/>
    </xf>
    <xf numFmtId="49" fontId="52" fillId="0" borderId="6" xfId="68" applyNumberFormat="1" applyFont="1" applyBorder="1" applyAlignment="1">
      <alignment horizontal="left" vertical="top" wrapText="1"/>
    </xf>
    <xf numFmtId="49" fontId="98" fillId="0" borderId="48" xfId="68" applyNumberFormat="1" applyFont="1" applyBorder="1" applyAlignment="1">
      <alignment horizontal="center" vertical="center" wrapText="1"/>
    </xf>
    <xf numFmtId="49" fontId="98" fillId="0" borderId="62" xfId="68" applyNumberFormat="1" applyFont="1" applyBorder="1" applyAlignment="1">
      <alignment horizontal="center" vertical="center" wrapText="1"/>
    </xf>
    <xf numFmtId="49" fontId="98" fillId="0" borderId="29" xfId="68" applyNumberFormat="1" applyFont="1" applyBorder="1" applyAlignment="1">
      <alignment horizontal="center" vertical="center" wrapText="1"/>
    </xf>
    <xf numFmtId="49" fontId="98" fillId="0" borderId="30" xfId="68" applyNumberFormat="1" applyFont="1" applyBorder="1" applyAlignment="1">
      <alignment horizontal="center" vertical="center" wrapText="1"/>
    </xf>
    <xf numFmtId="49" fontId="99" fillId="3" borderId="39" xfId="0" applyNumberFormat="1" applyFont="1" applyFill="1" applyBorder="1" applyAlignment="1">
      <alignment horizontal="center" vertical="center" wrapText="1"/>
    </xf>
    <xf numFmtId="49" fontId="99" fillId="3" borderId="37" xfId="0" applyNumberFormat="1" applyFont="1" applyFill="1" applyBorder="1" applyAlignment="1">
      <alignment horizontal="center" vertical="center" wrapText="1"/>
    </xf>
    <xf numFmtId="49" fontId="99" fillId="0" borderId="41" xfId="0" applyNumberFormat="1" applyFont="1" applyFill="1" applyBorder="1" applyAlignment="1">
      <alignment horizontal="left" vertical="center" wrapText="1"/>
    </xf>
    <xf numFmtId="49" fontId="99" fillId="0" borderId="32" xfId="0" applyNumberFormat="1" applyFont="1" applyFill="1" applyBorder="1" applyAlignment="1">
      <alignment horizontal="left" vertical="center" wrapText="1"/>
    </xf>
    <xf numFmtId="49" fontId="99" fillId="0" borderId="5" xfId="0" applyNumberFormat="1" applyFont="1" applyFill="1" applyBorder="1" applyAlignment="1">
      <alignment horizontal="left" vertical="center" wrapText="1"/>
    </xf>
    <xf numFmtId="49" fontId="99" fillId="0" borderId="6" xfId="0" applyNumberFormat="1" applyFont="1" applyFill="1" applyBorder="1" applyAlignment="1">
      <alignment horizontal="left" vertical="center" wrapText="1"/>
    </xf>
    <xf numFmtId="49" fontId="99" fillId="0" borderId="8" xfId="0" applyNumberFormat="1" applyFont="1" applyFill="1" applyBorder="1" applyAlignment="1">
      <alignment horizontal="left" vertical="center" wrapText="1"/>
    </xf>
    <xf numFmtId="49" fontId="99" fillId="0" borderId="9" xfId="0" applyNumberFormat="1" applyFont="1" applyFill="1" applyBorder="1" applyAlignment="1">
      <alignment horizontal="left" vertical="center" wrapText="1"/>
    </xf>
    <xf numFmtId="0" fontId="7" fillId="3" borderId="33" xfId="7" applyFont="1" applyFill="1" applyBorder="1" applyAlignment="1">
      <alignment horizontal="center" vertical="center"/>
    </xf>
    <xf numFmtId="0" fontId="7" fillId="3" borderId="11" xfId="7" applyFont="1" applyFill="1" applyBorder="1" applyAlignment="1">
      <alignment horizontal="center" vertical="center"/>
    </xf>
    <xf numFmtId="0" fontId="7" fillId="3" borderId="12" xfId="7" applyFont="1" applyFill="1" applyBorder="1" applyAlignment="1">
      <alignment horizontal="center" vertical="center"/>
    </xf>
    <xf numFmtId="0" fontId="100" fillId="0" borderId="60" xfId="4" applyFont="1" applyFill="1" applyBorder="1" applyAlignment="1">
      <alignment horizontal="center" vertical="center"/>
    </xf>
    <xf numFmtId="0" fontId="100" fillId="0" borderId="44" xfId="4" applyFont="1" applyFill="1" applyBorder="1" applyAlignment="1">
      <alignment horizontal="center" vertical="center"/>
    </xf>
    <xf numFmtId="0" fontId="100" fillId="0" borderId="53" xfId="4" applyFont="1" applyFill="1" applyBorder="1" applyAlignment="1">
      <alignment horizontal="center" vertical="center"/>
    </xf>
    <xf numFmtId="0" fontId="99" fillId="0" borderId="56" xfId="0" applyFont="1" applyFill="1" applyBorder="1" applyAlignment="1">
      <alignment vertical="center" wrapText="1"/>
    </xf>
    <xf numFmtId="0" fontId="99" fillId="0" borderId="0" xfId="0" applyFont="1" applyFill="1" applyBorder="1" applyAlignment="1">
      <alignment vertical="center" wrapText="1"/>
    </xf>
    <xf numFmtId="0" fontId="34" fillId="0" borderId="16" xfId="0" applyFont="1" applyBorder="1" applyAlignment="1">
      <alignment horizontal="center"/>
    </xf>
    <xf numFmtId="0" fontId="34" fillId="0" borderId="18" xfId="0" applyFont="1" applyBorder="1" applyAlignment="1">
      <alignment horizontal="center"/>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13" xfId="0" applyFont="1" applyFill="1" applyBorder="1" applyAlignment="1">
      <alignment horizontal="center" wrapText="1"/>
    </xf>
    <xf numFmtId="0" fontId="3" fillId="3" borderId="14" xfId="0" applyFont="1" applyFill="1" applyBorder="1" applyAlignment="1">
      <alignment horizontal="center" wrapText="1"/>
    </xf>
    <xf numFmtId="0" fontId="3" fillId="3" borderId="19" xfId="0" applyFont="1" applyFill="1" applyBorder="1" applyAlignment="1">
      <alignment horizontal="center" wrapText="1"/>
    </xf>
    <xf numFmtId="0" fontId="5" fillId="3" borderId="48" xfId="0" applyFont="1" applyFill="1" applyBorder="1" applyAlignment="1">
      <alignment horizontal="center" vertical="center"/>
    </xf>
    <xf numFmtId="0" fontId="5" fillId="3" borderId="63" xfId="0" applyFont="1" applyFill="1" applyBorder="1" applyAlignment="1">
      <alignment horizontal="center" vertical="center"/>
    </xf>
    <xf numFmtId="0" fontId="5" fillId="3" borderId="56" xfId="0" applyFont="1" applyFill="1" applyBorder="1" applyAlignment="1">
      <alignment horizontal="center" vertical="center"/>
    </xf>
    <xf numFmtId="0" fontId="5" fillId="3" borderId="74"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64" xfId="0" applyFont="1" applyFill="1" applyBorder="1" applyAlignment="1">
      <alignment horizontal="center" vertical="center"/>
    </xf>
    <xf numFmtId="49" fontId="7" fillId="0" borderId="0" xfId="7" applyNumberFormat="1" applyFont="1" applyBorder="1" applyAlignment="1">
      <alignment horizontal="center" vertical="center" wrapText="1"/>
    </xf>
    <xf numFmtId="0" fontId="7" fillId="3" borderId="1" xfId="7" applyFont="1" applyFill="1" applyBorder="1" applyAlignment="1">
      <alignment horizontal="center" vertical="center" wrapText="1"/>
    </xf>
    <xf numFmtId="0" fontId="7" fillId="3" borderId="20" xfId="7" applyFont="1" applyFill="1" applyBorder="1" applyAlignment="1">
      <alignment horizontal="center" vertical="center" wrapText="1"/>
    </xf>
    <xf numFmtId="0" fontId="7" fillId="3" borderId="2" xfId="7" applyFont="1" applyFill="1" applyBorder="1" applyAlignment="1">
      <alignment horizontal="center" vertical="center" wrapText="1"/>
    </xf>
    <xf numFmtId="0" fontId="7" fillId="3" borderId="12" xfId="7" applyFont="1" applyFill="1" applyBorder="1" applyAlignment="1">
      <alignment horizontal="center" vertical="center" wrapText="1"/>
    </xf>
    <xf numFmtId="0" fontId="25" fillId="3" borderId="8" xfId="0" applyFont="1" applyFill="1" applyBorder="1" applyAlignment="1">
      <alignment horizontal="left" vertical="top" wrapText="1" indent="2"/>
    </xf>
    <xf numFmtId="0" fontId="25" fillId="3" borderId="9" xfId="0" applyFont="1" applyFill="1" applyBorder="1" applyAlignment="1">
      <alignment horizontal="left" vertical="top" wrapText="1" indent="2"/>
    </xf>
    <xf numFmtId="0" fontId="27" fillId="3" borderId="1" xfId="5" applyFont="1" applyFill="1" applyBorder="1" applyAlignment="1">
      <alignment horizontal="center" vertical="center"/>
    </xf>
    <xf numFmtId="0" fontId="27" fillId="3" borderId="20" xfId="5" applyFont="1" applyFill="1" applyBorder="1" applyAlignment="1">
      <alignment horizontal="center" vertical="center"/>
    </xf>
    <xf numFmtId="0" fontId="27" fillId="3" borderId="21" xfId="5" applyFont="1" applyFill="1" applyBorder="1" applyAlignment="1">
      <alignment horizontal="center" vertical="center"/>
    </xf>
    <xf numFmtId="0" fontId="19" fillId="0" borderId="8" xfId="0" applyFont="1" applyBorder="1" applyAlignment="1">
      <alignment horizontal="center"/>
    </xf>
    <xf numFmtId="0" fontId="19" fillId="0" borderId="9" xfId="0" applyFont="1" applyBorder="1" applyAlignment="1">
      <alignment horizontal="center"/>
    </xf>
    <xf numFmtId="0" fontId="19" fillId="0" borderId="23" xfId="0" applyFont="1" applyBorder="1" applyAlignment="1">
      <alignment horizontal="center"/>
    </xf>
    <xf numFmtId="0" fontId="25" fillId="3" borderId="5" xfId="0" applyFont="1" applyFill="1" applyBorder="1" applyAlignment="1">
      <alignment horizontal="left" vertical="top" wrapText="1"/>
    </xf>
    <xf numFmtId="0" fontId="25" fillId="3" borderId="6" xfId="0" applyFont="1" applyFill="1" applyBorder="1" applyAlignment="1">
      <alignment horizontal="left" vertical="top" wrapText="1"/>
    </xf>
    <xf numFmtId="0" fontId="25" fillId="3" borderId="5" xfId="0" applyFont="1" applyFill="1" applyBorder="1" applyAlignment="1">
      <alignment horizontal="left" vertical="top" wrapText="1" indent="2"/>
    </xf>
    <xf numFmtId="0" fontId="25" fillId="3" borderId="6" xfId="0" applyFont="1" applyFill="1" applyBorder="1" applyAlignment="1">
      <alignment horizontal="left" vertical="top" wrapText="1" indent="2"/>
    </xf>
    <xf numFmtId="0" fontId="37" fillId="3" borderId="47" xfId="0" applyFont="1" applyFill="1" applyBorder="1" applyAlignment="1">
      <alignment horizontal="center" vertical="center"/>
    </xf>
    <xf numFmtId="0" fontId="37" fillId="3" borderId="55" xfId="0" applyFont="1" applyFill="1" applyBorder="1" applyAlignment="1">
      <alignment horizontal="center" vertical="center"/>
    </xf>
    <xf numFmtId="0" fontId="37" fillId="3" borderId="0" xfId="0" applyFont="1" applyFill="1" applyBorder="1" applyAlignment="1">
      <alignment horizontal="center" vertical="center"/>
    </xf>
    <xf numFmtId="0" fontId="37" fillId="3" borderId="57" xfId="0" applyFont="1" applyFill="1" applyBorder="1" applyAlignment="1">
      <alignment horizontal="center" vertical="center"/>
    </xf>
    <xf numFmtId="0" fontId="37" fillId="3" borderId="44" xfId="0" applyFont="1" applyFill="1" applyBorder="1" applyAlignment="1">
      <alignment horizontal="center" vertical="center"/>
    </xf>
    <xf numFmtId="0" fontId="37" fillId="3" borderId="53" xfId="0" applyFont="1" applyFill="1" applyBorder="1" applyAlignment="1">
      <alignment horizontal="center" vertical="center"/>
    </xf>
    <xf numFmtId="0" fontId="28" fillId="3" borderId="1" xfId="0" applyFont="1" applyFill="1" applyBorder="1" applyAlignment="1">
      <alignment horizontal="center" vertical="center" wrapText="1"/>
    </xf>
    <xf numFmtId="0" fontId="28" fillId="3" borderId="21" xfId="0" applyFont="1" applyFill="1" applyBorder="1" applyAlignment="1">
      <alignment horizontal="center" vertical="center" wrapText="1"/>
    </xf>
    <xf numFmtId="0" fontId="28" fillId="3" borderId="5" xfId="0" applyFont="1" applyFill="1" applyBorder="1" applyAlignment="1">
      <alignment horizontal="center" wrapText="1"/>
    </xf>
    <xf numFmtId="0" fontId="28" fillId="3" borderId="22" xfId="0" applyFont="1" applyFill="1" applyBorder="1" applyAlignment="1">
      <alignment horizontal="center" wrapText="1"/>
    </xf>
    <xf numFmtId="0" fontId="28" fillId="3" borderId="8" xfId="0" applyFont="1" applyFill="1" applyBorder="1" applyAlignment="1">
      <alignment horizontal="center" wrapText="1"/>
    </xf>
    <xf numFmtId="0" fontId="28" fillId="3" borderId="23" xfId="0" applyFont="1" applyFill="1" applyBorder="1" applyAlignment="1">
      <alignment horizontal="center" wrapText="1"/>
    </xf>
    <xf numFmtId="0" fontId="56" fillId="3" borderId="1" xfId="0" applyFont="1" applyFill="1" applyBorder="1" applyAlignment="1">
      <alignment horizontal="center" vertical="center" wrapText="1"/>
    </xf>
    <xf numFmtId="0" fontId="56" fillId="3" borderId="20" xfId="0" applyFont="1" applyFill="1" applyBorder="1" applyAlignment="1">
      <alignment horizontal="center" vertical="center" wrapText="1"/>
    </xf>
    <xf numFmtId="0" fontId="27" fillId="3" borderId="34" xfId="7" applyFont="1" applyFill="1" applyBorder="1" applyAlignment="1">
      <alignment horizontal="center" vertical="center" wrapText="1"/>
    </xf>
    <xf numFmtId="0" fontId="27" fillId="3" borderId="35" xfId="7" applyFont="1" applyFill="1" applyBorder="1" applyAlignment="1">
      <alignment horizontal="center" vertical="center" wrapText="1"/>
    </xf>
    <xf numFmtId="0" fontId="28" fillId="0" borderId="39" xfId="7" applyFont="1" applyFill="1" applyBorder="1" applyAlignment="1">
      <alignment horizontal="left" vertical="center" wrapText="1"/>
    </xf>
    <xf numFmtId="0" fontId="28" fillId="0" borderId="37" xfId="7" applyFont="1" applyFill="1" applyBorder="1" applyAlignment="1">
      <alignment horizontal="left" vertical="center" wrapText="1"/>
    </xf>
    <xf numFmtId="0" fontId="55" fillId="0" borderId="44" xfId="0" applyFont="1" applyBorder="1" applyAlignment="1">
      <alignment horizontal="center" vertical="center" wrapText="1"/>
    </xf>
    <xf numFmtId="0" fontId="32" fillId="0" borderId="0" xfId="13" applyFont="1" applyFill="1" applyBorder="1" applyAlignment="1">
      <alignment horizontal="center" vertical="center" wrapText="1"/>
    </xf>
    <xf numFmtId="0" fontId="40" fillId="0" borderId="0" xfId="7" applyFont="1" applyFill="1" applyAlignment="1">
      <alignment horizontal="left" wrapText="1"/>
    </xf>
    <xf numFmtId="0" fontId="37" fillId="3" borderId="54" xfId="0" applyFont="1" applyFill="1" applyBorder="1" applyAlignment="1">
      <alignment horizontal="center" vertical="center"/>
    </xf>
    <xf numFmtId="0" fontId="37" fillId="3" borderId="56" xfId="0" applyFont="1" applyFill="1" applyBorder="1" applyAlignment="1">
      <alignment horizontal="center" vertical="center"/>
    </xf>
    <xf numFmtId="0" fontId="37" fillId="3" borderId="58" xfId="0" applyFont="1" applyFill="1" applyBorder="1" applyAlignment="1">
      <alignment horizontal="center" vertical="center"/>
    </xf>
    <xf numFmtId="0" fontId="27" fillId="0" borderId="0" xfId="7" applyFont="1" applyFill="1" applyBorder="1" applyAlignment="1">
      <alignment horizontal="center" vertical="center" wrapText="1"/>
    </xf>
    <xf numFmtId="0" fontId="28" fillId="3" borderId="28" xfId="7" applyFont="1" applyFill="1" applyBorder="1" applyAlignment="1">
      <alignment horizontal="left"/>
    </xf>
    <xf numFmtId="0" fontId="28" fillId="3" borderId="37" xfId="7" applyFont="1" applyFill="1" applyBorder="1" applyAlignment="1">
      <alignment horizontal="left"/>
    </xf>
    <xf numFmtId="0" fontId="28" fillId="3" borderId="9" xfId="7" applyFont="1" applyFill="1" applyBorder="1" applyAlignment="1">
      <alignment horizontal="left"/>
    </xf>
    <xf numFmtId="0" fontId="28" fillId="3" borderId="16" xfId="0" applyFont="1" applyFill="1" applyBorder="1" applyAlignment="1">
      <alignment vertical="center"/>
    </xf>
    <xf numFmtId="0" fontId="28" fillId="3" borderId="17" xfId="0" applyFont="1" applyFill="1" applyBorder="1" applyAlignment="1">
      <alignment vertical="center"/>
    </xf>
    <xf numFmtId="0" fontId="28" fillId="3" borderId="18" xfId="0" applyFont="1" applyFill="1" applyBorder="1" applyAlignment="1">
      <alignment vertical="center"/>
    </xf>
    <xf numFmtId="0" fontId="36" fillId="0" borderId="0" xfId="0" applyFont="1" applyAlignment="1">
      <alignment vertical="center"/>
    </xf>
  </cellXfs>
  <cellStyles count="70">
    <cellStyle name="%" xfId="5" xr:uid="{00000000-0005-0000-0000-000000000000}"/>
    <cellStyle name="% 3" xfId="6" xr:uid="{00000000-0005-0000-0000-000001000000}"/>
    <cellStyle name="]_x000d__x000a_Zoomed=1_x000d__x000a_Row=0_x000d__x000a_Column=0_x000d__x000a_Height=0_x000d__x000a_Width=0_x000d__x000a_FontName=FoxFont_x000d__x000a_FontStyle=0_x000d__x000a_FontSize=9_x000d__x000a_PrtFontName=FoxPrin" xfId="19" xr:uid="{00000000-0005-0000-0000-000002000000}"/>
    <cellStyle name="20% - Акцент1 2" xfId="22" xr:uid="{00000000-0005-0000-0000-000003000000}"/>
    <cellStyle name="20% - Акцент2 2" xfId="23" xr:uid="{00000000-0005-0000-0000-000004000000}"/>
    <cellStyle name="20% - Акцент3 2" xfId="24" xr:uid="{00000000-0005-0000-0000-000005000000}"/>
    <cellStyle name="20% - Акцент4 2" xfId="25" xr:uid="{00000000-0005-0000-0000-000006000000}"/>
    <cellStyle name="20% - Акцент5 2" xfId="26" xr:uid="{00000000-0005-0000-0000-000007000000}"/>
    <cellStyle name="20% - Акцент6 2" xfId="27" xr:uid="{00000000-0005-0000-0000-000008000000}"/>
    <cellStyle name="40% - Акцент1 2" xfId="28" xr:uid="{00000000-0005-0000-0000-000009000000}"/>
    <cellStyle name="40% - Акцент2 2" xfId="29" xr:uid="{00000000-0005-0000-0000-00000A000000}"/>
    <cellStyle name="40% - Акцент3 2" xfId="30" xr:uid="{00000000-0005-0000-0000-00000B000000}"/>
    <cellStyle name="40% - Акцент4 2" xfId="31" xr:uid="{00000000-0005-0000-0000-00000C000000}"/>
    <cellStyle name="40% - Акцент5 2" xfId="32" xr:uid="{00000000-0005-0000-0000-00000D000000}"/>
    <cellStyle name="40% - Акцент6 2" xfId="33" xr:uid="{00000000-0005-0000-0000-00000E000000}"/>
    <cellStyle name="60% - Акцент1 2" xfId="34" xr:uid="{00000000-0005-0000-0000-00000F000000}"/>
    <cellStyle name="60% - Акцент2 2" xfId="35" xr:uid="{00000000-0005-0000-0000-000010000000}"/>
    <cellStyle name="60% - Акцент3 2" xfId="36" xr:uid="{00000000-0005-0000-0000-000011000000}"/>
    <cellStyle name="60% - Акцент4 2" xfId="37" xr:uid="{00000000-0005-0000-0000-000012000000}"/>
    <cellStyle name="60% - Акцент5 2" xfId="38" xr:uid="{00000000-0005-0000-0000-000013000000}"/>
    <cellStyle name="60% - Акцент6 2" xfId="39" xr:uid="{00000000-0005-0000-0000-000014000000}"/>
    <cellStyle name="AFE" xfId="40" xr:uid="{00000000-0005-0000-0000-000015000000}"/>
    <cellStyle name="Акцент1 2" xfId="41" xr:uid="{00000000-0005-0000-0000-000016000000}"/>
    <cellStyle name="Акцент2 2" xfId="42" xr:uid="{00000000-0005-0000-0000-000017000000}"/>
    <cellStyle name="Акцент3 2" xfId="43" xr:uid="{00000000-0005-0000-0000-000018000000}"/>
    <cellStyle name="Акцент4 2" xfId="44" xr:uid="{00000000-0005-0000-0000-000019000000}"/>
    <cellStyle name="Акцент5 2" xfId="45" xr:uid="{00000000-0005-0000-0000-00001A000000}"/>
    <cellStyle name="Акцент6 2" xfId="46" xr:uid="{00000000-0005-0000-0000-00001B000000}"/>
    <cellStyle name="Ввод  2" xfId="47" xr:uid="{00000000-0005-0000-0000-00001C000000}"/>
    <cellStyle name="Вывод 2" xfId="48" xr:uid="{00000000-0005-0000-0000-00001D000000}"/>
    <cellStyle name="Вычисление 2" xfId="49" xr:uid="{00000000-0005-0000-0000-00001E000000}"/>
    <cellStyle name="Гиперссылка" xfId="10" builtinId="8"/>
    <cellStyle name="Гиперссылка 2" xfId="8" xr:uid="{00000000-0005-0000-0000-000020000000}"/>
    <cellStyle name="Гиперссылка 3" xfId="15" xr:uid="{00000000-0005-0000-0000-000021000000}"/>
    <cellStyle name="Гиперссылка 4" xfId="66" xr:uid="{00000000-0005-0000-0000-000022000000}"/>
    <cellStyle name="Заголовок 1 2" xfId="50" xr:uid="{00000000-0005-0000-0000-000023000000}"/>
    <cellStyle name="Заголовок 2 2" xfId="51" xr:uid="{00000000-0005-0000-0000-000024000000}"/>
    <cellStyle name="Заголовок 3 2" xfId="52" xr:uid="{00000000-0005-0000-0000-000025000000}"/>
    <cellStyle name="Заголовок 4 2" xfId="53" xr:uid="{00000000-0005-0000-0000-000026000000}"/>
    <cellStyle name="Итог 2" xfId="54" xr:uid="{00000000-0005-0000-0000-000027000000}"/>
    <cellStyle name="Контрольная ячейка 2" xfId="55" xr:uid="{00000000-0005-0000-0000-000028000000}"/>
    <cellStyle name="Название 2" xfId="56" xr:uid="{00000000-0005-0000-0000-000029000000}"/>
    <cellStyle name="Нейтральный 2" xfId="57" xr:uid="{00000000-0005-0000-0000-00002A000000}"/>
    <cellStyle name="Обычный" xfId="0" builtinId="0"/>
    <cellStyle name="Обычный 2" xfId="7" xr:uid="{00000000-0005-0000-0000-00002C000000}"/>
    <cellStyle name="Обычный 2 2" xfId="18" xr:uid="{00000000-0005-0000-0000-00002D000000}"/>
    <cellStyle name="Обычный 2 3" xfId="16" xr:uid="{00000000-0005-0000-0000-00002E000000}"/>
    <cellStyle name="Обычный 2_AR_АУДИТ ДЕБИТОРСКОЙ ЗАДОЛЖЕННОСТИ" xfId="65" xr:uid="{00000000-0005-0000-0000-00002F000000}"/>
    <cellStyle name="Обычный 3" xfId="3" xr:uid="{00000000-0005-0000-0000-000030000000}"/>
    <cellStyle name="Обычный 4" xfId="17" xr:uid="{00000000-0005-0000-0000-000031000000}"/>
    <cellStyle name="Обычный_AF РД Связанные стороны_НЕТ ПРОГРАММЫ" xfId="14" xr:uid="{00000000-0005-0000-0000-000032000000}"/>
    <cellStyle name="Обычный_SNP_D110,D120,D130_12_mes_2005" xfId="12" xr:uid="{00000000-0005-0000-0000-000033000000}"/>
    <cellStyle name="Обычный_Меморандумы !!!" xfId="69" xr:uid="{00000000-0005-0000-0000-000034000000}"/>
    <cellStyle name="Обычный_Подтверждение дебиторской задолженности" xfId="68" xr:uid="{00000000-0005-0000-0000-000035000000}"/>
    <cellStyle name="Обычный_Подтверждение кредиторской задолженности" xfId="64" xr:uid="{00000000-0005-0000-0000-000036000000}"/>
    <cellStyle name="Обычный_Подтверждение остатков на счетах в банках" xfId="67" xr:uid="{00000000-0005-0000-0000-000037000000}"/>
    <cellStyle name="Обычный_Пр-OC РНП Постнова" xfId="4" xr:uid="{00000000-0005-0000-0000-000038000000}"/>
    <cellStyle name="Обычный_Программа по реализации" xfId="13" xr:uid="{00000000-0005-0000-0000-000039000000}"/>
    <cellStyle name="Обычный_Программы_аудита_20.03.08" xfId="9" xr:uid="{00000000-0005-0000-0000-00003A000000}"/>
    <cellStyle name="Обычный_структура_файла_менедж_КНААПО 9  мес 2006" xfId="2" xr:uid="{00000000-0005-0000-0000-00003B000000}"/>
    <cellStyle name="Обычный_только прогр 20" xfId="11" xr:uid="{00000000-0005-0000-0000-00003C000000}"/>
    <cellStyle name="Плохой 2" xfId="58" xr:uid="{00000000-0005-0000-0000-00003D000000}"/>
    <cellStyle name="Пояснение 2" xfId="59" xr:uid="{00000000-0005-0000-0000-00003E000000}"/>
    <cellStyle name="Примечание 2" xfId="60" xr:uid="{00000000-0005-0000-0000-00003F000000}"/>
    <cellStyle name="Связанная ячейка 2" xfId="61" xr:uid="{00000000-0005-0000-0000-000040000000}"/>
    <cellStyle name="Стиль 1" xfId="20" xr:uid="{00000000-0005-0000-0000-000041000000}"/>
    <cellStyle name="Текст предупреждения 2" xfId="62" xr:uid="{00000000-0005-0000-0000-000042000000}"/>
    <cellStyle name="Финансовый" xfId="1" builtinId="3"/>
    <cellStyle name="Финансовый 2" xfId="21" xr:uid="{00000000-0005-0000-0000-000044000000}"/>
    <cellStyle name="Хороший 2" xfId="63" xr:uid="{00000000-0005-0000-0000-000045000000}"/>
  </cellStyles>
  <dxfs count="4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os-data-00\09%20&#1054;&#1073;&#1084;&#1077;&#1085;%20&#1076;&#1086;&#1082;&#1091;&#1084;&#1077;&#1085;&#1090;&#1072;&#1084;&#1080;\&#1050;&#1072;&#1089;&#1072;&#1090;&#1077;&#1077;&#1074;\&#1040;&#1091;&#1076;&#1080;&#1090;\&#1056;&#1044;%20&#1045;\&#1045;1410_&#1050;&#1080;&#10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ый"/>
      <sheetName val="ПРОГРАММА"/>
      <sheetName val="1."/>
      <sheetName val="2.1"/>
      <sheetName val="2.2"/>
      <sheetName val="2.2.А"/>
      <sheetName val="2.3"/>
      <sheetName val="3.1"/>
      <sheetName val="контр задолженность"/>
      <sheetName val="3.2"/>
      <sheetName val="3.3"/>
      <sheetName val="3.4"/>
      <sheetName val="Замечания"/>
      <sheetName val="осв 67"/>
      <sheetName val="осв 66"/>
      <sheetName val="ан 66"/>
      <sheetName val="ан 67"/>
      <sheetName val="Лист1"/>
    </sheetNames>
    <sheetDataSet>
      <sheetData sheetId="0"/>
      <sheetData sheetId="1">
        <row r="32">
          <cell r="B32" t="str">
            <v xml:space="preserve">Проверка раскрытия информации в отчетности.
Убедиться в том, что в бухгалтерской отчетности раскрыта информация, указанная в п.17 ПБУ15/08, а также положения учетной политики, касающиеся займов и кредитов полученных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J38"/>
  <sheetViews>
    <sheetView showGridLines="0" tabSelected="1" view="pageBreakPreview" topLeftCell="A28" zoomScaleNormal="100" zoomScaleSheetLayoutView="100" workbookViewId="0">
      <selection activeCell="B37" sqref="B37"/>
    </sheetView>
  </sheetViews>
  <sheetFormatPr defaultColWidth="23.42578125" defaultRowHeight="12.75" x14ac:dyDescent="0.2"/>
  <cols>
    <col min="1" max="1" width="35.5703125" style="130" customWidth="1"/>
    <col min="2" max="2" width="18.140625" style="130" customWidth="1"/>
    <col min="3" max="3" width="17" style="130" customWidth="1"/>
    <col min="4" max="4" width="15" style="130" customWidth="1"/>
    <col min="5" max="5" width="21.7109375" style="130" customWidth="1"/>
    <col min="6" max="6" width="9.5703125" style="130" bestFit="1" customWidth="1"/>
    <col min="7" max="7" width="4.7109375" style="130" customWidth="1"/>
    <col min="8" max="10" width="23.42578125" style="130"/>
    <col min="11" max="16384" width="23.42578125" style="131"/>
  </cols>
  <sheetData>
    <row r="1" spans="1:7" ht="14.25" customHeight="1" thickBot="1" x14ac:dyDescent="0.25"/>
    <row r="2" spans="1:7" s="130" customFormat="1" ht="15" customHeight="1" x14ac:dyDescent="0.2">
      <c r="A2" s="49" t="s">
        <v>0</v>
      </c>
      <c r="B2" s="361" t="s">
        <v>1</v>
      </c>
      <c r="C2" s="362"/>
      <c r="D2" s="363" t="s">
        <v>191</v>
      </c>
      <c r="E2" s="132"/>
      <c r="F2" s="133"/>
      <c r="G2" s="134"/>
    </row>
    <row r="3" spans="1:7" s="130" customFormat="1" ht="12.75" customHeight="1" x14ac:dyDescent="0.2">
      <c r="A3" s="51" t="s">
        <v>2</v>
      </c>
      <c r="B3" s="366">
        <v>2019</v>
      </c>
      <c r="C3" s="366"/>
      <c r="D3" s="364"/>
      <c r="E3" s="132"/>
      <c r="F3" s="133"/>
      <c r="G3" s="134"/>
    </row>
    <row r="4" spans="1:7" s="130" customFormat="1" ht="12.75" customHeight="1" thickBot="1" x14ac:dyDescent="0.25">
      <c r="A4" s="52" t="s">
        <v>3</v>
      </c>
      <c r="B4" s="367" t="s">
        <v>4</v>
      </c>
      <c r="C4" s="367"/>
      <c r="D4" s="365"/>
      <c r="E4" s="132"/>
      <c r="F4" s="133"/>
      <c r="G4" s="134"/>
    </row>
    <row r="5" spans="1:7" s="130" customFormat="1" ht="13.5" thickBot="1" x14ac:dyDescent="0.25">
      <c r="A5" s="135"/>
    </row>
    <row r="6" spans="1:7" s="130" customFormat="1" x14ac:dyDescent="0.2">
      <c r="A6" s="49" t="s">
        <v>5</v>
      </c>
      <c r="B6" s="368" t="s">
        <v>189</v>
      </c>
      <c r="C6" s="369"/>
      <c r="D6" s="370"/>
    </row>
    <row r="7" spans="1:7" s="130" customFormat="1" x14ac:dyDescent="0.2">
      <c r="A7" s="51" t="s">
        <v>6</v>
      </c>
      <c r="B7" s="371" t="s">
        <v>190</v>
      </c>
      <c r="C7" s="372"/>
      <c r="D7" s="373"/>
    </row>
    <row r="8" spans="1:7" s="130" customFormat="1" ht="23.25" customHeight="1" thickBot="1" x14ac:dyDescent="0.25">
      <c r="A8" s="52" t="s">
        <v>7</v>
      </c>
      <c r="B8" s="722"/>
      <c r="C8" s="723"/>
      <c r="D8" s="724"/>
    </row>
    <row r="9" spans="1:7" s="130" customFormat="1" x14ac:dyDescent="0.2">
      <c r="A9" s="136"/>
    </row>
    <row r="10" spans="1:7" s="130" customFormat="1" x14ac:dyDescent="0.2">
      <c r="A10" s="725" t="s">
        <v>314</v>
      </c>
      <c r="B10" s="725"/>
      <c r="C10" s="725"/>
      <c r="E10" s="137"/>
      <c r="F10" s="137"/>
    </row>
    <row r="11" spans="1:7" s="130" customFormat="1" x14ac:dyDescent="0.2">
      <c r="A11" s="135"/>
      <c r="E11" s="137"/>
      <c r="F11" s="137"/>
    </row>
    <row r="12" spans="1:7" s="130" customFormat="1" x14ac:dyDescent="0.2">
      <c r="A12" s="374" t="s">
        <v>8</v>
      </c>
      <c r="B12" s="375"/>
      <c r="C12" s="138" t="s">
        <v>9</v>
      </c>
      <c r="D12" s="138" t="s">
        <v>10</v>
      </c>
      <c r="E12" s="137"/>
      <c r="F12" s="137"/>
    </row>
    <row r="13" spans="1:7" s="130" customFormat="1" x14ac:dyDescent="0.2">
      <c r="A13" s="376" t="s">
        <v>11</v>
      </c>
      <c r="B13" s="376"/>
      <c r="C13" s="139">
        <v>10800</v>
      </c>
      <c r="D13" s="140" t="s">
        <v>313</v>
      </c>
    </row>
    <row r="14" spans="1:7" s="130" customFormat="1" x14ac:dyDescent="0.2">
      <c r="A14" s="359" t="s">
        <v>111</v>
      </c>
      <c r="B14" s="360"/>
      <c r="C14" s="139">
        <f>C13*0.75</f>
        <v>8100</v>
      </c>
      <c r="D14" s="140" t="s">
        <v>12</v>
      </c>
      <c r="E14" s="141"/>
      <c r="F14" s="141"/>
      <c r="G14" s="141"/>
    </row>
    <row r="15" spans="1:7" s="130" customFormat="1" x14ac:dyDescent="0.2">
      <c r="A15" s="359" t="s">
        <v>13</v>
      </c>
      <c r="B15" s="360"/>
      <c r="C15" s="139">
        <f>C13*0.05</f>
        <v>540</v>
      </c>
      <c r="D15" s="140" t="s">
        <v>14</v>
      </c>
      <c r="E15" s="141"/>
      <c r="F15" s="141"/>
      <c r="G15" s="141"/>
    </row>
    <row r="16" spans="1:7" s="130" customFormat="1" ht="13.5" x14ac:dyDescent="0.2">
      <c r="A16" s="142"/>
      <c r="B16" s="143"/>
      <c r="C16" s="144"/>
    </row>
    <row r="17" spans="1:10" s="130" customFormat="1" ht="13.5" x14ac:dyDescent="0.2">
      <c r="A17" s="142"/>
      <c r="B17" s="143"/>
      <c r="C17" s="144"/>
    </row>
    <row r="18" spans="1:10" s="130" customFormat="1" ht="51.75" customHeight="1" x14ac:dyDescent="0.2">
      <c r="A18" s="145" t="s">
        <v>106</v>
      </c>
      <c r="B18" s="145" t="s">
        <v>107</v>
      </c>
      <c r="C18" s="145" t="s">
        <v>108</v>
      </c>
      <c r="D18" s="145" t="s">
        <v>109</v>
      </c>
      <c r="E18" s="145" t="s">
        <v>110</v>
      </c>
    </row>
    <row r="19" spans="1:10" s="130" customFormat="1" ht="51.75" customHeight="1" x14ac:dyDescent="0.2">
      <c r="A19" s="146" t="str">
        <f>'2.1'!A12</f>
        <v>1410 «Догосрочные кредиты и займы»</v>
      </c>
      <c r="B19" s="212">
        <f>'2.1'!B12</f>
        <v>0</v>
      </c>
      <c r="C19" s="212">
        <f>('2.1'!C12-'2.1'!D12)/1000</f>
        <v>0</v>
      </c>
      <c r="D19" s="212"/>
      <c r="E19" s="212">
        <f>D19-B19</f>
        <v>0</v>
      </c>
    </row>
    <row r="20" spans="1:10" s="130" customFormat="1" ht="24" customHeight="1" x14ac:dyDescent="0.2">
      <c r="A20" s="146" t="str">
        <f>'2.1'!A13</f>
        <v>1510 «Краткосрочные кредиты и займы»</v>
      </c>
      <c r="B20" s="199">
        <f>'2.1'!B13</f>
        <v>0</v>
      </c>
      <c r="C20" s="212">
        <f>('2.1'!C13-'2.1'!D13)/1000</f>
        <v>0</v>
      </c>
      <c r="D20" s="199"/>
      <c r="E20" s="199">
        <f>D20-B20</f>
        <v>0</v>
      </c>
    </row>
    <row r="21" spans="1:10" s="130" customFormat="1" ht="14.25" thickBot="1" x14ac:dyDescent="0.25">
      <c r="A21" s="142"/>
      <c r="B21" s="143"/>
      <c r="C21" s="144"/>
    </row>
    <row r="22" spans="1:10" s="130" customFormat="1" ht="19.5" customHeight="1" x14ac:dyDescent="0.2">
      <c r="A22" s="386" t="s">
        <v>15</v>
      </c>
      <c r="B22" s="387"/>
      <c r="C22" s="387"/>
      <c r="D22" s="387"/>
      <c r="E22" s="147" t="s">
        <v>104</v>
      </c>
    </row>
    <row r="23" spans="1:10" s="148" customFormat="1" ht="31.5" customHeight="1" x14ac:dyDescent="0.25">
      <c r="A23" s="388" t="s">
        <v>192</v>
      </c>
      <c r="B23" s="389"/>
      <c r="C23" s="389"/>
      <c r="D23" s="389"/>
      <c r="E23" s="77" t="s">
        <v>105</v>
      </c>
      <c r="G23" s="4"/>
      <c r="H23" s="5"/>
    </row>
    <row r="24" spans="1:10" s="148" customFormat="1" ht="28.5" customHeight="1" x14ac:dyDescent="0.25">
      <c r="A24" s="388" t="s">
        <v>193</v>
      </c>
      <c r="B24" s="389"/>
      <c r="C24" s="389"/>
      <c r="D24" s="389"/>
      <c r="E24" s="77" t="s">
        <v>105</v>
      </c>
      <c r="G24" s="4"/>
      <c r="H24" s="5"/>
    </row>
    <row r="25" spans="1:10" s="148" customFormat="1" ht="24" customHeight="1" x14ac:dyDescent="0.25">
      <c r="A25" s="388" t="s">
        <v>194</v>
      </c>
      <c r="B25" s="389"/>
      <c r="C25" s="389"/>
      <c r="D25" s="389"/>
      <c r="E25" s="77" t="s">
        <v>105</v>
      </c>
      <c r="G25" s="4"/>
      <c r="H25" s="5"/>
    </row>
    <row r="26" spans="1:10" s="148" customFormat="1" ht="25.5" customHeight="1" x14ac:dyDescent="0.25">
      <c r="A26" s="388" t="s">
        <v>195</v>
      </c>
      <c r="B26" s="389"/>
      <c r="C26" s="389"/>
      <c r="D26" s="389"/>
      <c r="E26" s="77" t="s">
        <v>105</v>
      </c>
      <c r="G26" s="4"/>
      <c r="H26" s="5"/>
    </row>
    <row r="27" spans="1:10" s="148" customFormat="1" ht="25.5" customHeight="1" x14ac:dyDescent="0.25">
      <c r="A27" s="388" t="s">
        <v>113</v>
      </c>
      <c r="B27" s="389"/>
      <c r="C27" s="389"/>
      <c r="D27" s="389"/>
      <c r="E27" s="77" t="s">
        <v>105</v>
      </c>
      <c r="G27" s="4"/>
      <c r="H27" s="5"/>
    </row>
    <row r="28" spans="1:10" s="148" customFormat="1" ht="27" customHeight="1" thickBot="1" x14ac:dyDescent="0.3">
      <c r="A28" s="390" t="s">
        <v>196</v>
      </c>
      <c r="B28" s="391"/>
      <c r="C28" s="391"/>
      <c r="D28" s="392"/>
      <c r="E28" s="78" t="s">
        <v>105</v>
      </c>
      <c r="G28" s="4"/>
      <c r="H28" s="5"/>
    </row>
    <row r="29" spans="1:10" s="148" customFormat="1" ht="18" customHeight="1" x14ac:dyDescent="0.25">
      <c r="A29" s="149"/>
      <c r="B29" s="149"/>
      <c r="C29" s="149"/>
      <c r="D29" s="149"/>
    </row>
    <row r="30" spans="1:10" s="151" customFormat="1" ht="13.5" thickBot="1" x14ac:dyDescent="0.25">
      <c r="A30" s="6"/>
      <c r="B30" s="7"/>
      <c r="C30" s="7"/>
      <c r="D30" s="7"/>
      <c r="E30" s="8"/>
      <c r="F30" s="150"/>
      <c r="G30" s="150"/>
      <c r="H30" s="150"/>
    </row>
    <row r="31" spans="1:10" s="151" customFormat="1" ht="24" customHeight="1" thickBot="1" x14ac:dyDescent="0.25">
      <c r="A31" s="377" t="s">
        <v>20</v>
      </c>
      <c r="B31" s="378"/>
      <c r="C31" s="378"/>
      <c r="D31" s="378"/>
      <c r="E31" s="379"/>
      <c r="F31" s="150"/>
      <c r="G31" s="150"/>
      <c r="H31" s="150"/>
      <c r="J31" s="152"/>
    </row>
    <row r="32" spans="1:10" s="151" customFormat="1" ht="24" customHeight="1" x14ac:dyDescent="0.2">
      <c r="A32" s="380" t="str">
        <f>Замечания!B9</f>
        <v>краткое описание замечания</v>
      </c>
      <c r="B32" s="381"/>
      <c r="C32" s="381"/>
      <c r="D32" s="381"/>
      <c r="E32" s="382"/>
      <c r="F32" s="150"/>
      <c r="G32" s="150"/>
      <c r="H32" s="150"/>
      <c r="J32" s="152"/>
    </row>
    <row r="33" spans="1:8" s="151" customFormat="1" ht="27" customHeight="1" thickBot="1" x14ac:dyDescent="0.25">
      <c r="A33" s="383" t="str">
        <f>Замечания!B11</f>
        <v>краткое описание замечания</v>
      </c>
      <c r="B33" s="384"/>
      <c r="C33" s="384"/>
      <c r="D33" s="384"/>
      <c r="E33" s="385"/>
      <c r="F33" s="150"/>
      <c r="G33" s="150"/>
      <c r="H33" s="150"/>
    </row>
    <row r="34" spans="1:8" s="151" customFormat="1" x14ac:dyDescent="0.2">
      <c r="A34" s="9"/>
      <c r="B34" s="9"/>
      <c r="C34" s="9"/>
      <c r="D34" s="9"/>
      <c r="E34" s="9"/>
      <c r="F34" s="150"/>
      <c r="G34" s="150"/>
      <c r="H34" s="150"/>
    </row>
    <row r="35" spans="1:8" s="151" customFormat="1" ht="13.5" thickBot="1" x14ac:dyDescent="0.25">
      <c r="A35" s="9"/>
      <c r="B35" s="9"/>
      <c r="C35" s="9"/>
      <c r="D35" s="9"/>
      <c r="E35" s="9"/>
      <c r="F35" s="150"/>
      <c r="G35" s="150"/>
      <c r="H35" s="150"/>
    </row>
    <row r="36" spans="1:8" x14ac:dyDescent="0.2">
      <c r="A36" s="153" t="s">
        <v>21</v>
      </c>
      <c r="B36" s="154" t="s">
        <v>22</v>
      </c>
      <c r="C36" s="154" t="s">
        <v>23</v>
      </c>
      <c r="D36" s="155" t="s">
        <v>24</v>
      </c>
      <c r="E36" s="150"/>
    </row>
    <row r="37" spans="1:8" x14ac:dyDescent="0.2">
      <c r="A37" s="156" t="s">
        <v>25</v>
      </c>
      <c r="B37" s="157"/>
      <c r="C37" s="157"/>
      <c r="D37" s="158"/>
      <c r="E37" s="150"/>
      <c r="G37" s="10"/>
    </row>
    <row r="38" spans="1:8" ht="13.5" thickBot="1" x14ac:dyDescent="0.25">
      <c r="A38" s="159" t="s">
        <v>26</v>
      </c>
      <c r="B38" s="160"/>
      <c r="C38" s="160"/>
      <c r="D38" s="161"/>
      <c r="E38" s="150"/>
    </row>
  </sheetData>
  <protectedRanges>
    <protectedRange sqref="C3:C4 A6 D8 E3:F4" name="Range1_1_2_1_1"/>
    <protectedRange sqref="B6:D7" name="Range1_1_2_1"/>
  </protectedRanges>
  <mergeCells count="20">
    <mergeCell ref="A31:E31"/>
    <mergeCell ref="A32:E32"/>
    <mergeCell ref="A33:E33"/>
    <mergeCell ref="A22:D22"/>
    <mergeCell ref="A23:D23"/>
    <mergeCell ref="A24:D24"/>
    <mergeCell ref="A25:D25"/>
    <mergeCell ref="A26:D26"/>
    <mergeCell ref="A28:D28"/>
    <mergeCell ref="A27:D27"/>
    <mergeCell ref="A15:B15"/>
    <mergeCell ref="B2:C2"/>
    <mergeCell ref="D2:D4"/>
    <mergeCell ref="B3:C3"/>
    <mergeCell ref="B4:C4"/>
    <mergeCell ref="B6:D6"/>
    <mergeCell ref="B7:D7"/>
    <mergeCell ref="A12:B12"/>
    <mergeCell ref="A13:B13"/>
    <mergeCell ref="A14:B14"/>
  </mergeCells>
  <conditionalFormatting sqref="B20 D20:E20">
    <cfRule type="containsBlanks" dxfId="40" priority="4">
      <formula>LEN(TRIM(B20))=0</formula>
    </cfRule>
  </conditionalFormatting>
  <conditionalFormatting sqref="D19:E20">
    <cfRule type="containsBlanks" dxfId="39" priority="1">
      <formula>LEN(TRIM(D19))=0</formula>
    </cfRule>
  </conditionalFormatting>
  <pageMargins left="0.7" right="0.7" top="0.75" bottom="0.75" header="0.3" footer="0.3"/>
  <pageSetup paperSize="9" scale="81"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N43"/>
  <sheetViews>
    <sheetView view="pageBreakPreview" zoomScaleNormal="80" zoomScaleSheetLayoutView="100" workbookViewId="0">
      <selection activeCell="B11" sqref="B11"/>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6" width="14.28515625" style="82" customWidth="1"/>
    <col min="7" max="16384" width="9.140625" style="82"/>
  </cols>
  <sheetData>
    <row r="1" spans="1:14" x14ac:dyDescent="0.25">
      <c r="A1" s="123" t="s">
        <v>0</v>
      </c>
      <c r="B1" s="500" t="str">
        <f>Титульный!B2</f>
        <v>ООО "ХХХ"</v>
      </c>
      <c r="C1" s="489"/>
      <c r="D1" s="501"/>
      <c r="E1" s="494" t="s">
        <v>302</v>
      </c>
      <c r="F1" s="495"/>
    </row>
    <row r="2" spans="1:14" x14ac:dyDescent="0.25">
      <c r="A2" s="124" t="s">
        <v>2</v>
      </c>
      <c r="B2" s="502">
        <f>Титульный!B3</f>
        <v>2019</v>
      </c>
      <c r="C2" s="490"/>
      <c r="D2" s="503"/>
      <c r="E2" s="496"/>
      <c r="F2" s="497"/>
    </row>
    <row r="3" spans="1:14" ht="15.75" thickBot="1" x14ac:dyDescent="0.3">
      <c r="A3" s="125" t="s">
        <v>3</v>
      </c>
      <c r="B3" s="504" t="s">
        <v>4</v>
      </c>
      <c r="C3" s="491"/>
      <c r="D3" s="505"/>
      <c r="E3" s="498"/>
      <c r="F3" s="499"/>
    </row>
    <row r="5" spans="1:14" s="92" customFormat="1" ht="35.25" customHeight="1" x14ac:dyDescent="0.25">
      <c r="A5" s="90" t="s">
        <v>51</v>
      </c>
      <c r="B5" s="462" t="s">
        <v>305</v>
      </c>
      <c r="C5" s="462"/>
      <c r="D5" s="462"/>
      <c r="E5" s="462"/>
      <c r="F5" s="113"/>
      <c r="G5" s="114"/>
    </row>
    <row r="6" spans="1:14" s="97" customFormat="1" ht="15.75" thickBot="1" x14ac:dyDescent="0.3"/>
    <row r="7" spans="1:14" s="97" customFormat="1" ht="45" customHeight="1" thickBot="1" x14ac:dyDescent="0.3">
      <c r="A7" s="492" t="s">
        <v>52</v>
      </c>
      <c r="B7" s="493"/>
      <c r="C7" s="493"/>
      <c r="D7" s="115" t="s">
        <v>53</v>
      </c>
      <c r="E7" s="472" t="s">
        <v>75</v>
      </c>
      <c r="F7" s="473"/>
    </row>
    <row r="8" spans="1:14" s="97" customFormat="1" ht="113.25" customHeight="1" thickBot="1" x14ac:dyDescent="0.3">
      <c r="A8" s="478" t="str">
        <f>ПРОГРАММА!B31</f>
        <v xml:space="preserve">Сверка остатков:
Сверьте остатки по бухучету с выписками банков/актами сверок, подписанных с контрагентами.  В случае если сверка производилась на дату отличную от отчетной, проведите тестирование операций в промежуточный период.
</v>
      </c>
      <c r="B8" s="479"/>
      <c r="C8" s="479"/>
      <c r="D8" s="19"/>
      <c r="E8" s="531"/>
      <c r="F8" s="532"/>
    </row>
    <row r="9" spans="1:14" s="97" customFormat="1" x14ac:dyDescent="0.25"/>
    <row r="10" spans="1:14" s="97" customFormat="1" ht="15.75" thickBot="1" x14ac:dyDescent="0.3"/>
    <row r="11" spans="1:14" s="46" customFormat="1" ht="35.25" customHeight="1" x14ac:dyDescent="0.2">
      <c r="A11" s="37" t="s">
        <v>73</v>
      </c>
      <c r="B11" s="127" t="s">
        <v>243</v>
      </c>
      <c r="C11" s="44"/>
      <c r="D11" s="44"/>
      <c r="E11" s="44"/>
      <c r="F11" s="44"/>
      <c r="G11" s="42"/>
      <c r="H11" s="45"/>
      <c r="I11" s="42"/>
      <c r="J11" s="42"/>
      <c r="K11" s="42"/>
      <c r="L11" s="42"/>
      <c r="M11" s="42"/>
      <c r="N11" s="42"/>
    </row>
    <row r="12" spans="1:14" s="43" customFormat="1" ht="29.25" customHeight="1" thickBot="1" x14ac:dyDescent="0.25">
      <c r="A12" s="38" t="s">
        <v>58</v>
      </c>
      <c r="B12" s="39"/>
      <c r="C12" s="45"/>
      <c r="D12" s="45"/>
      <c r="E12" s="42"/>
      <c r="F12" s="42"/>
      <c r="G12" s="42"/>
      <c r="H12" s="47"/>
      <c r="I12" s="42"/>
      <c r="J12" s="42"/>
      <c r="K12" s="42"/>
      <c r="L12" s="42"/>
      <c r="M12" s="42"/>
      <c r="N12" s="42"/>
    </row>
    <row r="13" spans="1:14" s="43" customFormat="1" ht="12.75" x14ac:dyDescent="0.2">
      <c r="A13" s="42"/>
      <c r="B13" s="42"/>
      <c r="C13" s="45"/>
      <c r="D13" s="45"/>
      <c r="E13" s="42"/>
      <c r="F13" s="42"/>
      <c r="G13" s="42"/>
      <c r="H13" s="42"/>
      <c r="I13" s="42"/>
      <c r="J13" s="42"/>
      <c r="K13" s="42"/>
      <c r="L13" s="42"/>
      <c r="M13" s="42"/>
      <c r="N13" s="42"/>
    </row>
    <row r="14" spans="1:14" s="43" customFormat="1" ht="13.5" thickBot="1" x14ac:dyDescent="0.25">
      <c r="A14" s="42"/>
      <c r="B14" s="42"/>
      <c r="C14" s="45"/>
      <c r="D14" s="45"/>
      <c r="E14" s="42"/>
      <c r="F14" s="42"/>
      <c r="G14" s="42"/>
      <c r="H14" s="42"/>
      <c r="I14" s="42"/>
      <c r="J14" s="42"/>
      <c r="K14" s="42"/>
      <c r="L14" s="42"/>
      <c r="M14" s="42"/>
      <c r="N14" s="42"/>
    </row>
    <row r="15" spans="1:14" s="43" customFormat="1" ht="12.75" x14ac:dyDescent="0.2">
      <c r="A15" s="533" t="s">
        <v>55</v>
      </c>
      <c r="B15" s="534"/>
      <c r="C15" s="534"/>
      <c r="D15" s="534"/>
      <c r="E15" s="535"/>
      <c r="F15" s="42"/>
      <c r="G15" s="42"/>
      <c r="H15" s="42"/>
      <c r="I15" s="42"/>
      <c r="J15" s="42"/>
      <c r="K15" s="42"/>
      <c r="L15" s="42"/>
      <c r="M15" s="42"/>
      <c r="N15" s="42"/>
    </row>
    <row r="16" spans="1:14" s="43" customFormat="1" ht="31.5" customHeight="1" thickBot="1" x14ac:dyDescent="0.25">
      <c r="A16" s="536">
        <f>'3.2-1'!A22</f>
        <v>0</v>
      </c>
      <c r="B16" s="537"/>
      <c r="C16" s="537"/>
      <c r="D16" s="537"/>
      <c r="E16" s="538"/>
      <c r="F16" s="48"/>
      <c r="G16" s="48"/>
      <c r="H16" s="42"/>
      <c r="I16" s="42"/>
      <c r="J16" s="42"/>
      <c r="K16" s="42"/>
      <c r="L16" s="42"/>
      <c r="M16" s="42"/>
      <c r="N16" s="42"/>
    </row>
    <row r="17" s="97" customFormat="1" x14ac:dyDescent="0.25"/>
    <row r="18" s="97" customFormat="1" x14ac:dyDescent="0.25"/>
    <row r="19" s="97" customFormat="1" x14ac:dyDescent="0.25"/>
    <row r="20" s="97" customFormat="1" x14ac:dyDescent="0.25"/>
    <row r="21" s="97" customFormat="1" x14ac:dyDescent="0.25"/>
    <row r="22" s="97" customFormat="1" x14ac:dyDescent="0.25"/>
    <row r="23" s="97" customFormat="1" x14ac:dyDescent="0.25"/>
    <row r="24" s="97" customFormat="1" x14ac:dyDescent="0.25"/>
    <row r="25" s="97" customFormat="1" x14ac:dyDescent="0.25"/>
    <row r="26" s="97" customFormat="1" x14ac:dyDescent="0.25"/>
    <row r="27" s="97" customFormat="1" x14ac:dyDescent="0.25"/>
    <row r="28" s="97" customFormat="1" x14ac:dyDescent="0.25"/>
    <row r="29" s="97" customFormat="1" x14ac:dyDescent="0.25"/>
    <row r="30" s="97" customFormat="1" x14ac:dyDescent="0.25"/>
    <row r="31" s="97" customFormat="1" x14ac:dyDescent="0.25"/>
    <row r="32" s="97" customFormat="1" x14ac:dyDescent="0.25"/>
    <row r="33" spans="1:8" s="97" customFormat="1" x14ac:dyDescent="0.25"/>
    <row r="34" spans="1:8" s="97" customFormat="1" x14ac:dyDescent="0.25"/>
    <row r="35" spans="1:8" s="97" customFormat="1" x14ac:dyDescent="0.25"/>
    <row r="36" spans="1:8" s="97" customFormat="1" x14ac:dyDescent="0.25"/>
    <row r="37" spans="1:8" s="97" customFormat="1" x14ac:dyDescent="0.25"/>
    <row r="38" spans="1:8" s="97" customFormat="1" x14ac:dyDescent="0.25"/>
    <row r="39" spans="1:8" s="97" customFormat="1" ht="15.75" thickBot="1" x14ac:dyDescent="0.3">
      <c r="A39" s="118"/>
      <c r="B39" s="118"/>
      <c r="C39" s="118"/>
      <c r="D39" s="118"/>
      <c r="E39" s="118"/>
    </row>
    <row r="40" spans="1:8" s="97" customFormat="1" ht="24.75" customHeight="1" x14ac:dyDescent="0.2">
      <c r="A40" s="483" t="s">
        <v>55</v>
      </c>
      <c r="B40" s="484"/>
      <c r="C40" s="484"/>
      <c r="D40" s="484"/>
      <c r="E40" s="484"/>
      <c r="F40" s="485"/>
    </row>
    <row r="41" spans="1:8" s="97" customFormat="1" ht="33.75" customHeight="1" thickBot="1" x14ac:dyDescent="0.3">
      <c r="A41" s="509"/>
      <c r="B41" s="510"/>
      <c r="C41" s="510"/>
      <c r="D41" s="510"/>
      <c r="E41" s="510"/>
      <c r="F41" s="511"/>
      <c r="G41" s="120" t="s">
        <v>133</v>
      </c>
      <c r="H41" s="120"/>
    </row>
    <row r="42" spans="1:8" s="119" customFormat="1" x14ac:dyDescent="0.25">
      <c r="G42" s="120" t="s">
        <v>134</v>
      </c>
      <c r="H42" s="121"/>
    </row>
    <row r="43" spans="1:8" s="119" customFormat="1" x14ac:dyDescent="0.25">
      <c r="G43" s="120"/>
      <c r="H43" s="121"/>
    </row>
  </sheetData>
  <protectedRanges>
    <protectedRange sqref="C2:C3" name="Range1_1_2_1_1_1"/>
  </protectedRanges>
  <mergeCells count="13">
    <mergeCell ref="A8:C8"/>
    <mergeCell ref="E8:F8"/>
    <mergeCell ref="A40:F40"/>
    <mergeCell ref="A41:F41"/>
    <mergeCell ref="B1:D1"/>
    <mergeCell ref="E1:F3"/>
    <mergeCell ref="B2:D2"/>
    <mergeCell ref="B3:D3"/>
    <mergeCell ref="B5:E5"/>
    <mergeCell ref="A7:C7"/>
    <mergeCell ref="E7:F7"/>
    <mergeCell ref="A15:E15"/>
    <mergeCell ref="A16:E16"/>
  </mergeCells>
  <conditionalFormatting sqref="D8">
    <cfRule type="containsBlanks" dxfId="24" priority="2">
      <formula>LEN(TRIM(D8))=0</formula>
    </cfRule>
  </conditionalFormatting>
  <conditionalFormatting sqref="A41">
    <cfRule type="containsBlanks" dxfId="23" priority="1">
      <formula>LEN(TRIM(A41))=0</formula>
    </cfRule>
  </conditionalFormatting>
  <dataValidations count="2">
    <dataValidation type="list" allowBlank="1" showInputMessage="1" showErrorMessage="1" sqref="A41:F41" xr:uid="{00000000-0002-0000-0900-000000000000}">
      <formula1>$G$41:$G$42</formula1>
    </dataValidation>
    <dataValidation type="list" allowBlank="1" showInputMessage="1" showErrorMessage="1" sqref="D8" xr:uid="{00000000-0002-0000-0900-000001000000}">
      <formula1>"Необходимо,Нет объекта учета"</formula1>
    </dataValidation>
  </dataValidations>
  <hyperlinks>
    <hyperlink ref="B11" location="'3.2-1'!A1" display="'3.2-1'!A1" xr:uid="{00000000-0004-0000-0900-000000000000}"/>
  </hyperlinks>
  <pageMargins left="0.7" right="0.7" top="0.75" bottom="0.75" header="0.3" footer="0.3"/>
  <pageSetup paperSize="9" scale="6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23"/>
  <sheetViews>
    <sheetView view="pageBreakPreview" zoomScale="90" zoomScaleNormal="70" zoomScaleSheetLayoutView="90" workbookViewId="0">
      <selection activeCell="I9" sqref="I9"/>
    </sheetView>
  </sheetViews>
  <sheetFormatPr defaultRowHeight="19.5" customHeight="1" x14ac:dyDescent="0.25"/>
  <cols>
    <col min="1" max="1" width="15.42578125" style="82" customWidth="1"/>
    <col min="2" max="2" width="15.7109375" style="82" customWidth="1"/>
    <col min="3" max="3" width="19.7109375" style="82" customWidth="1"/>
    <col min="4" max="5" width="9.140625" style="82"/>
    <col min="6" max="6" width="14.7109375" style="82" customWidth="1"/>
    <col min="7" max="7" width="21.140625" style="82" customWidth="1"/>
    <col min="8" max="8" width="29.7109375" style="82" customWidth="1"/>
    <col min="9" max="16384" width="9.140625" style="82"/>
  </cols>
  <sheetData>
    <row r="1" spans="1:8" ht="19.5" customHeight="1" x14ac:dyDescent="0.25">
      <c r="A1" s="525" t="s">
        <v>0</v>
      </c>
      <c r="B1" s="526"/>
      <c r="C1" s="549" t="str">
        <f>Титульный!B2</f>
        <v>ООО "ХХХ"</v>
      </c>
      <c r="D1" s="550"/>
      <c r="E1" s="550"/>
      <c r="F1" s="550"/>
      <c r="G1" s="551"/>
      <c r="H1" s="558" t="s">
        <v>242</v>
      </c>
    </row>
    <row r="2" spans="1:8" ht="19.5" customHeight="1" x14ac:dyDescent="0.25">
      <c r="A2" s="527" t="s">
        <v>2</v>
      </c>
      <c r="B2" s="528"/>
      <c r="C2" s="552">
        <f>Титульный!B3</f>
        <v>2019</v>
      </c>
      <c r="D2" s="553"/>
      <c r="E2" s="553"/>
      <c r="F2" s="553"/>
      <c r="G2" s="554"/>
      <c r="H2" s="559"/>
    </row>
    <row r="3" spans="1:8" ht="19.5" customHeight="1" thickBot="1" x14ac:dyDescent="0.3">
      <c r="A3" s="529" t="s">
        <v>3</v>
      </c>
      <c r="B3" s="530"/>
      <c r="C3" s="555" t="s">
        <v>4</v>
      </c>
      <c r="D3" s="556"/>
      <c r="E3" s="556"/>
      <c r="F3" s="556"/>
      <c r="G3" s="557"/>
      <c r="H3" s="560"/>
    </row>
    <row r="5" spans="1:8" ht="19.5" customHeight="1" x14ac:dyDescent="0.25">
      <c r="A5" t="s">
        <v>164</v>
      </c>
    </row>
    <row r="8" spans="1:8" ht="19.5" customHeight="1" x14ac:dyDescent="0.25">
      <c r="A8" s="539" t="s">
        <v>237</v>
      </c>
      <c r="B8" s="539"/>
      <c r="C8" s="539"/>
      <c r="D8" s="539"/>
      <c r="E8" s="539"/>
      <c r="F8" s="539"/>
      <c r="G8" s="539"/>
      <c r="H8" s="539"/>
    </row>
    <row r="9" spans="1:8" ht="19.5" customHeight="1" x14ac:dyDescent="0.25">
      <c r="A9" s="540" t="s">
        <v>238</v>
      </c>
      <c r="B9" s="540"/>
      <c r="C9" s="540" t="s">
        <v>239</v>
      </c>
      <c r="D9" s="540"/>
      <c r="E9" s="541" t="s">
        <v>240</v>
      </c>
      <c r="F9" s="542"/>
      <c r="G9" s="304" t="s">
        <v>185</v>
      </c>
      <c r="H9" s="304" t="s">
        <v>241</v>
      </c>
    </row>
    <row r="10" spans="1:8" ht="19.5" customHeight="1" x14ac:dyDescent="0.25">
      <c r="A10" s="544"/>
      <c r="B10" s="544"/>
      <c r="C10" s="543"/>
      <c r="D10" s="543"/>
      <c r="E10" s="543"/>
      <c r="F10" s="543"/>
      <c r="G10" s="305">
        <f>C10-E10</f>
        <v>0</v>
      </c>
      <c r="H10" s="306"/>
    </row>
    <row r="11" spans="1:8" ht="19.5" customHeight="1" x14ac:dyDescent="0.25">
      <c r="A11" s="545"/>
      <c r="B11" s="545"/>
      <c r="C11" s="543"/>
      <c r="D11" s="543"/>
      <c r="E11" s="543"/>
      <c r="F11" s="543"/>
      <c r="G11" s="305">
        <f t="shared" ref="G11:G16" si="0">C11-E11</f>
        <v>0</v>
      </c>
      <c r="H11" s="306"/>
    </row>
    <row r="12" spans="1:8" ht="19.5" customHeight="1" x14ac:dyDescent="0.25">
      <c r="A12" s="544"/>
      <c r="B12" s="544"/>
      <c r="C12" s="543"/>
      <c r="D12" s="543"/>
      <c r="E12" s="543"/>
      <c r="F12" s="543"/>
      <c r="G12" s="305">
        <f t="shared" si="0"/>
        <v>0</v>
      </c>
      <c r="H12" s="306"/>
    </row>
    <row r="13" spans="1:8" ht="19.5" customHeight="1" x14ac:dyDescent="0.25">
      <c r="A13" s="544"/>
      <c r="B13" s="544"/>
      <c r="C13" s="543"/>
      <c r="D13" s="543"/>
      <c r="E13" s="543"/>
      <c r="F13" s="543"/>
      <c r="G13" s="305">
        <f t="shared" si="0"/>
        <v>0</v>
      </c>
      <c r="H13" s="306"/>
    </row>
    <row r="14" spans="1:8" ht="19.5" customHeight="1" x14ac:dyDescent="0.25">
      <c r="A14" s="544"/>
      <c r="B14" s="544"/>
      <c r="C14" s="543"/>
      <c r="D14" s="543"/>
      <c r="E14" s="543"/>
      <c r="F14" s="543"/>
      <c r="G14" s="305">
        <f t="shared" si="0"/>
        <v>0</v>
      </c>
      <c r="H14" s="306"/>
    </row>
    <row r="15" spans="1:8" ht="19.5" customHeight="1" x14ac:dyDescent="0.25">
      <c r="A15" s="561"/>
      <c r="B15" s="562"/>
      <c r="C15" s="543"/>
      <c r="D15" s="543"/>
      <c r="E15" s="543"/>
      <c r="F15" s="543"/>
      <c r="G15" s="305">
        <f t="shared" si="0"/>
        <v>0</v>
      </c>
      <c r="H15" s="306"/>
    </row>
    <row r="16" spans="1:8" ht="19.5" customHeight="1" x14ac:dyDescent="0.25">
      <c r="A16" s="561"/>
      <c r="B16" s="562"/>
      <c r="C16" s="543"/>
      <c r="D16" s="543"/>
      <c r="E16" s="543"/>
      <c r="F16" s="543"/>
      <c r="G16" s="305">
        <f t="shared" si="0"/>
        <v>0</v>
      </c>
      <c r="H16" s="306"/>
    </row>
    <row r="20" spans="1:9" ht="19.5" customHeight="1" thickBot="1" x14ac:dyDescent="0.3"/>
    <row r="21" spans="1:9" ht="19.5" customHeight="1" x14ac:dyDescent="0.25">
      <c r="A21" s="520" t="s">
        <v>55</v>
      </c>
      <c r="B21" s="521"/>
      <c r="C21" s="521"/>
      <c r="D21" s="521"/>
      <c r="E21" s="521"/>
      <c r="F21" s="521"/>
      <c r="G21" s="521"/>
      <c r="H21" s="522"/>
      <c r="I21" s="181" t="s">
        <v>244</v>
      </c>
    </row>
    <row r="22" spans="1:9" ht="19.5" customHeight="1" thickBot="1" x14ac:dyDescent="0.3">
      <c r="A22" s="546"/>
      <c r="B22" s="547"/>
      <c r="C22" s="547"/>
      <c r="D22" s="547"/>
      <c r="E22" s="547"/>
      <c r="F22" s="547"/>
      <c r="G22" s="547"/>
      <c r="H22" s="548"/>
      <c r="I22" s="181" t="s">
        <v>245</v>
      </c>
    </row>
    <row r="23" spans="1:9" ht="19.5" customHeight="1" x14ac:dyDescent="0.25">
      <c r="A23"/>
      <c r="B23"/>
      <c r="C23"/>
      <c r="D23"/>
      <c r="E23"/>
      <c r="F23"/>
      <c r="G23"/>
      <c r="H23"/>
      <c r="I23" s="181"/>
    </row>
  </sheetData>
  <mergeCells count="34">
    <mergeCell ref="A21:H21"/>
    <mergeCell ref="A22:H22"/>
    <mergeCell ref="A2:B2"/>
    <mergeCell ref="C1:G1"/>
    <mergeCell ref="C2:G2"/>
    <mergeCell ref="C3:G3"/>
    <mergeCell ref="H1:H3"/>
    <mergeCell ref="A15:B15"/>
    <mergeCell ref="C15:D15"/>
    <mergeCell ref="E15:F15"/>
    <mergeCell ref="A16:B16"/>
    <mergeCell ref="C16:D16"/>
    <mergeCell ref="E16:F16"/>
    <mergeCell ref="C12:D12"/>
    <mergeCell ref="E12:F12"/>
    <mergeCell ref="C13:D13"/>
    <mergeCell ref="E13:F13"/>
    <mergeCell ref="A14:B14"/>
    <mergeCell ref="C14:D14"/>
    <mergeCell ref="E14:F14"/>
    <mergeCell ref="A10:B10"/>
    <mergeCell ref="C10:D10"/>
    <mergeCell ref="E10:F10"/>
    <mergeCell ref="A11:B11"/>
    <mergeCell ref="C11:D11"/>
    <mergeCell ref="E11:F11"/>
    <mergeCell ref="A12:B12"/>
    <mergeCell ref="A13:B13"/>
    <mergeCell ref="A1:B1"/>
    <mergeCell ref="A8:H8"/>
    <mergeCell ref="A9:B9"/>
    <mergeCell ref="C9:D9"/>
    <mergeCell ref="E9:F9"/>
    <mergeCell ref="A3:B3"/>
  </mergeCells>
  <conditionalFormatting sqref="A22">
    <cfRule type="containsBlanks" dxfId="22" priority="1">
      <formula>LEN(TRIM(A22))=0</formula>
    </cfRule>
  </conditionalFormatting>
  <dataValidations count="1">
    <dataValidation type="list" allowBlank="1" showInputMessage="1" showErrorMessage="1" sqref="A22" xr:uid="{00000000-0002-0000-0A00-000000000000}">
      <formula1>$I$21:$I$23</formula1>
    </dataValidation>
  </dataValidations>
  <pageMargins left="0.7" right="0.7" top="0.75" bottom="0.75" header="0.3" footer="0.3"/>
  <pageSetup paperSize="9" scale="6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N53"/>
  <sheetViews>
    <sheetView view="pageBreakPreview" zoomScale="90" zoomScaleNormal="80" zoomScaleSheetLayoutView="90" workbookViewId="0">
      <selection activeCell="F13" sqref="F13"/>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6" width="18.85546875" style="82" customWidth="1"/>
    <col min="7" max="16384" width="9.140625" style="82"/>
  </cols>
  <sheetData>
    <row r="1" spans="1:7" x14ac:dyDescent="0.25">
      <c r="A1" s="123"/>
      <c r="B1" s="500" t="str">
        <f>Титульный!B2</f>
        <v>ООО "ХХХ"</v>
      </c>
      <c r="C1" s="489"/>
      <c r="D1" s="501"/>
      <c r="E1" s="494" t="s">
        <v>303</v>
      </c>
      <c r="F1" s="495"/>
    </row>
    <row r="2" spans="1:7" x14ac:dyDescent="0.25">
      <c r="A2" s="124" t="s">
        <v>2</v>
      </c>
      <c r="B2" s="502">
        <f>Титульный!B3</f>
        <v>2019</v>
      </c>
      <c r="C2" s="490"/>
      <c r="D2" s="503"/>
      <c r="E2" s="496"/>
      <c r="F2" s="497"/>
    </row>
    <row r="3" spans="1:7" ht="15.75" thickBot="1" x14ac:dyDescent="0.3">
      <c r="A3" s="125" t="s">
        <v>3</v>
      </c>
      <c r="B3" s="504" t="s">
        <v>4</v>
      </c>
      <c r="C3" s="491"/>
      <c r="D3" s="505"/>
      <c r="E3" s="498"/>
      <c r="F3" s="499"/>
    </row>
    <row r="5" spans="1:7" s="92" customFormat="1" ht="35.25" customHeight="1" x14ac:dyDescent="0.25">
      <c r="A5" s="90" t="s">
        <v>51</v>
      </c>
      <c r="B5" s="462" t="s">
        <v>306</v>
      </c>
      <c r="C5" s="462"/>
      <c r="D5" s="462"/>
      <c r="E5" s="462"/>
      <c r="F5" s="113"/>
      <c r="G5" s="114"/>
    </row>
    <row r="6" spans="1:7" s="97" customFormat="1" ht="15.75" thickBot="1" x14ac:dyDescent="0.3"/>
    <row r="7" spans="1:7" s="97" customFormat="1" ht="41.25" customHeight="1" thickBot="1" x14ac:dyDescent="0.3">
      <c r="A7" s="492" t="s">
        <v>52</v>
      </c>
      <c r="B7" s="493"/>
      <c r="C7" s="493"/>
      <c r="D7" s="115" t="s">
        <v>53</v>
      </c>
      <c r="E7" s="472" t="s">
        <v>75</v>
      </c>
      <c r="F7" s="473"/>
    </row>
    <row r="8" spans="1:7" s="97" customFormat="1" ht="179.25" customHeight="1" thickBot="1" x14ac:dyDescent="0.3">
      <c r="A8" s="478" t="str">
        <f>ПРОГРАММА!B32</f>
        <v>Оценка:
Убедитесь в правильном отражении заемных средств и сумм начисленных процентов по ним.  Проверьте правильность расчета дохода/расхода, учтенного при отражении заемных средств в учете, а также процентных расходов за период и  убедитесь в правильном признании этих сумм в ОФР, ББ (в т.ч. в части капитализации процентов) и налоговом учете.</v>
      </c>
      <c r="B8" s="479"/>
      <c r="C8" s="479"/>
      <c r="D8" s="19"/>
      <c r="E8" s="531"/>
      <c r="F8" s="532"/>
    </row>
    <row r="9" spans="1:7" s="97" customFormat="1" x14ac:dyDescent="0.25"/>
    <row r="10" spans="1:7" s="97" customFormat="1" x14ac:dyDescent="0.25"/>
    <row r="11" spans="1:7" s="97" customFormat="1" x14ac:dyDescent="0.25"/>
    <row r="12" spans="1:7" s="97" customFormat="1" ht="38.25" x14ac:dyDescent="0.25">
      <c r="A12" s="311" t="s">
        <v>247</v>
      </c>
      <c r="B12" s="312"/>
      <c r="C12" s="317" t="s">
        <v>248</v>
      </c>
      <c r="D12" s="325" t="s">
        <v>255</v>
      </c>
      <c r="E12" s="325" t="s">
        <v>250</v>
      </c>
      <c r="F12" s="322" t="s">
        <v>249</v>
      </c>
    </row>
    <row r="13" spans="1:7" s="97" customFormat="1" x14ac:dyDescent="0.25">
      <c r="A13" s="313"/>
      <c r="B13" s="314"/>
      <c r="C13" s="318"/>
      <c r="D13" s="320"/>
      <c r="E13" s="307"/>
      <c r="F13" s="324" t="s">
        <v>167</v>
      </c>
    </row>
    <row r="14" spans="1:7" s="97" customFormat="1" x14ac:dyDescent="0.25">
      <c r="A14" s="313"/>
      <c r="B14" s="314"/>
      <c r="C14" s="318"/>
      <c r="D14" s="320"/>
      <c r="E14" s="307"/>
      <c r="F14" s="308"/>
    </row>
    <row r="15" spans="1:7" s="97" customFormat="1" x14ac:dyDescent="0.25">
      <c r="A15" s="313"/>
      <c r="B15" s="314"/>
      <c r="C15" s="318"/>
      <c r="D15" s="320"/>
      <c r="E15" s="307"/>
      <c r="F15" s="308"/>
    </row>
    <row r="16" spans="1:7" s="97" customFormat="1" x14ac:dyDescent="0.25">
      <c r="A16" s="313"/>
      <c r="B16" s="314"/>
      <c r="C16" s="318"/>
      <c r="D16" s="320"/>
      <c r="E16" s="307"/>
      <c r="F16" s="308"/>
    </row>
    <row r="17" spans="1:14" s="97" customFormat="1" x14ac:dyDescent="0.25">
      <c r="A17" s="313"/>
      <c r="B17" s="314"/>
      <c r="C17" s="318"/>
      <c r="D17" s="320"/>
      <c r="E17" s="307"/>
      <c r="F17" s="308"/>
    </row>
    <row r="18" spans="1:14" s="97" customFormat="1" x14ac:dyDescent="0.25">
      <c r="A18" s="313"/>
      <c r="B18" s="314"/>
      <c r="C18" s="318"/>
      <c r="D18" s="320"/>
      <c r="E18" s="307"/>
      <c r="F18" s="308"/>
    </row>
    <row r="19" spans="1:14" s="97" customFormat="1" x14ac:dyDescent="0.25">
      <c r="A19" s="313"/>
      <c r="B19" s="314"/>
      <c r="C19" s="318"/>
      <c r="D19" s="320"/>
      <c r="E19" s="307"/>
      <c r="F19" s="308"/>
    </row>
    <row r="20" spans="1:14" s="97" customFormat="1" x14ac:dyDescent="0.25">
      <c r="A20" s="315" t="s">
        <v>136</v>
      </c>
      <c r="B20" s="316"/>
      <c r="C20" s="319">
        <f>SUM(C13:D14)</f>
        <v>0</v>
      </c>
      <c r="D20" s="321"/>
      <c r="E20" s="309">
        <f>SUM(E13:E19)</f>
        <v>0</v>
      </c>
      <c r="F20" s="310" t="s">
        <v>229</v>
      </c>
    </row>
    <row r="21" spans="1:14" s="97" customFormat="1" x14ac:dyDescent="0.25">
      <c r="A21" s="566" t="s">
        <v>251</v>
      </c>
      <c r="B21" s="566"/>
      <c r="C21" s="566"/>
      <c r="D21" s="566"/>
      <c r="E21" s="566"/>
      <c r="F21" s="566"/>
      <c r="G21" s="323"/>
    </row>
    <row r="22" spans="1:14" s="43" customFormat="1" ht="12.75" x14ac:dyDescent="0.2">
      <c r="A22" s="42"/>
      <c r="B22" s="42"/>
      <c r="C22" s="45"/>
      <c r="D22" s="45"/>
      <c r="E22" s="42"/>
      <c r="F22" s="42"/>
      <c r="G22" s="200"/>
      <c r="H22" s="42"/>
      <c r="I22" s="42"/>
      <c r="J22" s="42"/>
      <c r="K22" s="42"/>
      <c r="L22" s="42"/>
      <c r="M22" s="42"/>
      <c r="N22" s="42"/>
    </row>
    <row r="23" spans="1:14" s="43" customFormat="1" ht="13.5" thickBot="1" x14ac:dyDescent="0.25">
      <c r="A23" s="42"/>
      <c r="B23" s="42"/>
      <c r="C23" s="45"/>
      <c r="D23" s="45"/>
      <c r="E23" s="42"/>
      <c r="F23" s="42"/>
      <c r="G23" s="200"/>
      <c r="H23" s="42"/>
      <c r="I23" s="42"/>
      <c r="J23" s="42"/>
      <c r="K23" s="42"/>
      <c r="L23" s="42"/>
      <c r="M23" s="42"/>
      <c r="N23" s="42"/>
    </row>
    <row r="24" spans="1:14" s="43" customFormat="1" x14ac:dyDescent="0.25">
      <c r="A24" s="567" t="s">
        <v>55</v>
      </c>
      <c r="B24" s="568"/>
      <c r="C24" s="568"/>
      <c r="D24" s="568"/>
      <c r="E24" s="568"/>
      <c r="F24" s="569"/>
      <c r="G24" s="181" t="s">
        <v>256</v>
      </c>
      <c r="H24" s="42"/>
      <c r="I24" s="42"/>
      <c r="J24" s="42"/>
      <c r="K24" s="42"/>
      <c r="L24" s="42"/>
      <c r="M24" s="42"/>
      <c r="N24" s="42"/>
    </row>
    <row r="25" spans="1:14" s="43" customFormat="1" ht="31.5" customHeight="1" thickBot="1" x14ac:dyDescent="0.3">
      <c r="A25" s="563"/>
      <c r="B25" s="564"/>
      <c r="C25" s="564"/>
      <c r="D25" s="564"/>
      <c r="E25" s="564"/>
      <c r="F25" s="565"/>
      <c r="G25" s="181" t="s">
        <v>257</v>
      </c>
      <c r="H25" s="42"/>
      <c r="I25" s="42"/>
      <c r="J25" s="42"/>
      <c r="K25" s="42"/>
      <c r="L25" s="42"/>
      <c r="M25" s="42"/>
      <c r="N25" s="42"/>
    </row>
    <row r="26" spans="1:14" s="97" customFormat="1" x14ac:dyDescent="0.25">
      <c r="G26" s="181" t="s">
        <v>258</v>
      </c>
    </row>
    <row r="27" spans="1:14" s="97" customFormat="1" x14ac:dyDescent="0.25"/>
    <row r="28" spans="1:14" s="97" customFormat="1" x14ac:dyDescent="0.25"/>
    <row r="29" spans="1:14" s="97" customFormat="1" x14ac:dyDescent="0.25"/>
    <row r="30" spans="1:14" s="97" customFormat="1" x14ac:dyDescent="0.25"/>
    <row r="31" spans="1:14" s="97" customFormat="1" x14ac:dyDescent="0.25"/>
    <row r="32" spans="1:14" s="97" customFormat="1" x14ac:dyDescent="0.25"/>
    <row r="33" s="97" customFormat="1" x14ac:dyDescent="0.25"/>
    <row r="34" s="97" customFormat="1" x14ac:dyDescent="0.25"/>
    <row r="35" s="97" customFormat="1" x14ac:dyDescent="0.25"/>
    <row r="36" s="97" customFormat="1" x14ac:dyDescent="0.25"/>
    <row r="37" s="97" customFormat="1" x14ac:dyDescent="0.25"/>
    <row r="38" s="97" customFormat="1" x14ac:dyDescent="0.25"/>
    <row r="39" s="97" customFormat="1" x14ac:dyDescent="0.25"/>
    <row r="40" s="97" customFormat="1" x14ac:dyDescent="0.25"/>
    <row r="41" s="97" customFormat="1" x14ac:dyDescent="0.25"/>
    <row r="42" s="97" customFormat="1" x14ac:dyDescent="0.25"/>
    <row r="43" s="97" customFormat="1" x14ac:dyDescent="0.25"/>
    <row r="44" s="97" customFormat="1" x14ac:dyDescent="0.25"/>
    <row r="45" s="97" customFormat="1" x14ac:dyDescent="0.25"/>
    <row r="46" s="97" customFormat="1" x14ac:dyDescent="0.25"/>
    <row r="47" s="97" customFormat="1" x14ac:dyDescent="0.25"/>
    <row r="48" s="97" customFormat="1" x14ac:dyDescent="0.25"/>
    <row r="49" spans="1:8" s="97" customFormat="1" ht="15.75" thickBot="1" x14ac:dyDescent="0.3">
      <c r="A49" s="118"/>
      <c r="B49" s="118"/>
      <c r="C49" s="118"/>
      <c r="D49" s="118"/>
      <c r="E49" s="118"/>
    </row>
    <row r="50" spans="1:8" s="97" customFormat="1" ht="24.75" customHeight="1" x14ac:dyDescent="0.2">
      <c r="A50" s="483" t="s">
        <v>55</v>
      </c>
      <c r="B50" s="484"/>
      <c r="C50" s="484"/>
      <c r="D50" s="484"/>
      <c r="E50" s="484"/>
      <c r="F50" s="485"/>
    </row>
    <row r="51" spans="1:8" s="97" customFormat="1" ht="33.75" customHeight="1" thickBot="1" x14ac:dyDescent="0.3">
      <c r="A51" s="509"/>
      <c r="B51" s="510"/>
      <c r="C51" s="510"/>
      <c r="D51" s="510"/>
      <c r="E51" s="510"/>
      <c r="F51" s="511"/>
      <c r="G51" s="120" t="s">
        <v>133</v>
      </c>
      <c r="H51" s="120"/>
    </row>
    <row r="52" spans="1:8" s="119" customFormat="1" x14ac:dyDescent="0.25">
      <c r="G52" s="120" t="s">
        <v>134</v>
      </c>
      <c r="H52" s="121"/>
    </row>
    <row r="53" spans="1:8" s="119" customFormat="1" x14ac:dyDescent="0.25">
      <c r="G53" s="120"/>
      <c r="H53" s="121"/>
    </row>
  </sheetData>
  <protectedRanges>
    <protectedRange sqref="C2:C3" name="Range1_1_2_1_1_1"/>
  </protectedRanges>
  <mergeCells count="14">
    <mergeCell ref="A25:F25"/>
    <mergeCell ref="A21:F21"/>
    <mergeCell ref="A24:F24"/>
    <mergeCell ref="A51:F51"/>
    <mergeCell ref="B1:D1"/>
    <mergeCell ref="E1:F3"/>
    <mergeCell ref="B2:D2"/>
    <mergeCell ref="B3:D3"/>
    <mergeCell ref="B5:E5"/>
    <mergeCell ref="A7:C7"/>
    <mergeCell ref="E7:F7"/>
    <mergeCell ref="A8:C8"/>
    <mergeCell ref="E8:F8"/>
    <mergeCell ref="A50:F50"/>
  </mergeCells>
  <conditionalFormatting sqref="D8">
    <cfRule type="containsBlanks" dxfId="21" priority="3">
      <formula>LEN(TRIM(D8))=0</formula>
    </cfRule>
  </conditionalFormatting>
  <conditionalFormatting sqref="A51">
    <cfRule type="containsBlanks" dxfId="20" priority="2">
      <formula>LEN(TRIM(A51))=0</formula>
    </cfRule>
  </conditionalFormatting>
  <conditionalFormatting sqref="A25">
    <cfRule type="containsBlanks" dxfId="19" priority="1">
      <formula>LEN(TRIM(A25))=0</formula>
    </cfRule>
  </conditionalFormatting>
  <dataValidations count="3">
    <dataValidation type="list" allowBlank="1" showInputMessage="1" showErrorMessage="1" sqref="D8" xr:uid="{00000000-0002-0000-0B00-000000000000}">
      <formula1>"Необходимо,Нет объекта учета"</formula1>
    </dataValidation>
    <dataValidation type="list" allowBlank="1" showInputMessage="1" showErrorMessage="1" sqref="A51:F51" xr:uid="{00000000-0002-0000-0B00-000001000000}">
      <formula1>$G$51:$G$52</formula1>
    </dataValidation>
    <dataValidation type="list" allowBlank="1" showInputMessage="1" showErrorMessage="1" sqref="A25:F25" xr:uid="{00000000-0002-0000-0B00-000002000000}">
      <formula1>$G$24:$G$26</formula1>
    </dataValidation>
  </dataValidations>
  <hyperlinks>
    <hyperlink ref="F13" location="'3.3-1'!A1" display="'3.3-1'!A1" xr:uid="{00000000-0004-0000-0B00-000000000000}"/>
  </hyperlinks>
  <pageMargins left="0.7" right="0.7" top="0.75" bottom="0.75" header="0.3" footer="0.3"/>
  <pageSetup paperSize="9" scale="6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G35"/>
  <sheetViews>
    <sheetView view="pageBreakPreview" zoomScaleNormal="100" zoomScaleSheetLayoutView="100" workbookViewId="0"/>
  </sheetViews>
  <sheetFormatPr defaultRowHeight="15" x14ac:dyDescent="0.25"/>
  <cols>
    <col min="1" max="1" width="29.28515625" customWidth="1"/>
    <col min="2" max="2" width="15.42578125" customWidth="1"/>
    <col min="3" max="3" width="16.85546875" customWidth="1"/>
    <col min="4" max="4" width="20.5703125" customWidth="1"/>
    <col min="5" max="5" width="13.85546875" customWidth="1"/>
  </cols>
  <sheetData>
    <row r="1" spans="1:6" x14ac:dyDescent="0.25">
      <c r="A1" s="123"/>
      <c r="B1" s="500" t="str">
        <f>Титульный!B2</f>
        <v>ООО "ХХХ"</v>
      </c>
      <c r="C1" s="489"/>
      <c r="D1" s="501"/>
      <c r="E1" s="494" t="s">
        <v>307</v>
      </c>
      <c r="F1" s="495"/>
    </row>
    <row r="2" spans="1:6" x14ac:dyDescent="0.25">
      <c r="A2" s="124" t="s">
        <v>2</v>
      </c>
      <c r="B2" s="502">
        <f>Титульный!B3</f>
        <v>2019</v>
      </c>
      <c r="C2" s="490"/>
      <c r="D2" s="503"/>
      <c r="E2" s="496"/>
      <c r="F2" s="497"/>
    </row>
    <row r="3" spans="1:6" ht="15.75" thickBot="1" x14ac:dyDescent="0.3">
      <c r="A3" s="125" t="s">
        <v>3</v>
      </c>
      <c r="B3" s="504" t="s">
        <v>4</v>
      </c>
      <c r="C3" s="491"/>
      <c r="D3" s="505"/>
      <c r="E3" s="498"/>
      <c r="F3" s="499"/>
    </row>
    <row r="6" spans="1:6" x14ac:dyDescent="0.25">
      <c r="A6" t="s">
        <v>182</v>
      </c>
    </row>
    <row r="7" spans="1:6" ht="15.75" thickBot="1" x14ac:dyDescent="0.3"/>
    <row r="8" spans="1:6" ht="15.75" thickBot="1" x14ac:dyDescent="0.3">
      <c r="A8" s="250" t="s">
        <v>186</v>
      </c>
      <c r="B8" s="578"/>
      <c r="C8" s="579"/>
      <c r="D8" s="251" t="s">
        <v>187</v>
      </c>
      <c r="E8" s="574"/>
      <c r="F8" s="575"/>
    </row>
    <row r="9" spans="1:6" ht="33.75" customHeight="1" x14ac:dyDescent="0.25">
      <c r="A9" s="580" t="s">
        <v>174</v>
      </c>
      <c r="B9" s="581"/>
      <c r="C9" s="581"/>
      <c r="D9" s="581"/>
      <c r="E9" s="586"/>
      <c r="F9" s="587"/>
    </row>
    <row r="10" spans="1:6" ht="15" customHeight="1" x14ac:dyDescent="0.25">
      <c r="A10" s="582" t="s">
        <v>175</v>
      </c>
      <c r="B10" s="583"/>
      <c r="C10" s="583"/>
      <c r="D10" s="583"/>
      <c r="E10" s="588"/>
      <c r="F10" s="589"/>
    </row>
    <row r="11" spans="1:6" ht="15" customHeight="1" x14ac:dyDescent="0.25">
      <c r="A11" s="582" t="s">
        <v>176</v>
      </c>
      <c r="B11" s="583"/>
      <c r="C11" s="583"/>
      <c r="D11" s="583"/>
      <c r="E11" s="588"/>
      <c r="F11" s="589"/>
    </row>
    <row r="12" spans="1:6" x14ac:dyDescent="0.25">
      <c r="A12" s="248" t="s">
        <v>177</v>
      </c>
      <c r="B12" s="79"/>
      <c r="C12" s="79"/>
      <c r="D12" s="79"/>
      <c r="E12" s="588"/>
      <c r="F12" s="589"/>
    </row>
    <row r="13" spans="1:6" s="240" customFormat="1" ht="45" customHeight="1" x14ac:dyDescent="0.25">
      <c r="A13" s="247" t="s">
        <v>181</v>
      </c>
      <c r="B13" s="249" t="s">
        <v>24</v>
      </c>
      <c r="C13" s="249" t="s">
        <v>178</v>
      </c>
      <c r="D13" s="249" t="s">
        <v>180</v>
      </c>
      <c r="E13" s="584" t="s">
        <v>179</v>
      </c>
      <c r="F13" s="585"/>
    </row>
    <row r="14" spans="1:6" x14ac:dyDescent="0.25">
      <c r="A14" s="248"/>
      <c r="B14" s="79"/>
      <c r="C14" s="79">
        <f>B14-E9</f>
        <v>0</v>
      </c>
      <c r="D14" s="79" t="e">
        <f>E14*$E$11/$E$12*C14</f>
        <v>#DIV/0!</v>
      </c>
      <c r="E14" s="576">
        <f>E10</f>
        <v>0</v>
      </c>
      <c r="F14" s="577"/>
    </row>
    <row r="15" spans="1:6" x14ac:dyDescent="0.25">
      <c r="A15" s="248"/>
      <c r="B15" s="79"/>
      <c r="C15" s="79">
        <f>B15-B14</f>
        <v>0</v>
      </c>
      <c r="D15" s="79" t="e">
        <f t="shared" ref="D15:D24" si="0">E15*$E$11/$E$12*C15</f>
        <v>#DIV/0!</v>
      </c>
      <c r="E15" s="576">
        <f>E14+A14</f>
        <v>0</v>
      </c>
      <c r="F15" s="577"/>
    </row>
    <row r="16" spans="1:6" x14ac:dyDescent="0.25">
      <c r="A16" s="248"/>
      <c r="B16" s="79"/>
      <c r="C16" s="79">
        <f t="shared" ref="C16:C24" si="1">B16-B15</f>
        <v>0</v>
      </c>
      <c r="D16" s="79" t="e">
        <f t="shared" si="0"/>
        <v>#DIV/0!</v>
      </c>
      <c r="E16" s="576">
        <f>E15+A15</f>
        <v>0</v>
      </c>
      <c r="F16" s="577"/>
    </row>
    <row r="17" spans="1:7" x14ac:dyDescent="0.25">
      <c r="A17" s="248"/>
      <c r="B17" s="79"/>
      <c r="C17" s="79">
        <f t="shared" si="1"/>
        <v>0</v>
      </c>
      <c r="D17" s="79" t="e">
        <f t="shared" si="0"/>
        <v>#DIV/0!</v>
      </c>
      <c r="E17" s="576">
        <f t="shared" ref="E17:E24" si="2">E16+A16</f>
        <v>0</v>
      </c>
      <c r="F17" s="577"/>
    </row>
    <row r="18" spans="1:7" x14ac:dyDescent="0.25">
      <c r="A18" s="248"/>
      <c r="B18" s="79"/>
      <c r="C18" s="79">
        <f t="shared" si="1"/>
        <v>0</v>
      </c>
      <c r="D18" s="79" t="e">
        <f t="shared" si="0"/>
        <v>#DIV/0!</v>
      </c>
      <c r="E18" s="576">
        <f t="shared" si="2"/>
        <v>0</v>
      </c>
      <c r="F18" s="577"/>
    </row>
    <row r="19" spans="1:7" x14ac:dyDescent="0.25">
      <c r="A19" s="248"/>
      <c r="B19" s="79"/>
      <c r="C19" s="79">
        <f t="shared" si="1"/>
        <v>0</v>
      </c>
      <c r="D19" s="79" t="e">
        <f t="shared" si="0"/>
        <v>#DIV/0!</v>
      </c>
      <c r="E19" s="576">
        <f t="shared" si="2"/>
        <v>0</v>
      </c>
      <c r="F19" s="577"/>
    </row>
    <row r="20" spans="1:7" x14ac:dyDescent="0.25">
      <c r="A20" s="248"/>
      <c r="B20" s="79"/>
      <c r="C20" s="79">
        <f t="shared" si="1"/>
        <v>0</v>
      </c>
      <c r="D20" s="79" t="e">
        <f t="shared" si="0"/>
        <v>#DIV/0!</v>
      </c>
      <c r="E20" s="576">
        <f t="shared" si="2"/>
        <v>0</v>
      </c>
      <c r="F20" s="577"/>
    </row>
    <row r="21" spans="1:7" x14ac:dyDescent="0.25">
      <c r="A21" s="248"/>
      <c r="B21" s="79"/>
      <c r="C21" s="79">
        <f t="shared" si="1"/>
        <v>0</v>
      </c>
      <c r="D21" s="79" t="e">
        <f t="shared" si="0"/>
        <v>#DIV/0!</v>
      </c>
      <c r="E21" s="576">
        <f t="shared" si="2"/>
        <v>0</v>
      </c>
      <c r="F21" s="577"/>
    </row>
    <row r="22" spans="1:7" x14ac:dyDescent="0.25">
      <c r="A22" s="248"/>
      <c r="B22" s="79"/>
      <c r="C22" s="79">
        <f t="shared" si="1"/>
        <v>0</v>
      </c>
      <c r="D22" s="79" t="e">
        <f t="shared" si="0"/>
        <v>#DIV/0!</v>
      </c>
      <c r="E22" s="576">
        <f t="shared" si="2"/>
        <v>0</v>
      </c>
      <c r="F22" s="577"/>
    </row>
    <row r="23" spans="1:7" x14ac:dyDescent="0.25">
      <c r="A23" s="248"/>
      <c r="B23" s="79"/>
      <c r="C23" s="79">
        <f t="shared" si="1"/>
        <v>0</v>
      </c>
      <c r="D23" s="79" t="e">
        <f t="shared" si="0"/>
        <v>#DIV/0!</v>
      </c>
      <c r="E23" s="576">
        <f t="shared" si="2"/>
        <v>0</v>
      </c>
      <c r="F23" s="577"/>
    </row>
    <row r="24" spans="1:7" ht="15.75" thickBot="1" x14ac:dyDescent="0.3">
      <c r="A24" s="246"/>
      <c r="B24" s="245"/>
      <c r="C24" s="245">
        <f t="shared" si="1"/>
        <v>0</v>
      </c>
      <c r="D24" s="245" t="e">
        <f t="shared" si="0"/>
        <v>#DIV/0!</v>
      </c>
      <c r="E24" s="570">
        <f t="shared" si="2"/>
        <v>0</v>
      </c>
      <c r="F24" s="571"/>
    </row>
    <row r="25" spans="1:7" ht="15.75" thickBot="1" x14ac:dyDescent="0.3">
      <c r="A25" s="244" t="s">
        <v>183</v>
      </c>
      <c r="B25" s="243"/>
      <c r="C25" s="243"/>
      <c r="D25" s="242" t="e">
        <f>SUM(D14:D24)</f>
        <v>#DIV/0!</v>
      </c>
      <c r="E25" s="572">
        <f>E24</f>
        <v>0</v>
      </c>
      <c r="F25" s="573"/>
    </row>
    <row r="26" spans="1:7" ht="15.75" thickBot="1" x14ac:dyDescent="0.3">
      <c r="A26" s="244" t="s">
        <v>184</v>
      </c>
      <c r="B26" s="243"/>
      <c r="C26" s="243"/>
      <c r="D26" s="241"/>
      <c r="E26" s="574"/>
      <c r="F26" s="575"/>
    </row>
    <row r="27" spans="1:7" ht="15.75" thickBot="1" x14ac:dyDescent="0.3">
      <c r="A27" s="244" t="s">
        <v>185</v>
      </c>
      <c r="B27" s="243"/>
      <c r="C27" s="243"/>
      <c r="D27" s="241" t="e">
        <f>D25-D26</f>
        <v>#DIV/0!</v>
      </c>
      <c r="E27" s="574">
        <f>E25-E26</f>
        <v>0</v>
      </c>
      <c r="F27" s="575"/>
    </row>
    <row r="32" spans="1:7" ht="15.75" thickBot="1" x14ac:dyDescent="0.3">
      <c r="G32" s="181"/>
    </row>
    <row r="33" spans="1:7" x14ac:dyDescent="0.25">
      <c r="A33" s="520" t="s">
        <v>55</v>
      </c>
      <c r="B33" s="521"/>
      <c r="C33" s="521"/>
      <c r="D33" s="521"/>
      <c r="E33" s="521"/>
      <c r="F33" s="522"/>
      <c r="G33" s="181" t="s">
        <v>252</v>
      </c>
    </row>
    <row r="34" spans="1:7" ht="38.25" customHeight="1" thickBot="1" x14ac:dyDescent="0.3">
      <c r="A34" s="486"/>
      <c r="B34" s="487"/>
      <c r="C34" s="487"/>
      <c r="D34" s="487"/>
      <c r="E34" s="487"/>
      <c r="F34" s="488"/>
      <c r="G34" s="181" t="s">
        <v>253</v>
      </c>
    </row>
    <row r="35" spans="1:7" x14ac:dyDescent="0.25">
      <c r="G35" s="181" t="s">
        <v>254</v>
      </c>
    </row>
  </sheetData>
  <protectedRanges>
    <protectedRange sqref="C2:C3" name="Range1_1_2_1_1_1"/>
  </protectedRanges>
  <mergeCells count="30">
    <mergeCell ref="A33:F33"/>
    <mergeCell ref="A34:F34"/>
    <mergeCell ref="B8:C8"/>
    <mergeCell ref="E8:F8"/>
    <mergeCell ref="E1:F3"/>
    <mergeCell ref="B2:D2"/>
    <mergeCell ref="B3:D3"/>
    <mergeCell ref="A9:D9"/>
    <mergeCell ref="A10:D10"/>
    <mergeCell ref="A11:D11"/>
    <mergeCell ref="E13:F13"/>
    <mergeCell ref="E9:F9"/>
    <mergeCell ref="E10:F10"/>
    <mergeCell ref="E11:F11"/>
    <mergeCell ref="E12:F12"/>
    <mergeCell ref="E21:F21"/>
    <mergeCell ref="B1:D1"/>
    <mergeCell ref="E16:F16"/>
    <mergeCell ref="E17:F17"/>
    <mergeCell ref="E14:F14"/>
    <mergeCell ref="E15:F15"/>
    <mergeCell ref="E24:F24"/>
    <mergeCell ref="E25:F25"/>
    <mergeCell ref="E26:F26"/>
    <mergeCell ref="E27:F27"/>
    <mergeCell ref="E18:F18"/>
    <mergeCell ref="E19:F19"/>
    <mergeCell ref="E20:F20"/>
    <mergeCell ref="E22:F22"/>
    <mergeCell ref="E23:F23"/>
  </mergeCells>
  <conditionalFormatting sqref="A34">
    <cfRule type="containsBlanks" dxfId="18" priority="5">
      <formula>LEN(TRIM(A34))=0</formula>
    </cfRule>
  </conditionalFormatting>
  <conditionalFormatting sqref="B8:C8">
    <cfRule type="containsBlanks" dxfId="17" priority="4">
      <formula>LEN(TRIM(B8))=0</formula>
    </cfRule>
  </conditionalFormatting>
  <conditionalFormatting sqref="E8:F8">
    <cfRule type="containsBlanks" dxfId="16" priority="3">
      <formula>LEN(TRIM(E8))=0</formula>
    </cfRule>
  </conditionalFormatting>
  <conditionalFormatting sqref="E9:F12">
    <cfRule type="containsBlanks" dxfId="15" priority="2">
      <formula>LEN(TRIM(E9))=0</formula>
    </cfRule>
  </conditionalFormatting>
  <conditionalFormatting sqref="D26:F26">
    <cfRule type="containsBlanks" dxfId="14" priority="1">
      <formula>LEN(TRIM(D26))=0</formula>
    </cfRule>
  </conditionalFormatting>
  <dataValidations count="1">
    <dataValidation type="list" allowBlank="1" showInputMessage="1" showErrorMessage="1" sqref="A34:F34" xr:uid="{00000000-0002-0000-0C00-000000000000}">
      <formula1>$G$33:$G$35</formula1>
    </dataValidation>
  </dataValidations>
  <pageMargins left="0.7" right="0.7" top="0.75" bottom="0.75" header="0.3" footer="0.3"/>
  <pageSetup paperSize="9" scale="8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N43"/>
  <sheetViews>
    <sheetView view="pageBreakPreview" zoomScaleNormal="80" zoomScaleSheetLayoutView="100" workbookViewId="0">
      <selection activeCell="B11" sqref="B11"/>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6" width="14.28515625" style="82" customWidth="1"/>
    <col min="7" max="16384" width="9.140625" style="82"/>
  </cols>
  <sheetData>
    <row r="1" spans="1:14" x14ac:dyDescent="0.25">
      <c r="A1" s="123"/>
      <c r="B1" s="500" t="str">
        <f>Титульный!B2</f>
        <v>ООО "ХХХ"</v>
      </c>
      <c r="C1" s="489"/>
      <c r="D1" s="501"/>
      <c r="E1" s="494" t="s">
        <v>259</v>
      </c>
      <c r="F1" s="495"/>
    </row>
    <row r="2" spans="1:14" x14ac:dyDescent="0.25">
      <c r="A2" s="124" t="s">
        <v>2</v>
      </c>
      <c r="B2" s="502">
        <f>Титульный!B3</f>
        <v>2019</v>
      </c>
      <c r="C2" s="490"/>
      <c r="D2" s="503"/>
      <c r="E2" s="496"/>
      <c r="F2" s="497"/>
    </row>
    <row r="3" spans="1:14" ht="15.75" thickBot="1" x14ac:dyDescent="0.3">
      <c r="A3" s="125" t="s">
        <v>3</v>
      </c>
      <c r="B3" s="504" t="s">
        <v>4</v>
      </c>
      <c r="C3" s="491"/>
      <c r="D3" s="505"/>
      <c r="E3" s="498"/>
      <c r="F3" s="499"/>
    </row>
    <row r="5" spans="1:14" s="92" customFormat="1" ht="35.25" customHeight="1" x14ac:dyDescent="0.25">
      <c r="A5" s="90" t="s">
        <v>51</v>
      </c>
      <c r="B5" s="462" t="s">
        <v>260</v>
      </c>
      <c r="C5" s="462"/>
      <c r="D5" s="462"/>
      <c r="E5" s="462"/>
      <c r="F5" s="113"/>
      <c r="G5" s="114"/>
    </row>
    <row r="6" spans="1:14" s="97" customFormat="1" ht="15.75" thickBot="1" x14ac:dyDescent="0.3"/>
    <row r="7" spans="1:14" s="97" customFormat="1" ht="41.25" customHeight="1" thickBot="1" x14ac:dyDescent="0.3">
      <c r="A7" s="492" t="s">
        <v>52</v>
      </c>
      <c r="B7" s="493"/>
      <c r="C7" s="493"/>
      <c r="D7" s="115" t="s">
        <v>53</v>
      </c>
      <c r="E7" s="472" t="s">
        <v>75</v>
      </c>
      <c r="F7" s="473"/>
    </row>
    <row r="8" spans="1:14" s="97" customFormat="1" ht="153" customHeight="1" thickBot="1" x14ac:dyDescent="0.3">
      <c r="A8" s="478" t="str">
        <f>ПРОГРАММА!B33</f>
        <v>Внешние подтверждения:
Получите подтверждения по выбранным остаткам непосредственно от контрагентов.  Помимо остатков, запрос также должен охватывать прочие условия, такие как процентная ставка, дата погашения, обременения и т.д.  Проведите выверку обнаруженных расхождений и выполните альтернативные процедуры по неполученным подтверждениям.</v>
      </c>
      <c r="B8" s="479"/>
      <c r="C8" s="479"/>
      <c r="D8" s="19"/>
      <c r="E8" s="531"/>
      <c r="F8" s="532"/>
    </row>
    <row r="9" spans="1:14" s="97" customFormat="1" x14ac:dyDescent="0.25"/>
    <row r="10" spans="1:14" s="97" customFormat="1" ht="15.75" thickBot="1" x14ac:dyDescent="0.3"/>
    <row r="11" spans="1:14" s="46" customFormat="1" ht="35.25" customHeight="1" x14ac:dyDescent="0.2">
      <c r="A11" s="37" t="s">
        <v>73</v>
      </c>
      <c r="B11" s="127" t="s">
        <v>172</v>
      </c>
      <c r="C11" s="44"/>
      <c r="D11" s="44"/>
      <c r="E11" s="44"/>
      <c r="F11" s="44"/>
      <c r="G11" s="42"/>
      <c r="H11" s="45"/>
      <c r="I11" s="42"/>
      <c r="J11" s="42"/>
      <c r="K11" s="42"/>
      <c r="L11" s="42"/>
      <c r="M11" s="42"/>
      <c r="N11" s="42"/>
    </row>
    <row r="12" spans="1:14" s="43" customFormat="1" ht="29.25" customHeight="1" thickBot="1" x14ac:dyDescent="0.25">
      <c r="A12" s="38" t="s">
        <v>58</v>
      </c>
      <c r="B12" s="39"/>
      <c r="C12" s="45"/>
      <c r="D12" s="45"/>
      <c r="E12" s="42"/>
      <c r="F12" s="42"/>
      <c r="G12" s="42"/>
      <c r="H12" s="47"/>
      <c r="I12" s="42"/>
      <c r="J12" s="42"/>
      <c r="K12" s="42"/>
      <c r="L12" s="42"/>
      <c r="M12" s="42"/>
      <c r="N12" s="42"/>
    </row>
    <row r="13" spans="1:14" s="43" customFormat="1" ht="12.75" x14ac:dyDescent="0.2">
      <c r="A13" s="42"/>
      <c r="B13" s="42"/>
      <c r="C13" s="45"/>
      <c r="D13" s="45"/>
      <c r="E13" s="42"/>
      <c r="F13" s="42"/>
      <c r="G13" s="42"/>
      <c r="H13" s="42"/>
      <c r="I13" s="42"/>
      <c r="J13" s="42"/>
      <c r="K13" s="42"/>
      <c r="L13" s="42"/>
      <c r="M13" s="42"/>
      <c r="N13" s="42"/>
    </row>
    <row r="14" spans="1:14" s="43" customFormat="1" ht="13.5" thickBot="1" x14ac:dyDescent="0.25">
      <c r="A14" s="42"/>
      <c r="B14" s="42"/>
      <c r="C14" s="45"/>
      <c r="D14" s="45"/>
      <c r="E14" s="42"/>
      <c r="F14" s="42"/>
      <c r="G14" s="42"/>
      <c r="H14" s="42"/>
      <c r="I14" s="42"/>
      <c r="J14" s="42"/>
      <c r="K14" s="42"/>
      <c r="L14" s="42"/>
      <c r="M14" s="42"/>
      <c r="N14" s="42"/>
    </row>
    <row r="15" spans="1:14" s="43" customFormat="1" ht="12.75" x14ac:dyDescent="0.2">
      <c r="A15" s="533" t="s">
        <v>55</v>
      </c>
      <c r="B15" s="534"/>
      <c r="C15" s="534"/>
      <c r="D15" s="534"/>
      <c r="E15" s="535"/>
      <c r="F15" s="42"/>
      <c r="G15" s="42"/>
      <c r="H15" s="42"/>
      <c r="I15" s="42"/>
      <c r="J15" s="42"/>
      <c r="K15" s="42"/>
      <c r="L15" s="42"/>
      <c r="M15" s="42"/>
      <c r="N15" s="42"/>
    </row>
    <row r="16" spans="1:14" s="43" customFormat="1" ht="31.5" customHeight="1" thickBot="1" x14ac:dyDescent="0.25">
      <c r="A16" s="536">
        <f>'3.4-1'!A27</f>
        <v>0</v>
      </c>
      <c r="B16" s="537"/>
      <c r="C16" s="537"/>
      <c r="D16" s="537"/>
      <c r="E16" s="538"/>
      <c r="F16" s="48"/>
      <c r="G16" s="48"/>
      <c r="H16" s="42"/>
      <c r="I16" s="42"/>
      <c r="J16" s="42"/>
      <c r="K16" s="42"/>
      <c r="L16" s="42"/>
      <c r="M16" s="42"/>
      <c r="N16" s="42"/>
    </row>
    <row r="17" s="97" customFormat="1" x14ac:dyDescent="0.25"/>
    <row r="18" s="97" customFormat="1" x14ac:dyDescent="0.25"/>
    <row r="19" s="97" customFormat="1" x14ac:dyDescent="0.25"/>
    <row r="20" s="97" customFormat="1" x14ac:dyDescent="0.25"/>
    <row r="21" s="97" customFormat="1" x14ac:dyDescent="0.25"/>
    <row r="22" s="97" customFormat="1" x14ac:dyDescent="0.25"/>
    <row r="23" s="97" customFormat="1" x14ac:dyDescent="0.25"/>
    <row r="24" s="97" customFormat="1" x14ac:dyDescent="0.25"/>
    <row r="25" s="97" customFormat="1" x14ac:dyDescent="0.25"/>
    <row r="26" s="97" customFormat="1" x14ac:dyDescent="0.25"/>
    <row r="27" s="97" customFormat="1" x14ac:dyDescent="0.25"/>
    <row r="28" s="97" customFormat="1" x14ac:dyDescent="0.25"/>
    <row r="29" s="97" customFormat="1" x14ac:dyDescent="0.25"/>
    <row r="30" s="97" customFormat="1" x14ac:dyDescent="0.25"/>
    <row r="31" s="97" customFormat="1" x14ac:dyDescent="0.25"/>
    <row r="32" s="97" customFormat="1" x14ac:dyDescent="0.25"/>
    <row r="33" spans="1:8" s="97" customFormat="1" x14ac:dyDescent="0.25"/>
    <row r="34" spans="1:8" s="97" customFormat="1" x14ac:dyDescent="0.25"/>
    <row r="35" spans="1:8" s="97" customFormat="1" x14ac:dyDescent="0.25"/>
    <row r="36" spans="1:8" s="97" customFormat="1" x14ac:dyDescent="0.25"/>
    <row r="37" spans="1:8" s="97" customFormat="1" x14ac:dyDescent="0.25"/>
    <row r="38" spans="1:8" s="97" customFormat="1" x14ac:dyDescent="0.25"/>
    <row r="39" spans="1:8" s="97" customFormat="1" ht="15.75" thickBot="1" x14ac:dyDescent="0.3">
      <c r="A39" s="118"/>
      <c r="B39" s="118"/>
      <c r="C39" s="118"/>
      <c r="D39" s="118"/>
      <c r="E39" s="118"/>
    </row>
    <row r="40" spans="1:8" s="97" customFormat="1" ht="24.75" customHeight="1" x14ac:dyDescent="0.2">
      <c r="A40" s="483" t="s">
        <v>55</v>
      </c>
      <c r="B40" s="484"/>
      <c r="C40" s="484"/>
      <c r="D40" s="484"/>
      <c r="E40" s="484"/>
      <c r="F40" s="485"/>
    </row>
    <row r="41" spans="1:8" s="97" customFormat="1" ht="33.75" customHeight="1" thickBot="1" x14ac:dyDescent="0.3">
      <c r="A41" s="509"/>
      <c r="B41" s="510"/>
      <c r="C41" s="510"/>
      <c r="D41" s="510"/>
      <c r="E41" s="510"/>
      <c r="F41" s="511"/>
      <c r="G41" s="120" t="s">
        <v>133</v>
      </c>
      <c r="H41" s="120"/>
    </row>
    <row r="42" spans="1:8" s="119" customFormat="1" x14ac:dyDescent="0.25">
      <c r="G42" s="120" t="s">
        <v>134</v>
      </c>
      <c r="H42" s="121"/>
    </row>
    <row r="43" spans="1:8" s="119" customFormat="1" x14ac:dyDescent="0.25">
      <c r="G43" s="120"/>
      <c r="H43" s="121"/>
    </row>
  </sheetData>
  <protectedRanges>
    <protectedRange sqref="C2:C3" name="Range1_1_2_1_1_1"/>
  </protectedRanges>
  <mergeCells count="13">
    <mergeCell ref="A41:F41"/>
    <mergeCell ref="B1:D1"/>
    <mergeCell ref="E1:F3"/>
    <mergeCell ref="B2:D2"/>
    <mergeCell ref="B3:D3"/>
    <mergeCell ref="B5:E5"/>
    <mergeCell ref="A7:C7"/>
    <mergeCell ref="E7:F7"/>
    <mergeCell ref="A8:C8"/>
    <mergeCell ref="E8:F8"/>
    <mergeCell ref="A15:E15"/>
    <mergeCell ref="A16:E16"/>
    <mergeCell ref="A40:F40"/>
  </mergeCells>
  <conditionalFormatting sqref="D8">
    <cfRule type="containsBlanks" dxfId="13" priority="2">
      <formula>LEN(TRIM(D8))=0</formula>
    </cfRule>
  </conditionalFormatting>
  <conditionalFormatting sqref="A41">
    <cfRule type="containsBlanks" dxfId="12" priority="1">
      <formula>LEN(TRIM(A41))=0</formula>
    </cfRule>
  </conditionalFormatting>
  <dataValidations count="2">
    <dataValidation type="list" allowBlank="1" showInputMessage="1" showErrorMessage="1" sqref="A41:F41" xr:uid="{00000000-0002-0000-0D00-000000000000}">
      <formula1>$G$41:$G$42</formula1>
    </dataValidation>
    <dataValidation type="list" allowBlank="1" showInputMessage="1" showErrorMessage="1" sqref="D8" xr:uid="{00000000-0002-0000-0D00-000001000000}">
      <formula1>"Необходимо,Нет объекта учета"</formula1>
    </dataValidation>
  </dataValidations>
  <hyperlinks>
    <hyperlink ref="B11" location="'3.4-1'!A1" display="'3.4-1'!A1" xr:uid="{00000000-0004-0000-0D00-000000000000}"/>
  </hyperlinks>
  <pageMargins left="0.7" right="0.7" top="0.75" bottom="0.75" header="0.3" footer="0.3"/>
  <pageSetup paperSize="9" scale="6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L29"/>
  <sheetViews>
    <sheetView view="pageBreakPreview" zoomScaleNormal="100" zoomScaleSheetLayoutView="100" workbookViewId="0">
      <selection activeCell="J9" sqref="J9"/>
    </sheetView>
  </sheetViews>
  <sheetFormatPr defaultRowHeight="15" x14ac:dyDescent="0.25"/>
  <cols>
    <col min="2" max="2" width="16.7109375" customWidth="1"/>
    <col min="3" max="3" width="14.140625" customWidth="1"/>
    <col min="4" max="4" width="14.42578125" customWidth="1"/>
    <col min="5" max="5" width="17.5703125" customWidth="1"/>
    <col min="6" max="7" width="16.28515625" customWidth="1"/>
    <col min="10" max="10" width="17.140625" customWidth="1"/>
  </cols>
  <sheetData>
    <row r="1" spans="1:10" ht="15" customHeight="1" x14ac:dyDescent="0.25">
      <c r="A1" s="525"/>
      <c r="B1" s="526"/>
      <c r="C1" s="549" t="str">
        <f>Титульный!B2</f>
        <v>ООО "ХХХ"</v>
      </c>
      <c r="D1" s="550"/>
      <c r="E1" s="550"/>
      <c r="F1" s="550"/>
      <c r="G1" s="550"/>
      <c r="H1" s="551"/>
      <c r="I1" s="494" t="s">
        <v>268</v>
      </c>
      <c r="J1" s="495"/>
    </row>
    <row r="2" spans="1:10" x14ac:dyDescent="0.25">
      <c r="A2" s="597" t="s">
        <v>2</v>
      </c>
      <c r="B2" s="598"/>
      <c r="C2" s="552">
        <f>Титульный!B3</f>
        <v>2019</v>
      </c>
      <c r="D2" s="553"/>
      <c r="E2" s="553"/>
      <c r="F2" s="553"/>
      <c r="G2" s="553"/>
      <c r="H2" s="554"/>
      <c r="I2" s="496"/>
      <c r="J2" s="497"/>
    </row>
    <row r="3" spans="1:10" ht="15.75" thickBot="1" x14ac:dyDescent="0.3">
      <c r="A3" s="599" t="s">
        <v>3</v>
      </c>
      <c r="B3" s="600"/>
      <c r="C3" s="555" t="s">
        <v>4</v>
      </c>
      <c r="D3" s="556"/>
      <c r="E3" s="556"/>
      <c r="F3" s="556"/>
      <c r="G3" s="556"/>
      <c r="H3" s="557"/>
      <c r="I3" s="498"/>
      <c r="J3" s="499"/>
    </row>
    <row r="6" spans="1:10" x14ac:dyDescent="0.25">
      <c r="B6" t="s">
        <v>261</v>
      </c>
    </row>
    <row r="8" spans="1:10" ht="77.25" customHeight="1" x14ac:dyDescent="0.25">
      <c r="A8" s="224" t="s">
        <v>162</v>
      </c>
      <c r="B8" s="229" t="s">
        <v>262</v>
      </c>
      <c r="C8" s="230" t="s">
        <v>263</v>
      </c>
      <c r="D8" s="239" t="s">
        <v>173</v>
      </c>
      <c r="E8" s="225" t="s">
        <v>168</v>
      </c>
      <c r="F8" s="225" t="s">
        <v>169</v>
      </c>
      <c r="G8" s="225" t="s">
        <v>170</v>
      </c>
      <c r="H8" s="595" t="s">
        <v>135</v>
      </c>
      <c r="I8" s="596"/>
      <c r="J8" s="225" t="s">
        <v>171</v>
      </c>
    </row>
    <row r="9" spans="1:10" x14ac:dyDescent="0.25">
      <c r="A9" s="220"/>
      <c r="B9" s="231"/>
      <c r="C9" s="232"/>
      <c r="D9" s="232"/>
      <c r="E9" s="221"/>
      <c r="F9" s="222"/>
      <c r="G9" s="222"/>
      <c r="H9" s="590"/>
      <c r="I9" s="591"/>
      <c r="J9" s="223"/>
    </row>
    <row r="10" spans="1:10" x14ac:dyDescent="0.25">
      <c r="A10" s="220"/>
      <c r="B10" s="231"/>
      <c r="C10" s="232"/>
      <c r="D10" s="232"/>
      <c r="E10" s="221"/>
      <c r="F10" s="222"/>
      <c r="G10" s="222"/>
      <c r="H10" s="590"/>
      <c r="I10" s="591"/>
      <c r="J10" s="223"/>
    </row>
    <row r="11" spans="1:10" x14ac:dyDescent="0.25">
      <c r="A11" s="220"/>
      <c r="B11" s="231"/>
      <c r="C11" s="232"/>
      <c r="D11" s="232"/>
      <c r="E11" s="221"/>
      <c r="F11" s="222"/>
      <c r="G11" s="222"/>
      <c r="H11" s="590"/>
      <c r="I11" s="591"/>
      <c r="J11" s="223"/>
    </row>
    <row r="12" spans="1:10" x14ac:dyDescent="0.25">
      <c r="A12" s="220"/>
      <c r="B12" s="231"/>
      <c r="C12" s="232"/>
      <c r="D12" s="232"/>
      <c r="E12" s="221"/>
      <c r="F12" s="222"/>
      <c r="G12" s="222"/>
      <c r="H12" s="590"/>
      <c r="I12" s="591"/>
      <c r="J12" s="223"/>
    </row>
    <row r="13" spans="1:10" x14ac:dyDescent="0.25">
      <c r="A13" s="220"/>
      <c r="B13" s="231"/>
      <c r="C13" s="232"/>
      <c r="D13" s="232"/>
      <c r="E13" s="221"/>
      <c r="F13" s="222"/>
      <c r="G13" s="222"/>
      <c r="H13" s="590"/>
      <c r="I13" s="591"/>
      <c r="J13" s="223"/>
    </row>
    <row r="14" spans="1:10" x14ac:dyDescent="0.25">
      <c r="A14" s="220"/>
      <c r="B14" s="231"/>
      <c r="C14" s="232"/>
      <c r="D14" s="232"/>
      <c r="E14" s="221"/>
      <c r="F14" s="222"/>
      <c r="G14" s="222"/>
      <c r="H14" s="590"/>
      <c r="I14" s="591"/>
      <c r="J14" s="223"/>
    </row>
    <row r="15" spans="1:10" x14ac:dyDescent="0.25">
      <c r="A15" s="220"/>
      <c r="B15" s="231"/>
      <c r="C15" s="232"/>
      <c r="D15" s="232"/>
      <c r="E15" s="221"/>
      <c r="F15" s="222"/>
      <c r="G15" s="222"/>
      <c r="H15" s="590"/>
      <c r="I15" s="591"/>
      <c r="J15" s="223"/>
    </row>
    <row r="16" spans="1:10" x14ac:dyDescent="0.25">
      <c r="A16" s="220"/>
      <c r="B16" s="231"/>
      <c r="C16" s="232"/>
      <c r="D16" s="232"/>
      <c r="E16" s="221"/>
      <c r="F16" s="222"/>
      <c r="G16" s="222"/>
      <c r="H16" s="590"/>
      <c r="I16" s="591"/>
      <c r="J16" s="223"/>
    </row>
    <row r="17" spans="1:12" x14ac:dyDescent="0.25">
      <c r="A17" s="220"/>
      <c r="B17" s="231"/>
      <c r="C17" s="232"/>
      <c r="D17" s="232"/>
      <c r="E17" s="221"/>
      <c r="F17" s="222"/>
      <c r="G17" s="222"/>
      <c r="H17" s="590"/>
      <c r="I17" s="591"/>
      <c r="J17" s="223"/>
    </row>
    <row r="18" spans="1:12" x14ac:dyDescent="0.25">
      <c r="A18" s="220"/>
      <c r="B18" s="231"/>
      <c r="C18" s="232"/>
      <c r="D18" s="232"/>
      <c r="E18" s="221"/>
      <c r="F18" s="222"/>
      <c r="G18" s="222"/>
      <c r="H18" s="590"/>
      <c r="I18" s="591"/>
      <c r="J18" s="223"/>
    </row>
    <row r="19" spans="1:12" x14ac:dyDescent="0.25">
      <c r="A19" s="220"/>
      <c r="B19" s="231"/>
      <c r="C19" s="232"/>
      <c r="D19" s="232"/>
      <c r="E19" s="221"/>
      <c r="F19" s="222"/>
      <c r="G19" s="222"/>
      <c r="H19" s="590"/>
      <c r="I19" s="591"/>
      <c r="J19" s="223"/>
    </row>
    <row r="20" spans="1:12" x14ac:dyDescent="0.25">
      <c r="A20" s="233" t="s">
        <v>163</v>
      </c>
      <c r="B20" s="234"/>
      <c r="C20" s="235"/>
      <c r="D20" s="234"/>
      <c r="E20" s="592">
        <v>0</v>
      </c>
      <c r="F20" s="592">
        <v>0</v>
      </c>
      <c r="G20" s="594"/>
      <c r="H20" s="215">
        <v>0</v>
      </c>
      <c r="I20" s="216"/>
      <c r="J20" s="219"/>
    </row>
    <row r="21" spans="1:12" x14ac:dyDescent="0.25">
      <c r="A21" s="236"/>
      <c r="B21" s="237"/>
      <c r="C21" s="238"/>
      <c r="D21" s="237"/>
      <c r="E21" s="593"/>
      <c r="F21" s="593"/>
      <c r="G21" s="594"/>
      <c r="H21" s="217"/>
      <c r="I21" s="218"/>
      <c r="J21" s="219"/>
    </row>
    <row r="25" spans="1:12" ht="15.75" thickBot="1" x14ac:dyDescent="0.3"/>
    <row r="26" spans="1:12" x14ac:dyDescent="0.25">
      <c r="A26" s="520" t="s">
        <v>55</v>
      </c>
      <c r="B26" s="521"/>
      <c r="C26" s="521"/>
      <c r="D26" s="521"/>
      <c r="E26" s="521"/>
      <c r="F26" s="521"/>
      <c r="G26" s="521"/>
      <c r="H26" s="521"/>
      <c r="I26" s="521"/>
      <c r="J26" s="522"/>
      <c r="K26" s="181" t="s">
        <v>264</v>
      </c>
      <c r="L26" s="181"/>
    </row>
    <row r="27" spans="1:12" ht="36" customHeight="1" thickBot="1" x14ac:dyDescent="0.3">
      <c r="A27" s="517"/>
      <c r="B27" s="518"/>
      <c r="C27" s="518"/>
      <c r="D27" s="518"/>
      <c r="E27" s="518"/>
      <c r="F27" s="518"/>
      <c r="G27" s="518"/>
      <c r="H27" s="518"/>
      <c r="I27" s="518"/>
      <c r="J27" s="519"/>
      <c r="K27" s="181" t="s">
        <v>265</v>
      </c>
      <c r="L27" s="181"/>
    </row>
    <row r="28" spans="1:12" x14ac:dyDescent="0.25">
      <c r="K28" s="181" t="s">
        <v>266</v>
      </c>
      <c r="L28" s="181"/>
    </row>
    <row r="29" spans="1:12" x14ac:dyDescent="0.25">
      <c r="K29" s="181" t="s">
        <v>267</v>
      </c>
      <c r="L29" s="181"/>
    </row>
  </sheetData>
  <mergeCells count="24">
    <mergeCell ref="A1:B1"/>
    <mergeCell ref="I1:J3"/>
    <mergeCell ref="A2:B2"/>
    <mergeCell ref="A3:B3"/>
    <mergeCell ref="C1:H1"/>
    <mergeCell ref="C2:H2"/>
    <mergeCell ref="C3:H3"/>
    <mergeCell ref="H8:I8"/>
    <mergeCell ref="H9:I9"/>
    <mergeCell ref="H10:I10"/>
    <mergeCell ref="H11:I11"/>
    <mergeCell ref="H12:I12"/>
    <mergeCell ref="H13:I13"/>
    <mergeCell ref="H14:I14"/>
    <mergeCell ref="H15:I15"/>
    <mergeCell ref="H16:I16"/>
    <mergeCell ref="H17:I17"/>
    <mergeCell ref="A26:J26"/>
    <mergeCell ref="A27:J27"/>
    <mergeCell ref="H18:I18"/>
    <mergeCell ref="H19:I19"/>
    <mergeCell ref="E20:E21"/>
    <mergeCell ref="F20:F21"/>
    <mergeCell ref="G20:G21"/>
  </mergeCells>
  <conditionalFormatting sqref="A27">
    <cfRule type="containsBlanks" dxfId="11" priority="1">
      <formula>LEN(TRIM(A27))=0</formula>
    </cfRule>
  </conditionalFormatting>
  <dataValidations count="1">
    <dataValidation type="list" allowBlank="1" showInputMessage="1" showErrorMessage="1" sqref="A27" xr:uid="{00000000-0002-0000-0E00-000000000000}">
      <formula1>$K$26:$K$29</formula1>
    </dataValidation>
  </dataValidations>
  <pageMargins left="0.7" right="0.7" top="0.75" bottom="0.75" header="0.3" footer="0.3"/>
  <pageSetup paperSize="9" scale="6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N30"/>
  <sheetViews>
    <sheetView view="pageBreakPreview" topLeftCell="A7" zoomScale="97" zoomScaleNormal="80" zoomScaleSheetLayoutView="100" workbookViewId="0">
      <selection activeCell="B11" sqref="B11"/>
    </sheetView>
  </sheetViews>
  <sheetFormatPr defaultRowHeight="15" x14ac:dyDescent="0.25"/>
  <cols>
    <col min="1" max="1" width="36.7109375" style="82" customWidth="1"/>
    <col min="2" max="2" width="19.85546875" style="82" customWidth="1"/>
    <col min="3" max="3" width="22.140625" style="82" customWidth="1"/>
    <col min="4" max="4" width="22.28515625" style="82" customWidth="1"/>
    <col min="5" max="5" width="21.85546875" style="82" customWidth="1"/>
    <col min="6" max="6" width="18.140625" style="82" customWidth="1"/>
    <col min="7" max="16384" width="9.140625" style="82"/>
  </cols>
  <sheetData>
    <row r="1" spans="1:7" x14ac:dyDescent="0.25">
      <c r="A1" s="123"/>
      <c r="B1" s="500" t="str">
        <f>Титульный!B2</f>
        <v>ООО "ХХХ"</v>
      </c>
      <c r="C1" s="489"/>
      <c r="D1" s="501"/>
      <c r="E1" s="494" t="s">
        <v>286</v>
      </c>
      <c r="F1" s="495"/>
    </row>
    <row r="2" spans="1:7" x14ac:dyDescent="0.25">
      <c r="A2" s="124" t="s">
        <v>2</v>
      </c>
      <c r="B2" s="502">
        <f>Титульный!B3</f>
        <v>2019</v>
      </c>
      <c r="C2" s="490"/>
      <c r="D2" s="503"/>
      <c r="E2" s="496"/>
      <c r="F2" s="497"/>
    </row>
    <row r="3" spans="1:7" ht="15.75" thickBot="1" x14ac:dyDescent="0.3">
      <c r="A3" s="125" t="s">
        <v>3</v>
      </c>
      <c r="B3" s="504" t="s">
        <v>4</v>
      </c>
      <c r="C3" s="491"/>
      <c r="D3" s="505"/>
      <c r="E3" s="498"/>
      <c r="F3" s="499"/>
    </row>
    <row r="5" spans="1:7" s="92" customFormat="1" ht="35.25" customHeight="1" x14ac:dyDescent="0.25">
      <c r="A5" s="90" t="s">
        <v>51</v>
      </c>
      <c r="B5" s="462" t="s">
        <v>308</v>
      </c>
      <c r="C5" s="462"/>
      <c r="D5" s="462"/>
      <c r="E5" s="462"/>
      <c r="F5" s="113"/>
      <c r="G5" s="114"/>
    </row>
    <row r="6" spans="1:7" s="97" customFormat="1" ht="15.75" thickBot="1" x14ac:dyDescent="0.3"/>
    <row r="7" spans="1:7" s="97" customFormat="1" ht="41.25" customHeight="1" thickBot="1" x14ac:dyDescent="0.3">
      <c r="A7" s="492" t="s">
        <v>52</v>
      </c>
      <c r="B7" s="493"/>
      <c r="C7" s="493"/>
      <c r="D7" s="115" t="s">
        <v>53</v>
      </c>
      <c r="E7" s="472" t="s">
        <v>75</v>
      </c>
      <c r="F7" s="473"/>
    </row>
    <row r="8" spans="1:7" s="97" customFormat="1" ht="153" customHeight="1" thickBot="1" x14ac:dyDescent="0.3">
      <c r="A8" s="478" t="str">
        <f>ПРОГРАММА!B34</f>
        <v>Пересчет в национальную валюту:
Убедитесь в применении обменного курса на конец периода при пересчете остатков выраженных в иностранной валюте на отчетную дату.</v>
      </c>
      <c r="B8" s="479"/>
      <c r="C8" s="479"/>
      <c r="D8" s="19"/>
      <c r="E8" s="531"/>
      <c r="F8" s="532"/>
    </row>
    <row r="9" spans="1:7" s="97" customFormat="1" x14ac:dyDescent="0.25"/>
    <row r="10" spans="1:7" s="97" customFormat="1" ht="15.75" thickBot="1" x14ac:dyDescent="0.3"/>
    <row r="11" spans="1:7" s="97" customFormat="1" x14ac:dyDescent="0.2">
      <c r="A11" s="37" t="s">
        <v>73</v>
      </c>
      <c r="B11" s="127" t="s">
        <v>188</v>
      </c>
    </row>
    <row r="12" spans="1:7" s="97" customFormat="1" ht="15.75" thickBot="1" x14ac:dyDescent="0.25">
      <c r="A12" s="38" t="s">
        <v>58</v>
      </c>
      <c r="B12" s="39"/>
    </row>
    <row r="13" spans="1:7" s="97" customFormat="1" x14ac:dyDescent="0.25"/>
    <row r="14" spans="1:7" s="97" customFormat="1" x14ac:dyDescent="0.25"/>
    <row r="15" spans="1:7" s="97" customFormat="1" x14ac:dyDescent="0.25"/>
    <row r="16" spans="1:7" s="97" customFormat="1" x14ac:dyDescent="0.25"/>
    <row r="17" spans="1:14" s="97" customFormat="1" x14ac:dyDescent="0.25"/>
    <row r="18" spans="1:14" s="97" customFormat="1" x14ac:dyDescent="0.25"/>
    <row r="19" spans="1:14" s="43" customFormat="1" ht="12.75" x14ac:dyDescent="0.2">
      <c r="A19" s="42"/>
      <c r="B19" s="42"/>
      <c r="C19" s="45"/>
      <c r="D19" s="45"/>
      <c r="E19" s="42"/>
      <c r="F19" s="42"/>
      <c r="G19" s="42"/>
      <c r="H19" s="42"/>
      <c r="I19" s="42"/>
      <c r="J19" s="42"/>
      <c r="K19" s="42"/>
      <c r="L19" s="42"/>
      <c r="M19" s="42"/>
      <c r="N19" s="42"/>
    </row>
    <row r="20" spans="1:14" s="43" customFormat="1" ht="13.5" thickBot="1" x14ac:dyDescent="0.25">
      <c r="A20" s="42"/>
      <c r="B20" s="42"/>
      <c r="C20" s="45"/>
      <c r="D20" s="45"/>
      <c r="E20" s="42"/>
      <c r="F20" s="42"/>
      <c r="G20" s="42"/>
      <c r="H20" s="42"/>
      <c r="I20" s="42"/>
      <c r="J20" s="42"/>
      <c r="K20" s="42"/>
      <c r="L20" s="42"/>
      <c r="M20" s="42"/>
      <c r="N20" s="42"/>
    </row>
    <row r="21" spans="1:14" s="43" customFormat="1" ht="12.75" x14ac:dyDescent="0.2">
      <c r="A21" s="533" t="s">
        <v>55</v>
      </c>
      <c r="B21" s="534"/>
      <c r="C21" s="534"/>
      <c r="D21" s="534"/>
      <c r="E21" s="535"/>
      <c r="F21" s="42"/>
      <c r="G21" s="42"/>
      <c r="H21" s="42"/>
      <c r="I21" s="42"/>
      <c r="J21" s="42"/>
      <c r="K21" s="42"/>
      <c r="L21" s="42"/>
      <c r="M21" s="42"/>
      <c r="N21" s="42"/>
    </row>
    <row r="22" spans="1:14" s="43" customFormat="1" ht="31.5" customHeight="1" thickBot="1" x14ac:dyDescent="0.25">
      <c r="A22" s="536">
        <f>'3.5-1'!A35</f>
        <v>0</v>
      </c>
      <c r="B22" s="537"/>
      <c r="C22" s="537"/>
      <c r="D22" s="537"/>
      <c r="E22" s="538"/>
      <c r="F22" s="48"/>
      <c r="G22" s="48"/>
      <c r="H22" s="200" t="s">
        <v>142</v>
      </c>
      <c r="I22" s="42"/>
      <c r="J22" s="42"/>
      <c r="K22" s="42"/>
      <c r="L22" s="42"/>
      <c r="M22" s="42"/>
      <c r="N22" s="42"/>
    </row>
    <row r="23" spans="1:14" s="97" customFormat="1" x14ac:dyDescent="0.2">
      <c r="H23" s="200" t="s">
        <v>149</v>
      </c>
    </row>
    <row r="24" spans="1:14" s="97" customFormat="1" x14ac:dyDescent="0.2">
      <c r="H24" s="200" t="s">
        <v>150</v>
      </c>
    </row>
    <row r="25" spans="1:14" s="97" customFormat="1" x14ac:dyDescent="0.25"/>
    <row r="26" spans="1:14" s="97" customFormat="1" x14ac:dyDescent="0.25"/>
    <row r="27" spans="1:14" s="97" customFormat="1" x14ac:dyDescent="0.25"/>
    <row r="28" spans="1:14" s="97" customFormat="1" x14ac:dyDescent="0.25"/>
    <row r="29" spans="1:14" s="97" customFormat="1" x14ac:dyDescent="0.25"/>
    <row r="30" spans="1:14" s="119" customFormat="1" x14ac:dyDescent="0.25">
      <c r="G30" s="120"/>
      <c r="H30" s="121"/>
    </row>
  </sheetData>
  <protectedRanges>
    <protectedRange sqref="C2:C3" name="Range1_1_2_1_1_1"/>
  </protectedRanges>
  <mergeCells count="11">
    <mergeCell ref="A22:E22"/>
    <mergeCell ref="A7:C7"/>
    <mergeCell ref="E7:F7"/>
    <mergeCell ref="A8:C8"/>
    <mergeCell ref="E8:F8"/>
    <mergeCell ref="A21:E21"/>
    <mergeCell ref="B1:D1"/>
    <mergeCell ref="E1:F3"/>
    <mergeCell ref="B2:D2"/>
    <mergeCell ref="B3:D3"/>
    <mergeCell ref="B5:E5"/>
  </mergeCells>
  <conditionalFormatting sqref="D8">
    <cfRule type="containsBlanks" dxfId="10" priority="4">
      <formula>LEN(TRIM(D8))=0</formula>
    </cfRule>
  </conditionalFormatting>
  <conditionalFormatting sqref="A21:E21">
    <cfRule type="containsBlanks" dxfId="9" priority="2">
      <formula>LEN(TRIM(A21))=0</formula>
    </cfRule>
  </conditionalFormatting>
  <conditionalFormatting sqref="A22:E22">
    <cfRule type="containsBlanks" dxfId="8" priority="1">
      <formula>LEN(TRIM(A22))=0</formula>
    </cfRule>
  </conditionalFormatting>
  <dataValidations count="1">
    <dataValidation type="list" allowBlank="1" showInputMessage="1" showErrorMessage="1" sqref="D8" xr:uid="{00000000-0002-0000-0F00-000000000000}">
      <formula1>"Необходимо,Нет объекта учета"</formula1>
    </dataValidation>
  </dataValidations>
  <hyperlinks>
    <hyperlink ref="B11" location="'3.5-1'!A1" display="'3.5-1'!A1" xr:uid="{00000000-0004-0000-0F00-000000000000}"/>
  </hyperlinks>
  <pageMargins left="0.7" right="0.7" top="0.75" bottom="0.75" header="0.3" footer="0.3"/>
  <pageSetup paperSize="9" scale="6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I35"/>
  <sheetViews>
    <sheetView view="pageBreakPreview" topLeftCell="A16" zoomScaleNormal="100" zoomScaleSheetLayoutView="100" workbookViewId="0">
      <selection activeCell="H22" sqref="H22:H23"/>
    </sheetView>
  </sheetViews>
  <sheetFormatPr defaultRowHeight="15" x14ac:dyDescent="0.25"/>
  <cols>
    <col min="5" max="5" width="15.42578125" customWidth="1"/>
    <col min="6" max="6" width="16.28515625" customWidth="1"/>
    <col min="7" max="7" width="19.140625" customWidth="1"/>
    <col min="8" max="8" width="35" customWidth="1"/>
  </cols>
  <sheetData>
    <row r="1" spans="1:8" ht="15" customHeight="1" x14ac:dyDescent="0.25">
      <c r="A1" s="631" t="s">
        <v>0</v>
      </c>
      <c r="B1" s="632"/>
      <c r="C1" s="637" t="str">
        <f>Титульный!B2</f>
        <v>ООО "ХХХ"</v>
      </c>
      <c r="D1" s="638"/>
      <c r="E1" s="638"/>
      <c r="F1" s="638"/>
      <c r="G1" s="639"/>
      <c r="H1" s="558" t="s">
        <v>287</v>
      </c>
    </row>
    <row r="2" spans="1:8" x14ac:dyDescent="0.25">
      <c r="A2" s="633" t="s">
        <v>2</v>
      </c>
      <c r="B2" s="634"/>
      <c r="C2" s="552">
        <f>Титульный!B3</f>
        <v>2019</v>
      </c>
      <c r="D2" s="553"/>
      <c r="E2" s="553"/>
      <c r="F2" s="553"/>
      <c r="G2" s="554"/>
      <c r="H2" s="559"/>
    </row>
    <row r="3" spans="1:8" ht="15.75" thickBot="1" x14ac:dyDescent="0.3">
      <c r="A3" s="635" t="s">
        <v>3</v>
      </c>
      <c r="B3" s="636"/>
      <c r="C3" s="628" t="s">
        <v>4</v>
      </c>
      <c r="D3" s="629"/>
      <c r="E3" s="629"/>
      <c r="F3" s="629"/>
      <c r="G3" s="630"/>
      <c r="H3" s="560"/>
    </row>
    <row r="6" spans="1:8" x14ac:dyDescent="0.25">
      <c r="A6" s="326"/>
      <c r="B6" s="326"/>
      <c r="C6" s="326"/>
      <c r="D6" s="326"/>
      <c r="E6" s="326"/>
      <c r="F6" s="327" t="s">
        <v>269</v>
      </c>
      <c r="G6" s="328" t="s">
        <v>270</v>
      </c>
      <c r="H6" s="328" t="s">
        <v>271</v>
      </c>
    </row>
    <row r="7" spans="1:8" x14ac:dyDescent="0.25">
      <c r="A7" s="326"/>
      <c r="B7" s="326"/>
      <c r="C7" s="326"/>
      <c r="D7" s="326"/>
      <c r="E7" s="326"/>
      <c r="F7" s="326"/>
      <c r="G7" s="329" t="s">
        <v>281</v>
      </c>
      <c r="H7" s="329">
        <v>76.466800000000006</v>
      </c>
    </row>
    <row r="8" spans="1:8" x14ac:dyDescent="0.25">
      <c r="A8" s="326"/>
      <c r="B8" s="326"/>
      <c r="C8" s="326"/>
      <c r="D8" s="326"/>
      <c r="E8" s="326"/>
      <c r="F8" s="326"/>
      <c r="G8" s="330"/>
      <c r="H8" s="330"/>
    </row>
    <row r="9" spans="1:8" ht="15" customHeight="1" x14ac:dyDescent="0.25">
      <c r="A9" s="331" t="s">
        <v>272</v>
      </c>
      <c r="B9" s="331"/>
      <c r="C9" s="331"/>
      <c r="D9" s="331"/>
      <c r="E9" s="331"/>
      <c r="F9" s="331"/>
      <c r="G9" s="331"/>
      <c r="H9" s="331"/>
    </row>
    <row r="10" spans="1:8" ht="15" customHeight="1" x14ac:dyDescent="0.25">
      <c r="A10" s="332"/>
      <c r="B10" s="333"/>
      <c r="C10" s="333"/>
      <c r="D10" s="333"/>
      <c r="E10" s="333"/>
      <c r="F10" s="333"/>
      <c r="G10" s="333"/>
      <c r="H10" s="333"/>
    </row>
    <row r="11" spans="1:8" s="82" customFormat="1" ht="15" customHeight="1" x14ac:dyDescent="0.25">
      <c r="A11" s="340"/>
      <c r="B11" s="340"/>
      <c r="C11" s="341"/>
      <c r="D11" s="341"/>
      <c r="E11" s="341"/>
      <c r="F11" s="341"/>
      <c r="G11" s="341"/>
      <c r="H11" s="342"/>
    </row>
    <row r="12" spans="1:8" s="82" customFormat="1" ht="15" customHeight="1" x14ac:dyDescent="0.25">
      <c r="A12" s="605" t="s">
        <v>162</v>
      </c>
      <c r="B12" s="607" t="s">
        <v>273</v>
      </c>
      <c r="C12" s="608"/>
      <c r="D12" s="607" t="s">
        <v>274</v>
      </c>
      <c r="E12" s="608"/>
      <c r="F12" s="602" t="s">
        <v>275</v>
      </c>
      <c r="G12" s="602" t="s">
        <v>276</v>
      </c>
      <c r="H12" s="601" t="s">
        <v>185</v>
      </c>
    </row>
    <row r="13" spans="1:8" s="82" customFormat="1" ht="15" customHeight="1" x14ac:dyDescent="0.25">
      <c r="A13" s="605"/>
      <c r="B13" s="609"/>
      <c r="C13" s="610"/>
      <c r="D13" s="611"/>
      <c r="E13" s="612"/>
      <c r="F13" s="603"/>
      <c r="G13" s="603"/>
      <c r="H13" s="601"/>
    </row>
    <row r="14" spans="1:8" s="82" customFormat="1" ht="15" customHeight="1" x14ac:dyDescent="0.25">
      <c r="A14" s="605"/>
      <c r="B14" s="609"/>
      <c r="C14" s="610"/>
      <c r="D14" s="601" t="s">
        <v>277</v>
      </c>
      <c r="E14" s="602" t="s">
        <v>278</v>
      </c>
      <c r="F14" s="603"/>
      <c r="G14" s="603"/>
      <c r="H14" s="601"/>
    </row>
    <row r="15" spans="1:8" s="82" customFormat="1" ht="15" customHeight="1" x14ac:dyDescent="0.25">
      <c r="A15" s="605"/>
      <c r="B15" s="609"/>
      <c r="C15" s="610"/>
      <c r="D15" s="601"/>
      <c r="E15" s="603"/>
      <c r="F15" s="603"/>
      <c r="G15" s="603"/>
      <c r="H15" s="601"/>
    </row>
    <row r="16" spans="1:8" s="82" customFormat="1" ht="15" customHeight="1" x14ac:dyDescent="0.25">
      <c r="A16" s="605"/>
      <c r="B16" s="609"/>
      <c r="C16" s="610"/>
      <c r="D16" s="601"/>
      <c r="E16" s="603"/>
      <c r="F16" s="603"/>
      <c r="G16" s="603"/>
      <c r="H16" s="601"/>
    </row>
    <row r="17" spans="1:8" s="82" customFormat="1" ht="15" customHeight="1" x14ac:dyDescent="0.25">
      <c r="A17" s="606"/>
      <c r="B17" s="611"/>
      <c r="C17" s="612"/>
      <c r="D17" s="601"/>
      <c r="E17" s="604"/>
      <c r="F17" s="604"/>
      <c r="G17" s="604"/>
      <c r="H17" s="601"/>
    </row>
    <row r="18" spans="1:8" s="82" customFormat="1" ht="15" customHeight="1" x14ac:dyDescent="0.25">
      <c r="A18" s="614" t="s">
        <v>31</v>
      </c>
      <c r="B18" s="624" t="s">
        <v>282</v>
      </c>
      <c r="C18" s="625"/>
      <c r="D18" s="619" t="s">
        <v>271</v>
      </c>
      <c r="E18" s="620">
        <v>100</v>
      </c>
      <c r="F18" s="620"/>
      <c r="G18" s="622">
        <f>IF(D18=$G$6,E18*$G$7,E18*$H$7)</f>
        <v>7646.68</v>
      </c>
      <c r="H18" s="613">
        <f>G18-F18</f>
        <v>7646.68</v>
      </c>
    </row>
    <row r="19" spans="1:8" s="82" customFormat="1" ht="15" customHeight="1" x14ac:dyDescent="0.25">
      <c r="A19" s="614"/>
      <c r="B19" s="626"/>
      <c r="C19" s="627"/>
      <c r="D19" s="619"/>
      <c r="E19" s="621"/>
      <c r="F19" s="621"/>
      <c r="G19" s="623"/>
      <c r="H19" s="613"/>
    </row>
    <row r="20" spans="1:8" s="82" customFormat="1" ht="15" customHeight="1" x14ac:dyDescent="0.25">
      <c r="A20" s="614" t="s">
        <v>34</v>
      </c>
      <c r="B20" s="615"/>
      <c r="C20" s="616"/>
      <c r="D20" s="619"/>
      <c r="E20" s="620"/>
      <c r="F20" s="620"/>
      <c r="G20" s="622">
        <f>IF(D20=$G$6,E20*$G$7,E20*$H$7)</f>
        <v>0</v>
      </c>
      <c r="H20" s="613">
        <f>G20-F20</f>
        <v>0</v>
      </c>
    </row>
    <row r="21" spans="1:8" s="82" customFormat="1" ht="15" customHeight="1" x14ac:dyDescent="0.25">
      <c r="A21" s="614"/>
      <c r="B21" s="617"/>
      <c r="C21" s="618"/>
      <c r="D21" s="619"/>
      <c r="E21" s="621"/>
      <c r="F21" s="621"/>
      <c r="G21" s="623"/>
      <c r="H21" s="613"/>
    </row>
    <row r="22" spans="1:8" s="82" customFormat="1" ht="15" customHeight="1" x14ac:dyDescent="0.25">
      <c r="A22" s="614" t="s">
        <v>42</v>
      </c>
      <c r="B22" s="615"/>
      <c r="C22" s="616"/>
      <c r="D22" s="619"/>
      <c r="E22" s="620"/>
      <c r="F22" s="620"/>
      <c r="G22" s="622">
        <f>IF(D22=$G$6,E22*$G$7,E22*$H$7)</f>
        <v>0</v>
      </c>
      <c r="H22" s="613">
        <f>G22-F22</f>
        <v>0</v>
      </c>
    </row>
    <row r="23" spans="1:8" s="82" customFormat="1" ht="15" customHeight="1" x14ac:dyDescent="0.25">
      <c r="A23" s="614"/>
      <c r="B23" s="617"/>
      <c r="C23" s="618"/>
      <c r="D23" s="619"/>
      <c r="E23" s="621"/>
      <c r="F23" s="621"/>
      <c r="G23" s="623"/>
      <c r="H23" s="613"/>
    </row>
    <row r="24" spans="1:8" s="82" customFormat="1" ht="15" customHeight="1" x14ac:dyDescent="0.25">
      <c r="A24" s="614" t="s">
        <v>115</v>
      </c>
      <c r="B24" s="615"/>
      <c r="C24" s="616"/>
      <c r="D24" s="619"/>
      <c r="E24" s="620"/>
      <c r="F24" s="620"/>
      <c r="G24" s="622">
        <f>IF(D24=$G$6,E24*$G$7,E24*$H$7)</f>
        <v>0</v>
      </c>
      <c r="H24" s="613">
        <f>G24-F24</f>
        <v>0</v>
      </c>
    </row>
    <row r="25" spans="1:8" s="82" customFormat="1" ht="15" customHeight="1" x14ac:dyDescent="0.25">
      <c r="A25" s="614"/>
      <c r="B25" s="617"/>
      <c r="C25" s="618"/>
      <c r="D25" s="619"/>
      <c r="E25" s="621"/>
      <c r="F25" s="621"/>
      <c r="G25" s="623"/>
      <c r="H25" s="613"/>
    </row>
    <row r="26" spans="1:8" s="82" customFormat="1" ht="15" customHeight="1" x14ac:dyDescent="0.25">
      <c r="A26" s="614" t="s">
        <v>166</v>
      </c>
      <c r="B26" s="615"/>
      <c r="C26" s="616"/>
      <c r="D26" s="619"/>
      <c r="E26" s="620"/>
      <c r="F26" s="620"/>
      <c r="G26" s="622">
        <f>IF(D26=$G$6,E26*$G$7,E26*$H$7)</f>
        <v>0</v>
      </c>
      <c r="H26" s="613">
        <f>G26-F26</f>
        <v>0</v>
      </c>
    </row>
    <row r="27" spans="1:8" s="82" customFormat="1" ht="15" customHeight="1" x14ac:dyDescent="0.25">
      <c r="A27" s="614"/>
      <c r="B27" s="617"/>
      <c r="C27" s="618"/>
      <c r="D27" s="619"/>
      <c r="E27" s="621"/>
      <c r="F27" s="621"/>
      <c r="G27" s="623"/>
      <c r="H27" s="613"/>
    </row>
    <row r="28" spans="1:8" s="82" customFormat="1" ht="15" customHeight="1" x14ac:dyDescent="0.25">
      <c r="A28" s="614" t="s">
        <v>279</v>
      </c>
      <c r="B28" s="615"/>
      <c r="C28" s="616"/>
      <c r="D28" s="619"/>
      <c r="E28" s="620"/>
      <c r="F28" s="620"/>
      <c r="G28" s="622">
        <f>IF(D28=$G$6,E28*$G$7,E28*$H$7)</f>
        <v>0</v>
      </c>
      <c r="H28" s="613">
        <f>G28-F28</f>
        <v>0</v>
      </c>
    </row>
    <row r="29" spans="1:8" s="82" customFormat="1" x14ac:dyDescent="0.25">
      <c r="A29" s="614"/>
      <c r="B29" s="617"/>
      <c r="C29" s="618"/>
      <c r="D29" s="619"/>
      <c r="E29" s="621"/>
      <c r="F29" s="621"/>
      <c r="G29" s="623"/>
      <c r="H29" s="613"/>
    </row>
    <row r="30" spans="1:8" s="82" customFormat="1" x14ac:dyDescent="0.25">
      <c r="A30" s="642"/>
      <c r="B30" s="643" t="s">
        <v>163</v>
      </c>
      <c r="C30" s="644"/>
      <c r="D30" s="643" t="s">
        <v>84</v>
      </c>
      <c r="E30" s="640" t="s">
        <v>280</v>
      </c>
      <c r="F30" s="640">
        <f>SUM(F18:F29)</f>
        <v>0</v>
      </c>
      <c r="G30" s="640">
        <f>SUM(G18:G29)</f>
        <v>7646.68</v>
      </c>
      <c r="H30" s="640">
        <f>SUM(H18:H29)</f>
        <v>7646.68</v>
      </c>
    </row>
    <row r="31" spans="1:8" s="82" customFormat="1" ht="15" customHeight="1" x14ac:dyDescent="0.25">
      <c r="A31" s="642"/>
      <c r="B31" s="645"/>
      <c r="C31" s="646"/>
      <c r="D31" s="645"/>
      <c r="E31" s="641"/>
      <c r="F31" s="641"/>
      <c r="G31" s="641"/>
      <c r="H31" s="641"/>
    </row>
    <row r="32" spans="1:8" x14ac:dyDescent="0.25">
      <c r="A32" s="334"/>
      <c r="B32" s="334"/>
      <c r="C32" s="334"/>
      <c r="D32" s="335"/>
      <c r="E32" s="336"/>
      <c r="F32" s="337"/>
      <c r="G32" s="337"/>
      <c r="H32" s="336"/>
    </row>
    <row r="33" spans="1:9" ht="15" customHeight="1" thickBot="1" x14ac:dyDescent="0.3">
      <c r="A33" s="338"/>
      <c r="B33" s="334"/>
      <c r="C33" s="339"/>
      <c r="D33" s="339"/>
      <c r="E33" s="339"/>
      <c r="F33" s="339"/>
      <c r="G33" s="339"/>
      <c r="H33" s="339"/>
    </row>
    <row r="34" spans="1:9" x14ac:dyDescent="0.25">
      <c r="A34" s="520" t="s">
        <v>55</v>
      </c>
      <c r="B34" s="521"/>
      <c r="C34" s="521"/>
      <c r="D34" s="521"/>
      <c r="E34" s="521"/>
      <c r="F34" s="521"/>
      <c r="G34" s="521"/>
      <c r="H34" s="522"/>
      <c r="I34" s="181" t="s">
        <v>283</v>
      </c>
    </row>
    <row r="35" spans="1:9" ht="44.25" customHeight="1" thickBot="1" x14ac:dyDescent="0.3">
      <c r="A35" s="486"/>
      <c r="B35" s="487"/>
      <c r="C35" s="487"/>
      <c r="D35" s="487"/>
      <c r="E35" s="487"/>
      <c r="F35" s="487"/>
      <c r="G35" s="487"/>
      <c r="H35" s="488"/>
      <c r="I35" s="181" t="s">
        <v>284</v>
      </c>
    </row>
  </sheetData>
  <protectedRanges>
    <protectedRange sqref="E2:E3" name="Range1_1_2_1_1_1"/>
  </protectedRanges>
  <mergeCells count="66">
    <mergeCell ref="C3:G3"/>
    <mergeCell ref="A34:H34"/>
    <mergeCell ref="A35:H35"/>
    <mergeCell ref="A1:B1"/>
    <mergeCell ref="A2:B2"/>
    <mergeCell ref="A3:B3"/>
    <mergeCell ref="H1:H3"/>
    <mergeCell ref="C1:G1"/>
    <mergeCell ref="C2:G2"/>
    <mergeCell ref="H30:H31"/>
    <mergeCell ref="A30:A31"/>
    <mergeCell ref="B30:C31"/>
    <mergeCell ref="D30:D31"/>
    <mergeCell ref="E30:E31"/>
    <mergeCell ref="F30:F31"/>
    <mergeCell ref="G30:G31"/>
    <mergeCell ref="H26:H27"/>
    <mergeCell ref="A28:A29"/>
    <mergeCell ref="B28:C29"/>
    <mergeCell ref="D28:D29"/>
    <mergeCell ref="E28:E29"/>
    <mergeCell ref="F28:F29"/>
    <mergeCell ref="G28:G29"/>
    <mergeCell ref="H28:H29"/>
    <mergeCell ref="A26:A27"/>
    <mergeCell ref="B26:C27"/>
    <mergeCell ref="D26:D27"/>
    <mergeCell ref="E26:E27"/>
    <mergeCell ref="F26:F27"/>
    <mergeCell ref="G26:G27"/>
    <mergeCell ref="H22:H23"/>
    <mergeCell ref="A24:A25"/>
    <mergeCell ref="B24:C25"/>
    <mergeCell ref="D24:D25"/>
    <mergeCell ref="E24:E25"/>
    <mergeCell ref="F24:F25"/>
    <mergeCell ref="G24:G25"/>
    <mergeCell ref="H24:H25"/>
    <mergeCell ref="A22:A23"/>
    <mergeCell ref="B22:C23"/>
    <mergeCell ref="D22:D23"/>
    <mergeCell ref="E22:E23"/>
    <mergeCell ref="F22:F23"/>
    <mergeCell ref="G22:G23"/>
    <mergeCell ref="H18:H19"/>
    <mergeCell ref="A20:A21"/>
    <mergeCell ref="B20:C21"/>
    <mergeCell ref="D20:D21"/>
    <mergeCell ref="E20:E21"/>
    <mergeCell ref="F20:F21"/>
    <mergeCell ref="G20:G21"/>
    <mergeCell ref="H20:H21"/>
    <mergeCell ref="A18:A19"/>
    <mergeCell ref="B18:C19"/>
    <mergeCell ref="D18:D19"/>
    <mergeCell ref="E18:E19"/>
    <mergeCell ref="F18:F19"/>
    <mergeCell ref="G18:G19"/>
    <mergeCell ref="H12:H17"/>
    <mergeCell ref="D14:D17"/>
    <mergeCell ref="E14:E17"/>
    <mergeCell ref="A12:A17"/>
    <mergeCell ref="B12:C17"/>
    <mergeCell ref="D12:E13"/>
    <mergeCell ref="F12:F17"/>
    <mergeCell ref="G12:G17"/>
  </mergeCells>
  <conditionalFormatting sqref="A35">
    <cfRule type="containsBlanks" dxfId="7" priority="1">
      <formula>LEN(TRIM(A35))=0</formula>
    </cfRule>
  </conditionalFormatting>
  <dataValidations count="2">
    <dataValidation type="list" allowBlank="1" showInputMessage="1" showErrorMessage="1" sqref="D18:D29" xr:uid="{00000000-0002-0000-1000-000000000000}">
      <formula1>"USD, EUR"</formula1>
    </dataValidation>
    <dataValidation type="list" allowBlank="1" showInputMessage="1" showErrorMessage="1" sqref="A35:H35" xr:uid="{00000000-0002-0000-1000-000001000000}">
      <formula1>$I$34:$I$35</formula1>
    </dataValidation>
  </dataValidations>
  <pageMargins left="0.7" right="0.7" top="0.75" bottom="0.75" header="0.3" footer="0.3"/>
  <pageSetup paperSize="9"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G25"/>
  <sheetViews>
    <sheetView view="pageBreakPreview" zoomScaleNormal="100" zoomScaleSheetLayoutView="100" workbookViewId="0">
      <selection activeCell="A18" sqref="A18:D18"/>
    </sheetView>
  </sheetViews>
  <sheetFormatPr defaultColWidth="9.140625" defaultRowHeight="12.75" x14ac:dyDescent="0.2"/>
  <cols>
    <col min="1" max="1" width="31.85546875" style="344" customWidth="1"/>
    <col min="2" max="3" width="13.5703125" style="344" customWidth="1"/>
    <col min="4" max="4" width="25.85546875" style="344" bestFit="1" customWidth="1"/>
    <col min="5" max="5" width="17.5703125" style="344" customWidth="1"/>
    <col min="6" max="6" width="22.85546875" style="344" customWidth="1"/>
    <col min="7" max="7" width="13.5703125" style="11" customWidth="1"/>
    <col min="8" max="8" width="10.140625" style="11" bestFit="1" customWidth="1"/>
    <col min="9" max="9" width="11.42578125" style="11" bestFit="1" customWidth="1"/>
    <col min="10" max="10" width="10.85546875" style="11" bestFit="1" customWidth="1"/>
    <col min="11" max="11" width="12.85546875" style="11" customWidth="1"/>
    <col min="12" max="12" width="9.7109375" style="11" bestFit="1" customWidth="1"/>
    <col min="13" max="16384" width="9.140625" style="11"/>
  </cols>
  <sheetData>
    <row r="1" spans="1:7" x14ac:dyDescent="0.2">
      <c r="A1" s="343" t="s">
        <v>0</v>
      </c>
      <c r="B1" s="665" t="str">
        <f>Титульный!B2</f>
        <v>ООО "ХХХ"</v>
      </c>
      <c r="C1" s="666"/>
      <c r="D1" s="667"/>
      <c r="E1" s="671" t="s">
        <v>298</v>
      </c>
      <c r="F1" s="672"/>
      <c r="G1" s="344"/>
    </row>
    <row r="2" spans="1:7" x14ac:dyDescent="0.2">
      <c r="A2" s="343" t="s">
        <v>2</v>
      </c>
      <c r="B2" s="668">
        <f>Титульный!B3</f>
        <v>2019</v>
      </c>
      <c r="C2" s="669"/>
      <c r="D2" s="670"/>
      <c r="E2" s="673"/>
      <c r="F2" s="674"/>
      <c r="G2" s="344"/>
    </row>
    <row r="3" spans="1:7" x14ac:dyDescent="0.2">
      <c r="A3" s="343" t="s">
        <v>3</v>
      </c>
      <c r="B3" s="668" t="str">
        <f>Титульный!B4</f>
        <v>РСБУ</v>
      </c>
      <c r="C3" s="669"/>
      <c r="D3" s="670"/>
      <c r="E3" s="675"/>
      <c r="F3" s="676"/>
      <c r="G3" s="344"/>
    </row>
    <row r="5" spans="1:7" x14ac:dyDescent="0.15">
      <c r="A5" s="252" t="s">
        <v>51</v>
      </c>
      <c r="B5" s="677" t="s">
        <v>289</v>
      </c>
      <c r="C5" s="677"/>
      <c r="D5" s="677"/>
      <c r="E5" s="677"/>
      <c r="F5" s="345"/>
      <c r="G5" s="346"/>
    </row>
    <row r="6" spans="1:7" ht="13.5" thickBot="1" x14ac:dyDescent="0.25"/>
    <row r="7" spans="1:7" ht="25.5" x14ac:dyDescent="0.15">
      <c r="A7" s="678" t="s">
        <v>57</v>
      </c>
      <c r="B7" s="679"/>
      <c r="C7" s="679"/>
      <c r="D7" s="347" t="s">
        <v>53</v>
      </c>
      <c r="E7" s="680" t="s">
        <v>75</v>
      </c>
      <c r="F7" s="681"/>
    </row>
    <row r="8" spans="1:7" s="46" customFormat="1" ht="68.25" customHeight="1" thickBot="1" x14ac:dyDescent="0.3">
      <c r="A8" s="653" t="str">
        <f>[1]ПРОГРАММА!B32</f>
        <v xml:space="preserve">Проверка раскрытия информации в отчетности.
Убедиться в том, что в бухгалтерской отчетности раскрыта информация, указанная в п.17 ПБУ15/08, а также положения учетной политики, касающиеся займов и кредитов полученных </v>
      </c>
      <c r="B8" s="654"/>
      <c r="C8" s="654"/>
      <c r="D8" s="348"/>
      <c r="E8" s="663"/>
      <c r="F8" s="664"/>
    </row>
    <row r="9" spans="1:7" s="46" customFormat="1" x14ac:dyDescent="0.2">
      <c r="A9" s="351"/>
      <c r="B9" s="352"/>
      <c r="C9" s="352"/>
      <c r="D9" s="352"/>
      <c r="E9" s="661"/>
      <c r="F9" s="662"/>
    </row>
    <row r="10" spans="1:7" s="46" customFormat="1" ht="13.5" thickBot="1" x14ac:dyDescent="0.25">
      <c r="A10" s="351"/>
      <c r="B10" s="352"/>
      <c r="C10" s="352"/>
      <c r="D10" s="352"/>
      <c r="E10" s="352"/>
      <c r="F10" s="352"/>
    </row>
    <row r="11" spans="1:7" s="46" customFormat="1" ht="26.25" thickBot="1" x14ac:dyDescent="0.25">
      <c r="A11" s="647" t="s">
        <v>290</v>
      </c>
      <c r="B11" s="648"/>
      <c r="C11" s="648"/>
      <c r="D11" s="648"/>
      <c r="E11" s="128" t="s">
        <v>77</v>
      </c>
      <c r="F11" s="357" t="s">
        <v>137</v>
      </c>
      <c r="G11" s="352"/>
    </row>
    <row r="12" spans="1:7" s="354" customFormat="1" x14ac:dyDescent="0.15">
      <c r="A12" s="649" t="s">
        <v>291</v>
      </c>
      <c r="B12" s="650"/>
      <c r="C12" s="650"/>
      <c r="D12" s="650"/>
      <c r="E12" s="129"/>
      <c r="F12" s="353"/>
      <c r="G12" s="350"/>
    </row>
    <row r="13" spans="1:7" s="354" customFormat="1" ht="24.75" customHeight="1" x14ac:dyDescent="0.15">
      <c r="A13" s="651" t="s">
        <v>292</v>
      </c>
      <c r="B13" s="652"/>
      <c r="C13" s="652"/>
      <c r="D13" s="652"/>
      <c r="E13" s="129"/>
      <c r="F13" s="355"/>
      <c r="G13" s="350"/>
    </row>
    <row r="14" spans="1:7" s="354" customFormat="1" ht="25.5" customHeight="1" x14ac:dyDescent="0.15">
      <c r="A14" s="651" t="s">
        <v>293</v>
      </c>
      <c r="B14" s="652"/>
      <c r="C14" s="652"/>
      <c r="D14" s="652"/>
      <c r="E14" s="129"/>
      <c r="F14" s="355"/>
      <c r="G14" s="350"/>
    </row>
    <row r="15" spans="1:7" s="354" customFormat="1" ht="29.25" customHeight="1" x14ac:dyDescent="0.15">
      <c r="A15" s="651" t="s">
        <v>294</v>
      </c>
      <c r="B15" s="652"/>
      <c r="C15" s="652"/>
      <c r="D15" s="652"/>
      <c r="E15" s="129"/>
      <c r="F15" s="355"/>
      <c r="G15" s="350"/>
    </row>
    <row r="16" spans="1:7" s="354" customFormat="1" ht="25.5" customHeight="1" x14ac:dyDescent="0.15">
      <c r="A16" s="651" t="s">
        <v>295</v>
      </c>
      <c r="B16" s="652"/>
      <c r="C16" s="652"/>
      <c r="D16" s="652"/>
      <c r="E16" s="129"/>
      <c r="F16" s="355"/>
      <c r="G16" s="350"/>
    </row>
    <row r="17" spans="1:7" s="354" customFormat="1" ht="42.75" customHeight="1" x14ac:dyDescent="0.15">
      <c r="A17" s="651" t="s">
        <v>296</v>
      </c>
      <c r="B17" s="652"/>
      <c r="C17" s="652"/>
      <c r="D17" s="652"/>
      <c r="E17" s="129"/>
      <c r="F17" s="355"/>
      <c r="G17" s="350"/>
    </row>
    <row r="18" spans="1:7" s="354" customFormat="1" ht="42.75" customHeight="1" thickBot="1" x14ac:dyDescent="0.2">
      <c r="A18" s="653" t="s">
        <v>297</v>
      </c>
      <c r="B18" s="654"/>
      <c r="C18" s="654"/>
      <c r="D18" s="654"/>
      <c r="E18" s="129"/>
      <c r="F18" s="349"/>
      <c r="G18" s="350"/>
    </row>
    <row r="20" spans="1:7" ht="13.5" thickBot="1" x14ac:dyDescent="0.25"/>
    <row r="21" spans="1:7" ht="15" customHeight="1" x14ac:dyDescent="0.2">
      <c r="A21" s="655" t="s">
        <v>74</v>
      </c>
      <c r="B21" s="656"/>
      <c r="C21" s="656"/>
      <c r="D21" s="656"/>
      <c r="E21" s="656"/>
      <c r="F21" s="657"/>
      <c r="G21" s="203" t="s">
        <v>299</v>
      </c>
    </row>
    <row r="22" spans="1:7" ht="30" customHeight="1" thickBot="1" x14ac:dyDescent="0.25">
      <c r="A22" s="658"/>
      <c r="B22" s="659"/>
      <c r="C22" s="659"/>
      <c r="D22" s="659"/>
      <c r="E22" s="659"/>
      <c r="F22" s="660"/>
      <c r="G22" s="203" t="s">
        <v>300</v>
      </c>
    </row>
    <row r="23" spans="1:7" x14ac:dyDescent="0.2">
      <c r="A23" s="356"/>
    </row>
    <row r="24" spans="1:7" x14ac:dyDescent="0.2">
      <c r="A24" s="356"/>
    </row>
    <row r="25" spans="1:7" x14ac:dyDescent="0.2">
      <c r="A25" s="356"/>
    </row>
  </sheetData>
  <protectedRanges>
    <protectedRange sqref="D2:D3" name="Range1_1_2_1"/>
  </protectedRanges>
  <mergeCells count="20">
    <mergeCell ref="E9:F9"/>
    <mergeCell ref="E8:F8"/>
    <mergeCell ref="B1:D1"/>
    <mergeCell ref="B2:D2"/>
    <mergeCell ref="B3:D3"/>
    <mergeCell ref="A8:C8"/>
    <mergeCell ref="E1:F3"/>
    <mergeCell ref="B5:E5"/>
    <mergeCell ref="A7:C7"/>
    <mergeCell ref="E7:F7"/>
    <mergeCell ref="A16:D16"/>
    <mergeCell ref="A17:D17"/>
    <mergeCell ref="A18:D18"/>
    <mergeCell ref="A21:F21"/>
    <mergeCell ref="A22:F22"/>
    <mergeCell ref="A11:D11"/>
    <mergeCell ref="A12:D12"/>
    <mergeCell ref="A13:D13"/>
    <mergeCell ref="A14:D14"/>
    <mergeCell ref="A15:D15"/>
  </mergeCells>
  <conditionalFormatting sqref="E12">
    <cfRule type="containsBlanks" dxfId="6" priority="4">
      <formula>LEN(TRIM(E12))=0</formula>
    </cfRule>
  </conditionalFormatting>
  <conditionalFormatting sqref="E13:E18">
    <cfRule type="containsBlanks" dxfId="5" priority="3">
      <formula>LEN(TRIM(E13))=0</formula>
    </cfRule>
  </conditionalFormatting>
  <conditionalFormatting sqref="A22:F22">
    <cfRule type="containsBlanks" dxfId="4" priority="2">
      <formula>LEN(TRIM(A22))=0</formula>
    </cfRule>
  </conditionalFormatting>
  <conditionalFormatting sqref="D8">
    <cfRule type="containsBlanks" dxfId="3" priority="1">
      <formula>LEN(TRIM(D8))=0</formula>
    </cfRule>
  </conditionalFormatting>
  <dataValidations count="3">
    <dataValidation type="list" allowBlank="1" showInputMessage="1" showErrorMessage="1" sqref="D8" xr:uid="{00000000-0002-0000-1100-000000000000}">
      <formula1>"Необходимо,Нет объекта учета"</formula1>
    </dataValidation>
    <dataValidation type="list" allowBlank="1" showInputMessage="1" showErrorMessage="1" sqref="E12:E18" xr:uid="{00000000-0002-0000-1100-000001000000}">
      <formula1>"Да,Нет,"</formula1>
    </dataValidation>
    <dataValidation type="list" allowBlank="1" showInputMessage="1" showErrorMessage="1" sqref="A22:F22" xr:uid="{00000000-0002-0000-1100-000002000000}">
      <formula1>$G$21:$G$22</formula1>
    </dataValidation>
  </dataValidations>
  <pageMargins left="0.7" right="0.7" top="0.75" bottom="0.75" header="0.3" footer="0.3"/>
  <pageSetup paperSize="9" scale="6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F31"/>
  <sheetViews>
    <sheetView view="pageBreakPreview" zoomScale="70" zoomScaleNormal="100" zoomScaleSheetLayoutView="70" workbookViewId="0">
      <selection activeCell="C10" sqref="C10"/>
    </sheetView>
  </sheetViews>
  <sheetFormatPr defaultRowHeight="15" x14ac:dyDescent="0.25"/>
  <cols>
    <col min="1" max="1" width="28.42578125" style="82" customWidth="1"/>
    <col min="2" max="2" width="32.85546875" style="82" customWidth="1"/>
    <col min="3" max="3" width="23" style="82" customWidth="1"/>
    <col min="4" max="4" width="20.85546875" style="82" customWidth="1"/>
    <col min="5" max="5" width="18.5703125" style="82" customWidth="1"/>
    <col min="6" max="16384" width="9.140625" style="82"/>
  </cols>
  <sheetData>
    <row r="1" spans="1:5" ht="15" customHeight="1" x14ac:dyDescent="0.25">
      <c r="A1" s="194" t="s">
        <v>0</v>
      </c>
      <c r="B1" s="700" t="str">
        <f>Титульный!B2</f>
        <v>ООО "ХХХ"</v>
      </c>
      <c r="C1" s="701"/>
      <c r="D1" s="694" t="s">
        <v>288</v>
      </c>
      <c r="E1" s="695"/>
    </row>
    <row r="2" spans="1:5" ht="15" customHeight="1" x14ac:dyDescent="0.25">
      <c r="A2" s="195" t="s">
        <v>2</v>
      </c>
      <c r="B2" s="702">
        <f>Титульный!B3</f>
        <v>2019</v>
      </c>
      <c r="C2" s="703"/>
      <c r="D2" s="696"/>
      <c r="E2" s="697"/>
    </row>
    <row r="3" spans="1:5" ht="15.75" customHeight="1" thickBot="1" x14ac:dyDescent="0.3">
      <c r="A3" s="196" t="s">
        <v>3</v>
      </c>
      <c r="B3" s="704" t="s">
        <v>4</v>
      </c>
      <c r="C3" s="705"/>
      <c r="D3" s="698"/>
      <c r="E3" s="699"/>
    </row>
    <row r="5" spans="1:5" x14ac:dyDescent="0.25">
      <c r="A5" s="54" t="s">
        <v>64</v>
      </c>
      <c r="B5" s="427" t="s">
        <v>65</v>
      </c>
      <c r="C5" s="427"/>
      <c r="D5" s="427"/>
    </row>
    <row r="7" spans="1:5" ht="73.5" customHeight="1" x14ac:dyDescent="0.25">
      <c r="A7" s="713" t="s">
        <v>124</v>
      </c>
      <c r="B7" s="713"/>
      <c r="C7" s="713"/>
      <c r="D7" s="713"/>
    </row>
    <row r="8" spans="1:5" ht="15.75" thickBot="1" x14ac:dyDescent="0.3"/>
    <row r="9" spans="1:5" ht="25.5" customHeight="1" thickBot="1" x14ac:dyDescent="0.3">
      <c r="A9" s="708" t="s">
        <v>57</v>
      </c>
      <c r="B9" s="709"/>
      <c r="C9" s="166" t="s">
        <v>53</v>
      </c>
      <c r="D9" s="167" t="s">
        <v>54</v>
      </c>
    </row>
    <row r="10" spans="1:5" s="169" customFormat="1" ht="73.5" customHeight="1" thickBot="1" x14ac:dyDescent="0.3">
      <c r="A10" s="710" t="s">
        <v>39</v>
      </c>
      <c r="B10" s="711"/>
      <c r="C10" s="19" t="s">
        <v>246</v>
      </c>
      <c r="D10" s="168"/>
    </row>
    <row r="11" spans="1:5" s="170" customFormat="1" x14ac:dyDescent="0.25">
      <c r="A11" s="76"/>
      <c r="B11" s="76"/>
      <c r="C11" s="76"/>
      <c r="D11" s="76"/>
    </row>
    <row r="12" spans="1:5" s="170" customFormat="1" ht="51" customHeight="1" thickBot="1" x14ac:dyDescent="0.3">
      <c r="A12" s="712" t="s">
        <v>140</v>
      </c>
      <c r="B12" s="712"/>
      <c r="C12" s="712"/>
      <c r="D12" s="171"/>
    </row>
    <row r="13" spans="1:5" s="170" customFormat="1" ht="31.5" customHeight="1" x14ac:dyDescent="0.25">
      <c r="A13" s="706" t="s">
        <v>66</v>
      </c>
      <c r="B13" s="707"/>
      <c r="C13" s="172" t="s">
        <v>54</v>
      </c>
      <c r="D13" s="173"/>
    </row>
    <row r="14" spans="1:5" ht="31.5" customHeight="1" x14ac:dyDescent="0.25">
      <c r="A14" s="690" t="s">
        <v>67</v>
      </c>
      <c r="B14" s="691"/>
      <c r="C14" s="174"/>
      <c r="D14" s="175"/>
    </row>
    <row r="15" spans="1:5" ht="27.75" customHeight="1" x14ac:dyDescent="0.25">
      <c r="A15" s="690" t="s">
        <v>68</v>
      </c>
      <c r="B15" s="691"/>
      <c r="C15" s="174"/>
      <c r="D15" s="175"/>
    </row>
    <row r="16" spans="1:5" ht="17.25" customHeight="1" x14ac:dyDescent="0.25">
      <c r="A16" s="690" t="s">
        <v>69</v>
      </c>
      <c r="B16" s="691"/>
      <c r="C16" s="174"/>
      <c r="D16" s="175"/>
    </row>
    <row r="17" spans="1:6" ht="54" customHeight="1" x14ac:dyDescent="0.25">
      <c r="A17" s="692" t="s">
        <v>70</v>
      </c>
      <c r="B17" s="693"/>
      <c r="C17" s="174"/>
      <c r="D17" s="175"/>
    </row>
    <row r="18" spans="1:6" ht="42.75" customHeight="1" x14ac:dyDescent="0.25">
      <c r="A18" s="692" t="s">
        <v>71</v>
      </c>
      <c r="B18" s="693"/>
      <c r="C18" s="174"/>
      <c r="D18" s="175"/>
    </row>
    <row r="19" spans="1:6" ht="28.5" customHeight="1" thickBot="1" x14ac:dyDescent="0.3">
      <c r="A19" s="682" t="s">
        <v>72</v>
      </c>
      <c r="B19" s="683"/>
      <c r="C19" s="176"/>
      <c r="D19" s="175"/>
    </row>
    <row r="20" spans="1:6" ht="28.5" customHeight="1" x14ac:dyDescent="0.25">
      <c r="A20" s="197"/>
      <c r="B20" s="197"/>
      <c r="C20" s="170"/>
      <c r="D20" s="175"/>
    </row>
    <row r="21" spans="1:6" ht="15.75" thickBot="1" x14ac:dyDescent="0.3">
      <c r="A21" s="82" t="s">
        <v>143</v>
      </c>
    </row>
    <row r="22" spans="1:6" ht="38.25" x14ac:dyDescent="0.25">
      <c r="A22" s="205" t="s">
        <v>161</v>
      </c>
      <c r="B22" s="205" t="s">
        <v>160</v>
      </c>
      <c r="C22" s="205" t="s">
        <v>210</v>
      </c>
      <c r="D22" s="205" t="s">
        <v>211</v>
      </c>
      <c r="E22" s="206" t="s">
        <v>159</v>
      </c>
    </row>
    <row r="23" spans="1:6" ht="25.5" x14ac:dyDescent="0.25">
      <c r="A23" s="208" t="s">
        <v>212</v>
      </c>
      <c r="B23" s="211"/>
      <c r="C23" s="207"/>
      <c r="D23" s="207"/>
      <c r="E23" s="209">
        <f>B23-(C23-D23)/1000</f>
        <v>0</v>
      </c>
    </row>
    <row r="24" spans="1:6" ht="26.25" thickBot="1" x14ac:dyDescent="0.3">
      <c r="A24" s="210" t="s">
        <v>213</v>
      </c>
      <c r="B24" s="211"/>
      <c r="C24" s="207"/>
      <c r="D24" s="207"/>
      <c r="E24" s="209">
        <f>B24-(C24-D24)/1000</f>
        <v>0</v>
      </c>
    </row>
    <row r="25" spans="1:6" ht="15.75" thickBot="1" x14ac:dyDescent="0.3"/>
    <row r="26" spans="1:6" x14ac:dyDescent="0.25">
      <c r="A26" s="177" t="s">
        <v>73</v>
      </c>
      <c r="B26" s="178"/>
    </row>
    <row r="27" spans="1:6" ht="15.75" thickBot="1" x14ac:dyDescent="0.3">
      <c r="A27" s="179" t="s">
        <v>58</v>
      </c>
      <c r="B27" s="180"/>
    </row>
    <row r="28" spans="1:6" ht="15.75" thickBot="1" x14ac:dyDescent="0.3"/>
    <row r="29" spans="1:6" x14ac:dyDescent="0.25">
      <c r="A29" s="684" t="s">
        <v>74</v>
      </c>
      <c r="B29" s="685"/>
      <c r="C29" s="685"/>
      <c r="D29" s="686"/>
    </row>
    <row r="30" spans="1:6" ht="43.5" customHeight="1" thickBot="1" x14ac:dyDescent="0.3">
      <c r="A30" s="687" t="s">
        <v>139</v>
      </c>
      <c r="B30" s="688"/>
      <c r="C30" s="688"/>
      <c r="D30" s="689"/>
      <c r="F30" s="181" t="s">
        <v>138</v>
      </c>
    </row>
    <row r="31" spans="1:6" x14ac:dyDescent="0.25">
      <c r="F31" s="181" t="s">
        <v>139</v>
      </c>
    </row>
  </sheetData>
  <protectedRanges>
    <protectedRange sqref="C2:C3" name="Range1_1_2_1_1_1"/>
  </protectedRanges>
  <dataConsolidate/>
  <mergeCells count="18">
    <mergeCell ref="D1:E3"/>
    <mergeCell ref="B1:C1"/>
    <mergeCell ref="B2:C2"/>
    <mergeCell ref="B3:C3"/>
    <mergeCell ref="A14:B14"/>
    <mergeCell ref="A13:B13"/>
    <mergeCell ref="B5:D5"/>
    <mergeCell ref="A9:B9"/>
    <mergeCell ref="A10:B10"/>
    <mergeCell ref="A12:C12"/>
    <mergeCell ref="A7:D7"/>
    <mergeCell ref="A19:B19"/>
    <mergeCell ref="A29:D29"/>
    <mergeCell ref="A30:D30"/>
    <mergeCell ref="A15:B15"/>
    <mergeCell ref="A16:B16"/>
    <mergeCell ref="A17:B17"/>
    <mergeCell ref="A18:B18"/>
  </mergeCells>
  <conditionalFormatting sqref="C10">
    <cfRule type="containsBlanks" dxfId="2" priority="4">
      <formula>LEN(TRIM(C10))=0</formula>
    </cfRule>
  </conditionalFormatting>
  <conditionalFormatting sqref="A30:D30">
    <cfRule type="containsBlanks" dxfId="1" priority="3">
      <formula>LEN(TRIM(A30))=0</formula>
    </cfRule>
  </conditionalFormatting>
  <conditionalFormatting sqref="B23:D24">
    <cfRule type="containsBlanks" dxfId="0" priority="1">
      <formula>LEN(TRIM(B23))=0</formula>
    </cfRule>
  </conditionalFormatting>
  <dataValidations count="2">
    <dataValidation type="list" allowBlank="1" showInputMessage="1" showErrorMessage="1" sqref="C10" xr:uid="{00000000-0002-0000-1200-000000000000}">
      <formula1>"Необходимо,Нет объекта учета"</formula1>
    </dataValidation>
    <dataValidation type="list" allowBlank="1" showInputMessage="1" showErrorMessage="1" sqref="A30:D30 E21" xr:uid="{00000000-0002-0000-1200-000001000000}">
      <formula1>$F$30:$F$31</formula1>
    </dataValidation>
  </dataValidations>
  <pageMargins left="0.7" right="0.7" top="0.75" bottom="0.75" header="0.3" footer="0.3"/>
  <pageSetup paperSize="9"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view="pageBreakPreview" zoomScaleNormal="100" zoomScaleSheetLayoutView="100" workbookViewId="0">
      <selection activeCell="B1" sqref="B1:D1"/>
    </sheetView>
  </sheetViews>
  <sheetFormatPr defaultRowHeight="15" x14ac:dyDescent="0.25"/>
  <cols>
    <col min="1" max="1" width="12.85546875" style="82" customWidth="1"/>
    <col min="2" max="2" width="77.28515625" style="82" customWidth="1"/>
    <col min="3" max="3" width="15.7109375" style="82" customWidth="1"/>
    <col min="4" max="4" width="15" style="82" customWidth="1"/>
    <col min="5" max="5" width="12.140625" style="82" customWidth="1"/>
    <col min="6" max="6" width="13.140625" style="82" customWidth="1"/>
    <col min="7" max="16384" width="9.140625" style="82"/>
  </cols>
  <sheetData>
    <row r="1" spans="1:6" x14ac:dyDescent="0.25">
      <c r="A1" s="49" t="s">
        <v>0</v>
      </c>
      <c r="B1" s="409" t="str">
        <f>Титульный!B2</f>
        <v>ООО "ХХХ"</v>
      </c>
      <c r="C1" s="409"/>
      <c r="D1" s="409"/>
      <c r="E1" s="410" t="s">
        <v>191</v>
      </c>
      <c r="F1" s="411"/>
    </row>
    <row r="2" spans="1:6" x14ac:dyDescent="0.25">
      <c r="A2" s="226" t="s">
        <v>2</v>
      </c>
      <c r="B2" s="366">
        <f>Титульный!B3</f>
        <v>2019</v>
      </c>
      <c r="C2" s="366"/>
      <c r="D2" s="366"/>
      <c r="E2" s="412"/>
      <c r="F2" s="413"/>
    </row>
    <row r="3" spans="1:6" ht="15.75" thickBot="1" x14ac:dyDescent="0.3">
      <c r="A3" s="227" t="s">
        <v>3</v>
      </c>
      <c r="B3" s="367" t="s">
        <v>4</v>
      </c>
      <c r="C3" s="367"/>
      <c r="D3" s="367"/>
      <c r="E3" s="414"/>
      <c r="F3" s="415"/>
    </row>
    <row r="4" spans="1:6" x14ac:dyDescent="0.25">
      <c r="A4" s="253"/>
      <c r="B4" s="126"/>
      <c r="C4" s="126"/>
      <c r="D4" s="126"/>
      <c r="E4" s="126"/>
      <c r="F4" s="126"/>
    </row>
    <row r="5" spans="1:6" ht="18.75" x14ac:dyDescent="0.3">
      <c r="A5" s="401" t="s">
        <v>309</v>
      </c>
      <c r="B5" s="401"/>
      <c r="C5" s="401"/>
      <c r="D5" s="401"/>
      <c r="E5" s="401"/>
      <c r="F5" s="401"/>
    </row>
    <row r="6" spans="1:6" s="169" customFormat="1" ht="18.75" x14ac:dyDescent="0.3">
      <c r="A6" s="254"/>
      <c r="B6" s="254"/>
      <c r="C6" s="254"/>
      <c r="D6" s="254"/>
      <c r="E6" s="254"/>
      <c r="F6" s="254"/>
    </row>
    <row r="7" spans="1:6" s="257" customFormat="1" ht="38.25" x14ac:dyDescent="0.25">
      <c r="A7" s="255" t="s">
        <v>85</v>
      </c>
      <c r="B7" s="256" t="s">
        <v>86</v>
      </c>
      <c r="C7" s="256" t="s">
        <v>82</v>
      </c>
      <c r="D7" s="256" t="s">
        <v>83</v>
      </c>
      <c r="E7" s="418" t="s">
        <v>87</v>
      </c>
      <c r="F7" s="418"/>
    </row>
    <row r="8" spans="1:6" x14ac:dyDescent="0.25">
      <c r="A8" s="72" t="s">
        <v>88</v>
      </c>
      <c r="B8" s="73" t="s">
        <v>90</v>
      </c>
      <c r="C8" s="258" t="s">
        <v>84</v>
      </c>
      <c r="D8" s="258"/>
      <c r="E8" s="402" t="s">
        <v>16</v>
      </c>
      <c r="F8" s="402"/>
    </row>
    <row r="9" spans="1:6" ht="22.5" x14ac:dyDescent="0.25">
      <c r="A9" s="72" t="s">
        <v>89</v>
      </c>
      <c r="B9" s="73" t="s">
        <v>91</v>
      </c>
      <c r="C9" s="258"/>
      <c r="D9" s="258" t="s">
        <v>84</v>
      </c>
      <c r="E9" s="402" t="s">
        <v>118</v>
      </c>
      <c r="F9" s="402"/>
    </row>
    <row r="10" spans="1:6" ht="33.75" x14ac:dyDescent="0.25">
      <c r="A10" s="72" t="s">
        <v>95</v>
      </c>
      <c r="B10" s="73" t="s">
        <v>92</v>
      </c>
      <c r="C10" s="258" t="s">
        <v>84</v>
      </c>
      <c r="D10" s="258"/>
      <c r="E10" s="402" t="s">
        <v>19</v>
      </c>
      <c r="F10" s="402"/>
    </row>
    <row r="11" spans="1:6" ht="45" x14ac:dyDescent="0.25">
      <c r="A11" s="72" t="s">
        <v>96</v>
      </c>
      <c r="B11" s="73" t="s">
        <v>93</v>
      </c>
      <c r="C11" s="258"/>
      <c r="D11" s="258" t="s">
        <v>84</v>
      </c>
      <c r="E11" s="403" t="s">
        <v>18</v>
      </c>
      <c r="F11" s="404"/>
    </row>
    <row r="12" spans="1:6" ht="33.75" x14ac:dyDescent="0.25">
      <c r="A12" s="72" t="s">
        <v>97</v>
      </c>
      <c r="B12" s="73" t="s">
        <v>94</v>
      </c>
      <c r="C12" s="258" t="s">
        <v>84</v>
      </c>
      <c r="D12" s="258" t="s">
        <v>84</v>
      </c>
      <c r="E12" s="403" t="s">
        <v>17</v>
      </c>
      <c r="F12" s="404"/>
    </row>
    <row r="13" spans="1:6" ht="22.5" x14ac:dyDescent="0.25">
      <c r="A13" s="72" t="s">
        <v>98</v>
      </c>
      <c r="B13" s="73" t="s">
        <v>100</v>
      </c>
      <c r="C13" s="258" t="s">
        <v>84</v>
      </c>
      <c r="D13" s="258"/>
      <c r="E13" s="402" t="s">
        <v>119</v>
      </c>
      <c r="F13" s="402"/>
    </row>
    <row r="14" spans="1:6" ht="33.75" x14ac:dyDescent="0.25">
      <c r="A14" s="74" t="s">
        <v>99</v>
      </c>
      <c r="B14" s="75" t="s">
        <v>101</v>
      </c>
      <c r="C14" s="258" t="s">
        <v>84</v>
      </c>
      <c r="D14" s="258" t="s">
        <v>84</v>
      </c>
      <c r="E14" s="403" t="s">
        <v>117</v>
      </c>
      <c r="F14" s="404"/>
    </row>
    <row r="15" spans="1:6" x14ac:dyDescent="0.25">
      <c r="A15" s="253"/>
      <c r="B15" s="126"/>
      <c r="C15" s="126"/>
      <c r="D15" s="126"/>
      <c r="E15" s="126"/>
      <c r="F15" s="126"/>
    </row>
    <row r="16" spans="1:6" x14ac:dyDescent="0.25">
      <c r="A16" s="253"/>
      <c r="B16" s="126"/>
      <c r="C16" s="126"/>
      <c r="D16" s="126"/>
      <c r="E16" s="126"/>
      <c r="F16" s="126"/>
    </row>
    <row r="17" spans="1:6" x14ac:dyDescent="0.25">
      <c r="A17" s="253"/>
      <c r="B17" s="126"/>
      <c r="C17" s="126"/>
      <c r="D17" s="126"/>
      <c r="E17" s="126"/>
      <c r="F17" s="126"/>
    </row>
    <row r="18" spans="1:6" x14ac:dyDescent="0.25">
      <c r="A18" s="416" t="s">
        <v>146</v>
      </c>
      <c r="B18" s="417"/>
      <c r="C18" s="417"/>
      <c r="D18" s="417"/>
      <c r="E18" s="417"/>
      <c r="F18" s="417"/>
    </row>
    <row r="19" spans="1:6" x14ac:dyDescent="0.25">
      <c r="A19" s="405" t="s">
        <v>27</v>
      </c>
      <c r="B19" s="407" t="s">
        <v>28</v>
      </c>
      <c r="C19" s="407" t="s">
        <v>114</v>
      </c>
      <c r="D19" s="399" t="s">
        <v>29</v>
      </c>
      <c r="E19" s="399" t="s">
        <v>120</v>
      </c>
      <c r="F19" s="399" t="s">
        <v>30</v>
      </c>
    </row>
    <row r="20" spans="1:6" ht="29.25" customHeight="1" x14ac:dyDescent="0.25">
      <c r="A20" s="406"/>
      <c r="B20" s="408"/>
      <c r="C20" s="400"/>
      <c r="D20" s="400"/>
      <c r="E20" s="400"/>
      <c r="F20" s="400"/>
    </row>
    <row r="21" spans="1:6" x14ac:dyDescent="0.25">
      <c r="A21" s="259" t="s">
        <v>31</v>
      </c>
      <c r="B21" s="260" t="s">
        <v>32</v>
      </c>
      <c r="C21" s="261"/>
      <c r="D21" s="261"/>
      <c r="E21" s="262"/>
      <c r="F21" s="261"/>
    </row>
    <row r="22" spans="1:6" ht="25.5" x14ac:dyDescent="0.25">
      <c r="A22" s="263"/>
      <c r="B22" s="264" t="s">
        <v>33</v>
      </c>
      <c r="C22" s="265"/>
      <c r="D22" s="266" t="s">
        <v>301</v>
      </c>
      <c r="E22" s="267">
        <f>'1.'!F8</f>
        <v>0</v>
      </c>
      <c r="F22" s="268" t="str">
        <f>IF('1.'!A12=0,"НЕ ВЫПОЛНЕНО","Выполнено")</f>
        <v>НЕ ВЫПОЛНЕНО</v>
      </c>
    </row>
    <row r="23" spans="1:6" x14ac:dyDescent="0.25">
      <c r="A23" s="259" t="s">
        <v>34</v>
      </c>
      <c r="B23" s="260" t="s">
        <v>35</v>
      </c>
      <c r="C23" s="269"/>
      <c r="D23" s="270"/>
      <c r="E23" s="271"/>
      <c r="F23" s="272"/>
    </row>
    <row r="24" spans="1:6" ht="51" x14ac:dyDescent="0.25">
      <c r="A24" s="273" t="s">
        <v>36</v>
      </c>
      <c r="B24" s="274" t="s">
        <v>197</v>
      </c>
      <c r="C24" s="275" t="s">
        <v>155</v>
      </c>
      <c r="D24" s="276" t="s">
        <v>209</v>
      </c>
      <c r="E24" s="277">
        <f>'2.1'!G8</f>
        <v>0</v>
      </c>
      <c r="F24" s="268" t="str">
        <f>IF('2.1'!A22=0,"НЕ ВЫПОЛНЕНО","Выполнено")</f>
        <v>НЕ ВЫПОЛНЕНО</v>
      </c>
    </row>
    <row r="25" spans="1:6" ht="25.5" x14ac:dyDescent="0.25">
      <c r="A25" s="273" t="s">
        <v>37</v>
      </c>
      <c r="B25" s="278" t="s">
        <v>38</v>
      </c>
      <c r="C25" s="275" t="s">
        <v>154</v>
      </c>
      <c r="D25" s="276" t="s">
        <v>214</v>
      </c>
      <c r="E25" s="277">
        <f>'2.2'!C10</f>
        <v>0</v>
      </c>
      <c r="F25" s="268" t="str">
        <f>IF('2.2'!A19=0,"НЕ ВЫПОЛНЕНО","Выполнено")</f>
        <v>НЕ ВЫПОЛНЕНО</v>
      </c>
    </row>
    <row r="26" spans="1:6" ht="51" x14ac:dyDescent="0.25">
      <c r="A26" s="273" t="s">
        <v>40</v>
      </c>
      <c r="B26" s="279" t="s">
        <v>198</v>
      </c>
      <c r="C26" s="275" t="s">
        <v>156</v>
      </c>
      <c r="D26" s="276" t="s">
        <v>215</v>
      </c>
      <c r="E26" s="277">
        <f>'2.3.'!D8</f>
        <v>0</v>
      </c>
      <c r="F26" s="268" t="str">
        <f>IF('2.3.'!A17=0,"НЕ ВЫПОЛНЕНО","Выполнено")</f>
        <v>НЕ ВЫПОЛНЕНО</v>
      </c>
    </row>
    <row r="27" spans="1:6" ht="38.25" x14ac:dyDescent="0.25">
      <c r="A27" s="273" t="s">
        <v>102</v>
      </c>
      <c r="B27" s="279" t="s">
        <v>199</v>
      </c>
      <c r="C27" s="275" t="s">
        <v>152</v>
      </c>
      <c r="D27" s="266" t="s">
        <v>234</v>
      </c>
      <c r="E27" s="277">
        <f>'2.4'!D8</f>
        <v>0</v>
      </c>
      <c r="F27" s="268" t="str">
        <f>IF('2.4'!A13=0,"НЕ ВЫПОЛНЕНО","Выполнено")</f>
        <v>НЕ ВЫПОЛНЕНО</v>
      </c>
    </row>
    <row r="28" spans="1:6" x14ac:dyDescent="0.25">
      <c r="A28" s="259" t="s">
        <v>42</v>
      </c>
      <c r="B28" s="280" t="s">
        <v>43</v>
      </c>
      <c r="C28" s="281"/>
      <c r="D28" s="282"/>
      <c r="E28" s="283"/>
      <c r="F28" s="284"/>
    </row>
    <row r="29" spans="1:6" ht="27" customHeight="1" x14ac:dyDescent="0.25">
      <c r="A29" s="395" t="s">
        <v>44</v>
      </c>
      <c r="B29" s="285" t="s">
        <v>200</v>
      </c>
      <c r="C29" s="393" t="s">
        <v>151</v>
      </c>
      <c r="D29" s="397" t="s">
        <v>235</v>
      </c>
      <c r="E29" s="286">
        <f>'3.1'!D8</f>
        <v>0</v>
      </c>
      <c r="F29" s="287" t="str">
        <f>IF('3.1'!A17=0,"НЕ ВЫПОЛНЕНО","Выполнено")</f>
        <v>НЕ ВЫПОЛНЕНО</v>
      </c>
    </row>
    <row r="30" spans="1:6" ht="38.25" x14ac:dyDescent="0.25">
      <c r="A30" s="396"/>
      <c r="B30" s="288" t="s">
        <v>205</v>
      </c>
      <c r="C30" s="394"/>
      <c r="D30" s="398"/>
      <c r="E30" s="289"/>
      <c r="F30" s="290"/>
    </row>
    <row r="31" spans="1:6" ht="66" customHeight="1" x14ac:dyDescent="0.25">
      <c r="A31" s="273" t="s">
        <v>45</v>
      </c>
      <c r="B31" s="291" t="s">
        <v>204</v>
      </c>
      <c r="C31" s="275" t="s">
        <v>145</v>
      </c>
      <c r="D31" s="266" t="s">
        <v>302</v>
      </c>
      <c r="E31" s="277">
        <f>'3.2'!D8</f>
        <v>0</v>
      </c>
      <c r="F31" s="268" t="str">
        <f>IF('3.2'!A16=0,"НЕ ВЫПОЛНЕНО","Выполнено")</f>
        <v>НЕ ВЫПОЛНЕНО</v>
      </c>
    </row>
    <row r="32" spans="1:6" ht="63.75" x14ac:dyDescent="0.25">
      <c r="A32" s="273" t="s">
        <v>46</v>
      </c>
      <c r="B32" s="291" t="s">
        <v>201</v>
      </c>
      <c r="C32" s="275" t="s">
        <v>19</v>
      </c>
      <c r="D32" s="266" t="s">
        <v>303</v>
      </c>
      <c r="E32" s="277">
        <f>'3.3'!D8</f>
        <v>0</v>
      </c>
      <c r="F32" s="268" t="str">
        <f>IF('3.3'!A25=0,"НЕ ВЫПОЛНЕНО","Выполнено")</f>
        <v>НЕ ВЫПОЛНЕНО</v>
      </c>
    </row>
    <row r="33" spans="1:8" ht="63.75" x14ac:dyDescent="0.25">
      <c r="A33" s="273" t="s">
        <v>47</v>
      </c>
      <c r="B33" s="291" t="s">
        <v>203</v>
      </c>
      <c r="C33" s="275" t="s">
        <v>157</v>
      </c>
      <c r="D33" s="292" t="s">
        <v>259</v>
      </c>
      <c r="E33" s="277">
        <f>'3.4'!D8</f>
        <v>0</v>
      </c>
      <c r="F33" s="268" t="str">
        <f>IF('3.4'!A16=0,"НЕ ВЫПОЛНЕНО","Выполнено")</f>
        <v>НЕ ВЫПОЛНЕНО</v>
      </c>
    </row>
    <row r="34" spans="1:8" ht="38.25" x14ac:dyDescent="0.25">
      <c r="A34" s="273" t="s">
        <v>48</v>
      </c>
      <c r="B34" s="291" t="s">
        <v>206</v>
      </c>
      <c r="C34" s="275" t="s">
        <v>158</v>
      </c>
      <c r="D34" s="292" t="s">
        <v>286</v>
      </c>
      <c r="E34" s="277">
        <f>'3.5'!D8</f>
        <v>0</v>
      </c>
      <c r="F34" s="268" t="str">
        <f>IF('3.5'!A22=0,"НЕ ВЫПОЛНЕНО","Выполнено")</f>
        <v>НЕ ВЫПОЛНЕНО</v>
      </c>
      <c r="H34" s="201"/>
    </row>
    <row r="35" spans="1:8" ht="38.25" x14ac:dyDescent="0.25">
      <c r="A35" s="293" t="s">
        <v>49</v>
      </c>
      <c r="B35" s="291" t="s">
        <v>285</v>
      </c>
      <c r="C35" s="275" t="s">
        <v>152</v>
      </c>
      <c r="D35" s="358" t="s">
        <v>298</v>
      </c>
      <c r="E35" s="277">
        <f>'3.6'!D8</f>
        <v>0</v>
      </c>
      <c r="F35" s="268" t="str">
        <f>IF('3.6'!A22=0,"НЕ ВЫПОЛНЕНО","Выполнено")</f>
        <v>НЕ ВЫПОЛНЕНО</v>
      </c>
      <c r="H35" s="201"/>
    </row>
    <row r="36" spans="1:8" ht="51" x14ac:dyDescent="0.25">
      <c r="A36" s="293" t="s">
        <v>112</v>
      </c>
      <c r="B36" s="264" t="s">
        <v>202</v>
      </c>
      <c r="C36" s="275" t="s">
        <v>153</v>
      </c>
      <c r="D36" s="358" t="s">
        <v>288</v>
      </c>
      <c r="E36" s="277" t="str">
        <f>'3.7'!C10</f>
        <v>Необходимо</v>
      </c>
      <c r="F36" s="268" t="str">
        <f>IF('3.7'!A30=0,"НЕ ВЫПОЛНЕНО","Выполнено")</f>
        <v>Выполнено</v>
      </c>
      <c r="H36" s="201"/>
    </row>
    <row r="37" spans="1:8" x14ac:dyDescent="0.25">
      <c r="A37" s="259" t="s">
        <v>115</v>
      </c>
      <c r="B37" s="280" t="s">
        <v>103</v>
      </c>
      <c r="C37" s="281"/>
      <c r="D37" s="282"/>
      <c r="E37" s="283"/>
      <c r="F37" s="284"/>
      <c r="H37" s="201"/>
    </row>
    <row r="38" spans="1:8" ht="38.25" x14ac:dyDescent="0.25">
      <c r="A38" s="228"/>
      <c r="B38" s="129" t="s">
        <v>50</v>
      </c>
      <c r="C38" s="228"/>
      <c r="D38" s="294" t="s">
        <v>116</v>
      </c>
      <c r="E38" s="228"/>
      <c r="F38" s="228"/>
      <c r="H38" s="202"/>
    </row>
    <row r="39" spans="1:8" x14ac:dyDescent="0.25">
      <c r="H39" s="202"/>
    </row>
    <row r="40" spans="1:8" x14ac:dyDescent="0.25">
      <c r="H40" s="202"/>
    </row>
  </sheetData>
  <protectedRanges>
    <protectedRange sqref="C2:C3" name="Range1_1_2_1_1"/>
  </protectedRanges>
  <mergeCells count="23">
    <mergeCell ref="B1:D1"/>
    <mergeCell ref="E1:F3"/>
    <mergeCell ref="B2:D2"/>
    <mergeCell ref="B3:D3"/>
    <mergeCell ref="A18:F18"/>
    <mergeCell ref="E14:F14"/>
    <mergeCell ref="E7:F7"/>
    <mergeCell ref="C29:C30"/>
    <mergeCell ref="A29:A30"/>
    <mergeCell ref="D29:D30"/>
    <mergeCell ref="F19:F20"/>
    <mergeCell ref="A5:F5"/>
    <mergeCell ref="E8:F8"/>
    <mergeCell ref="E9:F9"/>
    <mergeCell ref="E10:F10"/>
    <mergeCell ref="E11:F11"/>
    <mergeCell ref="E12:F12"/>
    <mergeCell ref="E13:F13"/>
    <mergeCell ref="A19:A20"/>
    <mergeCell ref="B19:B20"/>
    <mergeCell ref="C19:C20"/>
    <mergeCell ref="D19:D20"/>
    <mergeCell ref="E19:E20"/>
  </mergeCells>
  <hyperlinks>
    <hyperlink ref="D22" location="'1.'!A1" display="Е-1210/1." xr:uid="{00000000-0004-0000-0100-000000000000}"/>
    <hyperlink ref="D24" location="'2.1'!A1" display="Е-1210/2.1" xr:uid="{00000000-0004-0000-0100-000001000000}"/>
    <hyperlink ref="D25" location="'2.2'!A1" display="Е-1210/2.2" xr:uid="{00000000-0004-0000-0100-000002000000}"/>
    <hyperlink ref="D29" location="'3.1'!A1" display="Е-1150/3.1" xr:uid="{00000000-0004-0000-0100-000003000000}"/>
    <hyperlink ref="D38" location="Титульный!A1" display="Титульный!A1" xr:uid="{00000000-0004-0000-0100-000004000000}"/>
    <hyperlink ref="D26" location="'2.3.'!A1" display="Е-1210/2.3" xr:uid="{00000000-0004-0000-0100-000005000000}"/>
    <hyperlink ref="D27" location="'2.4'!A1" display="Е-1210/2.4" xr:uid="{00000000-0004-0000-0100-000006000000}"/>
    <hyperlink ref="D31" location="'3.2'!A1" display="Е-1210/3.2" xr:uid="{00000000-0004-0000-0100-000007000000}"/>
    <hyperlink ref="D32" location="'3.3'!A1" display="Е-1210/3.3" xr:uid="{00000000-0004-0000-0100-000008000000}"/>
    <hyperlink ref="D33" location="'3.4'!A1" display="Е-1210/3.4" xr:uid="{00000000-0004-0000-0100-000009000000}"/>
    <hyperlink ref="D34" location="'3.5'!A1" display="Е-1210/3.5" xr:uid="{00000000-0004-0000-0100-00000A000000}"/>
    <hyperlink ref="D36" location="'3.7'!A1" display="Е-1210/3.7" xr:uid="{00000000-0004-0000-0100-00000B000000}"/>
    <hyperlink ref="D35" location="'3.6'!A1" display="Е-1210/3.6" xr:uid="{00000000-0004-0000-0100-00000C000000}"/>
    <hyperlink ref="D29:D30" location="'3.1'!A1" display="Е-1210/3.1" xr:uid="{00000000-0004-0000-0100-00000D000000}"/>
  </hyperlinks>
  <pageMargins left="0.7" right="0.7" top="0.75" bottom="0.75" header="0.3" footer="0.3"/>
  <pageSetup paperSize="9" scale="5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10"/>
  </sheetPr>
  <dimension ref="A1:I87"/>
  <sheetViews>
    <sheetView view="pageBreakPreview" zoomScale="60" zoomScaleNormal="100" workbookViewId="0">
      <selection activeCell="F17" sqref="F17"/>
    </sheetView>
  </sheetViews>
  <sheetFormatPr defaultColWidth="9.140625" defaultRowHeight="12.75" x14ac:dyDescent="0.2"/>
  <cols>
    <col min="1" max="1" width="30.42578125" style="50" customWidth="1"/>
    <col min="2" max="2" width="15.7109375" style="50" customWidth="1"/>
    <col min="3" max="4" width="12.140625" style="50" customWidth="1"/>
    <col min="5" max="5" width="27.140625" style="50" bestFit="1" customWidth="1"/>
    <col min="6" max="7" width="12.140625" style="50" customWidth="1"/>
    <col min="8" max="8" width="9.28515625" style="50" bestFit="1" customWidth="1"/>
    <col min="9" max="9" width="9.140625" style="50"/>
    <col min="10" max="10" width="11.5703125" style="50" customWidth="1"/>
    <col min="11" max="16384" width="9.140625" style="50"/>
  </cols>
  <sheetData>
    <row r="1" spans="1:9" x14ac:dyDescent="0.2">
      <c r="A1" s="49" t="s">
        <v>0</v>
      </c>
      <c r="B1" s="361" t="str">
        <f>Титульный!B2</f>
        <v>ООО "ХХХ"</v>
      </c>
      <c r="C1" s="362"/>
      <c r="D1" s="715" t="s">
        <v>191</v>
      </c>
      <c r="E1" s="695"/>
    </row>
    <row r="2" spans="1:9" x14ac:dyDescent="0.2">
      <c r="A2" s="51" t="s">
        <v>2</v>
      </c>
      <c r="B2" s="366">
        <f>Титульный!B3</f>
        <v>2019</v>
      </c>
      <c r="C2" s="366"/>
      <c r="D2" s="716"/>
      <c r="E2" s="697"/>
    </row>
    <row r="3" spans="1:9" ht="13.5" thickBot="1" x14ac:dyDescent="0.25">
      <c r="A3" s="52" t="s">
        <v>3</v>
      </c>
      <c r="B3" s="367" t="s">
        <v>4</v>
      </c>
      <c r="C3" s="367"/>
      <c r="D3" s="717"/>
      <c r="E3" s="699"/>
    </row>
    <row r="4" spans="1:9" x14ac:dyDescent="0.2">
      <c r="F4" s="53"/>
    </row>
    <row r="5" spans="1:9" x14ac:dyDescent="0.2">
      <c r="A5" s="54" t="s">
        <v>51</v>
      </c>
      <c r="B5" s="718" t="s">
        <v>78</v>
      </c>
      <c r="C5" s="718"/>
      <c r="D5" s="718"/>
      <c r="E5" s="718"/>
      <c r="F5" s="55"/>
      <c r="G5" s="56"/>
    </row>
    <row r="6" spans="1:9" s="57" customFormat="1" ht="15.75" customHeight="1" x14ac:dyDescent="0.2">
      <c r="C6" s="58"/>
      <c r="D6" s="58"/>
      <c r="E6" s="58"/>
      <c r="F6" s="58"/>
      <c r="G6" s="58"/>
    </row>
    <row r="7" spans="1:9" s="57" customFormat="1" ht="19.5" customHeight="1" x14ac:dyDescent="0.2">
      <c r="D7" s="58"/>
      <c r="E7" s="59"/>
      <c r="F7" s="58"/>
      <c r="G7" s="58"/>
    </row>
    <row r="8" spans="1:9" s="57" customFormat="1" ht="13.5" thickBot="1" x14ac:dyDescent="0.25">
      <c r="A8" s="60" t="s">
        <v>80</v>
      </c>
      <c r="B8" s="60"/>
      <c r="C8" s="58"/>
      <c r="D8" s="58"/>
      <c r="E8" s="59"/>
      <c r="F8" s="58"/>
      <c r="G8" s="58"/>
    </row>
    <row r="9" spans="1:9" s="61" customFormat="1" ht="21" customHeight="1" thickBot="1" x14ac:dyDescent="0.25">
      <c r="A9" s="164" t="s">
        <v>31</v>
      </c>
      <c r="B9" s="720" t="s">
        <v>81</v>
      </c>
      <c r="C9" s="720"/>
      <c r="D9" s="720"/>
      <c r="E9" s="165" t="s">
        <v>79</v>
      </c>
      <c r="G9" s="62"/>
      <c r="I9" s="63"/>
    </row>
    <row r="10" spans="1:9" s="61" customFormat="1" ht="21" customHeight="1" thickBot="1" x14ac:dyDescent="0.25">
      <c r="A10" s="162" t="s">
        <v>34</v>
      </c>
      <c r="B10" s="719" t="s">
        <v>81</v>
      </c>
      <c r="C10" s="719"/>
      <c r="D10" s="719"/>
      <c r="E10" s="163" t="s">
        <v>79</v>
      </c>
      <c r="G10" s="62"/>
      <c r="I10" s="63"/>
    </row>
    <row r="11" spans="1:9" s="61" customFormat="1" ht="19.5" customHeight="1" thickBot="1" x14ac:dyDescent="0.25">
      <c r="A11" s="64" t="s">
        <v>42</v>
      </c>
      <c r="B11" s="721" t="s">
        <v>81</v>
      </c>
      <c r="C11" s="721"/>
      <c r="D11" s="721"/>
      <c r="E11" s="65" t="s">
        <v>79</v>
      </c>
      <c r="G11" s="62"/>
    </row>
    <row r="12" spans="1:9" s="57" customFormat="1" x14ac:dyDescent="0.2">
      <c r="C12" s="58"/>
      <c r="D12" s="58"/>
      <c r="E12" s="58"/>
      <c r="F12" s="58"/>
      <c r="G12" s="58"/>
    </row>
    <row r="13" spans="1:9" s="57" customFormat="1" x14ac:dyDescent="0.2">
      <c r="C13" s="58"/>
      <c r="D13" s="58"/>
      <c r="E13" s="58"/>
      <c r="F13" s="58"/>
      <c r="G13" s="58"/>
    </row>
    <row r="14" spans="1:9" s="57" customFormat="1" x14ac:dyDescent="0.2">
      <c r="C14" s="58"/>
      <c r="D14" s="58"/>
      <c r="E14" s="58"/>
      <c r="F14" s="58"/>
      <c r="G14" s="58"/>
    </row>
    <row r="15" spans="1:9" s="57" customFormat="1" x14ac:dyDescent="0.2">
      <c r="C15" s="58"/>
      <c r="D15" s="58"/>
      <c r="E15" s="58"/>
      <c r="F15" s="58"/>
      <c r="G15" s="58"/>
    </row>
    <row r="16" spans="1:9" s="57" customFormat="1" ht="34.5" customHeight="1" x14ac:dyDescent="0.2">
      <c r="B16" s="714"/>
      <c r="C16" s="714"/>
      <c r="D16" s="714"/>
      <c r="E16" s="714"/>
      <c r="F16" s="714"/>
      <c r="G16" s="714"/>
      <c r="H16" s="714"/>
      <c r="I16" s="67"/>
    </row>
    <row r="17" spans="1:9" s="57" customFormat="1" x14ac:dyDescent="0.2">
      <c r="C17" s="58"/>
      <c r="D17" s="58"/>
      <c r="E17" s="58"/>
      <c r="F17" s="58"/>
      <c r="G17" s="58"/>
    </row>
    <row r="18" spans="1:9" s="57" customFormat="1" x14ac:dyDescent="0.2">
      <c r="C18" s="58"/>
      <c r="D18" s="58"/>
      <c r="E18" s="58"/>
      <c r="F18" s="58"/>
      <c r="G18" s="58"/>
    </row>
    <row r="19" spans="1:9" s="57" customFormat="1" x14ac:dyDescent="0.2">
      <c r="C19" s="58"/>
      <c r="D19" s="58"/>
      <c r="E19" s="58"/>
      <c r="F19" s="58"/>
      <c r="G19" s="58"/>
    </row>
    <row r="20" spans="1:9" s="57" customFormat="1" x14ac:dyDescent="0.2">
      <c r="C20" s="58"/>
      <c r="D20" s="58"/>
      <c r="E20" s="58"/>
      <c r="F20" s="58"/>
      <c r="G20" s="58"/>
    </row>
    <row r="21" spans="1:9" s="57" customFormat="1" x14ac:dyDescent="0.2">
      <c r="B21" s="66"/>
      <c r="C21" s="58"/>
      <c r="D21" s="58"/>
      <c r="E21" s="58"/>
      <c r="F21" s="58"/>
      <c r="G21" s="58"/>
      <c r="I21" s="67"/>
    </row>
    <row r="22" spans="1:9" s="57" customFormat="1" x14ac:dyDescent="0.2">
      <c r="C22" s="58"/>
      <c r="D22" s="58"/>
      <c r="E22" s="58"/>
      <c r="F22" s="58"/>
      <c r="G22" s="58"/>
    </row>
    <row r="23" spans="1:9" s="57" customFormat="1" x14ac:dyDescent="0.2">
      <c r="A23" s="68"/>
      <c r="B23" s="68"/>
      <c r="C23" s="58"/>
      <c r="D23" s="58"/>
      <c r="E23" s="58"/>
      <c r="F23" s="58"/>
      <c r="G23" s="58"/>
    </row>
    <row r="24" spans="1:9" s="57" customFormat="1" x14ac:dyDescent="0.2">
      <c r="A24" s="68"/>
      <c r="B24" s="68"/>
      <c r="C24" s="58"/>
      <c r="D24" s="58"/>
      <c r="E24" s="58"/>
      <c r="F24" s="58"/>
      <c r="G24" s="58"/>
    </row>
    <row r="25" spans="1:9" s="57" customFormat="1" x14ac:dyDescent="0.2">
      <c r="A25" s="68"/>
      <c r="B25" s="68"/>
      <c r="C25" s="58"/>
      <c r="D25" s="58"/>
      <c r="E25" s="58"/>
      <c r="F25" s="58"/>
      <c r="G25" s="58"/>
    </row>
    <row r="26" spans="1:9" s="57" customFormat="1" x14ac:dyDescent="0.2">
      <c r="C26" s="58"/>
      <c r="D26" s="58"/>
      <c r="E26" s="58"/>
      <c r="F26" s="58"/>
      <c r="G26" s="58"/>
    </row>
    <row r="27" spans="1:9" s="57" customFormat="1" x14ac:dyDescent="0.2">
      <c r="C27" s="58"/>
      <c r="D27" s="58"/>
      <c r="E27" s="58"/>
      <c r="F27" s="58"/>
      <c r="G27" s="58"/>
    </row>
    <row r="28" spans="1:9" s="57" customFormat="1" x14ac:dyDescent="0.2">
      <c r="C28" s="58"/>
      <c r="D28" s="58"/>
      <c r="E28" s="58"/>
      <c r="F28" s="58"/>
      <c r="G28" s="58"/>
    </row>
    <row r="29" spans="1:9" s="57" customFormat="1" x14ac:dyDescent="0.2">
      <c r="C29" s="58"/>
      <c r="D29" s="58"/>
      <c r="E29" s="58"/>
      <c r="F29" s="58"/>
      <c r="G29" s="58"/>
    </row>
    <row r="30" spans="1:9" s="57" customFormat="1" x14ac:dyDescent="0.2">
      <c r="C30" s="58"/>
      <c r="D30" s="58"/>
      <c r="E30" s="58"/>
      <c r="F30" s="58"/>
      <c r="G30" s="58"/>
    </row>
    <row r="31" spans="1:9" s="57" customFormat="1" x14ac:dyDescent="0.2">
      <c r="C31" s="58"/>
      <c r="D31" s="58"/>
      <c r="E31" s="58"/>
      <c r="F31" s="58"/>
      <c r="G31" s="58"/>
    </row>
    <row r="32" spans="1:9" s="57" customFormat="1" x14ac:dyDescent="0.2">
      <c r="C32" s="58"/>
      <c r="D32" s="58"/>
      <c r="E32" s="58"/>
      <c r="F32" s="58"/>
      <c r="G32" s="58"/>
    </row>
    <row r="33" spans="3:7" s="57" customFormat="1" x14ac:dyDescent="0.2">
      <c r="C33" s="58"/>
      <c r="D33" s="58"/>
      <c r="E33" s="58"/>
      <c r="F33" s="58"/>
      <c r="G33" s="58"/>
    </row>
    <row r="34" spans="3:7" s="57" customFormat="1" x14ac:dyDescent="0.2">
      <c r="C34" s="58"/>
      <c r="D34" s="58"/>
      <c r="E34" s="58"/>
      <c r="F34" s="58"/>
      <c r="G34" s="58"/>
    </row>
    <row r="35" spans="3:7" s="57" customFormat="1" x14ac:dyDescent="0.2">
      <c r="C35" s="58"/>
      <c r="D35" s="58"/>
      <c r="E35" s="58"/>
      <c r="F35" s="58"/>
      <c r="G35" s="58"/>
    </row>
    <row r="36" spans="3:7" s="57" customFormat="1" x14ac:dyDescent="0.2">
      <c r="C36" s="58"/>
      <c r="D36" s="58"/>
      <c r="E36" s="58"/>
      <c r="F36" s="58"/>
      <c r="G36" s="58"/>
    </row>
    <row r="37" spans="3:7" s="57" customFormat="1" x14ac:dyDescent="0.2">
      <c r="C37" s="58"/>
      <c r="D37" s="58"/>
      <c r="E37" s="58"/>
      <c r="F37" s="58"/>
      <c r="G37" s="58"/>
    </row>
    <row r="38" spans="3:7" s="57" customFormat="1" x14ac:dyDescent="0.2">
      <c r="C38" s="58"/>
      <c r="D38" s="58"/>
      <c r="E38" s="58"/>
      <c r="F38" s="58"/>
      <c r="G38" s="58"/>
    </row>
    <row r="39" spans="3:7" s="57" customFormat="1" x14ac:dyDescent="0.2">
      <c r="C39" s="58"/>
      <c r="D39" s="58"/>
      <c r="E39" s="58"/>
      <c r="F39" s="58"/>
      <c r="G39" s="58"/>
    </row>
    <row r="40" spans="3:7" s="57" customFormat="1" x14ac:dyDescent="0.2">
      <c r="C40" s="58"/>
      <c r="D40" s="58"/>
      <c r="E40" s="58"/>
      <c r="F40" s="58"/>
      <c r="G40" s="58"/>
    </row>
    <row r="41" spans="3:7" s="57" customFormat="1" x14ac:dyDescent="0.2">
      <c r="C41" s="58"/>
      <c r="D41" s="58"/>
      <c r="E41" s="58"/>
      <c r="F41" s="58"/>
      <c r="G41" s="58"/>
    </row>
    <row r="42" spans="3:7" s="57" customFormat="1" x14ac:dyDescent="0.2">
      <c r="C42" s="58"/>
      <c r="D42" s="58"/>
      <c r="E42" s="58"/>
      <c r="F42" s="58"/>
      <c r="G42" s="58"/>
    </row>
    <row r="43" spans="3:7" s="57" customFormat="1" x14ac:dyDescent="0.2">
      <c r="C43" s="58"/>
      <c r="D43" s="58"/>
      <c r="E43" s="58"/>
      <c r="F43" s="58"/>
      <c r="G43" s="58"/>
    </row>
    <row r="44" spans="3:7" s="57" customFormat="1" x14ac:dyDescent="0.2">
      <c r="C44" s="58"/>
      <c r="D44" s="58"/>
      <c r="E44" s="58"/>
      <c r="F44" s="58"/>
      <c r="G44" s="58"/>
    </row>
    <row r="45" spans="3:7" s="57" customFormat="1" x14ac:dyDescent="0.2">
      <c r="C45" s="58"/>
      <c r="D45" s="58"/>
      <c r="E45" s="58"/>
      <c r="F45" s="58"/>
      <c r="G45" s="58"/>
    </row>
    <row r="46" spans="3:7" s="57" customFormat="1" x14ac:dyDescent="0.2">
      <c r="C46" s="58"/>
      <c r="D46" s="58"/>
      <c r="E46" s="58"/>
      <c r="F46" s="58"/>
      <c r="G46" s="58"/>
    </row>
    <row r="47" spans="3:7" s="57" customFormat="1" x14ac:dyDescent="0.2">
      <c r="C47" s="58"/>
      <c r="D47" s="58"/>
      <c r="E47" s="58"/>
      <c r="F47" s="58"/>
      <c r="G47" s="58"/>
    </row>
    <row r="48" spans="3:7" s="57" customFormat="1" x14ac:dyDescent="0.2">
      <c r="C48" s="58"/>
      <c r="D48" s="58"/>
      <c r="E48" s="58"/>
      <c r="F48" s="58"/>
      <c r="G48" s="58"/>
    </row>
    <row r="49" spans="2:7" s="57" customFormat="1" x14ac:dyDescent="0.2">
      <c r="C49" s="58"/>
      <c r="D49" s="58"/>
      <c r="E49" s="58"/>
      <c r="F49" s="58"/>
      <c r="G49" s="58"/>
    </row>
    <row r="50" spans="2:7" s="57" customFormat="1" x14ac:dyDescent="0.2">
      <c r="C50" s="58"/>
      <c r="D50" s="58"/>
      <c r="E50" s="58"/>
      <c r="F50" s="58"/>
      <c r="G50" s="58"/>
    </row>
    <row r="51" spans="2:7" s="57" customFormat="1" x14ac:dyDescent="0.2">
      <c r="C51" s="58"/>
      <c r="D51" s="58"/>
      <c r="E51" s="58"/>
      <c r="F51" s="58"/>
      <c r="G51" s="58"/>
    </row>
    <row r="52" spans="2:7" x14ac:dyDescent="0.2">
      <c r="B52" s="69"/>
      <c r="C52" s="70"/>
      <c r="D52" s="70"/>
      <c r="E52" s="70"/>
      <c r="F52" s="70"/>
      <c r="G52" s="70"/>
    </row>
    <row r="53" spans="2:7" x14ac:dyDescent="0.2">
      <c r="B53" s="69"/>
      <c r="C53" s="70"/>
      <c r="D53" s="70"/>
      <c r="E53" s="70"/>
      <c r="F53" s="70"/>
      <c r="G53" s="70"/>
    </row>
    <row r="54" spans="2:7" x14ac:dyDescent="0.2">
      <c r="B54" s="69"/>
      <c r="C54" s="70"/>
      <c r="D54" s="70"/>
      <c r="E54" s="70"/>
      <c r="F54" s="70"/>
      <c r="G54" s="70"/>
    </row>
    <row r="55" spans="2:7" x14ac:dyDescent="0.2">
      <c r="B55" s="69"/>
      <c r="C55" s="70"/>
      <c r="D55" s="70"/>
      <c r="E55" s="70"/>
      <c r="F55" s="70"/>
      <c r="G55" s="70"/>
    </row>
    <row r="56" spans="2:7" x14ac:dyDescent="0.2">
      <c r="B56" s="69"/>
      <c r="C56" s="70"/>
      <c r="D56" s="70"/>
      <c r="E56" s="70"/>
      <c r="F56" s="70"/>
      <c r="G56" s="70"/>
    </row>
    <row r="57" spans="2:7" x14ac:dyDescent="0.2">
      <c r="B57" s="69"/>
      <c r="C57" s="70"/>
      <c r="D57" s="70"/>
      <c r="E57" s="70"/>
      <c r="F57" s="70"/>
      <c r="G57" s="70"/>
    </row>
    <row r="58" spans="2:7" x14ac:dyDescent="0.2">
      <c r="B58" s="69"/>
      <c r="C58" s="70"/>
      <c r="D58" s="70"/>
      <c r="E58" s="70"/>
      <c r="F58" s="70"/>
      <c r="G58" s="70"/>
    </row>
    <row r="59" spans="2:7" x14ac:dyDescent="0.2">
      <c r="B59" s="69"/>
      <c r="C59" s="70"/>
      <c r="D59" s="70"/>
      <c r="E59" s="70"/>
      <c r="F59" s="70"/>
      <c r="G59" s="70"/>
    </row>
    <row r="60" spans="2:7" x14ac:dyDescent="0.2">
      <c r="C60" s="70"/>
      <c r="D60" s="70"/>
      <c r="E60" s="70"/>
      <c r="F60" s="70"/>
      <c r="G60" s="70"/>
    </row>
    <row r="61" spans="2:7" x14ac:dyDescent="0.2">
      <c r="C61" s="70"/>
      <c r="D61" s="70"/>
      <c r="E61" s="70"/>
      <c r="F61" s="70"/>
      <c r="G61" s="70"/>
    </row>
    <row r="62" spans="2:7" x14ac:dyDescent="0.2">
      <c r="C62" s="70"/>
      <c r="D62" s="70"/>
      <c r="E62" s="70"/>
      <c r="F62" s="70"/>
      <c r="G62" s="70"/>
    </row>
    <row r="63" spans="2:7" x14ac:dyDescent="0.2">
      <c r="C63" s="70"/>
      <c r="D63" s="70"/>
      <c r="E63" s="70"/>
      <c r="F63" s="70"/>
      <c r="G63" s="70"/>
    </row>
    <row r="64" spans="2:7" x14ac:dyDescent="0.2">
      <c r="C64" s="70"/>
      <c r="D64" s="70"/>
      <c r="E64" s="70"/>
      <c r="F64" s="70"/>
      <c r="G64" s="70"/>
    </row>
    <row r="65" spans="3:7" x14ac:dyDescent="0.2">
      <c r="C65" s="70"/>
      <c r="D65" s="70"/>
      <c r="E65" s="70"/>
      <c r="F65" s="70"/>
      <c r="G65" s="70"/>
    </row>
    <row r="66" spans="3:7" x14ac:dyDescent="0.2">
      <c r="C66" s="70"/>
      <c r="D66" s="70"/>
      <c r="E66" s="70"/>
      <c r="F66" s="70"/>
      <c r="G66" s="70"/>
    </row>
    <row r="67" spans="3:7" x14ac:dyDescent="0.2">
      <c r="C67" s="70"/>
      <c r="D67" s="70"/>
      <c r="E67" s="70"/>
      <c r="F67" s="70"/>
      <c r="G67" s="70"/>
    </row>
    <row r="68" spans="3:7" x14ac:dyDescent="0.2">
      <c r="C68" s="70"/>
      <c r="D68" s="70"/>
      <c r="E68" s="70"/>
      <c r="F68" s="70"/>
      <c r="G68" s="70"/>
    </row>
    <row r="69" spans="3:7" x14ac:dyDescent="0.2">
      <c r="C69" s="70"/>
      <c r="D69" s="70"/>
      <c r="E69" s="70"/>
      <c r="F69" s="70"/>
      <c r="G69" s="70"/>
    </row>
    <row r="70" spans="3:7" x14ac:dyDescent="0.2">
      <c r="C70" s="70"/>
      <c r="D70" s="70"/>
      <c r="E70" s="70"/>
      <c r="F70" s="70"/>
      <c r="G70" s="70"/>
    </row>
    <row r="71" spans="3:7" x14ac:dyDescent="0.2">
      <c r="C71" s="70"/>
      <c r="D71" s="70"/>
      <c r="E71" s="70"/>
      <c r="F71" s="70"/>
      <c r="G71" s="70"/>
    </row>
    <row r="72" spans="3:7" x14ac:dyDescent="0.2">
      <c r="C72" s="70"/>
      <c r="D72" s="70"/>
      <c r="E72" s="70"/>
      <c r="F72" s="70"/>
      <c r="G72" s="70"/>
    </row>
    <row r="73" spans="3:7" x14ac:dyDescent="0.2">
      <c r="C73" s="70"/>
      <c r="D73" s="70"/>
      <c r="E73" s="70"/>
      <c r="F73" s="70"/>
      <c r="G73" s="70"/>
    </row>
    <row r="74" spans="3:7" x14ac:dyDescent="0.2">
      <c r="C74" s="70"/>
      <c r="D74" s="70"/>
      <c r="E74" s="70"/>
      <c r="F74" s="70"/>
      <c r="G74" s="70"/>
    </row>
    <row r="75" spans="3:7" x14ac:dyDescent="0.2">
      <c r="C75" s="70"/>
      <c r="D75" s="70"/>
      <c r="E75" s="70"/>
      <c r="F75" s="70"/>
      <c r="G75" s="70"/>
    </row>
    <row r="76" spans="3:7" x14ac:dyDescent="0.2">
      <c r="C76" s="70"/>
      <c r="D76" s="70"/>
      <c r="E76" s="70"/>
      <c r="F76" s="70"/>
      <c r="G76" s="70"/>
    </row>
    <row r="77" spans="3:7" x14ac:dyDescent="0.2">
      <c r="C77" s="70"/>
      <c r="D77" s="70"/>
      <c r="E77" s="70"/>
      <c r="F77" s="70"/>
      <c r="G77" s="70"/>
    </row>
    <row r="78" spans="3:7" x14ac:dyDescent="0.2">
      <c r="C78" s="70"/>
      <c r="D78" s="70"/>
      <c r="E78" s="70"/>
      <c r="F78" s="70"/>
      <c r="G78" s="70"/>
    </row>
    <row r="79" spans="3:7" x14ac:dyDescent="0.2">
      <c r="C79" s="70"/>
      <c r="D79" s="70"/>
      <c r="E79" s="70"/>
      <c r="F79" s="70"/>
      <c r="G79" s="70"/>
    </row>
    <row r="80" spans="3:7" x14ac:dyDescent="0.2">
      <c r="C80" s="70"/>
      <c r="D80" s="70"/>
      <c r="E80" s="70"/>
      <c r="F80" s="70"/>
      <c r="G80" s="70"/>
    </row>
    <row r="81" spans="3:7" x14ac:dyDescent="0.2">
      <c r="C81" s="70"/>
      <c r="D81" s="70"/>
      <c r="E81" s="70"/>
      <c r="F81" s="70"/>
      <c r="G81" s="70"/>
    </row>
    <row r="82" spans="3:7" x14ac:dyDescent="0.2">
      <c r="C82" s="70"/>
      <c r="D82" s="70"/>
      <c r="E82" s="70"/>
      <c r="F82" s="70"/>
      <c r="G82" s="70"/>
    </row>
    <row r="83" spans="3:7" x14ac:dyDescent="0.2">
      <c r="C83" s="70"/>
      <c r="D83" s="70"/>
      <c r="E83" s="70"/>
      <c r="F83" s="70"/>
      <c r="G83" s="70"/>
    </row>
    <row r="84" spans="3:7" x14ac:dyDescent="0.2">
      <c r="C84" s="70"/>
      <c r="D84" s="70"/>
      <c r="E84" s="70"/>
      <c r="F84" s="70"/>
      <c r="G84" s="70"/>
    </row>
    <row r="85" spans="3:7" x14ac:dyDescent="0.2">
      <c r="C85" s="70"/>
      <c r="D85" s="70"/>
      <c r="E85" s="70"/>
      <c r="F85" s="70"/>
      <c r="G85" s="70"/>
    </row>
    <row r="86" spans="3:7" x14ac:dyDescent="0.2">
      <c r="C86" s="70"/>
      <c r="D86" s="70"/>
      <c r="E86" s="70"/>
      <c r="F86" s="70"/>
      <c r="G86" s="70"/>
    </row>
    <row r="87" spans="3:7" x14ac:dyDescent="0.2">
      <c r="C87" s="70"/>
      <c r="D87" s="70"/>
      <c r="E87" s="70"/>
      <c r="F87" s="70"/>
      <c r="G87" s="70"/>
    </row>
  </sheetData>
  <protectedRanges>
    <protectedRange sqref="C2:C3" name="Range1_1_2_1_1_1_1"/>
  </protectedRanges>
  <mergeCells count="9">
    <mergeCell ref="B16:H16"/>
    <mergeCell ref="B1:C1"/>
    <mergeCell ref="D1:E3"/>
    <mergeCell ref="B2:C2"/>
    <mergeCell ref="B3:C3"/>
    <mergeCell ref="B5:E5"/>
    <mergeCell ref="B10:D10"/>
    <mergeCell ref="B9:D9"/>
    <mergeCell ref="B11:D11"/>
  </mergeCells>
  <pageMargins left="0.75" right="0.75" top="1" bottom="1" header="0.5" footer="0.5"/>
  <pageSetup paperSize="9" scale="88"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election activeCell="S18" sqref="S18"/>
    </sheetView>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Q24" sqref="Q24"/>
    </sheetView>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election activeCell="I18" sqref="I18"/>
    </sheetView>
  </sheetViews>
  <sheetFormatPr defaultRowHeight="15" x14ac:dyDescent="0.25"/>
  <sheetData>
    <row r="1" spans="1:1" x14ac:dyDescent="0.25">
      <c r="A1" s="71" t="s">
        <v>148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
  <sheetViews>
    <sheetView workbookViewId="0">
      <selection activeCell="M36" sqref="M36"/>
    </sheetView>
  </sheetViews>
  <sheetFormatPr defaultRowHeight="15" x14ac:dyDescent="0.25"/>
  <sheetData>
    <row r="1" spans="1:1" x14ac:dyDescent="0.25">
      <c r="A1" s="71"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election activeCell="M37" sqref="M37"/>
    </sheetView>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election activeCell="O26" sqref="O26"/>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14"/>
  <sheetViews>
    <sheetView zoomScale="124" zoomScaleNormal="124" workbookViewId="0"/>
  </sheetViews>
  <sheetFormatPr defaultRowHeight="15" x14ac:dyDescent="0.25"/>
  <cols>
    <col min="1" max="1" width="23.7109375" style="182" bestFit="1" customWidth="1"/>
    <col min="2" max="2" width="9.140625" style="182"/>
    <col min="3" max="3" width="20.85546875" style="182" customWidth="1"/>
    <col min="4" max="4" width="22.140625" style="182" customWidth="1"/>
    <col min="5" max="5" width="18.85546875" style="182" customWidth="1"/>
    <col min="6" max="6" width="21.42578125" style="182" customWidth="1"/>
    <col min="7" max="7" width="20.7109375" style="182" customWidth="1"/>
    <col min="8" max="8" width="9.140625" style="182"/>
    <col min="9" max="16384" width="9.140625" style="82"/>
  </cols>
  <sheetData>
    <row r="1" spans="1:8" ht="15" customHeight="1" x14ac:dyDescent="0.25">
      <c r="A1" s="49" t="s">
        <v>0</v>
      </c>
      <c r="B1" s="409" t="str">
        <f>Титульный!B2</f>
        <v>ООО "ХХХ"</v>
      </c>
      <c r="C1" s="409"/>
      <c r="D1" s="409"/>
      <c r="E1" s="409"/>
      <c r="F1" s="410" t="s">
        <v>208</v>
      </c>
      <c r="G1" s="411"/>
    </row>
    <row r="2" spans="1:8" ht="15" customHeight="1" x14ac:dyDescent="0.25">
      <c r="A2" s="51" t="s">
        <v>2</v>
      </c>
      <c r="B2" s="366">
        <f>Титульный!B3</f>
        <v>2019</v>
      </c>
      <c r="C2" s="366"/>
      <c r="D2" s="366"/>
      <c r="E2" s="366"/>
      <c r="F2" s="412"/>
      <c r="G2" s="413"/>
    </row>
    <row r="3" spans="1:8" ht="15" customHeight="1" thickBot="1" x14ac:dyDescent="0.3">
      <c r="A3" s="52" t="s">
        <v>3</v>
      </c>
      <c r="B3" s="367" t="s">
        <v>4</v>
      </c>
      <c r="C3" s="367"/>
      <c r="D3" s="367"/>
      <c r="E3" s="367"/>
      <c r="F3" s="414"/>
      <c r="G3" s="415"/>
    </row>
    <row r="5" spans="1:8" s="183" customFormat="1" ht="35.25" customHeight="1" x14ac:dyDescent="0.2">
      <c r="A5" s="54" t="s">
        <v>51</v>
      </c>
      <c r="B5" s="427" t="s">
        <v>33</v>
      </c>
      <c r="C5" s="427"/>
      <c r="D5" s="427"/>
      <c r="E5" s="427"/>
      <c r="F5" s="427"/>
      <c r="G5" s="427"/>
      <c r="H5" s="126"/>
    </row>
    <row r="6" spans="1:8" s="183" customFormat="1" ht="13.5" thickBot="1" x14ac:dyDescent="0.25">
      <c r="A6" s="126"/>
      <c r="B6" s="126"/>
      <c r="C6" s="126"/>
      <c r="D6" s="126"/>
      <c r="E6" s="126"/>
      <c r="F6" s="126"/>
      <c r="G6" s="126"/>
      <c r="H6" s="126"/>
    </row>
    <row r="7" spans="1:8" s="183" customFormat="1" ht="44.25" customHeight="1" x14ac:dyDescent="0.2">
      <c r="A7" s="428" t="s">
        <v>52</v>
      </c>
      <c r="B7" s="429"/>
      <c r="C7" s="429"/>
      <c r="D7" s="429"/>
      <c r="E7" s="430"/>
      <c r="F7" s="184" t="s">
        <v>53</v>
      </c>
      <c r="G7" s="185" t="s">
        <v>54</v>
      </c>
      <c r="H7" s="126"/>
    </row>
    <row r="8" spans="1:8" ht="111" customHeight="1" x14ac:dyDescent="0.25">
      <c r="A8" s="419" t="s">
        <v>207</v>
      </c>
      <c r="B8" s="420"/>
      <c r="C8" s="420"/>
      <c r="D8" s="420"/>
      <c r="E8" s="420"/>
      <c r="F8" s="12"/>
      <c r="G8" s="186"/>
    </row>
    <row r="9" spans="1:8" s="189" customFormat="1" ht="12.75" x14ac:dyDescent="0.25">
      <c r="A9" s="187"/>
      <c r="B9" s="187"/>
      <c r="C9" s="187"/>
      <c r="D9" s="187"/>
      <c r="E9" s="187"/>
      <c r="F9" s="188"/>
      <c r="G9" s="188"/>
      <c r="H9" s="188"/>
    </row>
    <row r="10" spans="1:8" s="189" customFormat="1" ht="13.5" thickBot="1" x14ac:dyDescent="0.3">
      <c r="A10" s="187"/>
      <c r="B10" s="187"/>
      <c r="C10" s="187"/>
      <c r="D10" s="187"/>
      <c r="E10" s="187"/>
      <c r="F10" s="188"/>
      <c r="G10" s="188"/>
      <c r="H10" s="188"/>
    </row>
    <row r="11" spans="1:8" s="191" customFormat="1" ht="23.25" customHeight="1" x14ac:dyDescent="0.2">
      <c r="A11" s="421" t="s">
        <v>55</v>
      </c>
      <c r="B11" s="422"/>
      <c r="C11" s="422"/>
      <c r="D11" s="422"/>
      <c r="E11" s="422"/>
      <c r="F11" s="422"/>
      <c r="G11" s="423"/>
      <c r="H11" s="190"/>
    </row>
    <row r="12" spans="1:8" s="189" customFormat="1" ht="27" customHeight="1" thickBot="1" x14ac:dyDescent="0.3">
      <c r="A12" s="424"/>
      <c r="B12" s="425"/>
      <c r="C12" s="425"/>
      <c r="D12" s="425"/>
      <c r="E12" s="425"/>
      <c r="F12" s="425"/>
      <c r="G12" s="426"/>
      <c r="H12" s="188"/>
    </row>
    <row r="13" spans="1:8" x14ac:dyDescent="0.25">
      <c r="A13" s="192"/>
      <c r="B13" s="193"/>
      <c r="C13" s="193"/>
      <c r="D13" s="193"/>
      <c r="E13" s="193"/>
      <c r="H13" s="82"/>
    </row>
    <row r="14" spans="1:8" x14ac:dyDescent="0.25">
      <c r="A14" s="192"/>
      <c r="B14" s="193"/>
      <c r="C14" s="193"/>
      <c r="D14" s="193"/>
      <c r="E14" s="193"/>
    </row>
  </sheetData>
  <protectedRanges>
    <protectedRange sqref="C2:C3" name="Range1_1_2_1_1"/>
  </protectedRanges>
  <mergeCells count="9">
    <mergeCell ref="A8:E8"/>
    <mergeCell ref="A11:G11"/>
    <mergeCell ref="A12:G12"/>
    <mergeCell ref="B1:E1"/>
    <mergeCell ref="F1:G3"/>
    <mergeCell ref="B2:E2"/>
    <mergeCell ref="B3:E3"/>
    <mergeCell ref="B5:G5"/>
    <mergeCell ref="A7:E7"/>
  </mergeCells>
  <conditionalFormatting sqref="F8">
    <cfRule type="containsBlanks" dxfId="38" priority="2">
      <formula>LEN(TRIM(F8))=0</formula>
    </cfRule>
  </conditionalFormatting>
  <conditionalFormatting sqref="A12:G12">
    <cfRule type="containsBlanks" dxfId="37" priority="1">
      <formula>LEN(TRIM(A12))=0</formula>
    </cfRule>
  </conditionalFormatting>
  <dataValidations count="2">
    <dataValidation type="list" allowBlank="1" showInputMessage="1" showErrorMessage="1" sqref="F8" xr:uid="{00000000-0002-0000-0200-000000000000}">
      <formula1>"Необходимо,Нет объекта учета"</formula1>
    </dataValidation>
    <dataValidation type="list" allowBlank="1" showInputMessage="1" showErrorMessage="1" sqref="A12:G12" xr:uid="{00000000-0002-0000-0200-000001000000}">
      <formula1>"Документы необходимы для проведения аудита запрошены"</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J23"/>
  <sheetViews>
    <sheetView view="pageBreakPreview" topLeftCell="B13" zoomScaleNormal="40" zoomScaleSheetLayoutView="100" workbookViewId="0">
      <selection activeCell="A22" sqref="A22:H22"/>
    </sheetView>
  </sheetViews>
  <sheetFormatPr defaultRowHeight="15" outlineLevelRow="1" x14ac:dyDescent="0.25"/>
  <cols>
    <col min="1" max="1" width="29.85546875" style="14" customWidth="1"/>
    <col min="2" max="2" width="20.5703125" style="14" customWidth="1"/>
    <col min="3" max="3" width="18.5703125" style="14" customWidth="1"/>
    <col min="4" max="4" width="18.7109375" style="14" customWidth="1"/>
    <col min="5" max="5" width="19.7109375" style="14" customWidth="1"/>
    <col min="6" max="6" width="22" style="14" customWidth="1"/>
    <col min="7" max="7" width="19.28515625" style="14" customWidth="1"/>
    <col min="8" max="8" width="25.28515625" style="14" customWidth="1"/>
    <col min="9" max="9" width="19.28515625" style="14" customWidth="1"/>
  </cols>
  <sheetData>
    <row r="1" spans="1:10" x14ac:dyDescent="0.25">
      <c r="A1" s="1" t="s">
        <v>0</v>
      </c>
      <c r="B1" s="431" t="str">
        <f>Титульный!B2</f>
        <v>ООО "ХХХ"</v>
      </c>
      <c r="C1" s="432"/>
      <c r="D1" s="432"/>
      <c r="E1" s="432"/>
      <c r="F1" s="432"/>
      <c r="G1" s="433"/>
      <c r="H1" s="434" t="s">
        <v>209</v>
      </c>
    </row>
    <row r="2" spans="1:10" x14ac:dyDescent="0.25">
      <c r="A2" s="2" t="s">
        <v>2</v>
      </c>
      <c r="B2" s="437">
        <f>Титульный!B3</f>
        <v>2019</v>
      </c>
      <c r="C2" s="437"/>
      <c r="D2" s="437"/>
      <c r="E2" s="437"/>
      <c r="F2" s="437"/>
      <c r="G2" s="437"/>
      <c r="H2" s="435"/>
    </row>
    <row r="3" spans="1:10" ht="15.75" thickBot="1" x14ac:dyDescent="0.3">
      <c r="A3" s="3" t="s">
        <v>3</v>
      </c>
      <c r="B3" s="438" t="s">
        <v>4</v>
      </c>
      <c r="C3" s="438"/>
      <c r="D3" s="438"/>
      <c r="E3" s="438"/>
      <c r="F3" s="438"/>
      <c r="G3" s="438"/>
      <c r="H3" s="436"/>
    </row>
    <row r="4" spans="1:10" ht="15" customHeight="1" x14ac:dyDescent="0.25"/>
    <row r="5" spans="1:10" s="11" customFormat="1" ht="35.25" customHeight="1" x14ac:dyDescent="0.2">
      <c r="A5" s="15" t="s">
        <v>51</v>
      </c>
      <c r="B5" s="439" t="s">
        <v>56</v>
      </c>
      <c r="C5" s="439"/>
      <c r="D5" s="439"/>
      <c r="E5" s="439"/>
      <c r="F5" s="439"/>
      <c r="G5" s="439"/>
      <c r="H5" s="439"/>
      <c r="I5" s="16"/>
    </row>
    <row r="6" spans="1:10" s="11" customFormat="1" ht="12.75" customHeight="1" thickBot="1" x14ac:dyDescent="0.25">
      <c r="A6" s="16"/>
      <c r="B6" s="16"/>
      <c r="C6" s="16"/>
      <c r="D6" s="16"/>
      <c r="E6" s="16"/>
      <c r="F6" s="16"/>
      <c r="G6" s="16"/>
      <c r="H6" s="16"/>
      <c r="I6" s="16"/>
    </row>
    <row r="7" spans="1:10" s="11" customFormat="1" ht="51" customHeight="1" thickBot="1" x14ac:dyDescent="0.25">
      <c r="A7" s="448" t="s">
        <v>57</v>
      </c>
      <c r="B7" s="449"/>
      <c r="C7" s="449"/>
      <c r="D7" s="449"/>
      <c r="E7" s="449"/>
      <c r="F7" s="450"/>
      <c r="G7" s="17" t="s">
        <v>53</v>
      </c>
      <c r="H7" s="18" t="s">
        <v>54</v>
      </c>
      <c r="I7" s="16"/>
    </row>
    <row r="8" spans="1:10" s="22" customFormat="1" ht="57.75" customHeight="1" thickBot="1" x14ac:dyDescent="0.3">
      <c r="A8" s="451" t="str">
        <f>ПРОГРАММА!B24</f>
        <v xml:space="preserve"> Получите сводную таблицу (регистр), раскрывающую движение заемных средств (вкл. проценты)  в течение отчетного периода. Сверить данные бухгалтерского учета с данными бухгалтерской отчетности. Рассмотрите показатели с точки зрения их непротиворечивости известной нам информации и друг другу.</v>
      </c>
      <c r="B8" s="452"/>
      <c r="C8" s="452"/>
      <c r="D8" s="452"/>
      <c r="E8" s="452"/>
      <c r="F8" s="453"/>
      <c r="G8" s="19"/>
      <c r="H8" s="20"/>
      <c r="I8" s="21"/>
    </row>
    <row r="9" spans="1:10" s="22" customFormat="1" x14ac:dyDescent="0.25">
      <c r="A9" s="23"/>
      <c r="B9" s="23"/>
      <c r="C9" s="23"/>
      <c r="D9" s="23"/>
      <c r="E9" s="23"/>
      <c r="F9" s="23"/>
      <c r="G9" s="23"/>
      <c r="H9" s="23"/>
      <c r="I9" s="21"/>
    </row>
    <row r="10" spans="1:10" s="22" customFormat="1" ht="15.75" thickBot="1" x14ac:dyDescent="0.3">
      <c r="A10" s="122" t="s">
        <v>144</v>
      </c>
      <c r="B10" s="122"/>
      <c r="C10" s="122"/>
      <c r="D10" s="122"/>
      <c r="E10" s="122"/>
      <c r="F10" s="122"/>
      <c r="G10" s="122"/>
      <c r="H10" s="122"/>
      <c r="I10" s="122"/>
      <c r="J10" s="122"/>
    </row>
    <row r="11" spans="1:10" s="22" customFormat="1" ht="57" customHeight="1" x14ac:dyDescent="0.25">
      <c r="A11" s="205" t="s">
        <v>161</v>
      </c>
      <c r="B11" s="205" t="s">
        <v>160</v>
      </c>
      <c r="C11" s="205" t="s">
        <v>210</v>
      </c>
      <c r="D11" s="205" t="s">
        <v>211</v>
      </c>
      <c r="E11" s="206" t="s">
        <v>159</v>
      </c>
      <c r="F11" s="204"/>
      <c r="G11" s="204"/>
      <c r="H11" s="204"/>
      <c r="I11" s="204"/>
    </row>
    <row r="12" spans="1:10" s="22" customFormat="1" ht="36" customHeight="1" x14ac:dyDescent="0.25">
      <c r="A12" s="208" t="s">
        <v>212</v>
      </c>
      <c r="B12" s="211"/>
      <c r="C12" s="207"/>
      <c r="D12" s="207"/>
      <c r="E12" s="209">
        <f>B12-(C12-D12)/1000</f>
        <v>0</v>
      </c>
      <c r="F12" s="204"/>
      <c r="G12" s="204"/>
      <c r="H12" s="204"/>
      <c r="I12" s="204"/>
    </row>
    <row r="13" spans="1:10" s="13" customFormat="1" ht="26.25" thickBot="1" x14ac:dyDescent="0.3">
      <c r="A13" s="210" t="s">
        <v>213</v>
      </c>
      <c r="B13" s="211"/>
      <c r="C13" s="207"/>
      <c r="D13" s="207"/>
      <c r="E13" s="209">
        <f>B13-(C13-D13)/1000</f>
        <v>0</v>
      </c>
      <c r="F13" s="24"/>
      <c r="G13" s="24"/>
      <c r="H13" s="24"/>
      <c r="I13" s="24"/>
      <c r="J13" s="24"/>
    </row>
    <row r="14" spans="1:10" s="26" customFormat="1" ht="13.5" outlineLevel="1" thickBot="1" x14ac:dyDescent="0.3">
      <c r="A14" s="28"/>
      <c r="B14" s="29"/>
      <c r="C14" s="29"/>
      <c r="D14" s="29"/>
      <c r="E14" s="29"/>
      <c r="F14" s="29"/>
      <c r="G14" s="27"/>
      <c r="H14" s="27"/>
      <c r="I14" s="25"/>
    </row>
    <row r="15" spans="1:10" s="26" customFormat="1" ht="57" customHeight="1" outlineLevel="1" thickBot="1" x14ac:dyDescent="0.3">
      <c r="A15" s="30" t="s">
        <v>121</v>
      </c>
      <c r="B15" s="31" t="s">
        <v>59</v>
      </c>
      <c r="C15" s="112"/>
      <c r="D15" s="112"/>
      <c r="E15" s="112"/>
      <c r="F15" s="112"/>
      <c r="G15" s="27"/>
      <c r="H15" s="27"/>
      <c r="I15" s="25"/>
    </row>
    <row r="16" spans="1:10" s="26" customFormat="1" ht="13.5" outlineLevel="1" thickBot="1" x14ac:dyDescent="0.3">
      <c r="A16" s="112"/>
      <c r="B16" s="112"/>
      <c r="C16" s="112"/>
      <c r="D16" s="112"/>
      <c r="E16" s="112"/>
      <c r="F16" s="112"/>
      <c r="G16" s="27"/>
      <c r="H16" s="27"/>
      <c r="I16" s="25"/>
    </row>
    <row r="17" spans="1:10" x14ac:dyDescent="0.25">
      <c r="A17" s="446" t="s">
        <v>76</v>
      </c>
      <c r="B17" s="40"/>
      <c r="C17" s="198"/>
      <c r="D17" s="198"/>
      <c r="E17" s="198"/>
      <c r="F17" s="198"/>
    </row>
    <row r="18" spans="1:10" ht="15.75" thickBot="1" x14ac:dyDescent="0.3">
      <c r="A18" s="447"/>
      <c r="B18" s="41"/>
      <c r="C18" s="198"/>
      <c r="D18" s="198"/>
      <c r="E18" s="198"/>
      <c r="F18" s="198"/>
    </row>
    <row r="20" spans="1:10" s="35" customFormat="1" ht="24.75" customHeight="1" thickBot="1" x14ac:dyDescent="0.3">
      <c r="A20" s="32"/>
      <c r="B20" s="32"/>
      <c r="C20" s="32"/>
      <c r="D20" s="32"/>
      <c r="E20" s="32"/>
      <c r="F20" s="32"/>
      <c r="G20" s="33"/>
      <c r="H20" s="33"/>
      <c r="I20" s="34"/>
    </row>
    <row r="21" spans="1:10" s="13" customFormat="1" ht="30.75" customHeight="1" x14ac:dyDescent="0.25">
      <c r="A21" s="440" t="s">
        <v>55</v>
      </c>
      <c r="B21" s="441"/>
      <c r="C21" s="441"/>
      <c r="D21" s="441"/>
      <c r="E21" s="441"/>
      <c r="F21" s="441"/>
      <c r="G21" s="441"/>
      <c r="H21" s="442"/>
      <c r="I21" s="24"/>
      <c r="J21" s="80" t="s">
        <v>122</v>
      </c>
    </row>
    <row r="22" spans="1:10" ht="39" customHeight="1" thickBot="1" x14ac:dyDescent="0.3">
      <c r="A22" s="443"/>
      <c r="B22" s="444"/>
      <c r="C22" s="444"/>
      <c r="D22" s="444"/>
      <c r="E22" s="444"/>
      <c r="F22" s="444"/>
      <c r="G22" s="444"/>
      <c r="H22" s="445"/>
      <c r="J22" s="80" t="s">
        <v>123</v>
      </c>
    </row>
    <row r="23" spans="1:10" x14ac:dyDescent="0.25">
      <c r="A23" s="36"/>
      <c r="B23" s="36"/>
      <c r="C23" s="36"/>
      <c r="D23" s="36"/>
      <c r="E23" s="36"/>
      <c r="F23" s="36"/>
      <c r="G23" s="36"/>
      <c r="H23" s="36"/>
    </row>
  </sheetData>
  <protectedRanges>
    <protectedRange sqref="G2:G3" name="Range1_1_2_1_1_1"/>
  </protectedRanges>
  <mergeCells count="10">
    <mergeCell ref="A21:H21"/>
    <mergeCell ref="A22:H22"/>
    <mergeCell ref="A17:A18"/>
    <mergeCell ref="A7:F7"/>
    <mergeCell ref="A8:F8"/>
    <mergeCell ref="B1:G1"/>
    <mergeCell ref="H1:H3"/>
    <mergeCell ref="B2:G2"/>
    <mergeCell ref="B3:G3"/>
    <mergeCell ref="B5:H5"/>
  </mergeCells>
  <conditionalFormatting sqref="A22:H22">
    <cfRule type="containsBlanks" dxfId="36" priority="3">
      <formula>LEN(TRIM(A22))=0</formula>
    </cfRule>
  </conditionalFormatting>
  <conditionalFormatting sqref="G8">
    <cfRule type="containsBlanks" dxfId="35" priority="2">
      <formula>LEN(TRIM(G8))=0</formula>
    </cfRule>
  </conditionalFormatting>
  <conditionalFormatting sqref="B12:D13">
    <cfRule type="containsBlanks" dxfId="34" priority="1">
      <formula>LEN(TRIM(B12))=0</formula>
    </cfRule>
  </conditionalFormatting>
  <dataValidations count="2">
    <dataValidation type="list" allowBlank="1" showInputMessage="1" showErrorMessage="1" sqref="G8" xr:uid="{00000000-0002-0000-0300-000000000000}">
      <formula1>"Необходимо,Нет объекта учета"</formula1>
    </dataValidation>
    <dataValidation type="list" allowBlank="1" showInputMessage="1" showErrorMessage="1" sqref="A22:H22" xr:uid="{00000000-0002-0000-0300-000001000000}">
      <formula1>$J$21:$J$22</formula1>
    </dataValidation>
  </dataValidations>
  <pageMargins left="0.7" right="0.7" top="0.75" bottom="0.75" header="0.3" footer="0.3"/>
  <pageSetup paperSize="9" scale="50"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J45"/>
  <sheetViews>
    <sheetView view="pageBreakPreview" zoomScale="90" zoomScaleNormal="80" zoomScaleSheetLayoutView="90" workbookViewId="0">
      <selection activeCell="C10" sqref="C10"/>
    </sheetView>
  </sheetViews>
  <sheetFormatPr defaultRowHeight="15" x14ac:dyDescent="0.25"/>
  <cols>
    <col min="1" max="1" width="18.85546875" style="82" customWidth="1"/>
    <col min="2" max="2" width="45.7109375" style="82" customWidth="1"/>
    <col min="3" max="3" width="32.140625" style="82" customWidth="1"/>
    <col min="4" max="4" width="30.7109375" style="82" customWidth="1"/>
    <col min="5" max="16384" width="9.140625" style="82"/>
  </cols>
  <sheetData>
    <row r="1" spans="1:8" ht="15" customHeight="1" x14ac:dyDescent="0.25">
      <c r="A1" s="83" t="s">
        <v>0</v>
      </c>
      <c r="B1" s="84" t="str">
        <f>Титульный!B2</f>
        <v>ООО "ХХХ"</v>
      </c>
      <c r="C1" s="456" t="s">
        <v>214</v>
      </c>
      <c r="D1" s="457"/>
      <c r="E1" s="85"/>
      <c r="F1" s="85"/>
    </row>
    <row r="2" spans="1:8" ht="15" customHeight="1" x14ac:dyDescent="0.25">
      <c r="A2" s="86" t="s">
        <v>2</v>
      </c>
      <c r="B2" s="87">
        <f>Титульный!B3</f>
        <v>2019</v>
      </c>
      <c r="C2" s="458"/>
      <c r="D2" s="459"/>
      <c r="E2" s="85"/>
      <c r="F2" s="85"/>
    </row>
    <row r="3" spans="1:8" ht="15" customHeight="1" thickBot="1" x14ac:dyDescent="0.3">
      <c r="A3" s="88" t="s">
        <v>3</v>
      </c>
      <c r="B3" s="89" t="s">
        <v>4</v>
      </c>
      <c r="C3" s="460"/>
      <c r="D3" s="461"/>
      <c r="E3" s="85"/>
      <c r="F3" s="85"/>
    </row>
    <row r="4" spans="1:8" ht="15" customHeight="1" x14ac:dyDescent="0.25"/>
    <row r="6" spans="1:8" s="92" customFormat="1" ht="35.25" customHeight="1" x14ac:dyDescent="0.25">
      <c r="A6" s="90" t="s">
        <v>51</v>
      </c>
      <c r="B6" s="462" t="str">
        <f>ПРОГРАММА!B25</f>
        <v>Проверка исправлений замечаний Аудитора по итогам предыдущей проверки</v>
      </c>
      <c r="C6" s="462"/>
      <c r="D6" s="462"/>
      <c r="E6" s="91"/>
      <c r="F6" s="91"/>
      <c r="G6" s="91"/>
      <c r="H6" s="91"/>
    </row>
    <row r="7" spans="1:8" s="92" customFormat="1" x14ac:dyDescent="0.25">
      <c r="A7" s="93"/>
      <c r="B7" s="93"/>
      <c r="C7" s="93"/>
      <c r="D7" s="93"/>
      <c r="E7" s="93"/>
      <c r="F7" s="93"/>
      <c r="G7" s="93"/>
      <c r="H7" s="93"/>
    </row>
    <row r="8" spans="1:8" s="92" customFormat="1" ht="15.75" thickBot="1" x14ac:dyDescent="0.3">
      <c r="A8" s="93"/>
      <c r="B8" s="93"/>
      <c r="C8" s="93"/>
      <c r="D8" s="93"/>
      <c r="E8" s="93"/>
      <c r="F8" s="93"/>
      <c r="G8" s="93"/>
      <c r="H8" s="93"/>
    </row>
    <row r="9" spans="1:8" s="92" customFormat="1" ht="36" customHeight="1" thickBot="1" x14ac:dyDescent="0.3">
      <c r="A9" s="463" t="s">
        <v>57</v>
      </c>
      <c r="B9" s="464"/>
      <c r="C9" s="94" t="s">
        <v>53</v>
      </c>
      <c r="D9" s="95" t="s">
        <v>54</v>
      </c>
      <c r="E9" s="93"/>
      <c r="F9" s="93"/>
      <c r="G9" s="93"/>
      <c r="H9" s="93"/>
    </row>
    <row r="10" spans="1:8" s="97" customFormat="1" ht="52.5" customHeight="1" thickBot="1" x14ac:dyDescent="0.3">
      <c r="A10" s="465" t="s">
        <v>38</v>
      </c>
      <c r="B10" s="466"/>
      <c r="C10" s="81"/>
      <c r="D10" s="96" t="str">
        <f>IF(C10="Нет объекта учета","По итогам проверки за предыдущий год существенные нарушения не выявлены","")</f>
        <v/>
      </c>
    </row>
    <row r="11" spans="1:8" s="97" customFormat="1" x14ac:dyDescent="0.25">
      <c r="A11" s="98"/>
      <c r="E11" s="99"/>
      <c r="F11" s="99"/>
      <c r="G11" s="99"/>
      <c r="H11" s="99"/>
    </row>
    <row r="12" spans="1:8" s="97" customFormat="1" ht="15.75" thickBot="1" x14ac:dyDescent="0.3">
      <c r="A12" s="98"/>
      <c r="E12" s="99"/>
      <c r="F12" s="99"/>
      <c r="G12" s="99"/>
      <c r="H12" s="99"/>
    </row>
    <row r="13" spans="1:8" s="97" customFormat="1" ht="54.75" customHeight="1" thickBot="1" x14ac:dyDescent="0.3">
      <c r="A13" s="100" t="s">
        <v>60</v>
      </c>
      <c r="B13" s="454" t="s">
        <v>61</v>
      </c>
      <c r="C13" s="455"/>
      <c r="D13" s="101" t="s">
        <v>62</v>
      </c>
      <c r="E13" s="102"/>
      <c r="F13" s="102"/>
      <c r="G13" s="102"/>
      <c r="H13" s="99"/>
    </row>
    <row r="14" spans="1:8" s="97" customFormat="1" ht="37.5" customHeight="1" x14ac:dyDescent="0.25">
      <c r="A14" s="103" t="s">
        <v>31</v>
      </c>
      <c r="B14" s="467" t="s">
        <v>63</v>
      </c>
      <c r="C14" s="468"/>
      <c r="D14" s="104"/>
      <c r="E14" s="105"/>
      <c r="F14" s="105"/>
      <c r="G14" s="105"/>
      <c r="H14" s="99"/>
    </row>
    <row r="15" spans="1:8" s="97" customFormat="1" ht="40.5" customHeight="1" thickBot="1" x14ac:dyDescent="0.3">
      <c r="A15" s="106" t="s">
        <v>34</v>
      </c>
      <c r="B15" s="469" t="s">
        <v>63</v>
      </c>
      <c r="C15" s="470"/>
      <c r="D15" s="107"/>
      <c r="E15" s="105"/>
      <c r="F15" s="105"/>
      <c r="G15" s="105"/>
      <c r="H15" s="99"/>
    </row>
    <row r="16" spans="1:8" s="97" customFormat="1" x14ac:dyDescent="0.25">
      <c r="A16" s="98"/>
      <c r="E16" s="99"/>
      <c r="F16" s="99"/>
      <c r="G16" s="99"/>
      <c r="H16" s="99"/>
    </row>
    <row r="17" spans="1:8" s="97" customFormat="1" ht="15.75" thickBot="1" x14ac:dyDescent="0.3">
      <c r="A17" s="98"/>
      <c r="E17" s="99"/>
      <c r="F17" s="99"/>
      <c r="G17" s="99"/>
      <c r="H17" s="99"/>
    </row>
    <row r="18" spans="1:8" s="97" customFormat="1" ht="28.5" customHeight="1" x14ac:dyDescent="0.25">
      <c r="A18" s="471" t="s">
        <v>55</v>
      </c>
      <c r="B18" s="472"/>
      <c r="C18" s="472"/>
      <c r="D18" s="473"/>
    </row>
    <row r="19" spans="1:8" s="109" customFormat="1" ht="31.5" customHeight="1" thickBot="1" x14ac:dyDescent="0.3">
      <c r="A19" s="474"/>
      <c r="B19" s="475"/>
      <c r="C19" s="475"/>
      <c r="D19" s="476"/>
      <c r="E19" s="108"/>
      <c r="F19" s="111" t="s">
        <v>125</v>
      </c>
      <c r="G19" s="108"/>
    </row>
    <row r="20" spans="1:8" s="97" customFormat="1" x14ac:dyDescent="0.25">
      <c r="A20" s="110"/>
      <c r="F20" s="111" t="s">
        <v>126</v>
      </c>
    </row>
    <row r="21" spans="1:8" s="97" customFormat="1" x14ac:dyDescent="0.25"/>
    <row r="45" spans="4:10" x14ac:dyDescent="0.25">
      <c r="D45" s="477"/>
      <c r="E45" s="477"/>
      <c r="F45" s="477"/>
      <c r="G45" s="477"/>
      <c r="H45" s="477"/>
      <c r="I45" s="477"/>
      <c r="J45" s="477"/>
    </row>
  </sheetData>
  <protectedRanges>
    <protectedRange sqref="C2:C3" name="Range1_1_2_1_1_1"/>
  </protectedRanges>
  <mergeCells count="10">
    <mergeCell ref="B14:C14"/>
    <mergeCell ref="B15:C15"/>
    <mergeCell ref="A18:D18"/>
    <mergeCell ref="A19:D19"/>
    <mergeCell ref="D45:J45"/>
    <mergeCell ref="B13:C13"/>
    <mergeCell ref="C1:D3"/>
    <mergeCell ref="B6:D6"/>
    <mergeCell ref="A9:B9"/>
    <mergeCell ref="A10:B10"/>
  </mergeCells>
  <conditionalFormatting sqref="C10">
    <cfRule type="containsBlanks" dxfId="33" priority="2">
      <formula>LEN(TRIM(C10))=0</formula>
    </cfRule>
  </conditionalFormatting>
  <conditionalFormatting sqref="A19:D19">
    <cfRule type="containsBlanks" dxfId="32" priority="1">
      <formula>LEN(TRIM(A19))=0</formula>
    </cfRule>
  </conditionalFormatting>
  <dataValidations count="2">
    <dataValidation type="list" allowBlank="1" showInputMessage="1" showErrorMessage="1" sqref="C10" xr:uid="{00000000-0002-0000-0400-000000000000}">
      <formula1>"Необходимо,Нет объекта учета"</formula1>
    </dataValidation>
    <dataValidation type="list" allowBlank="1" showInputMessage="1" showErrorMessage="1" sqref="A19:D19" xr:uid="{00000000-0002-0000-0400-000001000000}">
      <formula1>$F$19:$F$20</formula1>
    </dataValidation>
  </dataValidations>
  <pageMargins left="0.7" right="0.7" top="0.75" bottom="0.75" header="0.3" footer="0.3"/>
  <pageSetup paperSize="9" scale="6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H19"/>
  <sheetViews>
    <sheetView view="pageBreakPreview" zoomScaleNormal="80" zoomScaleSheetLayoutView="100" workbookViewId="0">
      <selection activeCell="A17" sqref="A17:E17"/>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16384" width="9.140625" style="82"/>
  </cols>
  <sheetData>
    <row r="1" spans="1:7" x14ac:dyDescent="0.25">
      <c r="A1" s="83" t="s">
        <v>0</v>
      </c>
      <c r="B1" s="489" t="str">
        <f>Титульный!B2</f>
        <v>ООО "ХХХ"</v>
      </c>
      <c r="C1" s="489"/>
      <c r="D1" s="456" t="s">
        <v>215</v>
      </c>
      <c r="E1" s="457"/>
    </row>
    <row r="2" spans="1:7" x14ac:dyDescent="0.25">
      <c r="A2" s="86" t="s">
        <v>2</v>
      </c>
      <c r="B2" s="490">
        <f>Титульный!B3</f>
        <v>2019</v>
      </c>
      <c r="C2" s="490"/>
      <c r="D2" s="458"/>
      <c r="E2" s="459"/>
    </row>
    <row r="3" spans="1:7" ht="15.75" thickBot="1" x14ac:dyDescent="0.3">
      <c r="A3" s="88" t="s">
        <v>3</v>
      </c>
      <c r="B3" s="491" t="s">
        <v>4</v>
      </c>
      <c r="C3" s="491"/>
      <c r="D3" s="460"/>
      <c r="E3" s="461"/>
    </row>
    <row r="5" spans="1:7" s="92" customFormat="1" ht="35.25" customHeight="1" x14ac:dyDescent="0.25">
      <c r="A5" s="90" t="s">
        <v>51</v>
      </c>
      <c r="B5" s="462" t="s">
        <v>41</v>
      </c>
      <c r="C5" s="462"/>
      <c r="D5" s="462"/>
      <c r="E5" s="462"/>
      <c r="F5" s="113"/>
      <c r="G5" s="114"/>
    </row>
    <row r="6" spans="1:7" s="97" customFormat="1" ht="15.75" thickBot="1" x14ac:dyDescent="0.3"/>
    <row r="7" spans="1:7" s="97" customFormat="1" ht="41.25" customHeight="1" thickBot="1" x14ac:dyDescent="0.3">
      <c r="A7" s="492" t="s">
        <v>52</v>
      </c>
      <c r="B7" s="493"/>
      <c r="C7" s="493"/>
      <c r="D7" s="115" t="s">
        <v>53</v>
      </c>
      <c r="E7" s="116" t="s">
        <v>75</v>
      </c>
    </row>
    <row r="8" spans="1:7" s="97" customFormat="1" ht="38.25" customHeight="1" thickBot="1" x14ac:dyDescent="0.3">
      <c r="A8" s="478" t="s">
        <v>41</v>
      </c>
      <c r="B8" s="479"/>
      <c r="C8" s="479"/>
      <c r="D8" s="19"/>
      <c r="E8" s="117"/>
    </row>
    <row r="9" spans="1:7" s="97" customFormat="1" x14ac:dyDescent="0.25"/>
    <row r="10" spans="1:7" s="97" customFormat="1" ht="15.75" thickBot="1" x14ac:dyDescent="0.3"/>
    <row r="11" spans="1:7" s="97" customFormat="1" ht="33.75" customHeight="1" thickBot="1" x14ac:dyDescent="0.3">
      <c r="A11" s="480" t="s">
        <v>76</v>
      </c>
      <c r="B11" s="40" t="s">
        <v>216</v>
      </c>
    </row>
    <row r="12" spans="1:7" s="97" customFormat="1" ht="33.75" customHeight="1" x14ac:dyDescent="0.25">
      <c r="A12" s="481"/>
      <c r="B12" s="40" t="s">
        <v>217</v>
      </c>
    </row>
    <row r="13" spans="1:7" s="97" customFormat="1" ht="33.75" customHeight="1" thickBot="1" x14ac:dyDescent="0.3">
      <c r="A13" s="482"/>
      <c r="B13" s="41"/>
    </row>
    <row r="14" spans="1:7" s="97" customFormat="1" x14ac:dyDescent="0.25"/>
    <row r="15" spans="1:7" s="97" customFormat="1" ht="15.75" thickBot="1" x14ac:dyDescent="0.3">
      <c r="A15" s="118"/>
      <c r="B15" s="118"/>
      <c r="C15" s="118"/>
      <c r="D15" s="118"/>
      <c r="E15" s="118"/>
    </row>
    <row r="16" spans="1:7" s="97" customFormat="1" ht="24.75" customHeight="1" x14ac:dyDescent="0.2">
      <c r="A16" s="483" t="s">
        <v>55</v>
      </c>
      <c r="B16" s="484"/>
      <c r="C16" s="484"/>
      <c r="D16" s="484"/>
      <c r="E16" s="485"/>
    </row>
    <row r="17" spans="1:8" s="97" customFormat="1" ht="33.75" customHeight="1" thickBot="1" x14ac:dyDescent="0.3">
      <c r="A17" s="486"/>
      <c r="B17" s="487"/>
      <c r="C17" s="487"/>
      <c r="D17" s="487"/>
      <c r="E17" s="488"/>
      <c r="F17" s="108"/>
      <c r="G17" s="120" t="s">
        <v>127</v>
      </c>
      <c r="H17" s="120"/>
    </row>
    <row r="18" spans="1:8" s="119" customFormat="1" x14ac:dyDescent="0.25">
      <c r="G18" s="121" t="s">
        <v>128</v>
      </c>
      <c r="H18" s="121"/>
    </row>
    <row r="19" spans="1:8" s="119" customFormat="1" x14ac:dyDescent="0.25">
      <c r="G19" s="121" t="s">
        <v>129</v>
      </c>
      <c r="H19" s="121"/>
    </row>
  </sheetData>
  <protectedRanges>
    <protectedRange sqref="C2:C3" name="Range1_1_2_1_1_1"/>
  </protectedRanges>
  <mergeCells count="10">
    <mergeCell ref="A8:C8"/>
    <mergeCell ref="A11:A13"/>
    <mergeCell ref="A16:E16"/>
    <mergeCell ref="A17:E17"/>
    <mergeCell ref="B1:C1"/>
    <mergeCell ref="D1:E3"/>
    <mergeCell ref="B2:C2"/>
    <mergeCell ref="B3:C3"/>
    <mergeCell ref="B5:E5"/>
    <mergeCell ref="A7:C7"/>
  </mergeCells>
  <conditionalFormatting sqref="D8">
    <cfRule type="containsBlanks" dxfId="31" priority="2">
      <formula>LEN(TRIM(D8))=0</formula>
    </cfRule>
  </conditionalFormatting>
  <conditionalFormatting sqref="A17:E17">
    <cfRule type="containsBlanks" dxfId="30" priority="1">
      <formula>LEN(TRIM(A17))=0</formula>
    </cfRule>
  </conditionalFormatting>
  <dataValidations count="2">
    <dataValidation type="list" allowBlank="1" showInputMessage="1" showErrorMessage="1" sqref="D8" xr:uid="{00000000-0002-0000-0500-000000000000}">
      <formula1>"Необходимо,Нет объекта учета"</formula1>
    </dataValidation>
    <dataValidation type="list" allowBlank="1" showInputMessage="1" showErrorMessage="1" sqref="A17:E17" xr:uid="{00000000-0002-0000-0500-000001000000}">
      <formula1>$G$17:$G$19</formula1>
    </dataValidation>
  </dataValidations>
  <hyperlinks>
    <hyperlink ref="B11" location="'ан 66'!A1" display="'ан 66'!A1" xr:uid="{00000000-0004-0000-0500-000000000000}"/>
    <hyperlink ref="B12" location="'ан 67'!A1" display="'ан 67'!A1" xr:uid="{00000000-0004-0000-0500-000001000000}"/>
  </hyperlinks>
  <pageMargins left="0.7" right="0.7" top="0.75" bottom="0.75" header="0.3" footer="0.3"/>
  <pageSetup paperSize="9" scale="7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H15"/>
  <sheetViews>
    <sheetView view="pageBreakPreview" zoomScaleNormal="80" zoomScaleSheetLayoutView="100" workbookViewId="0">
      <selection activeCell="A13" sqref="A13:E13"/>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16384" width="9.140625" style="82"/>
  </cols>
  <sheetData>
    <row r="1" spans="1:8" x14ac:dyDescent="0.25">
      <c r="A1" s="83" t="s">
        <v>0</v>
      </c>
      <c r="B1" s="489" t="str">
        <f>Титульный!B2</f>
        <v>ООО "ХХХ"</v>
      </c>
      <c r="C1" s="489"/>
      <c r="D1" s="456" t="s">
        <v>234</v>
      </c>
      <c r="E1" s="457"/>
    </row>
    <row r="2" spans="1:8" x14ac:dyDescent="0.25">
      <c r="A2" s="86" t="s">
        <v>2</v>
      </c>
      <c r="B2" s="490">
        <f>Титульный!B3</f>
        <v>2019</v>
      </c>
      <c r="C2" s="490"/>
      <c r="D2" s="458"/>
      <c r="E2" s="459"/>
    </row>
    <row r="3" spans="1:8" ht="15.75" thickBot="1" x14ac:dyDescent="0.3">
      <c r="A3" s="88" t="s">
        <v>3</v>
      </c>
      <c r="B3" s="491" t="s">
        <v>4</v>
      </c>
      <c r="C3" s="491"/>
      <c r="D3" s="460"/>
      <c r="E3" s="461"/>
    </row>
    <row r="5" spans="1:8" s="92" customFormat="1" ht="53.25" customHeight="1" x14ac:dyDescent="0.25">
      <c r="A5" s="90" t="s">
        <v>51</v>
      </c>
      <c r="B5" s="462" t="str">
        <f>ПРОГРАММА!B27</f>
        <v>Проверьте преемственность использования методики учета Кредитов и займов, и ее соответствие общепринятым принципам бухгалтерского учёта и специфике бизнеса клиента.</v>
      </c>
      <c r="C5" s="462"/>
      <c r="D5" s="462"/>
      <c r="E5" s="462"/>
      <c r="F5" s="113"/>
      <c r="G5" s="114"/>
    </row>
    <row r="6" spans="1:8" s="97" customFormat="1" ht="15.75" thickBot="1" x14ac:dyDescent="0.3"/>
    <row r="7" spans="1:8" s="97" customFormat="1" ht="41.25" customHeight="1" thickBot="1" x14ac:dyDescent="0.3">
      <c r="A7" s="492" t="s">
        <v>52</v>
      </c>
      <c r="B7" s="493"/>
      <c r="C7" s="493"/>
      <c r="D7" s="115" t="s">
        <v>53</v>
      </c>
      <c r="E7" s="116" t="s">
        <v>75</v>
      </c>
    </row>
    <row r="8" spans="1:8" s="97" customFormat="1" ht="43.5" customHeight="1" thickBot="1" x14ac:dyDescent="0.3">
      <c r="A8" s="478" t="str">
        <f>ПРОГРАММА!B27</f>
        <v>Проверьте преемственность использования методики учета Кредитов и займов, и ее соответствие общепринятым принципам бухгалтерского учёта и специфике бизнеса клиента.</v>
      </c>
      <c r="B8" s="479"/>
      <c r="C8" s="479"/>
      <c r="D8" s="19"/>
      <c r="E8" s="117"/>
    </row>
    <row r="9" spans="1:8" s="97" customFormat="1" x14ac:dyDescent="0.25"/>
    <row r="10" spans="1:8" s="97" customFormat="1" x14ac:dyDescent="0.25"/>
    <row r="11" spans="1:8" s="97" customFormat="1" ht="15.75" thickBot="1" x14ac:dyDescent="0.3">
      <c r="A11" s="118"/>
      <c r="B11" s="118"/>
      <c r="C11" s="118"/>
      <c r="D11" s="118"/>
      <c r="E11" s="118"/>
    </row>
    <row r="12" spans="1:8" s="97" customFormat="1" ht="24.75" customHeight="1" x14ac:dyDescent="0.2">
      <c r="A12" s="483" t="s">
        <v>55</v>
      </c>
      <c r="B12" s="484"/>
      <c r="C12" s="484"/>
      <c r="D12" s="484"/>
      <c r="E12" s="485"/>
    </row>
    <row r="13" spans="1:8" s="97" customFormat="1" ht="33.75" customHeight="1" thickBot="1" x14ac:dyDescent="0.3">
      <c r="A13" s="486"/>
      <c r="B13" s="487"/>
      <c r="C13" s="487"/>
      <c r="D13" s="487"/>
      <c r="E13" s="488"/>
      <c r="F13" s="108"/>
      <c r="G13" s="120" t="s">
        <v>141</v>
      </c>
      <c r="H13" s="120"/>
    </row>
    <row r="14" spans="1:8" s="119" customFormat="1" x14ac:dyDescent="0.25">
      <c r="G14" s="120" t="s">
        <v>131</v>
      </c>
      <c r="H14" s="121"/>
    </row>
    <row r="15" spans="1:8" s="119" customFormat="1" x14ac:dyDescent="0.25">
      <c r="A15" s="119" t="s">
        <v>130</v>
      </c>
      <c r="G15" s="120" t="s">
        <v>132</v>
      </c>
      <c r="H15" s="121"/>
    </row>
  </sheetData>
  <protectedRanges>
    <protectedRange sqref="C2:C3" name="Range1_1_2_1_1_1"/>
  </protectedRanges>
  <mergeCells count="9">
    <mergeCell ref="A8:C8"/>
    <mergeCell ref="A12:E12"/>
    <mergeCell ref="A13:E13"/>
    <mergeCell ref="B1:C1"/>
    <mergeCell ref="D1:E3"/>
    <mergeCell ref="B2:C2"/>
    <mergeCell ref="B3:C3"/>
    <mergeCell ref="B5:E5"/>
    <mergeCell ref="A7:C7"/>
  </mergeCells>
  <conditionalFormatting sqref="D8">
    <cfRule type="containsBlanks" dxfId="29" priority="2">
      <formula>LEN(TRIM(D8))=0</formula>
    </cfRule>
  </conditionalFormatting>
  <conditionalFormatting sqref="A13:E13">
    <cfRule type="containsBlanks" dxfId="28" priority="1">
      <formula>LEN(TRIM(A13))=0</formula>
    </cfRule>
  </conditionalFormatting>
  <dataValidations count="2">
    <dataValidation type="list" allowBlank="1" showInputMessage="1" showErrorMessage="1" sqref="A13:E13" xr:uid="{00000000-0002-0000-0600-000000000000}">
      <formula1>$G$13:$G$15</formula1>
    </dataValidation>
    <dataValidation type="list" allowBlank="1" showInputMessage="1" showErrorMessage="1" sqref="D8" xr:uid="{00000000-0002-0000-0600-000001000000}">
      <formula1>"Необходимо,Нет объекта учета"</formula1>
    </dataValidation>
  </dataValidations>
  <pageMargins left="0.7" right="0.7" top="0.75" bottom="0.75" header="0.3" footer="0.3"/>
  <pageSetup paperSize="9" scale="7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H24"/>
  <sheetViews>
    <sheetView view="pageBreakPreview" zoomScaleNormal="80" zoomScaleSheetLayoutView="100" workbookViewId="0">
      <selection activeCell="D8" sqref="D8:D9"/>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6" width="14.28515625" style="82" customWidth="1"/>
    <col min="7" max="16384" width="9.140625" style="82"/>
  </cols>
  <sheetData>
    <row r="1" spans="1:7" x14ac:dyDescent="0.25">
      <c r="A1" s="123" t="s">
        <v>0</v>
      </c>
      <c r="B1" s="500" t="str">
        <f>Титульный!B2</f>
        <v>ООО "ХХХ"</v>
      </c>
      <c r="C1" s="489"/>
      <c r="D1" s="501"/>
      <c r="E1" s="494" t="s">
        <v>235</v>
      </c>
      <c r="F1" s="495"/>
    </row>
    <row r="2" spans="1:7" x14ac:dyDescent="0.25">
      <c r="A2" s="124" t="s">
        <v>2</v>
      </c>
      <c r="B2" s="502">
        <f>Титульный!B3</f>
        <v>2019</v>
      </c>
      <c r="C2" s="490"/>
      <c r="D2" s="503"/>
      <c r="E2" s="496"/>
      <c r="F2" s="497"/>
    </row>
    <row r="3" spans="1:7" ht="15.75" thickBot="1" x14ac:dyDescent="0.3">
      <c r="A3" s="125" t="s">
        <v>3</v>
      </c>
      <c r="B3" s="504" t="s">
        <v>4</v>
      </c>
      <c r="C3" s="491"/>
      <c r="D3" s="505"/>
      <c r="E3" s="498"/>
      <c r="F3" s="499"/>
    </row>
    <row r="5" spans="1:7" s="92" customFormat="1" ht="35.25" customHeight="1" x14ac:dyDescent="0.25">
      <c r="A5" s="90" t="s">
        <v>51</v>
      </c>
      <c r="B5" s="462" t="s">
        <v>304</v>
      </c>
      <c r="C5" s="462"/>
      <c r="D5" s="462"/>
      <c r="E5" s="462"/>
      <c r="F5" s="113"/>
      <c r="G5" s="114"/>
    </row>
    <row r="6" spans="1:7" s="97" customFormat="1" ht="15.75" thickBot="1" x14ac:dyDescent="0.3"/>
    <row r="7" spans="1:7" s="97" customFormat="1" ht="41.25" customHeight="1" thickBot="1" x14ac:dyDescent="0.3">
      <c r="A7" s="492" t="s">
        <v>52</v>
      </c>
      <c r="B7" s="493"/>
      <c r="C7" s="493"/>
      <c r="D7" s="115" t="s">
        <v>53</v>
      </c>
      <c r="E7" s="493" t="s">
        <v>75</v>
      </c>
      <c r="F7" s="508"/>
    </row>
    <row r="8" spans="1:7" s="97" customFormat="1" ht="59.25" customHeight="1" x14ac:dyDescent="0.25">
      <c r="A8" s="506" t="str">
        <f>ПРОГРАММА!B29</f>
        <v xml:space="preserve">Существование и подтверждение остатков КиЗ: Получите копии договоров по значительным остаткам привлеченных заемных средств  и подготовьте их обзор. 
</v>
      </c>
      <c r="B8" s="507"/>
      <c r="C8" s="507"/>
      <c r="D8" s="514"/>
      <c r="E8" s="515"/>
      <c r="F8" s="515"/>
    </row>
    <row r="9" spans="1:7" s="97" customFormat="1" ht="48.75" customHeight="1" thickBot="1" x14ac:dyDescent="0.3">
      <c r="A9" s="512" t="str">
        <f>ПРОГРАММА!B30</f>
        <v xml:space="preserve">В отношении значительных остатков по заемным обязательствам убедитесь, что классификация краткосрочной и долгосрочной задолженности в финансовой отчетности соответствует договорам и правилам представления отчетности. </v>
      </c>
      <c r="B9" s="513"/>
      <c r="C9" s="513"/>
      <c r="D9" s="514"/>
      <c r="E9" s="515"/>
      <c r="F9" s="515"/>
    </row>
    <row r="10" spans="1:7" s="97" customFormat="1" x14ac:dyDescent="0.25"/>
    <row r="11" spans="1:7" s="97" customFormat="1" x14ac:dyDescent="0.25"/>
    <row r="12" spans="1:7" s="97" customFormat="1" ht="15.75" thickBot="1" x14ac:dyDescent="0.3"/>
    <row r="13" spans="1:7" s="97" customFormat="1" ht="32.25" customHeight="1" thickBot="1" x14ac:dyDescent="0.3">
      <c r="A13" s="213" t="s">
        <v>58</v>
      </c>
      <c r="B13" s="214" t="s">
        <v>165</v>
      </c>
    </row>
    <row r="14" spans="1:7" s="97" customFormat="1" x14ac:dyDescent="0.25"/>
    <row r="15" spans="1:7" s="97" customFormat="1" ht="15.75" thickBot="1" x14ac:dyDescent="0.3">
      <c r="A15" s="118"/>
      <c r="B15" s="118"/>
      <c r="C15" s="118"/>
      <c r="D15" s="118"/>
      <c r="E15" s="118"/>
    </row>
    <row r="16" spans="1:7" s="97" customFormat="1" x14ac:dyDescent="0.2">
      <c r="A16" s="483" t="s">
        <v>55</v>
      </c>
      <c r="B16" s="484"/>
      <c r="C16" s="484"/>
      <c r="D16" s="484"/>
      <c r="E16" s="484"/>
      <c r="F16" s="485"/>
    </row>
    <row r="17" spans="1:8" s="97" customFormat="1" ht="66" customHeight="1" thickBot="1" x14ac:dyDescent="0.3">
      <c r="A17" s="509">
        <f>'3.1-1'!A22:K22</f>
        <v>0</v>
      </c>
      <c r="B17" s="510"/>
      <c r="C17" s="510"/>
      <c r="D17" s="510"/>
      <c r="E17" s="510"/>
      <c r="F17" s="511"/>
    </row>
    <row r="18" spans="1:8" s="97" customFormat="1" x14ac:dyDescent="0.25">
      <c r="A18" s="119"/>
      <c r="B18" s="119"/>
      <c r="C18" s="119"/>
      <c r="D18" s="119"/>
      <c r="E18" s="119"/>
      <c r="F18" s="119"/>
    </row>
    <row r="19" spans="1:8" s="97" customFormat="1" x14ac:dyDescent="0.25">
      <c r="A19" s="119"/>
      <c r="B19" s="119"/>
      <c r="C19" s="119"/>
      <c r="D19" s="119"/>
      <c r="E19" s="119"/>
      <c r="F19" s="119"/>
    </row>
    <row r="20" spans="1:8" s="97" customFormat="1" x14ac:dyDescent="0.25">
      <c r="A20" s="82"/>
      <c r="B20" s="82"/>
      <c r="C20" s="82"/>
      <c r="D20" s="82"/>
      <c r="E20" s="82"/>
      <c r="F20" s="82"/>
    </row>
    <row r="21" spans="1:8" s="97" customFormat="1" ht="24.75" customHeight="1" x14ac:dyDescent="0.25">
      <c r="A21" s="82"/>
      <c r="B21" s="82"/>
      <c r="C21" s="82"/>
      <c r="D21" s="82"/>
      <c r="E21" s="82"/>
      <c r="F21" s="82"/>
    </row>
    <row r="22" spans="1:8" s="97" customFormat="1" ht="33.75" customHeight="1" x14ac:dyDescent="0.25">
      <c r="A22" s="82"/>
      <c r="B22" s="82"/>
      <c r="C22" s="82"/>
      <c r="D22" s="82"/>
      <c r="E22" s="82"/>
      <c r="F22" s="82"/>
      <c r="G22" s="120" t="s">
        <v>133</v>
      </c>
      <c r="H22" s="120"/>
    </row>
    <row r="23" spans="1:8" s="119" customFormat="1" x14ac:dyDescent="0.25">
      <c r="A23" s="82"/>
      <c r="B23" s="82"/>
      <c r="C23" s="82"/>
      <c r="D23" s="82"/>
      <c r="E23" s="82"/>
      <c r="F23" s="82"/>
      <c r="G23" s="120" t="s">
        <v>134</v>
      </c>
      <c r="H23" s="121"/>
    </row>
    <row r="24" spans="1:8" s="119" customFormat="1" x14ac:dyDescent="0.25">
      <c r="A24" s="82"/>
      <c r="B24" s="82"/>
      <c r="C24" s="82"/>
      <c r="D24" s="82"/>
      <c r="E24" s="82"/>
      <c r="F24" s="82"/>
      <c r="G24" s="120"/>
      <c r="H24" s="121"/>
    </row>
  </sheetData>
  <protectedRanges>
    <protectedRange sqref="C2:C3" name="Range1_1_2_1_1_1"/>
  </protectedRanges>
  <mergeCells count="13">
    <mergeCell ref="A8:C8"/>
    <mergeCell ref="E7:F7"/>
    <mergeCell ref="A16:F16"/>
    <mergeCell ref="A17:F17"/>
    <mergeCell ref="A9:C9"/>
    <mergeCell ref="D8:D9"/>
    <mergeCell ref="E8:F9"/>
    <mergeCell ref="B5:E5"/>
    <mergeCell ref="A7:C7"/>
    <mergeCell ref="E1:F3"/>
    <mergeCell ref="B1:D1"/>
    <mergeCell ref="B2:D2"/>
    <mergeCell ref="B3:D3"/>
  </mergeCells>
  <conditionalFormatting sqref="D8">
    <cfRule type="containsBlanks" dxfId="27" priority="2">
      <formula>LEN(TRIM(D8))=0</formula>
    </cfRule>
  </conditionalFormatting>
  <conditionalFormatting sqref="A17">
    <cfRule type="containsBlanks" dxfId="26" priority="1">
      <formula>LEN(TRIM(A17))=0</formula>
    </cfRule>
  </conditionalFormatting>
  <dataValidations count="1">
    <dataValidation type="list" allowBlank="1" showInputMessage="1" showErrorMessage="1" sqref="D8:D9" xr:uid="{00000000-0002-0000-0700-000000000000}">
      <formula1>"Необходимо, Нет объекта учета"</formula1>
    </dataValidation>
  </dataValidations>
  <hyperlinks>
    <hyperlink ref="B13" location="'3.1-1'!A1" display="'3.1-1'!A1" xr:uid="{00000000-0004-0000-0700-000000000000}"/>
  </hyperlinks>
  <pageMargins left="0.7" right="0.7" top="0.75" bottom="0.75" header="0.3" footer="0.3"/>
  <pageSetup paperSize="9" scale="6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N23"/>
  <sheetViews>
    <sheetView view="pageBreakPreview" topLeftCell="B1" zoomScaleNormal="100" zoomScaleSheetLayoutView="100" workbookViewId="0">
      <selection activeCell="A22" sqref="A22:M22"/>
    </sheetView>
  </sheetViews>
  <sheetFormatPr defaultRowHeight="15" x14ac:dyDescent="0.25"/>
  <cols>
    <col min="1" max="1" width="19.7109375" customWidth="1"/>
    <col min="2" max="2" width="9.42578125" customWidth="1"/>
    <col min="3" max="3" width="14" customWidth="1"/>
    <col min="4" max="4" width="19.85546875" customWidth="1"/>
    <col min="6" max="6" width="17.140625" customWidth="1"/>
    <col min="7" max="7" width="18.42578125" customWidth="1"/>
    <col min="11" max="11" width="19.28515625" customWidth="1"/>
    <col min="12" max="12" width="13.140625" customWidth="1"/>
    <col min="13" max="13" width="12.140625" customWidth="1"/>
  </cols>
  <sheetData>
    <row r="1" spans="1:13" x14ac:dyDescent="0.25">
      <c r="A1" s="525" t="s">
        <v>0</v>
      </c>
      <c r="B1" s="526"/>
      <c r="C1" s="500" t="str">
        <f>Титульный!B2</f>
        <v>ООО "ХХХ"</v>
      </c>
      <c r="D1" s="489"/>
      <c r="E1" s="489"/>
      <c r="F1" s="489"/>
      <c r="G1" s="489"/>
      <c r="H1" s="489"/>
      <c r="I1" s="501"/>
      <c r="J1" s="494" t="s">
        <v>236</v>
      </c>
      <c r="K1" s="495"/>
    </row>
    <row r="2" spans="1:13" x14ac:dyDescent="0.25">
      <c r="A2" s="527" t="s">
        <v>2</v>
      </c>
      <c r="B2" s="528"/>
      <c r="C2" s="502">
        <f>Титульный!B3</f>
        <v>2019</v>
      </c>
      <c r="D2" s="490"/>
      <c r="E2" s="490"/>
      <c r="F2" s="490"/>
      <c r="G2" s="490"/>
      <c r="H2" s="490"/>
      <c r="I2" s="503"/>
      <c r="J2" s="496"/>
      <c r="K2" s="497"/>
    </row>
    <row r="3" spans="1:13" ht="15.75" thickBot="1" x14ac:dyDescent="0.3">
      <c r="A3" s="529" t="s">
        <v>3</v>
      </c>
      <c r="B3" s="530"/>
      <c r="C3" s="504" t="s">
        <v>4</v>
      </c>
      <c r="D3" s="491"/>
      <c r="E3" s="491"/>
      <c r="F3" s="491"/>
      <c r="G3" s="491"/>
      <c r="H3" s="491"/>
      <c r="I3" s="505"/>
      <c r="J3" s="498"/>
      <c r="K3" s="499"/>
    </row>
    <row r="5" spans="1:13" x14ac:dyDescent="0.25">
      <c r="B5" t="s">
        <v>164</v>
      </c>
    </row>
    <row r="8" spans="1:13" ht="89.25" x14ac:dyDescent="0.25">
      <c r="A8" s="301" t="s">
        <v>218</v>
      </c>
      <c r="B8" s="301" t="s">
        <v>219</v>
      </c>
      <c r="C8" s="301" t="s">
        <v>310</v>
      </c>
      <c r="D8" s="301" t="s">
        <v>220</v>
      </c>
      <c r="E8" s="301" t="s">
        <v>221</v>
      </c>
      <c r="F8" s="301" t="s">
        <v>311</v>
      </c>
      <c r="G8" s="301" t="s">
        <v>312</v>
      </c>
      <c r="H8" s="301" t="s">
        <v>222</v>
      </c>
      <c r="I8" s="301" t="s">
        <v>223</v>
      </c>
      <c r="J8" s="301" t="s">
        <v>224</v>
      </c>
      <c r="K8" s="301" t="s">
        <v>225</v>
      </c>
      <c r="L8" s="301" t="s">
        <v>226</v>
      </c>
      <c r="M8" s="301" t="s">
        <v>227</v>
      </c>
    </row>
    <row r="9" spans="1:13" ht="25.5" x14ac:dyDescent="0.25">
      <c r="A9" s="297"/>
      <c r="B9" s="295"/>
      <c r="C9" s="296"/>
      <c r="D9" s="298"/>
      <c r="E9" s="299"/>
      <c r="F9" s="300"/>
      <c r="G9" s="300"/>
      <c r="H9" s="295" t="s">
        <v>228</v>
      </c>
      <c r="I9" s="299"/>
      <c r="J9" s="299"/>
      <c r="K9" s="299"/>
      <c r="L9" s="299"/>
      <c r="M9" s="299"/>
    </row>
    <row r="10" spans="1:13" ht="25.5" x14ac:dyDescent="0.25">
      <c r="A10" s="297"/>
      <c r="B10" s="295"/>
      <c r="C10" s="296"/>
      <c r="D10" s="298"/>
      <c r="E10" s="299"/>
      <c r="F10" s="300"/>
      <c r="G10" s="300"/>
      <c r="H10" s="295" t="s">
        <v>228</v>
      </c>
      <c r="I10" s="299"/>
      <c r="J10" s="299"/>
      <c r="K10" s="299"/>
      <c r="L10" s="299"/>
      <c r="M10" s="299"/>
    </row>
    <row r="11" spans="1:13" ht="25.5" x14ac:dyDescent="0.25">
      <c r="A11" s="297"/>
      <c r="B11" s="295"/>
      <c r="C11" s="296"/>
      <c r="D11" s="298"/>
      <c r="E11" s="299"/>
      <c r="F11" s="300"/>
      <c r="G11" s="300"/>
      <c r="H11" s="295" t="s">
        <v>228</v>
      </c>
      <c r="I11" s="299"/>
      <c r="J11" s="299"/>
      <c r="K11" s="299"/>
      <c r="L11" s="299"/>
      <c r="M11" s="299"/>
    </row>
    <row r="12" spans="1:13" ht="25.5" x14ac:dyDescent="0.25">
      <c r="A12" s="297"/>
      <c r="B12" s="295"/>
      <c r="C12" s="296"/>
      <c r="D12" s="298"/>
      <c r="E12" s="299"/>
      <c r="F12" s="300"/>
      <c r="G12" s="300"/>
      <c r="H12" s="295" t="s">
        <v>228</v>
      </c>
      <c r="I12" s="299"/>
      <c r="J12" s="299"/>
      <c r="K12" s="299"/>
      <c r="L12" s="299"/>
      <c r="M12" s="299"/>
    </row>
    <row r="13" spans="1:13" x14ac:dyDescent="0.25">
      <c r="A13" s="523" t="s">
        <v>136</v>
      </c>
      <c r="B13" s="524"/>
      <c r="C13" s="302">
        <v>0</v>
      </c>
      <c r="D13" s="303" t="s">
        <v>229</v>
      </c>
      <c r="E13" s="303" t="s">
        <v>229</v>
      </c>
      <c r="F13" s="303"/>
      <c r="G13" s="303" t="s">
        <v>229</v>
      </c>
      <c r="H13" s="303" t="s">
        <v>229</v>
      </c>
      <c r="I13" s="303" t="s">
        <v>229</v>
      </c>
      <c r="J13" s="303" t="s">
        <v>229</v>
      </c>
      <c r="K13" s="303"/>
      <c r="L13" s="303" t="s">
        <v>229</v>
      </c>
      <c r="M13" s="303" t="s">
        <v>229</v>
      </c>
    </row>
    <row r="14" spans="1:13" ht="159.75" customHeight="1" x14ac:dyDescent="0.25">
      <c r="A14" s="516" t="s">
        <v>230</v>
      </c>
      <c r="B14" s="516"/>
      <c r="C14" s="516"/>
      <c r="D14" s="516"/>
      <c r="E14" s="516"/>
      <c r="F14" s="516"/>
      <c r="G14" s="516"/>
      <c r="H14" s="516"/>
      <c r="I14" s="516"/>
      <c r="J14" s="516"/>
      <c r="K14" s="516"/>
      <c r="L14" s="516"/>
      <c r="M14" s="516"/>
    </row>
    <row r="20" spans="1:14" ht="15.75" thickBot="1" x14ac:dyDescent="0.3"/>
    <row r="21" spans="1:14" x14ac:dyDescent="0.25">
      <c r="A21" s="520" t="s">
        <v>55</v>
      </c>
      <c r="B21" s="521"/>
      <c r="C21" s="521"/>
      <c r="D21" s="521"/>
      <c r="E21" s="521"/>
      <c r="F21" s="521"/>
      <c r="G21" s="521"/>
      <c r="H21" s="521"/>
      <c r="I21" s="521"/>
      <c r="J21" s="521"/>
      <c r="K21" s="521"/>
      <c r="L21" s="521"/>
      <c r="M21" s="522"/>
      <c r="N21" s="181" t="s">
        <v>231</v>
      </c>
    </row>
    <row r="22" spans="1:14" ht="57.75" customHeight="1" thickBot="1" x14ac:dyDescent="0.3">
      <c r="A22" s="517"/>
      <c r="B22" s="518"/>
      <c r="C22" s="518"/>
      <c r="D22" s="518"/>
      <c r="E22" s="518"/>
      <c r="F22" s="518"/>
      <c r="G22" s="518"/>
      <c r="H22" s="518"/>
      <c r="I22" s="518"/>
      <c r="J22" s="518"/>
      <c r="K22" s="518"/>
      <c r="L22" s="518"/>
      <c r="M22" s="519"/>
      <c r="N22" s="181" t="s">
        <v>232</v>
      </c>
    </row>
    <row r="23" spans="1:14" x14ac:dyDescent="0.25">
      <c r="N23" s="181" t="s">
        <v>233</v>
      </c>
    </row>
  </sheetData>
  <mergeCells count="11">
    <mergeCell ref="A14:M14"/>
    <mergeCell ref="A22:M22"/>
    <mergeCell ref="A21:M21"/>
    <mergeCell ref="A13:B13"/>
    <mergeCell ref="J1:K3"/>
    <mergeCell ref="A1:B1"/>
    <mergeCell ref="A2:B2"/>
    <mergeCell ref="A3:B3"/>
    <mergeCell ref="C1:I1"/>
    <mergeCell ref="C2:I2"/>
    <mergeCell ref="C3:I3"/>
  </mergeCells>
  <conditionalFormatting sqref="A22">
    <cfRule type="containsBlanks" dxfId="25" priority="1">
      <formula>LEN(TRIM(A22))=0</formula>
    </cfRule>
  </conditionalFormatting>
  <dataValidations count="2">
    <dataValidation type="list" allowBlank="1" showInputMessage="1" showErrorMessage="1" sqref="F9:G12" xr:uid="{00000000-0002-0000-0800-000000000000}">
      <formula1>"Краткосрочная задолженность, Долгосрочная задолженность"</formula1>
    </dataValidation>
    <dataValidation type="list" allowBlank="1" showInputMessage="1" showErrorMessage="1" sqref="A22" xr:uid="{00000000-0002-0000-0800-000001000000}">
      <formula1>$N$21:$N$23</formula1>
    </dataValidation>
  </dataValidations>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26</vt:i4>
      </vt:variant>
      <vt:variant>
        <vt:lpstr>Именованные диапазоны</vt:lpstr>
      </vt:variant>
      <vt:variant>
        <vt:i4>19</vt:i4>
      </vt:variant>
    </vt:vector>
  </HeadingPairs>
  <TitlesOfParts>
    <vt:vector size="45" baseType="lpstr">
      <vt:lpstr>Титульный</vt:lpstr>
      <vt:lpstr>ПРОГРАММА</vt:lpstr>
      <vt:lpstr>1.</vt:lpstr>
      <vt:lpstr>2.1</vt:lpstr>
      <vt:lpstr>2.2</vt:lpstr>
      <vt:lpstr>2.3.</vt:lpstr>
      <vt:lpstr>2.4</vt:lpstr>
      <vt:lpstr>3.1</vt:lpstr>
      <vt:lpstr>3.1-1</vt:lpstr>
      <vt:lpstr>3.2</vt:lpstr>
      <vt:lpstr>3.2-1</vt:lpstr>
      <vt:lpstr>3.3</vt:lpstr>
      <vt:lpstr>3.3-1</vt:lpstr>
      <vt:lpstr>3.4</vt:lpstr>
      <vt:lpstr>3.4-1</vt:lpstr>
      <vt:lpstr>3.5</vt:lpstr>
      <vt:lpstr>3.5-1</vt:lpstr>
      <vt:lpstr>3.6</vt:lpstr>
      <vt:lpstr>3.7</vt:lpstr>
      <vt:lpstr>Замечания</vt:lpstr>
      <vt:lpstr>осв 66</vt:lpstr>
      <vt:lpstr>осв 67</vt:lpstr>
      <vt:lpstr>ан 66</vt:lpstr>
      <vt:lpstr>ан 67</vt:lpstr>
      <vt:lpstr>карт 66</vt:lpstr>
      <vt:lpstr>карт 67</vt:lpstr>
      <vt:lpstr>'2.1'!Область_печати</vt:lpstr>
      <vt:lpstr>'2.2'!Область_печати</vt:lpstr>
      <vt:lpstr>'2.3.'!Область_печати</vt:lpstr>
      <vt:lpstr>'2.4'!Область_печати</vt:lpstr>
      <vt:lpstr>'3.1'!Область_печати</vt:lpstr>
      <vt:lpstr>'3.1-1'!Область_печати</vt:lpstr>
      <vt:lpstr>'3.2'!Область_печати</vt:lpstr>
      <vt:lpstr>'3.2-1'!Область_печати</vt:lpstr>
      <vt:lpstr>'3.3'!Область_печати</vt:lpstr>
      <vt:lpstr>'3.3-1'!Область_печати</vt:lpstr>
      <vt:lpstr>'3.4'!Область_печати</vt:lpstr>
      <vt:lpstr>'3.4-1'!Область_печати</vt:lpstr>
      <vt:lpstr>'3.5'!Область_печати</vt:lpstr>
      <vt:lpstr>'3.5-1'!Область_печати</vt:lpstr>
      <vt:lpstr>'3.6'!Область_печати</vt:lpstr>
      <vt:lpstr>'3.7'!Область_печати</vt:lpstr>
      <vt:lpstr>Замечания!Область_печати</vt:lpstr>
      <vt:lpstr>ПРОГРАММА!Область_печати</vt:lpstr>
      <vt:lpstr>Титульный!Область_печати</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АО 2К</dc:creator>
  <cp:lastModifiedBy>8olkz</cp:lastModifiedBy>
  <cp:lastPrinted>2018-09-25T11:26:27Z</cp:lastPrinted>
  <dcterms:created xsi:type="dcterms:W3CDTF">2017-07-03T12:32:28Z</dcterms:created>
  <dcterms:modified xsi:type="dcterms:W3CDTF">2022-06-05T12:03:14Z</dcterms:modified>
</cp:coreProperties>
</file>