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text\"/>
    </mc:Choice>
  </mc:AlternateContent>
  <xr:revisionPtr revIDLastSave="0" documentId="13_ncr:1_{F3CFE12A-2117-4F04-B4FE-C92F752D8685}" xr6:coauthVersionLast="45" xr6:coauthVersionMax="45" xr10:uidLastSave="{00000000-0000-0000-0000-000000000000}"/>
  <bookViews>
    <workbookView xWindow="2295" yWindow="2295" windowWidth="15375" windowHeight="7875" xr2:uid="{00000000-000D-0000-FFFF-FFFF00000000}"/>
  </bookViews>
  <sheets>
    <sheet name="Титульный" sheetId="2" r:id="rId1"/>
    <sheet name="программа" sheetId="3" r:id="rId2"/>
    <sheet name="1." sheetId="7" r:id="rId3"/>
    <sheet name="2.1" sheetId="1" r:id="rId4"/>
    <sheet name="3.1" sheetId="10" r:id="rId5"/>
    <sheet name="3.2" sheetId="11" r:id="rId6"/>
    <sheet name="3.3" sheetId="8" r:id="rId7"/>
    <sheet name="Замечания" sheetId="9" r:id="rId8"/>
    <sheet name="68.07" sheetId="6" r:id="rId9"/>
  </sheets>
  <externalReferences>
    <externalReference r:id="rId10"/>
    <externalReference r:id="rId11"/>
  </externalReferences>
  <definedNames>
    <definedName name="__IntlFixup" hidden="1">TRUE</definedName>
    <definedName name="_fv_t1">#REF!</definedName>
    <definedName name="_fv_t1_buh">#REF!</definedName>
    <definedName name="_fv_t1_end">#REF!</definedName>
    <definedName name="_fv_t1_rash">#REF!</definedName>
    <definedName name="_fv_t2">#REF!</definedName>
    <definedName name="_fv_t2_buh">#REF!</definedName>
    <definedName name="_fv_t2_end">#REF!</definedName>
    <definedName name="_fv_t2_rash">#REF!</definedName>
    <definedName name="_fv_t3">#REF!</definedName>
    <definedName name="_fv_t3_end">#REF!</definedName>
    <definedName name="_fv_t4">#REF!</definedName>
    <definedName name="_fv_t4_end">#REF!</definedName>
    <definedName name="_ggg999" hidden="1">{#N/A,#N/A,FALSE,"101"}</definedName>
    <definedName name="_nkv_t1">#REF!</definedName>
    <definedName name="_nkv_t1_buh">#REF!</definedName>
    <definedName name="_nkv_t1_end">#REF!</definedName>
    <definedName name="_nkv_t1_rash">#REF!</definedName>
    <definedName name="_nma_t1">#REF!</definedName>
    <definedName name="_nma_t1_buh">#REF!</definedName>
    <definedName name="_nma_t1_rash">#REF!</definedName>
    <definedName name="_nma_t2">#REF!</definedName>
    <definedName name="_nma_t2_end">#REF!</definedName>
    <definedName name="_nma_t3">#REF!</definedName>
    <definedName name="_nma_t3_end">#REF!</definedName>
    <definedName name="_nma_t4">#REF!</definedName>
    <definedName name="_nma_t4_buh">#REF!</definedName>
    <definedName name="_nma_t4_end">#REF!</definedName>
    <definedName name="_nma_t4_rash">#REF!</definedName>
    <definedName name="_nma_t5">#REF!</definedName>
    <definedName name="_nma_t5_buh">#REF!</definedName>
    <definedName name="_nma_t5_end">#REF!</definedName>
    <definedName name="_nma_t5_rash">#REF!</definedName>
    <definedName name="_nma_t6">#REF!</definedName>
    <definedName name="_nma_t6_buh">#REF!</definedName>
    <definedName name="_nma_t6_end">#REF!</definedName>
    <definedName name="_nma_t6_rash">#REF!</definedName>
    <definedName name="_Order1" hidden="1">255</definedName>
    <definedName name="_os_t1">#REF!</definedName>
    <definedName name="_os_t1_buh">#REF!</definedName>
    <definedName name="_os_t1_end">#REF!</definedName>
    <definedName name="_os_t1_rash">#REF!</definedName>
    <definedName name="_os_t2">#REF!</definedName>
    <definedName name="_os_t2_buh">#REF!</definedName>
    <definedName name="_os_t2_end">#REF!</definedName>
    <definedName name="_os_t2_rash">#REF!</definedName>
    <definedName name="_os_t3">#REF!</definedName>
    <definedName name="_os_t3_end">#REF!</definedName>
    <definedName name="_os_t4">#REF!</definedName>
    <definedName name="_os_t4_end">#REF!</definedName>
    <definedName name="_os_t5">#REF!</definedName>
    <definedName name="_os_t5_end">#REF!</definedName>
    <definedName name="_Sort" localSheetId="4" hidden="1">#REF!</definedName>
    <definedName name="_Sort" hidden="1">#REF!</definedName>
    <definedName name="_zap_t1">#REF!</definedName>
    <definedName name="_zap_t1_buh">#REF!</definedName>
    <definedName name="_zap_t1_end">#REF!</definedName>
    <definedName name="_zap_t1_rash">#REF!</definedName>
    <definedName name="_zap_t2">#REF!</definedName>
    <definedName name="_zap_t2_end">#REF!</definedName>
    <definedName name="_zap_t3">#REF!</definedName>
    <definedName name="_zap_t3_end">#REF!</definedName>
    <definedName name="AccessDatabase" hidden="1">"C:\Мои документы\financial.mdb"</definedName>
    <definedName name="afefa" localSheetId="4" hidden="1">{#N/A,#N/A,FALSE,"101"}</definedName>
    <definedName name="afefa" hidden="1">{#N/A,#N/A,FALSE,"101"}</definedName>
    <definedName name="anscount" hidden="1">1</definedName>
    <definedName name="AS2DocOpenMode" hidden="1">"AS2DocumentEdit"</definedName>
    <definedName name="bbddcvsfd" localSheetId="4" hidden="1">{#N/A,#N/A,FALSE,"101"}</definedName>
    <definedName name="bbddcvsfd" hidden="1">{#N/A,#N/A,FALSE,"101"}</definedName>
    <definedName name="D111.1" hidden="1">{#N/A,#N/A,FALSE,"101"}</definedName>
    <definedName name="D120.03" localSheetId="4" hidden="1">{#N/A,#N/A,FALSE,"101"}</definedName>
    <definedName name="D120.03" hidden="1">{#N/A,#N/A,FALSE,"101"}</definedName>
    <definedName name="D120.05" localSheetId="4" hidden="1">{#N/A,#N/A,FALSE,"101"}</definedName>
    <definedName name="D120.05" hidden="1">{#N/A,#N/A,FALSE,"101"}</definedName>
    <definedName name="D120.7" localSheetId="4" hidden="1">{#N/A,#N/A,FALSE,"101"}</definedName>
    <definedName name="D120.7" hidden="1">{#N/A,#N/A,FALSE,"101"}</definedName>
    <definedName name="D120.71" localSheetId="4" hidden="1">{#N/A,#N/A,FALSE,"101"}</definedName>
    <definedName name="D120.71" hidden="1">{#N/A,#N/A,FALSE,"101"}</definedName>
    <definedName name="eeadfa" localSheetId="4" hidden="1">{#N/A,#N/A,FALSE,"101"}</definedName>
    <definedName name="eeadfa" hidden="1">{#N/A,#N/A,FALSE,"101"}</definedName>
    <definedName name="eee" localSheetId="4" hidden="1">{#N/A,#N/A,FALSE,"101"}</definedName>
    <definedName name="eee" hidden="1">{#N/A,#N/A,FALSE,"101"}</definedName>
    <definedName name="eerer" localSheetId="4" hidden="1">{#N/A,#N/A,FALSE,"101"}</definedName>
    <definedName name="eerer" hidden="1">{#N/A,#N/A,FALSE,"101"}</definedName>
    <definedName name="erttrer" localSheetId="4" hidden="1">{#N/A,#N/A,FALSE,"101"}</definedName>
    <definedName name="erttrer" hidden="1">{#N/A,#N/A,FALSE,"101"}</definedName>
    <definedName name="fcfgnm" localSheetId="4" hidden="1">{#N/A,#N/A,FALSE,"101"}</definedName>
    <definedName name="fcfgnm" hidden="1">{#N/A,#N/A,FALSE,"101"}</definedName>
    <definedName name="fffffffffffff" localSheetId="4" hidden="1">{#N/A,#N/A,FALSE,"101"}</definedName>
    <definedName name="fffffffffffff" hidden="1">{#N/A,#N/A,FALSE,"101"}</definedName>
    <definedName name="GalRepVar_СимволВО" localSheetId="8">'68.07'!#REF!</definedName>
    <definedName name="GalRepVar_СимволНДЕ" localSheetId="8">'68.07'!#REF!</definedName>
    <definedName name="gfgfs" localSheetId="4" hidden="1">{#N/A,#N/A,FALSE,"101"}</definedName>
    <definedName name="gfgfs" hidden="1">{#N/A,#N/A,FALSE,"101"}</definedName>
    <definedName name="gfsdasfa" localSheetId="4" hidden="1">{#N/A,#N/A,FALSE,"101"}</definedName>
    <definedName name="gfsdasfa" hidden="1">{#N/A,#N/A,FALSE,"101"}</definedName>
    <definedName name="gg" localSheetId="4" hidden="1">{#N/A,#N/A,FALSE,"101"}</definedName>
    <definedName name="gg" hidden="1">{#N/A,#N/A,FALSE,"101"}</definedName>
    <definedName name="ggg" localSheetId="4" hidden="1">{#N/A,#N/A,FALSE,"101"}</definedName>
    <definedName name="ggg" hidden="1">{#N/A,#N/A,FALSE,"101"}</definedName>
    <definedName name="gggg" localSheetId="4" hidden="1">{#N/A,#N/A,FALSE,"101"}</definedName>
    <definedName name="gggg" hidden="1">{#N/A,#N/A,FALSE,"101"}</definedName>
    <definedName name="ghfwad" localSheetId="4" hidden="1">{#N/A,#N/A,FALSE,"101"}</definedName>
    <definedName name="ghfwad" hidden="1">{#N/A,#N/A,FALSE,"101"}</definedName>
    <definedName name="ghh" localSheetId="4" hidden="1">{#N/A,#N/A,FALSE,"101"}</definedName>
    <definedName name="ghh" hidden="1">{#N/A,#N/A,FALSE,"101"}</definedName>
    <definedName name="gsadf" localSheetId="4" hidden="1">{#N/A,#N/A,FALSE,"101"}</definedName>
    <definedName name="gsadf" hidden="1">{#N/A,#N/A,FALSE,"101"}</definedName>
    <definedName name="hffdsfa" localSheetId="4" hidden="1">{#N/A,#N/A,FALSE,"101"}</definedName>
    <definedName name="hffdsfa" hidden="1">{#N/A,#N/A,FALSE,"101"}</definedName>
    <definedName name="hg" localSheetId="4" hidden="1">{#N/A,#N/A,FALSE,"101"}</definedName>
    <definedName name="hg" hidden="1">{#N/A,#N/A,FALSE,"101"}</definedName>
    <definedName name="hgkjhgfljgjh" hidden="1">#N/A</definedName>
    <definedName name="hgssfa" localSheetId="4" hidden="1">{#N/A,#N/A,FALSE,"101"}</definedName>
    <definedName name="hgssfa" hidden="1">{#N/A,#N/A,FALSE,"101"}</definedName>
    <definedName name="hhhhh" hidden="1">#N/A</definedName>
    <definedName name="hhhhhhhhhhh" localSheetId="4" hidden="1">{#N/A,#N/A,FALSE,"101"}</definedName>
    <definedName name="hhhhhhhhhhh" hidden="1">{#N/A,#N/A,FALSE,"101"}</definedName>
    <definedName name="HTML_CodePage" hidden="1">1251</definedName>
    <definedName name="HTML_Control" localSheetId="4" hidden="1">{"'РП (2)'!$A$5:$S$150"}</definedName>
    <definedName name="HTML_Control" hidden="1">{"'РП (2)'!$A$5:$S$150"}</definedName>
    <definedName name="HTML_Description" hidden="1">""</definedName>
    <definedName name="HTML_Email" hidden="1">""</definedName>
    <definedName name="HTML_Header" hidden="1">"кРАП"</definedName>
    <definedName name="HTML_LastUpdate" hidden="1">"03.06.99"</definedName>
    <definedName name="HTML_LineAfter" hidden="1">FALSE</definedName>
    <definedName name="HTML_LineBefore" hidden="1">FALSE</definedName>
    <definedName name="HTML_Name" hidden="1">"Вячеслав Г. Колчин"</definedName>
    <definedName name="HTML_OBDlg2" hidden="1">TRUE</definedName>
    <definedName name="HTML_OBDlg4" hidden="1">TRUE</definedName>
    <definedName name="HTML_OS" hidden="1">0</definedName>
    <definedName name="HTML_PathFile" hidden="1">"C:\1S\AworkSIBAL\ФИНПЛАН\Платежи-поступления\MyHTML.htm"</definedName>
    <definedName name="HTML_Title" hidden="1">"План платежей 0699"</definedName>
    <definedName name="kBNT" localSheetId="4" hidden="1">{"'РП (2)'!$A$5:$S$150"}</definedName>
    <definedName name="kBNT" hidden="1">{"'РП (2)'!$A$5:$S$150"}</definedName>
    <definedName name="kk" localSheetId="4" hidden="1">{#N/A,#N/A,FALSE,"101"}</definedName>
    <definedName name="kk" hidden="1">{#N/A,#N/A,FALSE,"101"}</definedName>
    <definedName name="limcount" hidden="1">1</definedName>
    <definedName name="mmm" hidden="1">{#N/A,#N/A,FALSE,"101"}</definedName>
    <definedName name="nataly" localSheetId="4" hidden="1">{#N/A,#N/A,FALSE,"101"}</definedName>
    <definedName name="nataly" hidden="1">{#N/A,#N/A,FALSE,"101"}</definedName>
    <definedName name="pr" localSheetId="2" hidden="1">#N/A</definedName>
    <definedName name="pr" localSheetId="4" hidden="1">BN243P3K10()</definedName>
    <definedName name="pr" hidden="1">BN243P3K10()</definedName>
    <definedName name="Q987.07" hidden="1">{#N/A,#N/A,FALSE,"101"}</definedName>
    <definedName name="retet4t" localSheetId="4" hidden="1">{#N/A,#N/A,FALSE,"101"}</definedName>
    <definedName name="retet4t" hidden="1">{#N/A,#N/A,FALSE,"101"}</definedName>
    <definedName name="rffdd" localSheetId="4" hidden="1">{#N/A,#N/A,FALSE,"101"}</definedName>
    <definedName name="rffdd" hidden="1">{#N/A,#N/A,FALSE,"101"}</definedName>
    <definedName name="rgfsdh" localSheetId="2" hidden="1">#N/A</definedName>
    <definedName name="rgfsdh" localSheetId="4" hidden="1">BN243P3K10()</definedName>
    <definedName name="rgfsdh" hidden="1">BN243P3K10()</definedName>
    <definedName name="rinata" localSheetId="4" hidden="1">{#N/A,#N/A,FALSE,"101"}</definedName>
    <definedName name="rinata" hidden="1">{#N/A,#N/A,FALSE,"101"}</definedName>
    <definedName name="safefcs" localSheetId="4" hidden="1">{#N/A,#N/A,FALSE,"101"}</definedName>
    <definedName name="safefcs" hidden="1">{#N/A,#N/A,FALSE,"101"}</definedName>
    <definedName name="safsaf" localSheetId="4" hidden="1">{#N/A,#N/A,FALSE,"101"}</definedName>
    <definedName name="safsaf" hidden="1">{#N/A,#N/A,FALSE,"101"}</definedName>
    <definedName name="SAPBEXrevision" hidden="1">1</definedName>
    <definedName name="SAPBEXsysID" hidden="1">"RNW"</definedName>
    <definedName name="SAPBEXwbID" hidden="1">"BL3EEFI3L06M2TPQQPXUMU9BS"</definedName>
    <definedName name="SAPFuncF4Help" localSheetId="2" hidden="1">#N/A</definedName>
    <definedName name="SAPFuncF4Help" localSheetId="4" hidden="1">BN243P3K10()</definedName>
    <definedName name="SAPFuncF4Help" hidden="1">BN243P3K10()</definedName>
    <definedName name="sdfeas" localSheetId="4" hidden="1">{#N/A,#N/A,FALSE,"101"}</definedName>
    <definedName name="sdfeas" hidden="1">{#N/A,#N/A,FALSE,"101"}</definedName>
    <definedName name="sencount" hidden="1">1</definedName>
    <definedName name="ssssssssssss" localSheetId="4" hidden="1">{#N/A,#N/A,FALSE,"101"}</definedName>
    <definedName name="ssssssssssss" hidden="1">{#N/A,#N/A,FALSE,"101"}</definedName>
    <definedName name="T20.02.list" localSheetId="4" hidden="1">{#N/A,#N/A,FALSE,"101"}</definedName>
    <definedName name="T20.02.list" hidden="1">{#N/A,#N/A,FALSE,"101"}</definedName>
    <definedName name="TextRefCopyRangeCount" hidden="1">182</definedName>
    <definedName name="uuu" localSheetId="4" hidden="1">{#N/A,#N/A,FALSE,"101"}</definedName>
    <definedName name="uuu" hidden="1">{#N/A,#N/A,FALSE,"101"}</definedName>
    <definedName name="vsfsadfa" hidden="1">#REF!</definedName>
    <definedName name="vvvvvvvvvvvvv" localSheetId="4" hidden="1">{#N/A,#N/A,FALSE,"101"}</definedName>
    <definedName name="vvvvvvvvvvvvv" hidden="1">{#N/A,#N/A,FALSE,"101"}</definedName>
    <definedName name="wrn.1." localSheetId="4" hidden="1">{"konoplin - Личное представление",#N/A,TRUE,"ФинПлан_1кв";"konoplin - Личное представление",#N/A,TRUE,"ФинПлан_2кв"}</definedName>
    <definedName name="wrn.1." hidden="1">{"konoplin - Личное представление",#N/A,TRUE,"ФинПлан_1кв";"konoplin - Личное представление",#N/A,TRUE,"ФинПлан_2кв"}</definedName>
    <definedName name="wrn.Aging._.and._.Trend._.Analysis." localSheetId="4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list" localSheetId="4" hidden="1">{#N/A,#N/A,FALSE,"101"}</definedName>
    <definedName name="wrn.list" hidden="1">{#N/A,#N/A,FALSE,"101"}</definedName>
    <definedName name="wrn.list." localSheetId="4" hidden="1">{#N/A,#N/A,FALSE,"101"}</definedName>
    <definedName name="wrn.list." hidden="1">{#N/A,#N/A,FALSE,"101"}</definedName>
    <definedName name="wrn.Obaly." localSheetId="4" hidden="1">{#N/A,#N/A,FALSE,"Obaly celkové"}</definedName>
    <definedName name="wrn.Obaly." hidden="1">{#N/A,#N/A,FALSE,"Obaly celkové"}</definedName>
    <definedName name="wrn.Pokus._.1." localSheetId="4" hidden="1">{#N/A,#N/A,FALSE,"Kalkulace"}</definedName>
    <definedName name="wrn.Pokus._.1." hidden="1">{#N/A,#N/A,FALSE,"Kalkulace"}</definedName>
    <definedName name="wrn.pokus._.2." localSheetId="4" hidden="1">{#N/A,#N/A,FALSE,"Kalkulace"}</definedName>
    <definedName name="wrn.pokus._.2." hidden="1">{#N/A,#N/A,FALSE,"Kalkulace"}</definedName>
    <definedName name="wrn1.list" localSheetId="4" hidden="1">{#N/A,#N/A,FALSE,"101"}</definedName>
    <definedName name="wrn1.list" hidden="1">{#N/A,#N/A,FALSE,"101"}</definedName>
    <definedName name="wsx" localSheetId="4" hidden="1">{#N/A,#N/A,FALSE,"101"}</definedName>
    <definedName name="wsx" hidden="1">{#N/A,#N/A,FALSE,"101"}</definedName>
    <definedName name="wwr" localSheetId="4" hidden="1">{#N/A,#N/A,FALSE,"101"}</definedName>
    <definedName name="wwr" hidden="1">{#N/A,#N/A,FALSE,"101"}</definedName>
    <definedName name="wwrwerw" localSheetId="4" hidden="1">{#N/A,#N/A,FALSE,"101"}</definedName>
    <definedName name="wwrwerw" hidden="1">{#N/A,#N/A,FALSE,"101"}</definedName>
    <definedName name="Z_30FEE15E_D26F_11D4_A6F7_00508B6A7686_.wvu.FilterData" hidden="1">#N/A</definedName>
    <definedName name="Z_30FEE15E_D26F_11D4_A6F7_00508B6A7686_.wvu.PrintTitles" hidden="1">#N/A</definedName>
    <definedName name="zeerer" hidden="1">{#N/A,#N/A,FALSE,"101"}</definedName>
    <definedName name="ааы" localSheetId="4" hidden="1">{#N/A,#N/A,FALSE,"101"}</definedName>
    <definedName name="ааы" hidden="1">{#N/A,#N/A,FALSE,"101"}</definedName>
    <definedName name="ав" localSheetId="4" hidden="1">{#N/A,#N/A,FALSE,"101"}</definedName>
    <definedName name="ав" hidden="1">{#N/A,#N/A,FALSE,"101"}</definedName>
    <definedName name="авыа" localSheetId="4" hidden="1">{#N/A,#N/A,FALSE,"101"}</definedName>
    <definedName name="авыа" hidden="1">{#N/A,#N/A,FALSE,"101"}</definedName>
    <definedName name="амор" hidden="1">#REF!</definedName>
    <definedName name="аморт" localSheetId="4" hidden="1">#REF!</definedName>
    <definedName name="аморт" hidden="1">#REF!</definedName>
    <definedName name="анализ_дог" localSheetId="4" hidden="1">{#N/A,#N/A,FALSE,"101"}</definedName>
    <definedName name="анализ_дог" hidden="1">{#N/A,#N/A,FALSE,"101"}</definedName>
    <definedName name="ангшнжщшозлджэ" localSheetId="4" hidden="1">{#N/A,#N/A,FALSE,"101"}</definedName>
    <definedName name="ангшнжщшозлджэ" hidden="1">{#N/A,#N/A,FALSE,"101"}</definedName>
    <definedName name="апвп" localSheetId="4" hidden="1">{#N/A,#N/A,FALSE,"101"}</definedName>
    <definedName name="апвп" hidden="1">{#N/A,#N/A,FALSE,"101"}</definedName>
    <definedName name="апп" localSheetId="4" hidden="1">{#N/A,#N/A,FALSE,"101"}</definedName>
    <definedName name="апп" hidden="1">{#N/A,#N/A,FALSE,"101"}</definedName>
    <definedName name="бдбдб" localSheetId="4" hidden="1">{#N/A,#N/A,FALSE,"101"}</definedName>
    <definedName name="бдбдб" hidden="1">{#N/A,#N/A,FALSE,"101"}</definedName>
    <definedName name="бюджет" localSheetId="4" hidden="1">{"'РП (2)'!$A$5:$S$150"}</definedName>
    <definedName name="бюджет" hidden="1">{"'РП (2)'!$A$5:$S$150"}</definedName>
    <definedName name="вапв" localSheetId="4" hidden="1">{#N/A,#N/A,FALSE,"101"}</definedName>
    <definedName name="вапв" hidden="1">{#N/A,#N/A,FALSE,"101"}</definedName>
    <definedName name="вапвввввпвп" localSheetId="4" hidden="1">{#N/A,#N/A,FALSE,"101"}</definedName>
    <definedName name="вапвввввпвп" hidden="1">{#N/A,#N/A,FALSE,"101"}</definedName>
    <definedName name="вапвп" localSheetId="4" hidden="1">{#N/A,#N/A,FALSE,"101"}</definedName>
    <definedName name="вапвп" hidden="1">{#N/A,#N/A,FALSE,"101"}</definedName>
    <definedName name="вапвпвпвв" localSheetId="4" hidden="1">{#N/A,#N/A,FALSE,"101"}</definedName>
    <definedName name="вапвпвпвв" hidden="1">{#N/A,#N/A,FALSE,"101"}</definedName>
    <definedName name="варо" localSheetId="2" hidden="1">#N/A</definedName>
    <definedName name="варо" localSheetId="4" hidden="1">BN243P3K10()</definedName>
    <definedName name="варо" hidden="1">BN243P3K10()</definedName>
    <definedName name="ваф" localSheetId="4" hidden="1">{"'РП (2)'!$A$5:$S$150"}</definedName>
    <definedName name="ваф" hidden="1">{"'РП (2)'!$A$5:$S$150"}</definedName>
    <definedName name="ваырваро" localSheetId="2" hidden="1">#N/A</definedName>
    <definedName name="ваырваро" localSheetId="4" hidden="1">BN243P3K10()</definedName>
    <definedName name="ваырваро" hidden="1">BN243P3K10()</definedName>
    <definedName name="вв" localSheetId="4" hidden="1">{#N/A,#N/A,FALSE,"101"}</definedName>
    <definedName name="вв" hidden="1">{#N/A,#N/A,FALSE,"101"}</definedName>
    <definedName name="вв1" localSheetId="4" hidden="1">{#N/A,#N/A,FALSE,"101"}</definedName>
    <definedName name="вв1" hidden="1">{#N/A,#N/A,FALSE,"101"}</definedName>
    <definedName name="вввв" localSheetId="4" hidden="1">{#N/A,#N/A,FALSE,"101"}</definedName>
    <definedName name="вввв" hidden="1">{#N/A,#N/A,FALSE,"101"}</definedName>
    <definedName name="ввпвпвв" localSheetId="4" hidden="1">{#N/A,#N/A,FALSE,"101"}</definedName>
    <definedName name="ввпвпвв" hidden="1">{#N/A,#N/A,FALSE,"101"}</definedName>
    <definedName name="вор" localSheetId="2" hidden="1">#N/A</definedName>
    <definedName name="вор" localSheetId="4" hidden="1">BN243P3K10()</definedName>
    <definedName name="вор" hidden="1">BN243P3K10()</definedName>
    <definedName name="впавпвав" localSheetId="4" hidden="1">{#N/A,#N/A,FALSE,"101"}</definedName>
    <definedName name="впавпвав" hidden="1">{#N/A,#N/A,FALSE,"101"}</definedName>
    <definedName name="впавпвп" localSheetId="4" hidden="1">{#N/A,#N/A,FALSE,"101"}</definedName>
    <definedName name="впавпвп" hidden="1">{#N/A,#N/A,FALSE,"101"}</definedName>
    <definedName name="впвввп" localSheetId="4" hidden="1">{#N/A,#N/A,FALSE,"101"}</definedName>
    <definedName name="впвввп" hidden="1">{#N/A,#N/A,FALSE,"101"}</definedName>
    <definedName name="впвп" localSheetId="4" hidden="1">{#N/A,#N/A,FALSE,"101"}</definedName>
    <definedName name="впвп" hidden="1">{#N/A,#N/A,FALSE,"101"}</definedName>
    <definedName name="впвпввпп" localSheetId="4" hidden="1">{#N/A,#N/A,FALSE,"101"}</definedName>
    <definedName name="впвпввпп" hidden="1">{#N/A,#N/A,FALSE,"101"}</definedName>
    <definedName name="впвпвпаа" localSheetId="4" hidden="1">{#N/A,#N/A,FALSE,"101"}</definedName>
    <definedName name="впвпвпаа" hidden="1">{#N/A,#N/A,FALSE,"101"}</definedName>
    <definedName name="впвпвпв" localSheetId="4" hidden="1">{#N/A,#N/A,FALSE,"101"}</definedName>
    <definedName name="впвпвпв" hidden="1">{#N/A,#N/A,FALSE,"101"}</definedName>
    <definedName name="впвпвпвп" localSheetId="4" hidden="1">{#N/A,#N/A,FALSE,"101"}</definedName>
    <definedName name="впвпвпвп" hidden="1">{#N/A,#N/A,FALSE,"101"}</definedName>
    <definedName name="впвпвпвпвапвпппвпммчм" localSheetId="4" hidden="1">{#N/A,#N/A,FALSE,"101"}</definedName>
    <definedName name="впвпвпвпвапвпппвпммчм" hidden="1">{#N/A,#N/A,FALSE,"101"}</definedName>
    <definedName name="впвпвппап" localSheetId="4" hidden="1">{#N/A,#N/A,FALSE,"101"}</definedName>
    <definedName name="впвпвппап" hidden="1">{#N/A,#N/A,FALSE,"101"}</definedName>
    <definedName name="впвппп" localSheetId="4" hidden="1">{#N/A,#N/A,FALSE,"101"}</definedName>
    <definedName name="впвппп" hidden="1">{#N/A,#N/A,FALSE,"101"}</definedName>
    <definedName name="впрроо" localSheetId="4" hidden="1">{#N/A,#N/A,FALSE,"101"}</definedName>
    <definedName name="впрроо" hidden="1">{#N/A,#N/A,FALSE,"101"}</definedName>
    <definedName name="вфвфвф" localSheetId="4" hidden="1">{#N/A,#N/A,FALSE,"101"}</definedName>
    <definedName name="вфвфвф" hidden="1">{#N/A,#N/A,FALSE,"101"}</definedName>
    <definedName name="вфвфвфв" localSheetId="4" hidden="1">{#N/A,#N/A,FALSE,"101"}</definedName>
    <definedName name="вфвфвфв" hidden="1">{#N/A,#N/A,FALSE,"101"}</definedName>
    <definedName name="гг" localSheetId="4" hidden="1">{#N/A,#N/A,FALSE,"101"}</definedName>
    <definedName name="гг" hidden="1">{#N/A,#N/A,FALSE,"101"}</definedName>
    <definedName name="гггг" localSheetId="2" hidden="1">#N/A</definedName>
    <definedName name="гггг" localSheetId="4" hidden="1">BN243P3K10()</definedName>
    <definedName name="гггг" hidden="1">BN243P3K10()</definedName>
    <definedName name="гшн" localSheetId="2" hidden="1">#N/A</definedName>
    <definedName name="гшн" localSheetId="4" hidden="1">BN243P3K10()</definedName>
    <definedName name="гшн" hidden="1">BN243P3K10()</definedName>
    <definedName name="гшш" localSheetId="4" hidden="1">{#N/A,#N/A,FALSE,"101"}</definedName>
    <definedName name="гшш" hidden="1">{#N/A,#N/A,FALSE,"101"}</definedName>
    <definedName name="гшщ" localSheetId="4" hidden="1">{#N/A,#N/A,FALSE,"101"}</definedName>
    <definedName name="гшщ" hidden="1">{#N/A,#N/A,FALSE,"101"}</definedName>
    <definedName name="гщгщг" localSheetId="4" hidden="1">{#N/A,#N/A,FALSE,"101"}</definedName>
    <definedName name="гщгщг" hidden="1">{#N/A,#N/A,FALSE,"101"}</definedName>
    <definedName name="гщгщгщ" localSheetId="4" hidden="1">{#N/A,#N/A,FALSE,"101"}</definedName>
    <definedName name="гщгщгщ" hidden="1">{#N/A,#N/A,FALSE,"101"}</definedName>
    <definedName name="гщщщг" localSheetId="4" hidden="1">{#N/A,#N/A,FALSE,"101"}</definedName>
    <definedName name="гщщщг" hidden="1">{#N/A,#N/A,FALSE,"101"}</definedName>
    <definedName name="дддддддддддддддд" localSheetId="4" hidden="1">{#N/A,#N/A,FALSE,"101"}</definedName>
    <definedName name="дддддддддддддддд" hidden="1">{#N/A,#N/A,FALSE,"101"}</definedName>
    <definedName name="екееу" localSheetId="4" hidden="1">{#N/A,#N/A,FALSE,"101"}</definedName>
    <definedName name="екееу" hidden="1">{#N/A,#N/A,FALSE,"101"}</definedName>
    <definedName name="екнкккккк" localSheetId="4" hidden="1">{#N/A,#N/A,FALSE,"101"}</definedName>
    <definedName name="екнкккккк" hidden="1">{#N/A,#N/A,FALSE,"101"}</definedName>
    <definedName name="енг" localSheetId="4" hidden="1">{#N/A,#N/A,FALSE,"101"}</definedName>
    <definedName name="енг" hidden="1">{#N/A,#N/A,FALSE,"101"}</definedName>
    <definedName name="иирир" localSheetId="4" hidden="1">{#N/A,#N/A,FALSE,"101"}</definedName>
    <definedName name="иирир" hidden="1">{#N/A,#N/A,FALSE,"101"}</definedName>
    <definedName name="иирирапг8" localSheetId="4" hidden="1">{#N/A,#N/A,FALSE,"101"}</definedName>
    <definedName name="иирирапг8" hidden="1">{#N/A,#N/A,FALSE,"101"}</definedName>
    <definedName name="йййй" localSheetId="4" hidden="1">{#N/A,#N/A,FALSE,"101"}</definedName>
    <definedName name="йййй" hidden="1">{#N/A,#N/A,FALSE,"101"}</definedName>
    <definedName name="йййфй" localSheetId="4" hidden="1">{#N/A,#N/A,FALSE,"101"}</definedName>
    <definedName name="йййфй" hidden="1">{#N/A,#N/A,FALSE,"101"}</definedName>
    <definedName name="йку" hidden="1">#REF!</definedName>
    <definedName name="йфйфй" localSheetId="4" hidden="1">{#N/A,#N/A,FALSE,"101"}</definedName>
    <definedName name="йфйфй" hidden="1">{#N/A,#N/A,FALSE,"101"}</definedName>
    <definedName name="йцвфычс" localSheetId="4" hidden="1">{#N/A,#N/A,FALSE,"101"}</definedName>
    <definedName name="йцвфычс" hidden="1">{#N/A,#N/A,FALSE,"101"}</definedName>
    <definedName name="йццц" localSheetId="4" hidden="1">{#N/A,#N/A,FALSE,"101"}</definedName>
    <definedName name="йццц" hidden="1">{#N/A,#N/A,FALSE,"101"}</definedName>
    <definedName name="капр" localSheetId="2" hidden="1">#N/A</definedName>
    <definedName name="капр" localSheetId="4" hidden="1">BN243P3K10()</definedName>
    <definedName name="капр" hidden="1">BN243P3K10()</definedName>
    <definedName name="кекнек" localSheetId="4" hidden="1">{#N/A,#N/A,FALSE,"101"}</definedName>
    <definedName name="кекнек" hidden="1">{#N/A,#N/A,FALSE,"101"}</definedName>
    <definedName name="кенкен" localSheetId="4" hidden="1">{#N/A,#N/A,FALSE,"101"}</definedName>
    <definedName name="кенкен" hidden="1">{#N/A,#N/A,FALSE,"101"}</definedName>
    <definedName name="ккекнк" localSheetId="4" hidden="1">{#N/A,#N/A,FALSE,"101"}</definedName>
    <definedName name="ккекнк" hidden="1">{#N/A,#N/A,FALSE,"101"}</definedName>
    <definedName name="ккеукцкцку" localSheetId="4" hidden="1">{#N/A,#N/A,FALSE,"101"}</definedName>
    <definedName name="ккеукцкцку" hidden="1">{#N/A,#N/A,FALSE,"101"}</definedName>
    <definedName name="кккййй" localSheetId="4" hidden="1">{#N/A,#N/A,FALSE,"101"}</definedName>
    <definedName name="кккййй" hidden="1">{#N/A,#N/A,FALSE,"101"}</definedName>
    <definedName name="КККК" hidden="1">{#N/A,#N/A,FALSE,"101"}</definedName>
    <definedName name="КНВ_УП_НУ" localSheetId="4" hidden="1">{#N/A,#N/A,FALSE,"101"}</definedName>
    <definedName name="КНВ_УП_НУ" hidden="1">{#N/A,#N/A,FALSE,"101"}</definedName>
    <definedName name="кнеек" localSheetId="4" hidden="1">{#N/A,#N/A,FALSE,"101"}</definedName>
    <definedName name="кнеек" hidden="1">{#N/A,#N/A,FALSE,"101"}</definedName>
    <definedName name="кнкн" localSheetId="4" hidden="1">{#N/A,#N/A,FALSE,"101"}</definedName>
    <definedName name="кнкн" hidden="1">{#N/A,#N/A,FALSE,"101"}</definedName>
    <definedName name="КРАСНОЯРСК" localSheetId="4" hidden="1">{"'РП (2)'!$A$5:$S$150"}</definedName>
    <definedName name="КРАСНОЯРСК" hidden="1">{"'РП (2)'!$A$5:$S$150"}</definedName>
    <definedName name="куцкццк" localSheetId="4" hidden="1">{#N/A,#N/A,FALSE,"101"}</definedName>
    <definedName name="куцкццк" hidden="1">{#N/A,#N/A,FALSE,"101"}</definedName>
    <definedName name="кцкцк" localSheetId="4" hidden="1">{#N/A,#N/A,FALSE,"101"}</definedName>
    <definedName name="кцкцк" hidden="1">{#N/A,#N/A,FALSE,"101"}</definedName>
    <definedName name="лва" localSheetId="4" hidden="1">{#N/A,#N/A,FALSE,"101"}</definedName>
    <definedName name="лва" hidden="1">{#N/A,#N/A,FALSE,"101"}</definedName>
    <definedName name="лл" localSheetId="4" hidden="1">{#N/A,#N/A,FALSE,"101"}</definedName>
    <definedName name="лл" hidden="1">{#N/A,#N/A,FALSE,"101"}</definedName>
    <definedName name="лоа" localSheetId="4" hidden="1">{#N/A,#N/A,FALSE,"101"}</definedName>
    <definedName name="лоа" hidden="1">{#N/A,#N/A,FALSE,"101"}</definedName>
    <definedName name="лорпа" localSheetId="4" hidden="1">{#N/A,#N/A,FALSE,"101"}</definedName>
    <definedName name="лорпа" hidden="1">{#N/A,#N/A,FALSE,"101"}</definedName>
    <definedName name="лрлрлр" localSheetId="4" hidden="1">{#N/A,#N/A,FALSE,"101"}</definedName>
    <definedName name="лрлрлр" hidden="1">{#N/A,#N/A,FALSE,"101"}</definedName>
    <definedName name="льттлмм" localSheetId="4" hidden="1">{#N/A,#N/A,FALSE,"101"}</definedName>
    <definedName name="льттлмм" hidden="1">{#N/A,#N/A,FALSE,"101"}</definedName>
    <definedName name="март" localSheetId="4" hidden="1">{#N/A,#N/A,FALSE,"101"}</definedName>
    <definedName name="март" hidden="1">{#N/A,#N/A,FALSE,"101"}</definedName>
    <definedName name="мит" localSheetId="4" hidden="1">{#N/A,#N/A,FALSE,"101"}</definedName>
    <definedName name="мит" hidden="1">{#N/A,#N/A,FALSE,"101"}</definedName>
    <definedName name="ммирр" localSheetId="4" hidden="1">{#N/A,#N/A,FALSE,"101"}</definedName>
    <definedName name="ммирр" hidden="1">{#N/A,#N/A,FALSE,"101"}</definedName>
    <definedName name="мпраач" localSheetId="4" hidden="1">{#N/A,#N/A,FALSE,"101"}</definedName>
    <definedName name="мпраач" hidden="1">{#N/A,#N/A,FALSE,"101"}</definedName>
    <definedName name="МС" localSheetId="4" hidden="1">{"'РП (2)'!$A$5:$S$150"}</definedName>
    <definedName name="МС" hidden="1">{"'РП (2)'!$A$5:$S$150"}</definedName>
    <definedName name="мчмчммчмчм" localSheetId="4" hidden="1">{#N/A,#N/A,FALSE,"101"}</definedName>
    <definedName name="мчмчммчмчм" hidden="1">{#N/A,#N/A,FALSE,"101"}</definedName>
    <definedName name="мчмчмчмчм" localSheetId="4" hidden="1">{#N/A,#N/A,FALSE,"101"}</definedName>
    <definedName name="мчмчмчмчм" hidden="1">{#N/A,#N/A,FALSE,"101"}</definedName>
    <definedName name="нгш" localSheetId="4" hidden="1">{#N/A,#N/A,FALSE,"101"}</definedName>
    <definedName name="нгш" hidden="1">{#N/A,#N/A,FALSE,"101"}</definedName>
    <definedName name="некгнпл" localSheetId="4" hidden="1">{#N/A,#N/A,FALSE,"101"}</definedName>
    <definedName name="некгнпл" hidden="1">{#N/A,#N/A,FALSE,"101"}</definedName>
    <definedName name="некнк" localSheetId="4" hidden="1">{#N/A,#N/A,FALSE,"101"}</definedName>
    <definedName name="некнк" hidden="1">{#N/A,#N/A,FALSE,"101"}</definedName>
    <definedName name="ннаеасен" localSheetId="4" hidden="1">{#N/A,#N/A,FALSE,"101"}</definedName>
    <definedName name="ннаеасен" hidden="1">{#N/A,#N/A,FALSE,"101"}</definedName>
    <definedName name="нннннн" localSheetId="4" hidden="1">{#N/A,#N/A,FALSE,"101"}</definedName>
    <definedName name="нннннн" hidden="1">{#N/A,#N/A,FALSE,"101"}</definedName>
    <definedName name="нннунуну" localSheetId="4" hidden="1">{#N/A,#N/A,FALSE,"101"}</definedName>
    <definedName name="нннунуну" hidden="1">{#N/A,#N/A,FALSE,"101"}</definedName>
    <definedName name="нолтьирв" localSheetId="4" hidden="1">{#N/A,#N/A,FALSE,"101"}</definedName>
    <definedName name="нолтьирв" hidden="1">{#N/A,#N/A,FALSE,"101"}</definedName>
    <definedName name="Нрограмма" localSheetId="4" hidden="1">{#N/A,#N/A,FALSE,"101"}</definedName>
    <definedName name="Нрограмма" hidden="1">{#N/A,#N/A,FALSE,"101"}</definedName>
    <definedName name="_xlnm.Print_Area" localSheetId="3">'2.1'!$A$1:$D$30</definedName>
    <definedName name="_xlnm.Print_Area" localSheetId="6">'3.3'!$A$1:$F$23</definedName>
    <definedName name="_xlnm.Print_Area" localSheetId="0">Титульный!$A$1:$E$29</definedName>
    <definedName name="олтьпо" localSheetId="2" hidden="1">#N/A</definedName>
    <definedName name="олтьпо" localSheetId="4" hidden="1">BN243P3K10()</definedName>
    <definedName name="олтьпо" hidden="1">BN243P3K10()</definedName>
    <definedName name="оо" localSheetId="4" hidden="1">{#N/A,#N/A,FALSE,"101"}</definedName>
    <definedName name="оо" hidden="1">{#N/A,#N/A,FALSE,"101"}</definedName>
    <definedName name="ОПУ2006" localSheetId="4" hidden="1">{#N/A,#N/A,FALSE,"101"}</definedName>
    <definedName name="ОПУ2006" hidden="1">{#N/A,#N/A,FALSE,"101"}</definedName>
    <definedName name="ОС" localSheetId="4" hidden="1">{"'РП (2)'!$A$5:$S$150"}</definedName>
    <definedName name="ОС" hidden="1">{"'РП (2)'!$A$5:$S$150"}</definedName>
    <definedName name="ОСВ_62.11" localSheetId="4" hidden="1">{#N/A,#N/A,FALSE,"101"}</definedName>
    <definedName name="ОСВ_62.11" hidden="1">{#N/A,#N/A,FALSE,"101"}</definedName>
    <definedName name="павапв" localSheetId="4" hidden="1">{#N/A,#N/A,FALSE,"101"}</definedName>
    <definedName name="павапв" hidden="1">{#N/A,#N/A,FALSE,"101"}</definedName>
    <definedName name="пакп" localSheetId="4" hidden="1">{#N/A,#N/A,FALSE,"101"}</definedName>
    <definedName name="пакп" hidden="1">{#N/A,#N/A,FALSE,"101"}</definedName>
    <definedName name="папа" localSheetId="4" hidden="1">{"konoplin - Личное представление",#N/A,TRUE,"ФинПлан_1кв";"konoplin - Личное представление",#N/A,TRUE,"ФинПлан_2кв"}</definedName>
    <definedName name="папа" hidden="1">{"konoplin - Личное представление",#N/A,TRUE,"ФинПлан_1кв";"konoplin - Личное представление",#N/A,TRUE,"ФинПлан_2кв"}</definedName>
    <definedName name="пара" localSheetId="2" hidden="1">#N/A</definedName>
    <definedName name="пара" localSheetId="4" hidden="1">BN243P3K10()</definedName>
    <definedName name="пара" hidden="1">BN243P3K10()</definedName>
    <definedName name="пвпавп" localSheetId="4" hidden="1">{#N/A,#N/A,FALSE,"101"}</definedName>
    <definedName name="пвпавп" hidden="1">{#N/A,#N/A,FALSE,"101"}</definedName>
    <definedName name="пир" localSheetId="4" hidden="1">{#N/A,#N/A,FALSE,"101"}</definedName>
    <definedName name="пир" hidden="1">{#N/A,#N/A,FALSE,"101"}</definedName>
    <definedName name="пнлгнп" localSheetId="4" hidden="1">{#N/A,#N/A,FALSE,"101"}</definedName>
    <definedName name="пнлгнп" hidden="1">{#N/A,#N/A,FALSE,"101"}</definedName>
    <definedName name="пнпнпаск" localSheetId="4" hidden="1">{#N/A,#N/A,FALSE,"101"}</definedName>
    <definedName name="пнпнпаск" hidden="1">{#N/A,#N/A,FALSE,"101"}</definedName>
    <definedName name="ппооооооооо" localSheetId="4" hidden="1">{#N/A,#N/A,FALSE,"101"}</definedName>
    <definedName name="ппооооооооо" hidden="1">{#N/A,#N/A,FALSE,"101"}</definedName>
    <definedName name="просроч" localSheetId="4" hidden="1">{#N/A,#N/A,FALSE,"101"}</definedName>
    <definedName name="просроч" hidden="1">{#N/A,#N/A,FALSE,"101"}</definedName>
    <definedName name="процедуры" localSheetId="4" hidden="1">{#N/A,#N/A,FALSE,"101"}</definedName>
    <definedName name="процедуры" hidden="1">{#N/A,#N/A,FALSE,"101"}</definedName>
    <definedName name="РАБОТА" localSheetId="4" hidden="1">{#N/A,#N/A,FALSE,"101"}</definedName>
    <definedName name="РАБОТА" hidden="1">{#N/A,#N/A,FALSE,"101"}</definedName>
    <definedName name="РАБОТА1" localSheetId="4" hidden="1">{#N/A,#N/A,FALSE,"101"}</definedName>
    <definedName name="РАБОТА1" hidden="1">{#N/A,#N/A,FALSE,"101"}</definedName>
    <definedName name="РАБОТА2" localSheetId="4" hidden="1">{#N/A,#N/A,FALSE,"101"}</definedName>
    <definedName name="РАБОТА2" hidden="1">{#N/A,#N/A,FALSE,"101"}</definedName>
    <definedName name="РАБОТА3" localSheetId="4" hidden="1">{#N/A,#N/A,FALSE,"101"}</definedName>
    <definedName name="РАБОТА3" hidden="1">{#N/A,#N/A,FALSE,"101"}</definedName>
    <definedName name="РАБОТА5" localSheetId="4" hidden="1">{#N/A,#N/A,FALSE,"101"}</definedName>
    <definedName name="РАБОТА5" hidden="1">{#N/A,#N/A,FALSE,"101"}</definedName>
    <definedName name="роджж" localSheetId="4" hidden="1">{#N/A,#N/A,FALSE,"101"}</definedName>
    <definedName name="роджж" hidden="1">{#N/A,#N/A,FALSE,"101"}</definedName>
    <definedName name="рооо" localSheetId="4" hidden="1">{#N/A,#N/A,FALSE,"101"}</definedName>
    <definedName name="рооо" hidden="1">{#N/A,#N/A,FALSE,"101"}</definedName>
    <definedName name="роплп" localSheetId="4" hidden="1">{#VALUE!,#N/A,FALSE,0}</definedName>
    <definedName name="роплп" hidden="1">{#VALUE!,#N/A,FALSE,0}</definedName>
    <definedName name="рррр" localSheetId="4" hidden="1">{#N/A,#N/A,FALSE,"101"}</definedName>
    <definedName name="рррр" hidden="1">{#N/A,#N/A,FALSE,"101"}</definedName>
    <definedName name="ршгршп" localSheetId="4" hidden="1">{#N/A,#N/A,FALSE,"101"}</definedName>
    <definedName name="ршгршп" hidden="1">{#N/A,#N/A,FALSE,"101"}</definedName>
    <definedName name="ршрлтл" localSheetId="4" hidden="1">{#N/A,#N/A,FALSE,"101"}</definedName>
    <definedName name="ршрлтл" hidden="1">{#N/A,#N/A,FALSE,"101"}</definedName>
    <definedName name="ршршпш" localSheetId="4" hidden="1">{#N/A,#N/A,FALSE,"101"}</definedName>
    <definedName name="ршршпш" hidden="1">{#N/A,#N/A,FALSE,"101"}</definedName>
    <definedName name="ршршр" localSheetId="4" hidden="1">{#N/A,#N/A,FALSE,"101"}</definedName>
    <definedName name="ршршр" hidden="1">{#N/A,#N/A,FALSE,"101"}</definedName>
    <definedName name="СВК" localSheetId="4" hidden="1">{#N/A,#N/A,FALSE,"101"}</definedName>
    <definedName name="СВК" hidden="1">{#N/A,#N/A,FALSE,"101"}</definedName>
    <definedName name="свкн" localSheetId="4" hidden="1">{#N/A,#N/A,FALSE,"101"}</definedName>
    <definedName name="свкн" hidden="1">{#N/A,#N/A,FALSE,"101"}</definedName>
    <definedName name="смкыцяй" localSheetId="4" hidden="1">{#N/A,#N/A,FALSE,"101"}</definedName>
    <definedName name="смкыцяй" hidden="1">{#N/A,#N/A,FALSE,"101"}</definedName>
    <definedName name="титул2" hidden="1">#REF!</definedName>
    <definedName name="тот" localSheetId="4" hidden="1">{#N/A,#N/A,FALSE,"101"}</definedName>
    <definedName name="тот" hidden="1">{#N/A,#N/A,FALSE,"101"}</definedName>
    <definedName name="ттитбтлрш" localSheetId="4" hidden="1">{#N/A,#N/A,FALSE,"101"}</definedName>
    <definedName name="ттитбтлрш" hidden="1">{#N/A,#N/A,FALSE,"101"}</definedName>
    <definedName name="ттитити" localSheetId="4" hidden="1">{#N/A,#N/A,FALSE,"101"}</definedName>
    <definedName name="ттитити" hidden="1">{#N/A,#N/A,FALSE,"101"}</definedName>
    <definedName name="уке" localSheetId="4" hidden="1">{#N/A,#N/A,FALSE,"101"}</definedName>
    <definedName name="уке" hidden="1">{#N/A,#N/A,FALSE,"101"}</definedName>
    <definedName name="УП" localSheetId="4" hidden="1">{#N/A,#N/A,FALSE,"101"}</definedName>
    <definedName name="УП" hidden="1">{#N/A,#N/A,FALSE,"101"}</definedName>
    <definedName name="УП_КНВ" localSheetId="4" hidden="1">{#N/A,#N/A,FALSE,"101"}</definedName>
    <definedName name="УП_КНВ" hidden="1">{#N/A,#N/A,FALSE,"101"}</definedName>
    <definedName name="уумыыс" localSheetId="4" hidden="1">{#N/A,#N/A,FALSE,"101"}</definedName>
    <definedName name="уумыыс" hidden="1">{#N/A,#N/A,FALSE,"101"}</definedName>
    <definedName name="уцва" localSheetId="4" hidden="1">{#N/A,#N/A,FALSE,"101"}</definedName>
    <definedName name="уцва" hidden="1">{#N/A,#N/A,FALSE,"101"}</definedName>
    <definedName name="фацй" localSheetId="4" hidden="1">{#N/A,#N/A,FALSE,"101"}</definedName>
    <definedName name="фацй" hidden="1">{#N/A,#N/A,FALSE,"101"}</definedName>
    <definedName name="фкфрукр" localSheetId="4" hidden="1">{#N/A,#N/A,FALSE,"101"}</definedName>
    <definedName name="фкфрукр" hidden="1">{#N/A,#N/A,FALSE,"101"}</definedName>
    <definedName name="фф" localSheetId="4" hidden="1">{#N/A,#N/A,FALSE,"101"}</definedName>
    <definedName name="фф" hidden="1">{#N/A,#N/A,FALSE,"101"}</definedName>
    <definedName name="фц" localSheetId="4" hidden="1">{"'РП (2)'!$A$5:$S$150"}</definedName>
    <definedName name="фц" hidden="1">{"'РП (2)'!$A$5:$S$150"}</definedName>
    <definedName name="фывцсц" localSheetId="4" hidden="1">{#N/A,#N/A,FALSE,"101"}</definedName>
    <definedName name="фывцсц" hidden="1">{#N/A,#N/A,FALSE,"101"}</definedName>
    <definedName name="хххх" localSheetId="4" hidden="1">{#N/A,#N/A,FALSE,"101"}</definedName>
    <definedName name="хххх" hidden="1">{#N/A,#N/A,FALSE,"101"}</definedName>
    <definedName name="ххххх" localSheetId="4" hidden="1">{#N/A,#N/A,FALSE,"101"}</definedName>
    <definedName name="ххххх" hidden="1">{#N/A,#N/A,FALSE,"101"}</definedName>
    <definedName name="цвйвйв" localSheetId="4" hidden="1">{#N/A,#N/A,FALSE,"101"}</definedName>
    <definedName name="цвйвйв" hidden="1">{#N/A,#N/A,FALSE,"101"}</definedName>
    <definedName name="цкцкуцк" localSheetId="4" hidden="1">{#N/A,#N/A,FALSE,"101"}</definedName>
    <definedName name="цкцкуцк" hidden="1">{#N/A,#N/A,FALSE,"101"}</definedName>
    <definedName name="цук" localSheetId="4" hidden="1">{#N/A,#N/A,FALSE,"101"}</definedName>
    <definedName name="цук" hidden="1">{#N/A,#N/A,FALSE,"101"}</definedName>
    <definedName name="цукц" localSheetId="4" hidden="1">{#N/A,#N/A,FALSE,"101"}</definedName>
    <definedName name="цукц" hidden="1">{#N/A,#N/A,FALSE,"101"}</definedName>
    <definedName name="ЦУУ" localSheetId="4" hidden="1">{#N/A,#N/A,FALSE,"101"}</definedName>
    <definedName name="ЦУУ" hidden="1">{#N/A,#N/A,FALSE,"101"}</definedName>
    <definedName name="чмчмчмчмсчч" localSheetId="4" hidden="1">{#N/A,#N/A,FALSE,"101"}</definedName>
    <definedName name="чмчмчмчмсчч" hidden="1">{#N/A,#N/A,FALSE,"101"}</definedName>
    <definedName name="шпрпансс" localSheetId="4" hidden="1">{#N/A,#N/A,FALSE,"101"}</definedName>
    <definedName name="шпрпансс" hidden="1">{#N/A,#N/A,FALSE,"101"}</definedName>
    <definedName name="шттолрш" localSheetId="4" hidden="1">{#N/A,#N/A,FALSE,"101"}</definedName>
    <definedName name="шттолрш" hidden="1">{#N/A,#N/A,FALSE,"101"}</definedName>
    <definedName name="шщз" localSheetId="4" hidden="1">{#N/A,#N/A,FALSE,"101"}</definedName>
    <definedName name="шщз" hidden="1">{#N/A,#N/A,FALSE,"101"}</definedName>
    <definedName name="шщщ" localSheetId="4" hidden="1">{#N/A,#N/A,FALSE,"101"}</definedName>
    <definedName name="шщщ" hidden="1">{#N/A,#N/A,FALSE,"101"}</definedName>
    <definedName name="щзх" localSheetId="4" hidden="1">{#N/A,#N/A,FALSE,"101"}</definedName>
    <definedName name="щзх" hidden="1">{#N/A,#N/A,FALSE,"101"}</definedName>
    <definedName name="щлрошгпм" localSheetId="4" hidden="1">{#N/A,#N/A,FALSE,"101"}</definedName>
    <definedName name="щлрошгпм" hidden="1">{#N/A,#N/A,FALSE,"101"}</definedName>
    <definedName name="щш" localSheetId="4" hidden="1">{#N/A,#N/A,FALSE,"101"}</definedName>
    <definedName name="щш" hidden="1">{#N/A,#N/A,FALSE,"101"}</definedName>
    <definedName name="щшгщгщг" localSheetId="4" hidden="1">{#N/A,#N/A,FALSE,"101"}</definedName>
    <definedName name="щшгщгщг" hidden="1">{#N/A,#N/A,FALSE,"101"}</definedName>
    <definedName name="ы" localSheetId="4" hidden="1">{#N/A,#N/A,FALSE,"101"}</definedName>
    <definedName name="ы" hidden="1">{#N/A,#N/A,FALSE,"101"}</definedName>
    <definedName name="ыавпыаыв" localSheetId="2" hidden="1">#N/A</definedName>
    <definedName name="ыавпыаыв" localSheetId="4" hidden="1">BN243P3K10()</definedName>
    <definedName name="ыавпыаыв" hidden="1">BN243P3K10()</definedName>
    <definedName name="ывыв" localSheetId="2" hidden="1">#N/A</definedName>
    <definedName name="ывыв" localSheetId="4" hidden="1">BN243P3K10()</definedName>
    <definedName name="ывыв" hidden="1">BN243P3K10()</definedName>
    <definedName name="ысыс" localSheetId="2" hidden="1">#N/A</definedName>
    <definedName name="ысыс" localSheetId="4" hidden="1">BN243P3K10()</definedName>
    <definedName name="ысыс" hidden="1">BN243P3K10()</definedName>
    <definedName name="ыукмм" localSheetId="4" hidden="1">{#N/A,#N/A,FALSE,"101"}</definedName>
    <definedName name="ыукмм" hidden="1">{#N/A,#N/A,FALSE,"101"}</definedName>
    <definedName name="ыфва" localSheetId="4" hidden="1">{#N/A,#N/A,FALSE,"101"}</definedName>
    <definedName name="ыфва" hidden="1">{#N/A,#N/A,FALSE,"101"}</definedName>
    <definedName name="ыфвфв" localSheetId="4" hidden="1">{#N/A,#N/A,FALSE,"101"}</definedName>
    <definedName name="ыфвфв" hidden="1">{#N/A,#N/A,FALSE,"101"}</definedName>
    <definedName name="ыыйй" localSheetId="4" hidden="1">{#N/A,#N/A,FALSE,"101"}</definedName>
    <definedName name="ыыйй" hidden="1">{#N/A,#N/A,FALSE,"101"}</definedName>
    <definedName name="ыычыфыв" localSheetId="4" hidden="1">{#N/A,#N/A,FALSE,"101"}</definedName>
    <definedName name="ыычыфыв" hidden="1">{#N/A,#N/A,FALSE,"101"}</definedName>
    <definedName name="ьблрщрщ" localSheetId="4" hidden="1">{#N/A,#N/A,FALSE,"101"}</definedName>
    <definedName name="ьблрщрщ" hidden="1">{#N/A,#N/A,FALSE,"101"}</definedName>
    <definedName name="ьо" localSheetId="4" hidden="1">{#N/A,#N/A,FALSE,"101"}</definedName>
    <definedName name="ьо" hidden="1">{#N/A,#N/A,FALSE,"101"}</definedName>
    <definedName name="эээээээ" localSheetId="4" hidden="1">{#N/A,#N/A,FALSE,"101"}</definedName>
    <definedName name="эээээээ" hidden="1">{#N/A,#N/A,FALSE,"101"}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9" l="1"/>
  <c r="B2" i="8"/>
  <c r="C2" i="11"/>
  <c r="B2" i="1"/>
  <c r="D45" i="10" l="1"/>
  <c r="B13" i="8"/>
  <c r="F17" i="8"/>
  <c r="F16" i="8"/>
  <c r="F15" i="8"/>
  <c r="F14" i="8"/>
  <c r="E17" i="3"/>
  <c r="E16" i="3"/>
  <c r="D17" i="3"/>
  <c r="D16" i="3"/>
  <c r="A8" i="11"/>
  <c r="I39" i="11"/>
  <c r="H39" i="11"/>
  <c r="I38" i="11"/>
  <c r="H38" i="11"/>
  <c r="I37" i="11"/>
  <c r="H37" i="11"/>
  <c r="I36" i="11"/>
  <c r="H36" i="11"/>
  <c r="H40" i="11" s="1"/>
  <c r="G31" i="11"/>
  <c r="H31" i="11" s="1"/>
  <c r="J31" i="11" s="1"/>
  <c r="H30" i="11"/>
  <c r="H29" i="11"/>
  <c r="H28" i="11"/>
  <c r="J28" i="11" s="1"/>
  <c r="H23" i="11"/>
  <c r="J23" i="11" s="1"/>
  <c r="H22" i="11"/>
  <c r="H21" i="11"/>
  <c r="J21" i="11" s="1"/>
  <c r="H16" i="11"/>
  <c r="J16" i="11" s="1"/>
  <c r="H15" i="11"/>
  <c r="J15" i="11" s="1"/>
  <c r="C6" i="10"/>
  <c r="H52" i="10"/>
  <c r="R36" i="10"/>
  <c r="Q34" i="10"/>
  <c r="Q35" i="10" s="1"/>
  <c r="P34" i="10"/>
  <c r="P35" i="10" s="1"/>
  <c r="Q38" i="10" s="1"/>
  <c r="Q40" i="10" s="1"/>
  <c r="O33" i="10"/>
  <c r="S33" i="10" s="1"/>
  <c r="N33" i="10"/>
  <c r="R33" i="10" s="1"/>
  <c r="O32" i="10"/>
  <c r="S32" i="10" s="1"/>
  <c r="N32" i="10"/>
  <c r="R32" i="10" s="1"/>
  <c r="O31" i="10"/>
  <c r="S31" i="10" s="1"/>
  <c r="N31" i="10"/>
  <c r="R31" i="10" s="1"/>
  <c r="O30" i="10"/>
  <c r="S30" i="10" s="1"/>
  <c r="N30" i="10"/>
  <c r="R30" i="10" s="1"/>
  <c r="O29" i="10"/>
  <c r="S29" i="10" s="1"/>
  <c r="N29" i="10"/>
  <c r="R29" i="10" s="1"/>
  <c r="O28" i="10"/>
  <c r="S28" i="10" s="1"/>
  <c r="N28" i="10"/>
  <c r="R28" i="10" s="1"/>
  <c r="O27" i="10"/>
  <c r="S27" i="10" s="1"/>
  <c r="N27" i="10"/>
  <c r="R27" i="10" s="1"/>
  <c r="O26" i="10"/>
  <c r="S26" i="10" s="1"/>
  <c r="N26" i="10"/>
  <c r="R26" i="10" s="1"/>
  <c r="O25" i="10"/>
  <c r="S25" i="10" s="1"/>
  <c r="N25" i="10"/>
  <c r="R25" i="10" s="1"/>
  <c r="O24" i="10"/>
  <c r="S24" i="10" s="1"/>
  <c r="N24" i="10"/>
  <c r="R24" i="10" s="1"/>
  <c r="O23" i="10"/>
  <c r="N23" i="10"/>
  <c r="S22" i="10"/>
  <c r="R22" i="10"/>
  <c r="S21" i="10"/>
  <c r="R21" i="10"/>
  <c r="N34" i="10" l="1"/>
  <c r="N35" i="10" s="1"/>
  <c r="I40" i="11"/>
  <c r="H32" i="11"/>
  <c r="B43" i="10" s="1"/>
  <c r="E43" i="10" s="1"/>
  <c r="O34" i="10"/>
  <c r="O35" i="10" s="1"/>
  <c r="S35" i="10" s="1"/>
  <c r="J39" i="11"/>
  <c r="J40" i="11"/>
  <c r="H17" i="11"/>
  <c r="B41" i="10" s="1"/>
  <c r="E41" i="10" s="1"/>
  <c r="H24" i="11"/>
  <c r="B42" i="10" s="1"/>
  <c r="E42" i="10" s="1"/>
  <c r="J36" i="11"/>
  <c r="S34" i="10"/>
  <c r="S23" i="10"/>
  <c r="R23" i="10"/>
  <c r="D18" i="3"/>
  <c r="D14" i="3"/>
  <c r="E14" i="3"/>
  <c r="E18" i="3"/>
  <c r="E12" i="3"/>
  <c r="D12" i="3"/>
  <c r="R34" i="10" l="1"/>
  <c r="I32" i="11"/>
  <c r="J32" i="11" s="1"/>
  <c r="I17" i="11"/>
  <c r="J17" i="11" s="1"/>
  <c r="I24" i="11"/>
  <c r="J24" i="11" s="1"/>
  <c r="H41" i="11"/>
  <c r="N38" i="10"/>
  <c r="R35" i="10"/>
  <c r="A8" i="8"/>
  <c r="R38" i="10" l="1"/>
  <c r="N40" i="10"/>
  <c r="B45" i="10" s="1"/>
  <c r="S38" i="10"/>
  <c r="B1" i="7"/>
  <c r="B44" i="10" l="1"/>
  <c r="E45" i="10"/>
  <c r="S40" i="10"/>
  <c r="R40" i="10"/>
  <c r="A8" i="1"/>
  <c r="H50" i="10" l="1"/>
  <c r="H54" i="10" s="1"/>
  <c r="E44" i="10"/>
  <c r="B2" i="3"/>
  <c r="D1" i="3"/>
  <c r="B1" i="3"/>
  <c r="C14" i="2"/>
  <c r="C13" i="2"/>
  <c r="C2" i="10" l="1"/>
  <c r="B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Доброва Е.Б.</author>
    <author>gulyaeva_av</author>
  </authors>
  <commentList>
    <comment ref="P34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Доброва Е.Б.:</t>
        </r>
        <r>
          <rPr>
            <sz val="9"/>
            <color indexed="81"/>
            <rFont val="Tahoma"/>
            <family val="2"/>
            <charset val="204"/>
          </rPr>
          <t xml:space="preserve">
для проверки</t>
        </r>
      </text>
    </comment>
    <comment ref="Q34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Доброва Е.Б.:</t>
        </r>
        <r>
          <rPr>
            <sz val="9"/>
            <color indexed="81"/>
            <rFont val="Tahoma"/>
            <family val="2"/>
            <charset val="204"/>
          </rPr>
          <t xml:space="preserve">
для проверки</t>
        </r>
      </text>
    </comment>
    <comment ref="P35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Доброва Е.Б.:</t>
        </r>
        <r>
          <rPr>
            <sz val="9"/>
            <color indexed="81"/>
            <rFont val="Tahoma"/>
            <family val="2"/>
            <charset val="204"/>
          </rPr>
          <t xml:space="preserve">
по декларации ср годовая стоимость имущества за налоговый (отчетный) период</t>
        </r>
      </text>
    </comment>
    <comment ref="Q35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Доброва Е.Б.:</t>
        </r>
        <r>
          <rPr>
            <sz val="9"/>
            <color indexed="81"/>
            <rFont val="Tahoma"/>
            <family val="2"/>
            <charset val="204"/>
          </rPr>
          <t xml:space="preserve">
по декларации ср годовая стоимость необлагаемого налогом  имущество за налоговый (отчетный) период</t>
        </r>
      </text>
    </comment>
    <comment ref="F38" authorId="1" shapeId="0" xr:uid="{00000000-0006-0000-0400-000005000000}">
      <text>
        <r>
          <rPr>
            <sz val="8"/>
            <color indexed="81"/>
            <rFont val="Tahoma"/>
            <family val="2"/>
            <charset val="204"/>
          </rPr>
          <t>не позднее 30 календарных дней с даты окончания соответствующего отчетного периода (п. 2 ст. 3 Закона г. Москвы "О налоге на имущество</t>
        </r>
        <r>
          <rPr>
            <b/>
            <sz val="8"/>
            <color indexed="81"/>
            <rFont val="Tahoma"/>
            <family val="2"/>
            <charset val="204"/>
          </rPr>
          <t>").</t>
        </r>
      </text>
    </comment>
    <comment ref="P38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Доброва Е.Б.:</t>
        </r>
        <r>
          <rPr>
            <sz val="9"/>
            <color indexed="81"/>
            <rFont val="Tahoma"/>
            <family val="2"/>
            <charset val="204"/>
          </rPr>
          <t xml:space="preserve">
по декларации </t>
        </r>
      </text>
    </comment>
    <comment ref="Q38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Доброва Е.Б.:</t>
        </r>
        <r>
          <rPr>
            <sz val="9"/>
            <color indexed="81"/>
            <rFont val="Tahoma"/>
            <family val="2"/>
            <charset val="204"/>
          </rPr>
          <t xml:space="preserve">
по расчету исходя из данных декларации (для проверки)</t>
        </r>
      </text>
    </comment>
    <comment ref="P40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Доброва Е.Б.:</t>
        </r>
        <r>
          <rPr>
            <sz val="9"/>
            <color indexed="81"/>
            <rFont val="Tahoma"/>
            <family val="2"/>
            <charset val="204"/>
          </rPr>
          <t xml:space="preserve">
по декларации</t>
        </r>
      </text>
    </comment>
    <comment ref="Q40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Доброва Е.Б.:</t>
        </r>
        <r>
          <rPr>
            <sz val="9"/>
            <color indexed="81"/>
            <rFont val="Tahoma"/>
            <family val="2"/>
            <charset val="204"/>
          </rPr>
          <t xml:space="preserve">
по расчету исходя из данных декларации (для проверки)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Доброва Е.Б.</author>
  </authors>
  <commentList>
    <comment ref="E14" authorId="0" shapeId="0" xr:uid="{00000000-0006-0000-0500-000001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ст.4 Закона г. Москвы № 64</t>
        </r>
      </text>
    </comment>
    <comment ref="F14" authorId="0" shapeId="0" xr:uid="{00000000-0006-0000-0500-000002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ст.2 Закона г. Москвы № 64</t>
        </r>
      </text>
    </comment>
    <comment ref="G14" authorId="0" shapeId="0" xr:uid="{00000000-0006-0000-0500-000003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отношение числа полных месяцев, в течение которых данный объект находился в собственности налогоплательщика в отчетном периоде, к числу месяцев в этом отчетном периоде. 
</t>
        </r>
      </text>
    </comment>
    <comment ref="E20" authorId="0" shapeId="0" xr:uid="{00000000-0006-0000-0500-000004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ст.4 Закона г. Москвы № 64</t>
        </r>
      </text>
    </comment>
    <comment ref="F20" authorId="0" shapeId="0" xr:uid="{00000000-0006-0000-0500-000005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ст.2 Закона г. Москвы № 64</t>
        </r>
      </text>
    </comment>
    <comment ref="G20" authorId="0" shapeId="0" xr:uid="{00000000-0006-0000-0500-000006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отношение числа полных месяцев, в течение которых данный объект находился в собственности налогоплательщика в отчетном периоде, к числу месяцев в этом отчетном периоде. 
</t>
        </r>
      </text>
    </comment>
    <comment ref="E27" authorId="0" shapeId="0" xr:uid="{00000000-0006-0000-0500-000007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ст.4 Закона г. Москвы № 64</t>
        </r>
      </text>
    </comment>
    <comment ref="F27" authorId="0" shapeId="0" xr:uid="{00000000-0006-0000-0500-000008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ст.2 Закона г. Москвы № 64</t>
        </r>
      </text>
    </comment>
    <comment ref="G27" authorId="0" shapeId="0" xr:uid="{00000000-0006-0000-0500-000009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отношение числа полных месяцев, в течение которых данный объект находился в собственности налогоплательщика в отчетном периоде, к числу месяцев в этом отчетном периоде. 
</t>
        </r>
      </text>
    </comment>
    <comment ref="E35" authorId="0" shapeId="0" xr:uid="{00000000-0006-0000-0500-00000A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ст.4 Закона г. Москвы № 64</t>
        </r>
      </text>
    </comment>
    <comment ref="F35" authorId="0" shapeId="0" xr:uid="{00000000-0006-0000-0500-00000B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ст.2 Закона г. Москвы № 64</t>
        </r>
      </text>
    </comment>
    <comment ref="G35" authorId="0" shapeId="0" xr:uid="{00000000-0006-0000-0500-00000C000000}">
      <text>
        <r>
          <rPr>
            <b/>
            <sz val="8"/>
            <color indexed="81"/>
            <rFont val="Tahoma"/>
            <family val="2"/>
            <charset val="204"/>
          </rPr>
          <t>Доброва Е.Б.:</t>
        </r>
        <r>
          <rPr>
            <sz val="8"/>
            <color indexed="81"/>
            <rFont val="Tahoma"/>
            <family val="2"/>
            <charset val="204"/>
          </rPr>
          <t xml:space="preserve">
отношение числа полных месяцев, в течение которых данный объект находился в собственности налогоплательщика в отчетном периоде, к числу месяцев в этом отчетном периоде.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gulyaeva_av</author>
  </authors>
  <commentList>
    <comment ref="D11" authorId="0" shapeId="0" xr:uid="{00000000-0006-0000-0600-000001000000}">
      <text>
        <r>
          <rPr>
            <sz val="8"/>
            <color indexed="81"/>
            <rFont val="Tahoma"/>
            <family val="2"/>
            <charset val="204"/>
          </rPr>
          <t>не позднее 30 календарных дней с даты окончания соответствующего отчетного периода (п. 2 ст. 3 Закона г. Москвы "О налоге на имущество</t>
        </r>
        <r>
          <rPr>
            <b/>
            <sz val="8"/>
            <color indexed="81"/>
            <rFont val="Tahoma"/>
            <family val="2"/>
            <charset val="204"/>
          </rPr>
          <t>").</t>
        </r>
      </text>
    </comment>
  </commentList>
</comments>
</file>

<file path=xl/sharedStrings.xml><?xml version="1.0" encoding="utf-8"?>
<sst xmlns="http://schemas.openxmlformats.org/spreadsheetml/2006/main" count="365" uniqueCount="206">
  <si>
    <t>Клиент:</t>
  </si>
  <si>
    <t>ООО "ХХХ"</t>
  </si>
  <si>
    <t xml:space="preserve">Проверяемый период: </t>
  </si>
  <si>
    <t>Стандарты учета:</t>
  </si>
  <si>
    <t>РСБУ</t>
  </si>
  <si>
    <t>Аудит (раздел учета):</t>
  </si>
  <si>
    <t>Стандарты:</t>
  </si>
  <si>
    <t>Сроки аудиторской проверки:</t>
  </si>
  <si>
    <t>Наименование</t>
  </si>
  <si>
    <t>Сумма (тыс.руб.)</t>
  </si>
  <si>
    <t>Примечание</t>
  </si>
  <si>
    <t>Существенность на уровне отчетности, тыс. руб.</t>
  </si>
  <si>
    <t>Раб.Ур.Сущ(Допустимый размер ошибки), тыс. руб.</t>
  </si>
  <si>
    <t>Ур.сущ*0,75</t>
  </si>
  <si>
    <t>Минимальный уровень корректировки, тыс. руб.</t>
  </si>
  <si>
    <t>Ур.сущ*0,05</t>
  </si>
  <si>
    <t>Общие выводы:</t>
  </si>
  <si>
    <t>ФИО</t>
  </si>
  <si>
    <t>Подпись</t>
  </si>
  <si>
    <t>Дата</t>
  </si>
  <si>
    <t xml:space="preserve">Подготовил:     </t>
  </si>
  <si>
    <t>Выполнил:</t>
  </si>
  <si>
    <t>N п/п</t>
  </si>
  <si>
    <t>Перечень процедур</t>
  </si>
  <si>
    <t>ссылка на раб. Документ</t>
  </si>
  <si>
    <t>Отметка о выполнении</t>
  </si>
  <si>
    <t>1.</t>
  </si>
  <si>
    <t>Запрос документов</t>
  </si>
  <si>
    <t>2.</t>
  </si>
  <si>
    <t>Аналитические процедуры</t>
  </si>
  <si>
    <t xml:space="preserve">4. </t>
  </si>
  <si>
    <t>Итоговые выводы по результатам аудита:</t>
  </si>
  <si>
    <t>Итого</t>
  </si>
  <si>
    <t>Отклонение</t>
  </si>
  <si>
    <t>ИТОГО</t>
  </si>
  <si>
    <t>№ п.п.</t>
  </si>
  <si>
    <t>Нормативные документы</t>
  </si>
  <si>
    <t>2.1</t>
  </si>
  <si>
    <t>3.1</t>
  </si>
  <si>
    <t>3.2</t>
  </si>
  <si>
    <t>3.3</t>
  </si>
  <si>
    <t>4</t>
  </si>
  <si>
    <t>5</t>
  </si>
  <si>
    <t>6</t>
  </si>
  <si>
    <t>Подтверждаем</t>
  </si>
  <si>
    <t>3. Порядок составления налоговой декларации соответствует требованиям действующего законодательства.;</t>
  </si>
  <si>
    <t>4. Расчеты по налогу отражены на счетах бухгалтерского учета верно</t>
  </si>
  <si>
    <t xml:space="preserve">Вопрсы для  </t>
  </si>
  <si>
    <t>Аудиторская процедура:</t>
  </si>
  <si>
    <t>Порядок выполнения</t>
  </si>
  <si>
    <t>Необходимость процедуры</t>
  </si>
  <si>
    <t>Комментарии</t>
  </si>
  <si>
    <t>Да/Нет/Не применимо</t>
  </si>
  <si>
    <t>Да</t>
  </si>
  <si>
    <t>Не применимо</t>
  </si>
  <si>
    <t>Запрос документов, необходимых для проведения аудита</t>
  </si>
  <si>
    <t>Комментарий</t>
  </si>
  <si>
    <t>Вывод:</t>
  </si>
  <si>
    <t>3.</t>
  </si>
  <si>
    <t>Первичные процедуры по существу (детальные тесты)</t>
  </si>
  <si>
    <t>Задолженность перед бюджетом по уплате налога погашалась своевременно.</t>
  </si>
  <si>
    <t>Налогооблагаемая база по налогу сформирована правильно, сумма налога за период рассчитана верно. Данные расчета аудиторов соответствуют данными бух. учета Общества.</t>
  </si>
  <si>
    <t>Налогооблагаемая база по налогу сформирована правильно, сумма налога за период рассчитана верно. Данные расчета аудиторов НЕ соответствуют данными бух. учета Общества по взвязи с подачей уточненных деклараций за прошлые периоды.</t>
  </si>
  <si>
    <t>Необходимость процедуры Да/Нет</t>
  </si>
  <si>
    <t>Итоговый меморандум по результатам проведенных процедур</t>
  </si>
  <si>
    <t>Сопоставление данных деклараций с данными бухгалтерского учета и  регистрами налогового учета</t>
  </si>
  <si>
    <t>Контроль  срока сдачи декларации, а также своевременности  уплаты  налога в бюджет. В случае обнаружения нарушений необходимо произвести расчет штрафных санкций по таким нарушениям и отразиить результаты в рабочих документах.</t>
  </si>
  <si>
    <t>Контроль  срока сдачи декларации, а также своевременности  уплаты  налога в бюджет</t>
  </si>
  <si>
    <t>Период</t>
  </si>
  <si>
    <t>х</t>
  </si>
  <si>
    <t>Задолженность перед бюджетом по уплате налога погашалась НЕ своевременно. Возможны штрафные санкции и пени</t>
  </si>
  <si>
    <t>Замечания</t>
  </si>
  <si>
    <t>Замечания за период:</t>
  </si>
  <si>
    <t>краткое описание замечания</t>
  </si>
  <si>
    <t>Ссылка на документ (лист)</t>
  </si>
  <si>
    <t>Порядок ведения операций по НДС НЕ сответствует действующему законодательству</t>
  </si>
  <si>
    <t>Порядок ведения операций по НДС соответствует действующему законодательству</t>
  </si>
  <si>
    <t>Титульный</t>
  </si>
  <si>
    <t>Е-НнИ</t>
  </si>
  <si>
    <t>кредитовое</t>
  </si>
  <si>
    <t>раздел 2 декларации (исходя из среднегодовой стоимости имущества)</t>
  </si>
  <si>
    <t>по состоянию на:</t>
  </si>
  <si>
    <t>первоначальная стоимость (сч.01) по данным б/у</t>
  </si>
  <si>
    <t>амортизация (сч.02) по данным б/у</t>
  </si>
  <si>
    <t>доходные вложения в материальные ценности (сч. 03) по данным б /у</t>
  </si>
  <si>
    <t>Остаточная стоимость объектов налогообложения , в т.ч. льготируемое имущество (сч. 01 - сч. 02 + сч.03) для расчета налоговой базы по среднегодовой стоимости</t>
  </si>
  <si>
    <t xml:space="preserve">По данным налоговой декларации </t>
  </si>
  <si>
    <t>Комментарий аудитора</t>
  </si>
  <si>
    <t>всех объектов ОС</t>
  </si>
  <si>
    <t>объектов недвижимости, облагаемых по кадастровой стоимости</t>
  </si>
  <si>
    <t>гр.3 Признаваемых объектом налогообложения</t>
  </si>
  <si>
    <t>гр.4      в т.ч. Стоимость льготируемого имущества</t>
  </si>
  <si>
    <t xml:space="preserve"> от гр.3 Признаваемых объектом налогообложения</t>
  </si>
  <si>
    <t xml:space="preserve">  от гр.4      в т.ч. Стоимость льготируемого имущества</t>
  </si>
  <si>
    <t>на 01.01</t>
  </si>
  <si>
    <t>на 01.02</t>
  </si>
  <si>
    <t>на 01.03</t>
  </si>
  <si>
    <t>на 01.04</t>
  </si>
  <si>
    <t>на 01.05</t>
  </si>
  <si>
    <t>на 01.06</t>
  </si>
  <si>
    <t>на 01.07</t>
  </si>
  <si>
    <t>на 01.08</t>
  </si>
  <si>
    <t>на 01.09</t>
  </si>
  <si>
    <t>на 01.10</t>
  </si>
  <si>
    <t>на 01.11</t>
  </si>
  <si>
    <t>на 01.12</t>
  </si>
  <si>
    <t>на 31.12</t>
  </si>
  <si>
    <t>Х</t>
  </si>
  <si>
    <t xml:space="preserve">Среднегодовая стоимость </t>
  </si>
  <si>
    <t>проверка полноты начисления в учете  и своевременности уплаты налога на имущество (раздел 2 и раздел 3 декларации)</t>
  </si>
  <si>
    <t xml:space="preserve">Отклонения </t>
  </si>
  <si>
    <t>Сумма налога по данным аудитора, руб.</t>
  </si>
  <si>
    <t>Сумма налога по данным бух. учета.</t>
  </si>
  <si>
    <t>Сумма фактической  оплаты, руб.</t>
  </si>
  <si>
    <t>Срок оплаты по законодательству</t>
  </si>
  <si>
    <t>Дата оплаты фактическая</t>
  </si>
  <si>
    <t>Кол-во дней проссрочки</t>
  </si>
  <si>
    <t xml:space="preserve">Налоговая база </t>
  </si>
  <si>
    <t>ставка налога на имущество</t>
  </si>
  <si>
    <t>Налог на имущество</t>
  </si>
  <si>
    <t>1-й квартал</t>
  </si>
  <si>
    <t>2-й квартал</t>
  </si>
  <si>
    <t>3-й квартал</t>
  </si>
  <si>
    <t>4-й квартал</t>
  </si>
  <si>
    <t>Итого год</t>
  </si>
  <si>
    <t>Сальдо по данным аудиторов</t>
  </si>
  <si>
    <t>кредитовый остаток</t>
  </si>
  <si>
    <t>Разница</t>
  </si>
  <si>
    <t>Данные расчета аудиторов соответствуют данными бух. учета Общества.</t>
  </si>
  <si>
    <t>Налогооблагаемая база по налогу сформирована правильно, сумма налога за период рассчитана верно.</t>
  </si>
  <si>
    <t>Суммы авансовых платежей за период рассчитаны верно</t>
  </si>
  <si>
    <t xml:space="preserve">Декларации составлена и заполнена в соответствии с требованиями действующего законодательства . </t>
  </si>
  <si>
    <t>Оценка порядка учета операций по Налогу на имущество</t>
  </si>
  <si>
    <t>Е-НнИ/2.1</t>
  </si>
  <si>
    <t xml:space="preserve">ст.374 НК РФ </t>
  </si>
  <si>
    <t>При наличии существенного остатка незавершенных капитальных вложений проанализировать состав объектов, учитываемых на счете 08, и обсудить с представителем проверяемой компании вопрос о степени их готовности к эксплуатации.</t>
  </si>
  <si>
    <t xml:space="preserve">п.4 ст.374 НК РФ </t>
  </si>
  <si>
    <t>Убедится в правомерности применения льгот</t>
  </si>
  <si>
    <t>Расчет налоговой базы произведен корректно на основании показателей регистров бухгалтерского учета и данных Постановления Правительства..</t>
  </si>
  <si>
    <t>8</t>
  </si>
  <si>
    <t xml:space="preserve">Налоговая база определена отдельно в отношении: </t>
  </si>
  <si>
    <t xml:space="preserve">ст.376, 378.2  НК РФ </t>
  </si>
  <si>
    <t>-  имущества каждого обособленного подразделения организации, имеющего отдельный баланс;</t>
  </si>
  <si>
    <t>-  каждого объекта недвижимого имущества, находящегося вне местонахождения организации.</t>
  </si>
  <si>
    <t>Стоимость имущества, полученного аудируемым лицом в доверительное управление, а также имущества, приобретенного в рамках договора доверительного управления, включена в состав налоговой базы.</t>
  </si>
  <si>
    <t xml:space="preserve">ст.378 НК РФ </t>
  </si>
  <si>
    <t>Подача налоговых деклараций и уплата налога производится в соответствии с утвержденными в НК РФ сроками в налоговые инспекции по месту нахождения недвижимого имущества, по месту нахождения обособленных подразделений, выделенных на отдельный баланс, а также по месту нахождения самого аудируемого лица.</t>
  </si>
  <si>
    <t>ст.379, 384, 385 НК РФ, закон субъекта РФ</t>
  </si>
  <si>
    <t>Сумма авансовых платежей, подлежащих уплате в бюджет, рассчитана корректно.</t>
  </si>
  <si>
    <t>ст.382 НК РФ</t>
  </si>
  <si>
    <t>Ставка налога на имущество соответствует ставке налога, установленной законом субъекта РФ.</t>
  </si>
  <si>
    <t>Операции по начислению и уплате налога корректно отражены в регистрах бухгалтерского учета.</t>
  </si>
  <si>
    <r>
      <t xml:space="preserve">  -  </t>
    </r>
    <r>
      <rPr>
        <b/>
        <i/>
        <sz val="10"/>
        <rFont val="Times New Roman"/>
        <family val="1"/>
        <charset val="204"/>
      </rPr>
      <t>отдельных объектов недвижимости , указанных в ст. 378.2 НК РФ</t>
    </r>
  </si>
  <si>
    <t>Е-НнИ/1</t>
  </si>
  <si>
    <t>Для проведения аудиторских мероприятий по проверке правильности формирования налоговой базы по налогу на имущество у аудируемого лица необходимо запросить следующие документы:                                                                    - налоговые декларации за соответствующие периоды;                                                                                                                   - учетную политику и приложения к ней;                                                                                                                                              - регистры бухгалтерского и налогового учета;                                                                                                                                                                                                                            - акты сверок с налоговыми органами;                                                                                                                                                 - акты произведенных налоговыми органами проверок;                                                                                                                 - кадастровую оценку имущества;                                                                                                                                                         - переписку аудируемого лица с налоговыми органами;                                                                                                                - другие документы, необходимые для подтверждения правильности формирования налоговой базы по налогу на имущество.</t>
  </si>
  <si>
    <t xml:space="preserve">Оцените установленный порядок ведения операций по Налогу на имущество заполнив ответы на соответствующие вопросы </t>
  </si>
  <si>
    <t>ПРОГРАММА ПРОВЕДЕНИЯ АУДИТА НАЛОГА НА ИМУЩЕСТВО</t>
  </si>
  <si>
    <t>Полнота формирования налоговой базы по Налогу на имущество</t>
  </si>
  <si>
    <t>Е-НнИ/3.1</t>
  </si>
  <si>
    <t>Убедится, что:</t>
  </si>
  <si>
    <t>раздел 3 декларации (исходя из кадастровой стоимости имущества)</t>
  </si>
  <si>
    <t>таблица заполняется по-квартально (1,2, и 3 кварталы) и в целом за налоговый период при наличии таких объектов</t>
  </si>
  <si>
    <t>Перечень объектов недвижимого имущества, в отношении которых налоговая база определяется как их кадастровая стоимость</t>
  </si>
  <si>
    <t>кадастровая стоимость объекта недвижимости на 01 января налогового периода</t>
  </si>
  <si>
    <t>в т.ч. необлагаемая налогом кадастровая стоимость  (при наличии)</t>
  </si>
  <si>
    <t>ставка налога</t>
  </si>
  <si>
    <t>коэффициент фактического владения***</t>
  </si>
  <si>
    <t>сумма налога по данным аудитора</t>
  </si>
  <si>
    <t>сумма налога, отраженная в декларации</t>
  </si>
  <si>
    <t>расхождения</t>
  </si>
  <si>
    <t>коэффициент фактического владения*</t>
  </si>
  <si>
    <t xml:space="preserve">Год </t>
  </si>
  <si>
    <t>Итого за год</t>
  </si>
  <si>
    <t>Итого к доплате за 4 квартал</t>
  </si>
  <si>
    <t>Суммы авансовых платежей за период рассчитаны НЕ верно</t>
  </si>
  <si>
    <t xml:space="preserve">Декларации составлена и заполнена с отдельными нарушениями действующего законодательства . </t>
  </si>
  <si>
    <t>Полнота формирования налоговой базы по Налогу на имущество, по имуществу определяемого по кадастровой стоимости</t>
  </si>
  <si>
    <t xml:space="preserve">Налогооблагаемая база по налогу сформирована правильно, сумма налога за период рассчитана верно. </t>
  </si>
  <si>
    <t xml:space="preserve">Налогооблагаемая база по налогу сформирована правильно, сумма налога за период рассчитана НЕ верно. </t>
  </si>
  <si>
    <t>Анализ счета 68.07 (налог на имущество) поквартально</t>
  </si>
  <si>
    <t>Е-НиН/3.3</t>
  </si>
  <si>
    <t>Е-НнИ/3.2</t>
  </si>
  <si>
    <t>Е-НнИ/3.3</t>
  </si>
  <si>
    <t>1. Налог на имущество исчислен в полном объеме;</t>
  </si>
  <si>
    <t>2.Применяемые Обществом льготы правомерны;</t>
  </si>
  <si>
    <t>гл.30 НК РФ</t>
  </si>
  <si>
    <r>
      <t xml:space="preserve">Определить правильность отнесения ОС в категорию </t>
    </r>
    <r>
      <rPr>
        <b/>
        <sz val="10"/>
        <rFont val="Times New Roman"/>
        <family val="1"/>
        <charset val="204"/>
      </rPr>
      <t xml:space="preserve">не признаваемых объектами </t>
    </r>
    <r>
      <rPr>
        <sz val="10"/>
        <rFont val="Times New Roman"/>
        <family val="1"/>
        <charset val="204"/>
      </rPr>
      <t xml:space="preserve">налогообложения.  Например, стоимость земельных участков, а также стоимость имущества, принадлежащего на праве оперативного управления федеральным органам исполнительной власти, в которых законодательно предусмотрена военная и (или) приравненная к ней служба, используемое этими органами для нужд обороны, гражданской обороны, обеспечения безопасности и охраны правопорядка в РФ; объекты культурного наследия;   </t>
    </r>
    <r>
      <rPr>
        <sz val="10"/>
        <rFont val="Times New Roman"/>
        <family val="1"/>
        <charset val="204"/>
      </rPr>
      <t xml:space="preserve">
</t>
    </r>
  </si>
  <si>
    <r>
      <t xml:space="preserve">Определить правильность отнесения ОС в категорию </t>
    </r>
    <r>
      <rPr>
        <b/>
        <sz val="10"/>
        <rFont val="Times New Roman"/>
        <family val="1"/>
        <charset val="204"/>
      </rPr>
      <t>льготируемых</t>
    </r>
    <r>
      <rPr>
        <sz val="10"/>
        <rFont val="Times New Roman"/>
        <family val="1"/>
        <charset val="204"/>
      </rPr>
      <t/>
    </r>
  </si>
  <si>
    <t xml:space="preserve">ст.381 НК РФ </t>
  </si>
  <si>
    <t>При определении налоговой базы учтена стоимость всего имущества, подлежащего обложению налогом, - все счета б/у по учету ОС (сч. 01, 02, 03) - с 2019 года новая редакция п. 1 ст. 374 .</t>
  </si>
  <si>
    <r>
      <t>Запросить информацию об объектах недвижимости и сверить данные с перечнем объектов недвижимого имущества, в отношении которых налоговая база определяется как их</t>
    </r>
    <r>
      <rPr>
        <b/>
        <i/>
        <sz val="10"/>
        <rFont val="Times New Roman"/>
        <family val="1"/>
        <charset val="204"/>
      </rPr>
      <t xml:space="preserve"> кадастровая стоимость</t>
    </r>
  </si>
  <si>
    <t xml:space="preserve"> п.1 ст 378.2</t>
  </si>
  <si>
    <t xml:space="preserve">ст.375, 376, 378.2 НК РФ </t>
  </si>
  <si>
    <t>ст.380 НК РФ</t>
  </si>
  <si>
    <t>Сальдо по счету 68 "Налог на имущество" на 01.01.2019</t>
  </si>
  <si>
    <t xml:space="preserve">Объекты ОС, не признаваемые объектами налогообложения (в т.ч.  земельные участки и т.п. по п.4 ст.374 НК РФ) </t>
  </si>
  <si>
    <t>Льготируемое имущество по ст. 381 НК РФ</t>
  </si>
  <si>
    <t>Остаточная стоимость льготируемого имущества по ст. 381 НК РФ</t>
  </si>
  <si>
    <t>Сальдо по счету 68 "Налог на имущество" на 31.12.19</t>
  </si>
  <si>
    <t>1 квартал 2019 г.</t>
  </si>
  <si>
    <t>2 квартал 2019 г.</t>
  </si>
  <si>
    <t>3 квартал 2019 г.</t>
  </si>
  <si>
    <t>2019 год</t>
  </si>
  <si>
    <t>Проверка полноты и своевременности налоговых платежей по налогу на имущество за  2019 г.</t>
  </si>
  <si>
    <t>Ур.сущ (док. С10)</t>
  </si>
  <si>
    <t>Аудитор: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</si>
</sst>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.00_р_._-;\-* #,##0.00_р_._-;_-* &quot;-&quot;??_р_._-;_-@_-"/>
    <numFmt numFmtId="166" formatCode="_(* #,##0.00_);_(* \(#,##0.00\);_(* &quot;-&quot;??_);_(@_)"/>
    <numFmt numFmtId="167" formatCode="#,##0.00_р_."/>
    <numFmt numFmtId="168" formatCode="#,##0_р_."/>
  </numFmts>
  <fonts count="7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name val="Calibri Light"/>
      <family val="1"/>
      <charset val="204"/>
      <scheme val="major"/>
    </font>
    <font>
      <b/>
      <sz val="10"/>
      <color rgb="FF0070C0"/>
      <name val="Calibri Light"/>
      <family val="1"/>
      <charset val="204"/>
      <scheme val="major"/>
    </font>
    <font>
      <sz val="10"/>
      <name val="Calibri Light"/>
      <family val="1"/>
      <charset val="204"/>
      <scheme val="major"/>
    </font>
    <font>
      <b/>
      <sz val="16"/>
      <name val="Calibri Light"/>
      <family val="1"/>
      <charset val="204"/>
      <scheme val="major"/>
    </font>
    <font>
      <sz val="10"/>
      <name val="Arial Cyr"/>
      <charset val="204"/>
    </font>
    <font>
      <b/>
      <sz val="10"/>
      <name val="Calibri Light"/>
      <family val="1"/>
      <charset val="204"/>
      <scheme val="major"/>
    </font>
    <font>
      <sz val="8"/>
      <name val="Tahoma"/>
      <family val="2"/>
      <charset val="204"/>
    </font>
    <font>
      <sz val="10"/>
      <name val="Arial"/>
      <family val="2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</font>
    <font>
      <b/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2"/>
      <name val="Arial"/>
      <family val="2"/>
      <charset val="204"/>
    </font>
    <font>
      <sz val="8"/>
      <name val="Arial"/>
      <family val="2"/>
      <charset val="204"/>
    </font>
    <font>
      <b/>
      <sz val="10"/>
      <color rgb="FF0070C0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Helv"/>
      <charset val="204"/>
    </font>
    <font>
      <sz val="10"/>
      <name val="Times New Roman Cyr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8"/>
      <name val="Arial"/>
      <family val="2"/>
      <charset val="1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</font>
    <font>
      <u/>
      <sz val="10"/>
      <color indexed="12"/>
      <name val="Arial"/>
      <family val="2"/>
      <charset val="204"/>
    </font>
    <font>
      <u/>
      <sz val="10"/>
      <color indexed="12"/>
      <name val="Times New Roman Cyr"/>
      <family val="1"/>
      <charset val="204"/>
    </font>
    <font>
      <u/>
      <sz val="9"/>
      <color indexed="12"/>
      <name val="Times New Roman"/>
      <family val="1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theme="1"/>
      <name val="Arial Narrow"/>
      <family val="2"/>
      <charset val="204"/>
    </font>
    <font>
      <sz val="11"/>
      <color indexed="8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indexed="8"/>
      <name val="Arial Narrow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9"/>
      <name val="Arial Cyr"/>
    </font>
    <font>
      <sz val="11"/>
      <color indexed="17"/>
      <name val="Calibri"/>
      <family val="2"/>
      <charset val="204"/>
    </font>
    <font>
      <sz val="11"/>
      <color indexed="12"/>
      <name val="Times New Roman"/>
      <family val="1"/>
      <charset val="204"/>
    </font>
    <font>
      <sz val="10"/>
      <name val="Calibri Light"/>
      <family val="2"/>
      <charset val="204"/>
      <scheme val="major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  <font>
      <b/>
      <sz val="8"/>
      <name val="Times New Roman"/>
      <family val="1"/>
      <charset val="204"/>
    </font>
    <font>
      <sz val="11"/>
      <color theme="0" tint="-0.34998626667073579"/>
      <name val="Times New Roman"/>
      <family val="1"/>
      <charset val="204"/>
    </font>
    <font>
      <u/>
      <sz val="10"/>
      <color indexed="12"/>
      <name val="Arial Cyr"/>
      <charset val="204"/>
    </font>
    <font>
      <sz val="11"/>
      <color theme="0" tint="-0.34998626667073579"/>
      <name val="Calibri"/>
      <family val="2"/>
      <charset val="204"/>
      <scheme val="minor"/>
    </font>
    <font>
      <sz val="10"/>
      <name val="Arial Narrow"/>
      <family val="2"/>
      <charset val="204"/>
    </font>
    <font>
      <b/>
      <sz val="12"/>
      <name val="Arial Narrow"/>
      <family val="2"/>
      <charset val="204"/>
    </font>
    <font>
      <sz val="10"/>
      <color indexed="10"/>
      <name val="Arial Narrow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i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theme="0"/>
      <name val="Times New Roman"/>
      <family val="1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5">
    <xf numFmtId="0" fontId="0" fillId="0" borderId="0"/>
    <xf numFmtId="0" fontId="6" fillId="0" borderId="0"/>
    <xf numFmtId="0" fontId="8" fillId="0" borderId="0"/>
    <xf numFmtId="165" fontId="1" fillId="0" borderId="0" applyFont="0" applyFill="0" applyBorder="0" applyAlignment="0" applyProtection="0"/>
    <xf numFmtId="0" fontId="9" fillId="0" borderId="0"/>
    <xf numFmtId="0" fontId="6" fillId="0" borderId="0"/>
    <xf numFmtId="0" fontId="6" fillId="0" borderId="0"/>
    <xf numFmtId="0" fontId="11" fillId="0" borderId="0"/>
    <xf numFmtId="0" fontId="9" fillId="0" borderId="0"/>
    <xf numFmtId="0" fontId="20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9" borderId="0" applyNumberFormat="0" applyBorder="0" applyAlignment="0" applyProtection="0"/>
    <xf numFmtId="0" fontId="28" fillId="12" borderId="0" applyNumberFormat="0" applyBorder="0" applyAlignment="0" applyProtection="0"/>
    <xf numFmtId="0" fontId="28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6" fillId="0" borderId="0"/>
    <xf numFmtId="0" fontId="15" fillId="0" borderId="0"/>
    <xf numFmtId="0" fontId="15" fillId="0" borderId="0"/>
    <xf numFmtId="0" fontId="30" fillId="0" borderId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23" borderId="0" applyNumberFormat="0" applyBorder="0" applyAlignment="0" applyProtection="0"/>
    <xf numFmtId="0" fontId="31" fillId="11" borderId="50" applyNumberFormat="0" applyAlignment="0" applyProtection="0"/>
    <xf numFmtId="0" fontId="32" fillId="24" borderId="51" applyNumberFormat="0" applyAlignment="0" applyProtection="0"/>
    <xf numFmtId="0" fontId="33" fillId="24" borderId="50" applyNumberFormat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52" applyNumberFormat="0" applyFill="0" applyAlignment="0" applyProtection="0"/>
    <xf numFmtId="0" fontId="39" fillId="0" borderId="53" applyNumberFormat="0" applyFill="0" applyAlignment="0" applyProtection="0"/>
    <xf numFmtId="0" fontId="40" fillId="0" borderId="54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55" applyNumberFormat="0" applyFill="0" applyAlignment="0" applyProtection="0"/>
    <xf numFmtId="0" fontId="42" fillId="25" borderId="56" applyNumberFormat="0" applyAlignment="0" applyProtection="0"/>
    <xf numFmtId="0" fontId="43" fillId="0" borderId="0" applyNumberFormat="0" applyFill="0" applyBorder="0" applyAlignment="0" applyProtection="0"/>
    <xf numFmtId="0" fontId="44" fillId="26" borderId="0" applyNumberFormat="0" applyBorder="0" applyAlignment="0" applyProtection="0"/>
    <xf numFmtId="0" fontId="45" fillId="0" borderId="0"/>
    <xf numFmtId="0" fontId="46" fillId="0" borderId="0"/>
    <xf numFmtId="0" fontId="11" fillId="0" borderId="0"/>
    <xf numFmtId="0" fontId="46" fillId="0" borderId="0"/>
    <xf numFmtId="0" fontId="6" fillId="0" borderId="0"/>
    <xf numFmtId="0" fontId="47" fillId="0" borderId="0"/>
    <xf numFmtId="0" fontId="9" fillId="0" borderId="0"/>
    <xf numFmtId="0" fontId="48" fillId="7" borderId="0" applyNumberFormat="0" applyBorder="0" applyAlignment="0" applyProtection="0"/>
    <xf numFmtId="0" fontId="49" fillId="0" borderId="0" applyNumberFormat="0" applyFill="0" applyBorder="0" applyAlignment="0" applyProtection="0"/>
    <xf numFmtId="0" fontId="6" fillId="27" borderId="44" applyNumberFormat="0" applyFont="0" applyAlignment="0" applyProtection="0"/>
    <xf numFmtId="9" fontId="6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51" fillId="0" borderId="57" applyNumberFormat="0" applyFill="0" applyAlignment="0" applyProtection="0"/>
    <xf numFmtId="0" fontId="19" fillId="0" borderId="0"/>
    <xf numFmtId="0" fontId="52" fillId="0" borderId="0" applyNumberFormat="0" applyFill="0" applyBorder="0" applyAlignment="0" applyProtection="0"/>
    <xf numFmtId="3" fontId="53" fillId="0" borderId="58" applyFont="0" applyBorder="0">
      <alignment horizontal="right"/>
      <protection locked="0"/>
    </xf>
    <xf numFmtId="165" fontId="50" fillId="0" borderId="0" applyFont="0" applyFill="0" applyBorder="0" applyAlignment="0" applyProtection="0"/>
    <xf numFmtId="0" fontId="54" fillId="8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166" fontId="58" fillId="0" borderId="0" applyFont="0" applyFill="0" applyBorder="0" applyAlignment="0" applyProtection="0"/>
    <xf numFmtId="0" fontId="58" fillId="0" borderId="0"/>
    <xf numFmtId="164" fontId="1" fillId="0" borderId="0" applyFon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70" fillId="0" borderId="0"/>
  </cellStyleXfs>
  <cellXfs count="436">
    <xf numFmtId="0" fontId="0" fillId="0" borderId="0" xfId="0"/>
    <xf numFmtId="0" fontId="2" fillId="2" borderId="0" xfId="0" applyFont="1" applyFill="1"/>
    <xf numFmtId="0" fontId="3" fillId="3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/>
    <xf numFmtId="0" fontId="4" fillId="2" borderId="0" xfId="0" applyFont="1" applyFill="1" applyAlignment="1">
      <alignment vertical="top" wrapText="1"/>
    </xf>
    <xf numFmtId="0" fontId="7" fillId="3" borderId="20" xfId="2" applyFont="1" applyFill="1" applyBorder="1"/>
    <xf numFmtId="0" fontId="7" fillId="3" borderId="21" xfId="2" applyFont="1" applyFill="1" applyBorder="1"/>
    <xf numFmtId="165" fontId="3" fillId="3" borderId="6" xfId="3" applyFont="1" applyFill="1" applyBorder="1" applyAlignment="1">
      <alignment vertical="center"/>
    </xf>
    <xf numFmtId="0" fontId="4" fillId="3" borderId="22" xfId="0" applyFont="1" applyFill="1" applyBorder="1"/>
    <xf numFmtId="165" fontId="3" fillId="3" borderId="9" xfId="3" applyFont="1" applyFill="1" applyBorder="1" applyAlignment="1">
      <alignment vertical="center"/>
    </xf>
    <xf numFmtId="0" fontId="4" fillId="3" borderId="27" xfId="0" applyFont="1" applyFill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2" borderId="0" xfId="0" applyFont="1" applyFill="1" applyBorder="1"/>
    <xf numFmtId="0" fontId="4" fillId="3" borderId="1" xfId="0" applyFont="1" applyFill="1" applyBorder="1" applyAlignment="1">
      <alignment wrapText="1"/>
    </xf>
    <xf numFmtId="0" fontId="4" fillId="3" borderId="20" xfId="0" applyFont="1" applyFill="1" applyBorder="1" applyAlignment="1">
      <alignment wrapText="1"/>
    </xf>
    <xf numFmtId="0" fontId="4" fillId="3" borderId="21" xfId="0" applyFont="1" applyFill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wrapText="1"/>
    </xf>
    <xf numFmtId="14" fontId="4" fillId="3" borderId="22" xfId="0" applyNumberFormat="1" applyFont="1" applyFill="1" applyBorder="1" applyAlignment="1">
      <alignment wrapText="1"/>
    </xf>
    <xf numFmtId="0" fontId="4" fillId="0" borderId="0" xfId="5" applyFont="1" applyAlignment="1">
      <alignment horizontal="left"/>
    </xf>
    <xf numFmtId="0" fontId="3" fillId="3" borderId="5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4" fillId="0" borderId="0" xfId="5" applyNumberFormat="1" applyFont="1"/>
    <xf numFmtId="0" fontId="4" fillId="0" borderId="0" xfId="5" applyFont="1"/>
    <xf numFmtId="0" fontId="7" fillId="4" borderId="6" xfId="6" applyNumberFormat="1" applyFont="1" applyFill="1" applyBorder="1"/>
    <xf numFmtId="0" fontId="7" fillId="4" borderId="6" xfId="6" applyFont="1" applyFill="1" applyBorder="1" applyAlignment="1">
      <alignment horizontal="left"/>
    </xf>
    <xf numFmtId="0" fontId="4" fillId="4" borderId="24" xfId="6" applyFont="1" applyFill="1" applyBorder="1" applyAlignment="1">
      <alignment horizontal="left" vertical="center" wrapText="1"/>
    </xf>
    <xf numFmtId="0" fontId="7" fillId="4" borderId="24" xfId="6" applyFont="1" applyFill="1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7" fillId="4" borderId="6" xfId="6" applyFont="1" applyFill="1" applyBorder="1" applyAlignment="1">
      <alignment horizontal="center" vertical="center" wrapText="1"/>
    </xf>
    <xf numFmtId="0" fontId="7" fillId="4" borderId="6" xfId="6" applyFont="1" applyFill="1" applyBorder="1" applyAlignment="1">
      <alignment horizontal="left" vertical="center" wrapText="1"/>
    </xf>
    <xf numFmtId="0" fontId="4" fillId="0" borderId="0" xfId="6" applyFont="1"/>
    <xf numFmtId="0" fontId="4" fillId="0" borderId="6" xfId="4" applyFont="1" applyFill="1" applyBorder="1" applyAlignment="1">
      <alignment horizontal="left" vertical="center" wrapText="1"/>
    </xf>
    <xf numFmtId="0" fontId="4" fillId="4" borderId="6" xfId="5" applyFont="1" applyFill="1" applyBorder="1"/>
    <xf numFmtId="0" fontId="4" fillId="5" borderId="0" xfId="5" applyFont="1" applyFill="1"/>
    <xf numFmtId="0" fontId="4" fillId="5" borderId="6" xfId="5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0" fillId="0" borderId="0" xfId="0" applyFont="1"/>
    <xf numFmtId="0" fontId="13" fillId="0" borderId="0" xfId="0" applyFont="1"/>
    <xf numFmtId="0" fontId="11" fillId="0" borderId="0" xfId="7" applyFont="1"/>
    <xf numFmtId="0" fontId="15" fillId="0" borderId="0" xfId="7" applyNumberFormat="1" applyFont="1" applyAlignment="1">
      <alignment horizontal="left" vertical="top"/>
    </xf>
    <xf numFmtId="0" fontId="11" fillId="0" borderId="0" xfId="7" applyFont="1" applyAlignment="1"/>
    <xf numFmtId="0" fontId="13" fillId="0" borderId="0" xfId="0" applyFont="1" applyAlignment="1"/>
    <xf numFmtId="0" fontId="21" fillId="0" borderId="0" xfId="9" applyFont="1" applyFill="1" applyBorder="1" applyAlignment="1">
      <alignment horizontal="center" vertical="center" wrapText="1"/>
    </xf>
    <xf numFmtId="0" fontId="22" fillId="0" borderId="0" xfId="4" applyFont="1" applyAlignment="1">
      <alignment vertical="center"/>
    </xf>
    <xf numFmtId="0" fontId="21" fillId="3" borderId="46" xfId="4" applyFont="1" applyFill="1" applyBorder="1" applyAlignment="1">
      <alignment horizontal="center" vertical="center" wrapText="1"/>
    </xf>
    <xf numFmtId="0" fontId="21" fillId="3" borderId="4" xfId="4" applyFont="1" applyFill="1" applyBorder="1" applyAlignment="1">
      <alignment horizontal="center" vertical="center"/>
    </xf>
    <xf numFmtId="0" fontId="23" fillId="0" borderId="47" xfId="0" applyFont="1" applyBorder="1"/>
    <xf numFmtId="0" fontId="22" fillId="0" borderId="48" xfId="4" applyFont="1" applyBorder="1" applyAlignment="1">
      <alignment vertical="center"/>
    </xf>
    <xf numFmtId="0" fontId="21" fillId="0" borderId="0" xfId="5" applyFont="1" applyBorder="1" applyAlignment="1">
      <alignment vertical="center" wrapText="1"/>
    </xf>
    <xf numFmtId="49" fontId="24" fillId="0" borderId="6" xfId="5" applyNumberFormat="1" applyFont="1" applyBorder="1" applyAlignment="1">
      <alignment horizontal="center" vertical="top" wrapText="1"/>
    </xf>
    <xf numFmtId="0" fontId="24" fillId="0" borderId="6" xfId="5" applyFont="1" applyBorder="1" applyAlignment="1">
      <alignment horizontal="center" vertical="top" wrapText="1"/>
    </xf>
    <xf numFmtId="0" fontId="24" fillId="0" borderId="6" xfId="5" applyFont="1" applyBorder="1" applyAlignment="1">
      <alignment horizontal="center" vertical="top" wrapText="1" shrinkToFit="1"/>
    </xf>
    <xf numFmtId="0" fontId="17" fillId="0" borderId="6" xfId="5" applyFont="1" applyBorder="1" applyAlignment="1">
      <alignment horizontal="center" vertical="center" wrapText="1"/>
    </xf>
    <xf numFmtId="0" fontId="17" fillId="0" borderId="6" xfId="5" applyFont="1" applyFill="1" applyBorder="1" applyAlignment="1">
      <alignment vertical="top" wrapText="1"/>
    </xf>
    <xf numFmtId="0" fontId="16" fillId="3" borderId="1" xfId="0" applyFont="1" applyFill="1" applyBorder="1" applyAlignment="1">
      <alignment horizontal="left" vertical="center"/>
    </xf>
    <xf numFmtId="0" fontId="23" fillId="0" borderId="0" xfId="0" applyFont="1"/>
    <xf numFmtId="0" fontId="16" fillId="3" borderId="5" xfId="0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left" vertical="center"/>
    </xf>
    <xf numFmtId="0" fontId="24" fillId="0" borderId="0" xfId="9" applyFont="1" applyFill="1" applyBorder="1" applyAlignment="1">
      <alignment horizontal="center" vertical="center" wrapText="1"/>
    </xf>
    <xf numFmtId="0" fontId="17" fillId="0" borderId="0" xfId="5" applyFont="1"/>
    <xf numFmtId="0" fontId="18" fillId="0" borderId="0" xfId="5" applyFont="1"/>
    <xf numFmtId="0" fontId="24" fillId="3" borderId="20" xfId="5" applyFont="1" applyFill="1" applyBorder="1" applyAlignment="1">
      <alignment horizontal="center" vertical="center" wrapText="1"/>
    </xf>
    <xf numFmtId="0" fontId="24" fillId="3" borderId="21" xfId="5" applyFont="1" applyFill="1" applyBorder="1" applyAlignment="1">
      <alignment horizontal="center" vertical="center" wrapText="1"/>
    </xf>
    <xf numFmtId="0" fontId="23" fillId="0" borderId="6" xfId="0" applyFont="1" applyBorder="1"/>
    <xf numFmtId="0" fontId="10" fillId="0" borderId="22" xfId="0" applyFont="1" applyBorder="1"/>
    <xf numFmtId="0" fontId="17" fillId="0" borderId="0" xfId="4" applyFont="1" applyAlignment="1">
      <alignment horizontal="left" vertical="center" wrapText="1" indent="1"/>
    </xf>
    <xf numFmtId="0" fontId="17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17" fillId="0" borderId="0" xfId="8" applyFont="1" applyAlignment="1">
      <alignment vertical="center"/>
    </xf>
    <xf numFmtId="0" fontId="18" fillId="0" borderId="0" xfId="8" applyFont="1" applyAlignment="1">
      <alignment vertical="center"/>
    </xf>
    <xf numFmtId="0" fontId="27" fillId="0" borderId="0" xfId="8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4" fillId="4" borderId="6" xfId="6" applyNumberFormat="1" applyFont="1" applyFill="1" applyBorder="1"/>
    <xf numFmtId="0" fontId="24" fillId="4" borderId="14" xfId="6" applyFont="1" applyFill="1" applyBorder="1" applyAlignment="1">
      <alignment horizontal="left"/>
    </xf>
    <xf numFmtId="49" fontId="56" fillId="0" borderId="6" xfId="6" applyNumberFormat="1" applyFont="1" applyFill="1" applyBorder="1" applyAlignment="1">
      <alignment horizontal="left"/>
    </xf>
    <xf numFmtId="0" fontId="57" fillId="0" borderId="0" xfId="5" applyNumberFormat="1" applyFont="1" applyFill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7" fillId="4" borderId="6" xfId="6" applyFont="1" applyFill="1" applyBorder="1" applyAlignment="1">
      <alignment wrapText="1"/>
    </xf>
    <xf numFmtId="0" fontId="60" fillId="0" borderId="0" xfId="0" applyFont="1"/>
    <xf numFmtId="0" fontId="62" fillId="0" borderId="0" xfId="0" applyFont="1"/>
    <xf numFmtId="164" fontId="4" fillId="0" borderId="6" xfId="82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center" vertical="center" wrapText="1"/>
    </xf>
    <xf numFmtId="0" fontId="0" fillId="0" borderId="0" xfId="0"/>
    <xf numFmtId="164" fontId="4" fillId="0" borderId="6" xfId="82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left" vertical="center"/>
    </xf>
    <xf numFmtId="0" fontId="16" fillId="3" borderId="5" xfId="0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left" vertical="center"/>
    </xf>
    <xf numFmtId="0" fontId="24" fillId="0" borderId="0" xfId="9" applyFont="1" applyFill="1" applyBorder="1" applyAlignment="1">
      <alignment horizontal="center" vertical="center" wrapText="1"/>
    </xf>
    <xf numFmtId="0" fontId="17" fillId="0" borderId="0" xfId="5" applyFont="1" applyFill="1" applyAlignment="1">
      <alignment horizontal="left"/>
    </xf>
    <xf numFmtId="3" fontId="17" fillId="0" borderId="0" xfId="5" applyNumberFormat="1" applyFont="1" applyFill="1" applyAlignment="1">
      <alignment horizontal="left"/>
    </xf>
    <xf numFmtId="3" fontId="17" fillId="0" borderId="0" xfId="5" applyNumberFormat="1" applyFont="1" applyFill="1" applyAlignment="1">
      <alignment horizontal="center" vertical="center"/>
    </xf>
    <xf numFmtId="0" fontId="24" fillId="0" borderId="0" xfId="5" applyFont="1" applyFill="1" applyAlignment="1">
      <alignment horizontal="left"/>
    </xf>
    <xf numFmtId="0" fontId="17" fillId="3" borderId="8" xfId="5" applyFont="1" applyFill="1" applyBorder="1" applyAlignment="1">
      <alignment horizontal="right"/>
    </xf>
    <xf numFmtId="3" fontId="17" fillId="3" borderId="27" xfId="5" applyNumberFormat="1" applyFont="1" applyFill="1" applyBorder="1" applyAlignment="1">
      <alignment horizontal="center" vertical="center"/>
    </xf>
    <xf numFmtId="0" fontId="18" fillId="3" borderId="22" xfId="8" applyFont="1" applyFill="1" applyBorder="1" applyAlignment="1">
      <alignment horizontal="center" vertical="center"/>
    </xf>
    <xf numFmtId="0" fontId="18" fillId="3" borderId="27" xfId="8" applyFont="1" applyFill="1" applyBorder="1" applyAlignment="1">
      <alignment horizontal="center" vertical="center"/>
    </xf>
    <xf numFmtId="0" fontId="16" fillId="3" borderId="21" xfId="0" applyFont="1" applyFill="1" applyBorder="1"/>
    <xf numFmtId="0" fontId="17" fillId="3" borderId="66" xfId="5" applyFont="1" applyFill="1" applyBorder="1" applyAlignment="1">
      <alignment horizontal="right"/>
    </xf>
    <xf numFmtId="3" fontId="17" fillId="3" borderId="10" xfId="5" applyNumberFormat="1" applyFont="1" applyFill="1" applyBorder="1" applyAlignment="1">
      <alignment horizontal="center" vertical="center"/>
    </xf>
    <xf numFmtId="0" fontId="17" fillId="3" borderId="68" xfId="5" applyFont="1" applyFill="1" applyBorder="1" applyAlignment="1">
      <alignment horizontal="right"/>
    </xf>
    <xf numFmtId="3" fontId="17" fillId="3" borderId="48" xfId="5" applyNumberFormat="1" applyFont="1" applyFill="1" applyBorder="1" applyAlignment="1">
      <alignment horizontal="center" vertical="center"/>
    </xf>
    <xf numFmtId="0" fontId="61" fillId="0" borderId="0" xfId="83" applyAlignment="1" applyProtection="1"/>
    <xf numFmtId="0" fontId="63" fillId="0" borderId="0" xfId="10" applyFont="1" applyProtection="1">
      <protection locked="0"/>
    </xf>
    <xf numFmtId="0" fontId="6" fillId="0" borderId="0" xfId="5"/>
    <xf numFmtId="4" fontId="64" fillId="0" borderId="0" xfId="10" applyNumberFormat="1" applyFont="1" applyBorder="1" applyAlignment="1">
      <alignment horizontal="center" vertical="center" wrapText="1"/>
    </xf>
    <xf numFmtId="0" fontId="63" fillId="0" borderId="0" xfId="10" applyFont="1"/>
    <xf numFmtId="4" fontId="63" fillId="0" borderId="0" xfId="5" applyNumberFormat="1" applyFont="1" applyAlignment="1">
      <alignment wrapText="1"/>
    </xf>
    <xf numFmtId="0" fontId="63" fillId="0" borderId="0" xfId="10" applyFont="1" applyProtection="1">
      <protection locked="0"/>
    </xf>
    <xf numFmtId="3" fontId="65" fillId="0" borderId="0" xfId="10" applyNumberFormat="1" applyFont="1" applyProtection="1"/>
    <xf numFmtId="0" fontId="6" fillId="0" borderId="0" xfId="5" applyProtection="1">
      <protection locked="0"/>
    </xf>
    <xf numFmtId="0" fontId="63" fillId="0" borderId="0" xfId="10" applyFont="1" applyBorder="1" applyProtection="1">
      <protection locked="0"/>
    </xf>
    <xf numFmtId="4" fontId="63" fillId="0" borderId="0" xfId="5" applyNumberFormat="1" applyFont="1" applyAlignment="1"/>
    <xf numFmtId="4" fontId="6" fillId="0" borderId="0" xfId="5" applyNumberFormat="1"/>
    <xf numFmtId="0" fontId="23" fillId="0" borderId="0" xfId="0" applyFont="1" applyAlignment="1">
      <alignment horizontal="center"/>
    </xf>
    <xf numFmtId="0" fontId="17" fillId="0" borderId="6" xfId="5" applyFont="1" applyBorder="1" applyAlignment="1">
      <alignment vertical="center"/>
    </xf>
    <xf numFmtId="0" fontId="17" fillId="0" borderId="6" xfId="5" applyFont="1" applyBorder="1" applyAlignment="1">
      <alignment horizontal="center" vertical="center"/>
    </xf>
    <xf numFmtId="0" fontId="17" fillId="0" borderId="6" xfId="5" applyFont="1" applyBorder="1" applyAlignment="1">
      <alignment vertical="center" wrapText="1" shrinkToFit="1"/>
    </xf>
    <xf numFmtId="49" fontId="17" fillId="0" borderId="6" xfId="5" applyNumberFormat="1" applyFont="1" applyBorder="1" applyAlignment="1">
      <alignment horizontal="center" vertical="center" wrapText="1"/>
    </xf>
    <xf numFmtId="0" fontId="17" fillId="0" borderId="37" xfId="5" applyFont="1" applyFill="1" applyBorder="1" applyAlignment="1">
      <alignment vertical="top" wrapText="1"/>
    </xf>
    <xf numFmtId="49" fontId="17" fillId="0" borderId="37" xfId="5" applyNumberFormat="1" applyFont="1" applyBorder="1" applyAlignment="1">
      <alignment horizontal="center" vertical="center" wrapText="1"/>
    </xf>
    <xf numFmtId="0" fontId="17" fillId="0" borderId="37" xfId="5" applyFont="1" applyBorder="1" applyAlignment="1">
      <alignment vertical="center" wrapText="1" shrinkToFit="1"/>
    </xf>
    <xf numFmtId="0" fontId="17" fillId="0" borderId="37" xfId="5" applyFont="1" applyBorder="1" applyAlignment="1">
      <alignment horizontal="center" vertical="center"/>
    </xf>
    <xf numFmtId="49" fontId="17" fillId="0" borderId="45" xfId="5" applyNumberFormat="1" applyFont="1" applyBorder="1" applyAlignment="1">
      <alignment horizontal="center" vertical="center" wrapText="1"/>
    </xf>
    <xf numFmtId="0" fontId="17" fillId="0" borderId="45" xfId="5" applyFont="1" applyFill="1" applyBorder="1" applyAlignment="1">
      <alignment vertical="top" wrapText="1"/>
    </xf>
    <xf numFmtId="0" fontId="17" fillId="0" borderId="30" xfId="5" applyFont="1" applyBorder="1" applyAlignment="1">
      <alignment horizontal="center" vertical="center"/>
    </xf>
    <xf numFmtId="0" fontId="17" fillId="0" borderId="30" xfId="5" quotePrefix="1" applyFont="1" applyFill="1" applyBorder="1" applyAlignment="1">
      <alignment vertical="top" wrapText="1"/>
    </xf>
    <xf numFmtId="49" fontId="17" fillId="0" borderId="35" xfId="5" applyNumberFormat="1" applyFont="1" applyBorder="1" applyAlignment="1">
      <alignment horizontal="center" vertical="center" wrapText="1"/>
    </xf>
    <xf numFmtId="0" fontId="17" fillId="0" borderId="30" xfId="5" applyFont="1" applyFill="1" applyBorder="1" applyAlignment="1">
      <alignment vertical="top" wrapText="1"/>
    </xf>
    <xf numFmtId="0" fontId="17" fillId="0" borderId="38" xfId="5" applyFont="1" applyBorder="1" applyAlignment="1">
      <alignment horizontal="center" vertical="center"/>
    </xf>
    <xf numFmtId="0" fontId="17" fillId="0" borderId="6" xfId="5" applyNumberFormat="1" applyFont="1" applyFill="1" applyBorder="1" applyAlignment="1">
      <alignment vertical="top" wrapText="1"/>
    </xf>
    <xf numFmtId="0" fontId="17" fillId="0" borderId="38" xfId="5" applyFont="1" applyBorder="1" applyAlignment="1">
      <alignment vertical="center" wrapText="1" shrinkToFit="1"/>
    </xf>
    <xf numFmtId="0" fontId="21" fillId="0" borderId="0" xfId="9" applyFont="1" applyFill="1" applyBorder="1" applyAlignment="1">
      <alignment horizontal="left" vertical="center"/>
    </xf>
    <xf numFmtId="4" fontId="63" fillId="0" borderId="65" xfId="5" applyNumberFormat="1" applyFont="1" applyBorder="1" applyAlignment="1"/>
    <xf numFmtId="4" fontId="63" fillId="0" borderId="63" xfId="5" applyNumberFormat="1" applyFont="1" applyBorder="1" applyAlignment="1"/>
    <xf numFmtId="4" fontId="63" fillId="0" borderId="0" xfId="5" applyNumberFormat="1" applyFont="1" applyBorder="1" applyAlignment="1"/>
    <xf numFmtId="4" fontId="63" fillId="0" borderId="69" xfId="5" applyNumberFormat="1" applyFont="1" applyBorder="1" applyAlignment="1"/>
    <xf numFmtId="4" fontId="63" fillId="0" borderId="36" xfId="5" applyNumberFormat="1" applyFont="1" applyBorder="1" applyAlignment="1"/>
    <xf numFmtId="4" fontId="63" fillId="0" borderId="62" xfId="5" applyNumberFormat="1" applyFont="1" applyBorder="1" applyAlignment="1"/>
    <xf numFmtId="0" fontId="71" fillId="0" borderId="0" xfId="10" applyFont="1" applyProtection="1">
      <protection locked="0"/>
    </xf>
    <xf numFmtId="4" fontId="17" fillId="0" borderId="45" xfId="5" applyNumberFormat="1" applyFont="1" applyBorder="1" applyAlignment="1"/>
    <xf numFmtId="4" fontId="17" fillId="0" borderId="65" xfId="5" applyNumberFormat="1" applyFont="1" applyBorder="1" applyAlignment="1"/>
    <xf numFmtId="4" fontId="17" fillId="0" borderId="30" xfId="5" applyNumberFormat="1" applyFont="1" applyBorder="1" applyAlignment="1"/>
    <xf numFmtId="4" fontId="17" fillId="0" borderId="0" xfId="5" applyNumberFormat="1" applyFont="1" applyBorder="1" applyAlignment="1"/>
    <xf numFmtId="4" fontId="17" fillId="0" borderId="35" xfId="5" applyNumberFormat="1" applyFont="1" applyBorder="1" applyAlignment="1"/>
    <xf numFmtId="4" fontId="17" fillId="0" borderId="36" xfId="5" applyNumberFormat="1" applyFont="1" applyBorder="1" applyAlignment="1"/>
    <xf numFmtId="0" fontId="72" fillId="0" borderId="0" xfId="5" applyFont="1" applyProtection="1">
      <protection locked="0"/>
    </xf>
    <xf numFmtId="167" fontId="72" fillId="28" borderId="0" xfId="10" applyNumberFormat="1" applyFont="1" applyFill="1" applyBorder="1" applyAlignment="1" applyProtection="1">
      <alignment horizontal="center"/>
      <protection locked="0"/>
    </xf>
    <xf numFmtId="4" fontId="72" fillId="0" borderId="0" xfId="5" applyNumberFormat="1" applyFont="1" applyAlignment="1">
      <alignment wrapText="1"/>
    </xf>
    <xf numFmtId="4" fontId="73" fillId="0" borderId="0" xfId="10" applyNumberFormat="1" applyFont="1" applyBorder="1" applyAlignment="1">
      <alignment horizontal="center" vertical="center" wrapText="1"/>
    </xf>
    <xf numFmtId="0" fontId="72" fillId="0" borderId="0" xfId="10" applyFont="1"/>
    <xf numFmtId="0" fontId="17" fillId="0" borderId="0" xfId="5" applyFont="1" applyProtection="1">
      <protection locked="0"/>
    </xf>
    <xf numFmtId="4" fontId="17" fillId="0" borderId="0" xfId="5" applyNumberFormat="1" applyFont="1" applyAlignment="1">
      <alignment wrapText="1"/>
    </xf>
    <xf numFmtId="4" fontId="71" fillId="0" borderId="0" xfId="10" applyNumberFormat="1" applyFont="1" applyBorder="1" applyAlignment="1">
      <alignment horizontal="center" vertical="center" wrapText="1"/>
    </xf>
    <xf numFmtId="0" fontId="17" fillId="0" borderId="0" xfId="10" applyFont="1"/>
    <xf numFmtId="0" fontId="24" fillId="0" borderId="6" xfId="10" applyFont="1" applyBorder="1" applyAlignment="1" applyProtection="1">
      <alignment horizontal="center" wrapText="1"/>
      <protection locked="0"/>
    </xf>
    <xf numFmtId="0" fontId="17" fillId="0" borderId="0" xfId="10" applyFont="1" applyProtection="1">
      <protection locked="0"/>
    </xf>
    <xf numFmtId="0" fontId="24" fillId="0" borderId="5" xfId="10" applyFont="1" applyBorder="1" applyAlignment="1" applyProtection="1">
      <alignment horizontal="center" vertical="center" wrapText="1"/>
      <protection locked="0"/>
    </xf>
    <xf numFmtId="0" fontId="24" fillId="0" borderId="6" xfId="10" applyFont="1" applyBorder="1" applyAlignment="1" applyProtection="1">
      <alignment horizontal="center" vertical="center" wrapText="1"/>
      <protection locked="0"/>
    </xf>
    <xf numFmtId="0" fontId="74" fillId="0" borderId="6" xfId="10" applyFont="1" applyBorder="1" applyAlignment="1" applyProtection="1">
      <alignment horizontal="center" vertical="center" wrapText="1"/>
      <protection locked="0"/>
    </xf>
    <xf numFmtId="0" fontId="24" fillId="0" borderId="22" xfId="10" applyFont="1" applyBorder="1" applyAlignment="1" applyProtection="1">
      <alignment horizontal="center" vertical="center" wrapText="1"/>
      <protection locked="0"/>
    </xf>
    <xf numFmtId="0" fontId="17" fillId="0" borderId="6" xfId="10" applyFont="1" applyBorder="1" applyProtection="1">
      <protection locked="0"/>
    </xf>
    <xf numFmtId="0" fontId="17" fillId="0" borderId="13" xfId="10" applyFont="1" applyBorder="1" applyProtection="1">
      <protection locked="0"/>
    </xf>
    <xf numFmtId="167" fontId="17" fillId="28" borderId="24" xfId="10" applyNumberFormat="1" applyFont="1" applyFill="1" applyBorder="1" applyAlignment="1" applyProtection="1">
      <alignment horizontal="center"/>
      <protection locked="0"/>
    </xf>
    <xf numFmtId="167" fontId="17" fillId="28" borderId="6" xfId="10" applyNumberFormat="1" applyFont="1" applyFill="1" applyBorder="1" applyAlignment="1" applyProtection="1">
      <alignment horizontal="center"/>
      <protection locked="0"/>
    </xf>
    <xf numFmtId="167" fontId="17" fillId="28" borderId="22" xfId="10" applyNumberFormat="1" applyFont="1" applyFill="1" applyBorder="1" applyAlignment="1" applyProtection="1">
      <alignment horizontal="center"/>
      <protection locked="0"/>
    </xf>
    <xf numFmtId="167" fontId="17" fillId="28" borderId="71" xfId="10" applyNumberFormat="1" applyFont="1" applyFill="1" applyBorder="1" applyAlignment="1" applyProtection="1">
      <alignment horizontal="center"/>
      <protection locked="0"/>
    </xf>
    <xf numFmtId="167" fontId="17" fillId="28" borderId="62" xfId="10" applyNumberFormat="1" applyFont="1" applyFill="1" applyBorder="1" applyAlignment="1" applyProtection="1">
      <alignment horizontal="center"/>
      <protection locked="0"/>
    </xf>
    <xf numFmtId="167" fontId="17" fillId="28" borderId="38" xfId="10" applyNumberFormat="1" applyFont="1" applyFill="1" applyBorder="1" applyAlignment="1" applyProtection="1">
      <alignment horizontal="center"/>
      <protection locked="0"/>
    </xf>
    <xf numFmtId="167" fontId="17" fillId="28" borderId="61" xfId="10" applyNumberFormat="1" applyFont="1" applyFill="1" applyBorder="1" applyAlignment="1" applyProtection="1">
      <alignment horizontal="center"/>
      <protection locked="0"/>
    </xf>
    <xf numFmtId="167" fontId="17" fillId="29" borderId="24" xfId="10" applyNumberFormat="1" applyFont="1" applyFill="1" applyBorder="1" applyAlignment="1" applyProtection="1">
      <alignment horizontal="center"/>
    </xf>
    <xf numFmtId="167" fontId="17" fillId="29" borderId="6" xfId="10" applyNumberFormat="1" applyFont="1" applyFill="1" applyBorder="1" applyAlignment="1" applyProtection="1">
      <alignment horizontal="center"/>
      <protection locked="0"/>
    </xf>
    <xf numFmtId="167" fontId="17" fillId="28" borderId="5" xfId="10" applyNumberFormat="1" applyFont="1" applyFill="1" applyBorder="1" applyAlignment="1" applyProtection="1">
      <alignment horizontal="center"/>
      <protection locked="0"/>
    </xf>
    <xf numFmtId="0" fontId="24" fillId="0" borderId="45" xfId="10" applyFont="1" applyBorder="1" applyAlignment="1" applyProtection="1">
      <protection locked="0"/>
    </xf>
    <xf numFmtId="0" fontId="24" fillId="0" borderId="8" xfId="10" applyFont="1" applyBorder="1" applyAlignment="1" applyProtection="1">
      <alignment horizontal="center"/>
      <protection locked="0"/>
    </xf>
    <xf numFmtId="0" fontId="24" fillId="0" borderId="26" xfId="10" applyFont="1" applyBorder="1" applyAlignment="1" applyProtection="1">
      <alignment horizontal="center"/>
      <protection locked="0"/>
    </xf>
    <xf numFmtId="0" fontId="24" fillId="0" borderId="9" xfId="10" applyFont="1" applyBorder="1" applyAlignment="1" applyProtection="1">
      <alignment horizontal="center"/>
      <protection locked="0"/>
    </xf>
    <xf numFmtId="0" fontId="24" fillId="0" borderId="27" xfId="10" applyFont="1" applyBorder="1" applyAlignment="1" applyProtection="1">
      <alignment horizontal="center"/>
      <protection locked="0"/>
    </xf>
    <xf numFmtId="0" fontId="24" fillId="0" borderId="60" xfId="10" applyFont="1" applyBorder="1" applyAlignment="1" applyProtection="1">
      <alignment horizontal="center"/>
      <protection locked="0"/>
    </xf>
    <xf numFmtId="4" fontId="24" fillId="29" borderId="63" xfId="10" applyNumberFormat="1" applyFont="1" applyFill="1" applyBorder="1" applyAlignment="1" applyProtection="1">
      <alignment horizontal="center"/>
    </xf>
    <xf numFmtId="0" fontId="24" fillId="0" borderId="35" xfId="10" applyFont="1" applyFill="1" applyBorder="1" applyAlignment="1" applyProtection="1">
      <protection locked="0"/>
    </xf>
    <xf numFmtId="0" fontId="24" fillId="0" borderId="36" xfId="10" applyFont="1" applyFill="1" applyBorder="1" applyAlignment="1" applyProtection="1">
      <protection locked="0"/>
    </xf>
    <xf numFmtId="0" fontId="17" fillId="0" borderId="6" xfId="10" applyFont="1" applyBorder="1" applyAlignment="1" applyProtection="1">
      <alignment wrapText="1"/>
      <protection locked="0"/>
    </xf>
    <xf numFmtId="0" fontId="24" fillId="0" borderId="13" xfId="10" applyFont="1" applyFill="1" applyBorder="1" applyAlignment="1" applyProtection="1">
      <protection locked="0"/>
    </xf>
    <xf numFmtId="0" fontId="24" fillId="0" borderId="14" xfId="10" applyFont="1" applyFill="1" applyBorder="1" applyAlignment="1" applyProtection="1">
      <protection locked="0"/>
    </xf>
    <xf numFmtId="0" fontId="24" fillId="0" borderId="24" xfId="10" applyFont="1" applyFill="1" applyBorder="1" applyAlignment="1" applyProtection="1">
      <protection locked="0"/>
    </xf>
    <xf numFmtId="4" fontId="24" fillId="29" borderId="6" xfId="10" applyNumberFormat="1" applyFont="1" applyFill="1" applyBorder="1" applyAlignment="1" applyProtection="1">
      <alignment horizontal="center"/>
      <protection locked="0"/>
    </xf>
    <xf numFmtId="4" fontId="24" fillId="0" borderId="0" xfId="10" applyNumberFormat="1" applyFont="1" applyFill="1" applyBorder="1" applyAlignment="1" applyProtection="1">
      <alignment horizontal="center"/>
    </xf>
    <xf numFmtId="4" fontId="24" fillId="0" borderId="0" xfId="10" applyNumberFormat="1" applyFont="1" applyFill="1" applyBorder="1" applyAlignment="1" applyProtection="1">
      <alignment horizontal="center"/>
      <protection locked="0"/>
    </xf>
    <xf numFmtId="0" fontId="17" fillId="0" borderId="0" xfId="10" applyFont="1" applyBorder="1" applyProtection="1">
      <protection locked="0"/>
    </xf>
    <xf numFmtId="167" fontId="17" fillId="28" borderId="37" xfId="10" applyNumberFormat="1" applyFont="1" applyFill="1" applyBorder="1" applyAlignment="1" applyProtection="1">
      <alignment horizontal="center"/>
      <protection locked="0"/>
    </xf>
    <xf numFmtId="4" fontId="24" fillId="29" borderId="6" xfId="10" applyNumberFormat="1" applyFont="1" applyFill="1" applyBorder="1" applyAlignment="1" applyProtection="1">
      <alignment horizontal="center"/>
    </xf>
    <xf numFmtId="167" fontId="17" fillId="29" borderId="6" xfId="10" applyNumberFormat="1" applyFont="1" applyFill="1" applyBorder="1" applyAlignment="1" applyProtection="1">
      <alignment horizontal="center"/>
    </xf>
    <xf numFmtId="0" fontId="17" fillId="0" borderId="0" xfId="10" applyFont="1" applyAlignment="1" applyProtection="1">
      <alignment wrapText="1"/>
      <protection locked="0"/>
    </xf>
    <xf numFmtId="14" fontId="17" fillId="28" borderId="6" xfId="10" applyNumberFormat="1" applyFont="1" applyFill="1" applyBorder="1" applyAlignment="1" applyProtection="1">
      <alignment horizontal="center"/>
      <protection locked="0"/>
    </xf>
    <xf numFmtId="168" fontId="17" fillId="29" borderId="6" xfId="10" applyNumberFormat="1" applyFont="1" applyFill="1" applyBorder="1" applyAlignment="1" applyProtection="1">
      <alignment horizontal="center"/>
      <protection locked="0"/>
    </xf>
    <xf numFmtId="0" fontId="24" fillId="0" borderId="6" xfId="10" applyFont="1" applyBorder="1" applyProtection="1">
      <protection locked="0"/>
    </xf>
    <xf numFmtId="3" fontId="17" fillId="0" borderId="0" xfId="10" applyNumberFormat="1" applyFont="1" applyProtection="1"/>
    <xf numFmtId="3" fontId="24" fillId="28" borderId="6" xfId="5" applyNumberFormat="1" applyFont="1" applyFill="1" applyBorder="1" applyAlignment="1" applyProtection="1">
      <alignment horizontal="center"/>
      <protection locked="0"/>
    </xf>
    <xf numFmtId="3" fontId="24" fillId="0" borderId="0" xfId="5" applyNumberFormat="1" applyFont="1" applyFill="1" applyProtection="1">
      <protection locked="0"/>
    </xf>
    <xf numFmtId="3" fontId="17" fillId="0" borderId="0" xfId="5" applyNumberFormat="1" applyFont="1" applyFill="1" applyProtection="1">
      <protection locked="0"/>
    </xf>
    <xf numFmtId="4" fontId="17" fillId="0" borderId="0" xfId="5" applyNumberFormat="1" applyFont="1" applyProtection="1">
      <protection locked="0"/>
    </xf>
    <xf numFmtId="167" fontId="17" fillId="0" borderId="0" xfId="10" applyNumberFormat="1" applyFont="1" applyBorder="1" applyAlignment="1" applyProtection="1">
      <alignment horizontal="center"/>
      <protection locked="0"/>
    </xf>
    <xf numFmtId="3" fontId="24" fillId="29" borderId="6" xfId="5" applyNumberFormat="1" applyFont="1" applyFill="1" applyBorder="1" applyAlignment="1" applyProtection="1">
      <alignment horizontal="center"/>
      <protection locked="0"/>
    </xf>
    <xf numFmtId="3" fontId="24" fillId="0" borderId="0" xfId="5" applyNumberFormat="1" applyFont="1" applyFill="1" applyBorder="1" applyProtection="1">
      <protection locked="0"/>
    </xf>
    <xf numFmtId="0" fontId="17" fillId="0" borderId="0" xfId="5" applyFont="1" applyFill="1" applyAlignment="1" applyProtection="1">
      <alignment horizontal="left"/>
      <protection locked="0"/>
    </xf>
    <xf numFmtId="10" fontId="24" fillId="29" borderId="6" xfId="10" applyNumberFormat="1" applyFont="1" applyFill="1" applyBorder="1" applyAlignment="1" applyProtection="1">
      <alignment horizontal="center"/>
    </xf>
    <xf numFmtId="10" fontId="17" fillId="28" borderId="6" xfId="10" applyNumberFormat="1" applyFont="1" applyFill="1" applyBorder="1" applyAlignment="1" applyProtection="1">
      <alignment horizontal="center"/>
      <protection locked="0"/>
    </xf>
    <xf numFmtId="0" fontId="75" fillId="0" borderId="65" xfId="10" applyFont="1" applyFill="1" applyBorder="1" applyAlignment="1" applyProtection="1">
      <protection locked="0"/>
    </xf>
    <xf numFmtId="0" fontId="24" fillId="0" borderId="65" xfId="10" applyFont="1" applyFill="1" applyBorder="1" applyAlignment="1" applyProtection="1">
      <protection locked="0"/>
    </xf>
    <xf numFmtId="0" fontId="24" fillId="0" borderId="0" xfId="10" applyFont="1" applyFill="1" applyBorder="1" applyAlignment="1" applyProtection="1">
      <alignment horizontal="right"/>
      <protection locked="0"/>
    </xf>
    <xf numFmtId="0" fontId="24" fillId="5" borderId="6" xfId="10" applyFont="1" applyFill="1" applyBorder="1" applyAlignment="1" applyProtection="1">
      <alignment horizontal="right" vertical="top" wrapText="1"/>
      <protection locked="0"/>
    </xf>
    <xf numFmtId="0" fontId="24" fillId="5" borderId="6" xfId="10" applyFont="1" applyFill="1" applyBorder="1" applyAlignment="1" applyProtection="1">
      <alignment horizontal="right" vertical="top"/>
      <protection locked="0"/>
    </xf>
    <xf numFmtId="4" fontId="24" fillId="5" borderId="6" xfId="10" applyNumberFormat="1" applyFont="1" applyFill="1" applyBorder="1" applyAlignment="1" applyProtection="1">
      <alignment horizontal="center" vertical="top" wrapText="1"/>
    </xf>
    <xf numFmtId="4" fontId="24" fillId="5" borderId="6" xfId="10" applyNumberFormat="1" applyFont="1" applyFill="1" applyBorder="1" applyAlignment="1" applyProtection="1">
      <alignment horizontal="center" vertical="top"/>
      <protection locked="0"/>
    </xf>
    <xf numFmtId="167" fontId="17" fillId="28" borderId="23" xfId="10" applyNumberFormat="1" applyFont="1" applyFill="1" applyBorder="1" applyAlignment="1" applyProtection="1">
      <alignment horizontal="center"/>
      <protection locked="0"/>
    </xf>
    <xf numFmtId="167" fontId="17" fillId="30" borderId="6" xfId="10" applyNumberFormat="1" applyFont="1" applyFill="1" applyBorder="1" applyAlignment="1" applyProtection="1">
      <alignment horizontal="center"/>
      <protection locked="0"/>
    </xf>
    <xf numFmtId="167" fontId="17" fillId="30" borderId="24" xfId="10" applyNumberFormat="1" applyFont="1" applyFill="1" applyBorder="1" applyAlignment="1" applyProtection="1">
      <alignment horizontal="center"/>
      <protection locked="0"/>
    </xf>
    <xf numFmtId="0" fontId="24" fillId="30" borderId="6" xfId="10" applyFont="1" applyFill="1" applyBorder="1" applyAlignment="1" applyProtection="1">
      <alignment horizontal="right"/>
      <protection locked="0"/>
    </xf>
    <xf numFmtId="0" fontId="24" fillId="30" borderId="6" xfId="10" applyFont="1" applyFill="1" applyBorder="1" applyAlignment="1" applyProtection="1">
      <alignment horizontal="right" vertical="top"/>
      <protection locked="0"/>
    </xf>
    <xf numFmtId="0" fontId="17" fillId="30" borderId="6" xfId="5" applyFont="1" applyFill="1" applyBorder="1"/>
    <xf numFmtId="0" fontId="17" fillId="0" borderId="6" xfId="5" applyFont="1" applyBorder="1"/>
    <xf numFmtId="0" fontId="76" fillId="0" borderId="0" xfId="5" applyFont="1" applyFill="1" applyProtection="1">
      <protection locked="0"/>
    </xf>
    <xf numFmtId="0" fontId="61" fillId="0" borderId="6" xfId="83" applyBorder="1" applyAlignment="1" applyProtection="1"/>
    <xf numFmtId="0" fontId="24" fillId="0" borderId="0" xfId="10" applyFont="1" applyFill="1" applyBorder="1" applyAlignment="1" applyProtection="1">
      <alignment horizontal="center" wrapText="1"/>
      <protection locked="0"/>
    </xf>
    <xf numFmtId="14" fontId="17" fillId="0" borderId="0" xfId="10" applyNumberFormat="1" applyFont="1" applyFill="1" applyBorder="1" applyAlignment="1" applyProtection="1">
      <alignment horizontal="center"/>
      <protection locked="0"/>
    </xf>
    <xf numFmtId="168" fontId="17" fillId="0" borderId="0" xfId="10" applyNumberFormat="1" applyFont="1" applyFill="1" applyBorder="1" applyAlignment="1" applyProtection="1">
      <alignment horizontal="center"/>
      <protection locked="0"/>
    </xf>
    <xf numFmtId="0" fontId="17" fillId="0" borderId="0" xfId="10" applyFont="1" applyFill="1" applyBorder="1" applyProtection="1">
      <protection locked="0"/>
    </xf>
    <xf numFmtId="167" fontId="24" fillId="28" borderId="6" xfId="10" applyNumberFormat="1" applyFont="1" applyFill="1" applyBorder="1" applyAlignment="1" applyProtection="1">
      <alignment horizontal="center"/>
      <protection locked="0"/>
    </xf>
    <xf numFmtId="0" fontId="16" fillId="3" borderId="19" xfId="0" applyFont="1" applyFill="1" applyBorder="1" applyAlignment="1"/>
    <xf numFmtId="0" fontId="16" fillId="3" borderId="11" xfId="0" applyFont="1" applyFill="1" applyBorder="1" applyAlignment="1"/>
    <xf numFmtId="0" fontId="16" fillId="3" borderId="3" xfId="0" applyFont="1" applyFill="1" applyBorder="1" applyAlignment="1"/>
    <xf numFmtId="0" fontId="17" fillId="3" borderId="23" xfId="4" applyFont="1" applyFill="1" applyBorder="1" applyAlignment="1">
      <alignment vertical="center" wrapText="1"/>
    </xf>
    <xf numFmtId="0" fontId="17" fillId="3" borderId="14" xfId="4" applyFont="1" applyFill="1" applyBorder="1" applyAlignment="1">
      <alignment vertical="center" wrapText="1"/>
    </xf>
    <xf numFmtId="0" fontId="17" fillId="3" borderId="24" xfId="4" applyFont="1" applyFill="1" applyBorder="1" applyAlignment="1">
      <alignment vertical="center" wrapText="1"/>
    </xf>
    <xf numFmtId="0" fontId="17" fillId="3" borderId="25" xfId="4" applyFont="1" applyFill="1" applyBorder="1" applyAlignment="1">
      <alignment vertical="center" wrapText="1"/>
    </xf>
    <xf numFmtId="0" fontId="17" fillId="3" borderId="17" xfId="4" applyFont="1" applyFill="1" applyBorder="1" applyAlignment="1">
      <alignment vertical="center" wrapText="1"/>
    </xf>
    <xf numFmtId="0" fontId="17" fillId="3" borderId="26" xfId="4" applyFont="1" applyFill="1" applyBorder="1" applyAlignment="1">
      <alignment vertical="center" wrapText="1"/>
    </xf>
    <xf numFmtId="0" fontId="3" fillId="3" borderId="25" xfId="0" applyFont="1" applyFill="1" applyBorder="1" applyAlignment="1">
      <alignment horizontal="left" vertical="center"/>
    </xf>
    <xf numFmtId="0" fontId="3" fillId="3" borderId="26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wrapText="1"/>
    </xf>
    <xf numFmtId="0" fontId="7" fillId="3" borderId="2" xfId="1" applyFont="1" applyFill="1" applyBorder="1" applyAlignment="1">
      <alignment horizontal="center" vertical="center" wrapText="1"/>
    </xf>
    <xf numFmtId="0" fontId="7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horizontal="center" vertical="center" wrapText="1"/>
    </xf>
    <xf numFmtId="0" fontId="4" fillId="3" borderId="13" xfId="1" applyFont="1" applyFill="1" applyBorder="1" applyAlignment="1">
      <alignment horizontal="center" vertical="center"/>
    </xf>
    <xf numFmtId="0" fontId="4" fillId="3" borderId="14" xfId="1" applyFont="1" applyFill="1" applyBorder="1" applyAlignment="1">
      <alignment horizontal="center" vertical="center"/>
    </xf>
    <xf numFmtId="0" fontId="4" fillId="3" borderId="15" xfId="1" applyFont="1" applyFill="1" applyBorder="1" applyAlignment="1">
      <alignment horizontal="center" vertical="center"/>
    </xf>
    <xf numFmtId="0" fontId="7" fillId="3" borderId="19" xfId="2" applyFont="1" applyFill="1" applyBorder="1" applyAlignment="1">
      <alignment horizontal="left"/>
    </xf>
    <xf numFmtId="0" fontId="7" fillId="3" borderId="3" xfId="2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left" vertical="center"/>
    </xf>
    <xf numFmtId="0" fontId="3" fillId="3" borderId="24" xfId="0" applyFont="1" applyFill="1" applyBorder="1" applyAlignment="1">
      <alignment horizontal="left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7" fillId="4" borderId="0" xfId="5" applyNumberFormat="1" applyFont="1" applyFill="1" applyAlignment="1">
      <alignment horizontal="center"/>
    </xf>
    <xf numFmtId="0" fontId="24" fillId="3" borderId="37" xfId="6" applyNumberFormat="1" applyFont="1" applyFill="1" applyBorder="1" applyAlignment="1">
      <alignment horizontal="center" vertical="center"/>
    </xf>
    <xf numFmtId="0" fontId="17" fillId="3" borderId="38" xfId="6" applyNumberFormat="1" applyFont="1" applyFill="1" applyBorder="1" applyAlignment="1"/>
    <xf numFmtId="0" fontId="24" fillId="3" borderId="37" xfId="6" applyFont="1" applyFill="1" applyBorder="1" applyAlignment="1">
      <alignment horizontal="center" vertical="center" wrapText="1"/>
    </xf>
    <xf numFmtId="0" fontId="24" fillId="3" borderId="38" xfId="6" applyFont="1" applyFill="1" applyBorder="1" applyAlignment="1">
      <alignment horizontal="center" vertical="center" wrapText="1"/>
    </xf>
    <xf numFmtId="49" fontId="24" fillId="3" borderId="37" xfId="6" applyNumberFormat="1" applyFont="1" applyFill="1" applyBorder="1" applyAlignment="1">
      <alignment horizontal="center" vertical="center" wrapText="1"/>
    </xf>
    <xf numFmtId="0" fontId="17" fillId="3" borderId="38" xfId="6" applyFont="1" applyFill="1" applyBorder="1" applyAlignment="1"/>
    <xf numFmtId="0" fontId="17" fillId="0" borderId="5" xfId="4" applyFont="1" applyBorder="1" applyAlignment="1">
      <alignment horizontal="left" vertical="center" wrapText="1" indent="1"/>
    </xf>
    <xf numFmtId="0" fontId="17" fillId="0" borderId="6" xfId="4" applyFont="1" applyBorder="1" applyAlignment="1">
      <alignment horizontal="left" vertical="center" wrapText="1" indent="1"/>
    </xf>
    <xf numFmtId="0" fontId="24" fillId="3" borderId="1" xfId="5" applyFont="1" applyFill="1" applyBorder="1" applyAlignment="1">
      <alignment horizontal="center"/>
    </xf>
    <xf numFmtId="0" fontId="24" fillId="3" borderId="20" xfId="5" applyFont="1" applyFill="1" applyBorder="1" applyAlignment="1">
      <alignment horizontal="center"/>
    </xf>
    <xf numFmtId="0" fontId="24" fillId="3" borderId="21" xfId="5" applyFont="1" applyFill="1" applyBorder="1" applyAlignment="1">
      <alignment horizontal="center"/>
    </xf>
    <xf numFmtId="0" fontId="27" fillId="0" borderId="8" xfId="8" applyFont="1" applyBorder="1" applyAlignment="1">
      <alignment horizontal="center" vertical="center" wrapText="1"/>
    </xf>
    <xf numFmtId="0" fontId="27" fillId="0" borderId="9" xfId="8" applyFont="1" applyBorder="1" applyAlignment="1">
      <alignment horizontal="center" vertical="center" wrapText="1"/>
    </xf>
    <xf numFmtId="0" fontId="27" fillId="0" borderId="27" xfId="8" applyFont="1" applyBorder="1" applyAlignment="1">
      <alignment horizontal="center" vertical="center" wrapText="1"/>
    </xf>
    <xf numFmtId="0" fontId="17" fillId="3" borderId="20" xfId="0" applyFont="1" applyFill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/>
    </xf>
    <xf numFmtId="0" fontId="26" fillId="3" borderId="21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22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27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wrapText="1"/>
    </xf>
    <xf numFmtId="0" fontId="17" fillId="3" borderId="9" xfId="0" applyFont="1" applyFill="1" applyBorder="1" applyAlignment="1">
      <alignment horizontal="center" wrapText="1"/>
    </xf>
    <xf numFmtId="0" fontId="24" fillId="0" borderId="0" xfId="5" applyFont="1" applyBorder="1" applyAlignment="1">
      <alignment horizontal="center" vertical="center" wrapText="1"/>
    </xf>
    <xf numFmtId="0" fontId="24" fillId="3" borderId="19" xfId="5" applyFont="1" applyFill="1" applyBorder="1" applyAlignment="1">
      <alignment horizontal="center" vertical="center" wrapText="1"/>
    </xf>
    <xf numFmtId="0" fontId="24" fillId="3" borderId="11" xfId="5" applyFont="1" applyFill="1" applyBorder="1" applyAlignment="1">
      <alignment horizontal="center" vertical="center" wrapText="1"/>
    </xf>
    <xf numFmtId="0" fontId="24" fillId="3" borderId="3" xfId="5" applyFont="1" applyFill="1" applyBorder="1" applyAlignment="1">
      <alignment horizontal="center" vertical="center" wrapText="1"/>
    </xf>
    <xf numFmtId="0" fontId="24" fillId="3" borderId="19" xfId="5" applyFont="1" applyFill="1" applyBorder="1" applyAlignment="1">
      <alignment horizontal="center"/>
    </xf>
    <xf numFmtId="0" fontId="24" fillId="3" borderId="11" xfId="5" applyFont="1" applyFill="1" applyBorder="1" applyAlignment="1">
      <alignment horizontal="center"/>
    </xf>
    <xf numFmtId="0" fontId="24" fillId="3" borderId="12" xfId="5" applyFont="1" applyFill="1" applyBorder="1" applyAlignment="1">
      <alignment horizontal="center"/>
    </xf>
    <xf numFmtId="0" fontId="27" fillId="0" borderId="25" xfId="8" applyFont="1" applyBorder="1" applyAlignment="1">
      <alignment horizontal="center" vertical="center" wrapText="1"/>
    </xf>
    <xf numFmtId="0" fontId="27" fillId="0" borderId="17" xfId="8" applyFont="1" applyBorder="1" applyAlignment="1">
      <alignment horizontal="center" vertical="center" wrapText="1"/>
    </xf>
    <xf numFmtId="0" fontId="27" fillId="0" borderId="18" xfId="8" applyFont="1" applyBorder="1" applyAlignment="1">
      <alignment horizontal="center" vertical="center" wrapText="1"/>
    </xf>
    <xf numFmtId="0" fontId="22" fillId="0" borderId="39" xfId="4" applyFont="1" applyBorder="1" applyAlignment="1">
      <alignment horizontal="center" vertical="center" wrapText="1"/>
    </xf>
    <xf numFmtId="0" fontId="22" fillId="0" borderId="49" xfId="4" applyFont="1" applyBorder="1" applyAlignment="1">
      <alignment horizontal="center" vertical="center" wrapText="1"/>
    </xf>
    <xf numFmtId="0" fontId="21" fillId="3" borderId="39" xfId="4" applyFont="1" applyFill="1" applyBorder="1" applyAlignment="1">
      <alignment horizontal="center" vertical="center"/>
    </xf>
    <xf numFmtId="0" fontId="21" fillId="3" borderId="49" xfId="4" applyFont="1" applyFill="1" applyBorder="1" applyAlignment="1">
      <alignment horizontal="center" vertical="center"/>
    </xf>
    <xf numFmtId="0" fontId="17" fillId="0" borderId="37" xfId="5" applyFont="1" applyBorder="1" applyAlignment="1">
      <alignment horizontal="left" vertical="center" wrapText="1" shrinkToFit="1"/>
    </xf>
    <xf numFmtId="0" fontId="17" fillId="0" borderId="58" xfId="5" applyFont="1" applyBorder="1" applyAlignment="1">
      <alignment horizontal="left" vertical="center" wrapText="1" shrinkToFit="1"/>
    </xf>
    <xf numFmtId="0" fontId="17" fillId="0" borderId="38" xfId="5" applyFont="1" applyBorder="1" applyAlignment="1">
      <alignment horizontal="left" vertical="center" wrapText="1" shrinkToFit="1"/>
    </xf>
    <xf numFmtId="0" fontId="3" fillId="3" borderId="59" xfId="0" applyFont="1" applyFill="1" applyBorder="1" applyAlignment="1">
      <alignment horizontal="left" vertical="center"/>
    </xf>
    <xf numFmtId="0" fontId="3" fillId="3" borderId="29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5" fillId="3" borderId="59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wrapText="1"/>
    </xf>
    <xf numFmtId="0" fontId="4" fillId="3" borderId="15" xfId="0" applyFont="1" applyFill="1" applyBorder="1" applyAlignment="1">
      <alignment horizontal="center" wrapText="1"/>
    </xf>
    <xf numFmtId="0" fontId="4" fillId="3" borderId="17" xfId="0" applyFont="1" applyFill="1" applyBorder="1" applyAlignment="1">
      <alignment horizontal="center" wrapText="1"/>
    </xf>
    <xf numFmtId="0" fontId="4" fillId="3" borderId="18" xfId="0" applyFont="1" applyFill="1" applyBorder="1" applyAlignment="1">
      <alignment horizontal="center" wrapText="1"/>
    </xf>
    <xf numFmtId="0" fontId="71" fillId="0" borderId="0" xfId="5" applyFont="1" applyAlignment="1" applyProtection="1">
      <alignment horizontal="left"/>
      <protection locked="0"/>
    </xf>
    <xf numFmtId="0" fontId="24" fillId="0" borderId="13" xfId="10" applyFont="1" applyBorder="1" applyAlignment="1" applyProtection="1">
      <alignment horizontal="center" vertical="center" wrapText="1"/>
      <protection locked="0"/>
    </xf>
    <xf numFmtId="0" fontId="24" fillId="0" borderId="59" xfId="10" applyFont="1" applyBorder="1" applyAlignment="1" applyProtection="1">
      <alignment horizontal="center" vertical="center" wrapText="1"/>
      <protection locked="0"/>
    </xf>
    <xf numFmtId="0" fontId="24" fillId="0" borderId="70" xfId="10" applyFont="1" applyBorder="1" applyAlignment="1" applyProtection="1">
      <alignment horizontal="center" vertical="center" wrapText="1"/>
      <protection locked="0"/>
    </xf>
    <xf numFmtId="0" fontId="17" fillId="0" borderId="70" xfId="5" applyFont="1" applyBorder="1"/>
    <xf numFmtId="0" fontId="17" fillId="0" borderId="29" xfId="5" applyFont="1" applyBorder="1"/>
    <xf numFmtId="0" fontId="24" fillId="0" borderId="29" xfId="10" applyFont="1" applyBorder="1" applyAlignment="1" applyProtection="1">
      <alignment horizontal="center" vertical="center" wrapText="1"/>
      <protection locked="0"/>
    </xf>
    <xf numFmtId="0" fontId="24" fillId="0" borderId="13" xfId="10" applyFont="1" applyBorder="1" applyAlignment="1" applyProtection="1">
      <alignment horizontal="center" wrapText="1"/>
      <protection locked="0"/>
    </xf>
    <xf numFmtId="0" fontId="24" fillId="0" borderId="24" xfId="10" applyFont="1" applyBorder="1" applyAlignment="1" applyProtection="1">
      <alignment horizontal="center" wrapText="1"/>
      <protection locked="0"/>
    </xf>
    <xf numFmtId="0" fontId="24" fillId="0" borderId="14" xfId="10" applyFont="1" applyFill="1" applyBorder="1" applyAlignment="1" applyProtection="1">
      <alignment horizontal="left"/>
      <protection locked="0"/>
    </xf>
    <xf numFmtId="0" fontId="24" fillId="0" borderId="65" xfId="10" applyFont="1" applyFill="1" applyBorder="1" applyAlignment="1" applyProtection="1">
      <alignment horizontal="left"/>
      <protection locked="0"/>
    </xf>
    <xf numFmtId="0" fontId="71" fillId="0" borderId="6" xfId="10" applyFont="1" applyBorder="1" applyAlignment="1" applyProtection="1">
      <alignment horizontal="center" wrapText="1"/>
      <protection locked="0"/>
    </xf>
    <xf numFmtId="0" fontId="24" fillId="0" borderId="6" xfId="10" applyFont="1" applyBorder="1" applyAlignment="1" applyProtection="1">
      <alignment horizontal="center" wrapText="1"/>
      <protection locked="0"/>
    </xf>
    <xf numFmtId="0" fontId="24" fillId="0" borderId="37" xfId="10" applyFont="1" applyBorder="1" applyAlignment="1" applyProtection="1">
      <alignment horizontal="center" wrapText="1"/>
      <protection locked="0"/>
    </xf>
    <xf numFmtId="0" fontId="24" fillId="0" borderId="38" xfId="10" applyFont="1" applyBorder="1" applyAlignment="1" applyProtection="1">
      <alignment horizontal="center" wrapText="1"/>
      <protection locked="0"/>
    </xf>
    <xf numFmtId="0" fontId="24" fillId="0" borderId="0" xfId="10" applyFont="1" applyFill="1" applyBorder="1" applyAlignment="1" applyProtection="1">
      <alignment horizontal="center" wrapText="1"/>
      <protection locked="0"/>
    </xf>
    <xf numFmtId="0" fontId="24" fillId="0" borderId="24" xfId="10" applyFont="1" applyBorder="1" applyAlignment="1" applyProtection="1">
      <alignment horizontal="center" vertical="center" wrapText="1"/>
      <protection locked="0"/>
    </xf>
    <xf numFmtId="3" fontId="17" fillId="29" borderId="13" xfId="10" applyNumberFormat="1" applyFont="1" applyFill="1" applyBorder="1" applyProtection="1"/>
    <xf numFmtId="3" fontId="17" fillId="29" borderId="24" xfId="10" applyNumberFormat="1" applyFont="1" applyFill="1" applyBorder="1" applyProtection="1"/>
    <xf numFmtId="0" fontId="24" fillId="0" borderId="6" xfId="10" applyFont="1" applyFill="1" applyBorder="1" applyAlignment="1" applyProtection="1">
      <alignment horizontal="center" vertical="center" wrapText="1"/>
      <protection locked="0"/>
    </xf>
    <xf numFmtId="3" fontId="24" fillId="29" borderId="13" xfId="10" applyNumberFormat="1" applyFont="1" applyFill="1" applyBorder="1" applyProtection="1"/>
    <xf numFmtId="3" fontId="24" fillId="29" borderId="24" xfId="10" applyNumberFormat="1" applyFont="1" applyFill="1" applyBorder="1" applyProtection="1"/>
    <xf numFmtId="0" fontId="3" fillId="3" borderId="43" xfId="0" applyFont="1" applyFill="1" applyBorder="1" applyAlignment="1">
      <alignment horizontal="left" vertical="center"/>
    </xf>
    <xf numFmtId="0" fontId="3" fillId="3" borderId="34" xfId="0" applyFont="1" applyFill="1" applyBorder="1" applyAlignment="1">
      <alignment horizontal="left" vertical="center"/>
    </xf>
    <xf numFmtId="0" fontId="21" fillId="3" borderId="6" xfId="4" applyFont="1" applyFill="1" applyBorder="1" applyAlignment="1">
      <alignment horizontal="center" vertical="center"/>
    </xf>
    <xf numFmtId="0" fontId="55" fillId="0" borderId="42" xfId="5" applyNumberFormat="1" applyFont="1" applyBorder="1" applyAlignment="1">
      <alignment horizontal="left" wrapText="1"/>
    </xf>
    <xf numFmtId="0" fontId="55" fillId="0" borderId="0" xfId="5" applyNumberFormat="1" applyFont="1" applyBorder="1" applyAlignment="1">
      <alignment horizontal="left" wrapText="1"/>
    </xf>
    <xf numFmtId="0" fontId="55" fillId="0" borderId="31" xfId="5" applyNumberFormat="1" applyFont="1" applyBorder="1" applyAlignment="1">
      <alignment horizontal="left" wrapText="1"/>
    </xf>
    <xf numFmtId="0" fontId="55" fillId="0" borderId="43" xfId="5" applyNumberFormat="1" applyFont="1" applyBorder="1" applyAlignment="1">
      <alignment horizontal="left" wrapText="1"/>
    </xf>
    <xf numFmtId="0" fontId="55" fillId="0" borderId="33" xfId="5" applyNumberFormat="1" applyFont="1" applyBorder="1" applyAlignment="1">
      <alignment horizontal="left" wrapText="1"/>
    </xf>
    <xf numFmtId="0" fontId="55" fillId="0" borderId="34" xfId="5" applyNumberFormat="1" applyFont="1" applyBorder="1" applyAlignment="1">
      <alignment horizontal="left" wrapText="1"/>
    </xf>
    <xf numFmtId="0" fontId="24" fillId="0" borderId="45" xfId="10" applyFont="1" applyBorder="1" applyAlignment="1" applyProtection="1">
      <alignment horizontal="center" wrapText="1"/>
      <protection locked="0"/>
    </xf>
    <xf numFmtId="0" fontId="24" fillId="0" borderId="63" xfId="10" applyFont="1" applyBorder="1" applyAlignment="1" applyProtection="1">
      <alignment horizontal="center" wrapText="1"/>
      <protection locked="0"/>
    </xf>
    <xf numFmtId="0" fontId="24" fillId="0" borderId="35" xfId="10" applyFont="1" applyBorder="1" applyAlignment="1" applyProtection="1">
      <alignment horizontal="center" wrapText="1"/>
      <protection locked="0"/>
    </xf>
    <xf numFmtId="0" fontId="24" fillId="0" borderId="62" xfId="10" applyFont="1" applyBorder="1" applyAlignment="1" applyProtection="1">
      <alignment horizontal="center" wrapText="1"/>
      <protection locked="0"/>
    </xf>
    <xf numFmtId="0" fontId="21" fillId="3" borderId="59" xfId="4" applyFont="1" applyFill="1" applyBorder="1" applyAlignment="1">
      <alignment horizontal="center" vertical="center"/>
    </xf>
    <xf numFmtId="0" fontId="21" fillId="3" borderId="70" xfId="4" applyFont="1" applyFill="1" applyBorder="1" applyAlignment="1">
      <alignment horizontal="center" vertical="center"/>
    </xf>
    <xf numFmtId="0" fontId="21" fillId="3" borderId="29" xfId="4" applyFont="1" applyFill="1" applyBorder="1" applyAlignment="1">
      <alignment horizontal="center" vertical="center"/>
    </xf>
    <xf numFmtId="0" fontId="55" fillId="0" borderId="59" xfId="5" applyNumberFormat="1" applyFont="1" applyBorder="1" applyAlignment="1">
      <alignment horizontal="left" wrapText="1"/>
    </xf>
    <xf numFmtId="0" fontId="55" fillId="0" borderId="70" xfId="5" applyNumberFormat="1" applyFont="1" applyBorder="1" applyAlignment="1">
      <alignment horizontal="left" wrapText="1"/>
    </xf>
    <xf numFmtId="0" fontId="55" fillId="0" borderId="29" xfId="5" applyNumberFormat="1" applyFont="1" applyBorder="1" applyAlignment="1">
      <alignment horizontal="left" wrapText="1"/>
    </xf>
    <xf numFmtId="0" fontId="21" fillId="3" borderId="6" xfId="4" applyFont="1" applyFill="1" applyBorder="1" applyAlignment="1">
      <alignment horizontal="center" vertical="center" wrapText="1"/>
    </xf>
    <xf numFmtId="0" fontId="23" fillId="0" borderId="45" xfId="0" applyFont="1" applyBorder="1" applyAlignment="1">
      <alignment horizontal="center"/>
    </xf>
    <xf numFmtId="0" fontId="23" fillId="0" borderId="63" xfId="0" applyFont="1" applyBorder="1" applyAlignment="1">
      <alignment horizontal="center"/>
    </xf>
    <xf numFmtId="0" fontId="23" fillId="0" borderId="30" xfId="0" applyFont="1" applyBorder="1" applyAlignment="1">
      <alignment horizontal="center"/>
    </xf>
    <xf numFmtId="0" fontId="23" fillId="0" borderId="69" xfId="0" applyFont="1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23" fillId="0" borderId="62" xfId="0" applyFont="1" applyBorder="1" applyAlignment="1">
      <alignment horizontal="center"/>
    </xf>
    <xf numFmtId="0" fontId="22" fillId="0" borderId="45" xfId="4" applyFont="1" applyBorder="1" applyAlignment="1">
      <alignment horizontal="center" vertical="center"/>
    </xf>
    <xf numFmtId="0" fontId="22" fillId="0" borderId="63" xfId="4" applyFont="1" applyBorder="1" applyAlignment="1">
      <alignment horizontal="center" vertical="center"/>
    </xf>
    <xf numFmtId="0" fontId="22" fillId="0" borderId="30" xfId="4" applyFont="1" applyBorder="1" applyAlignment="1">
      <alignment horizontal="center" vertical="center"/>
    </xf>
    <xf numFmtId="0" fontId="22" fillId="0" borderId="69" xfId="4" applyFont="1" applyBorder="1" applyAlignment="1">
      <alignment horizontal="center" vertical="center"/>
    </xf>
    <xf numFmtId="0" fontId="22" fillId="0" borderId="35" xfId="4" applyFont="1" applyBorder="1" applyAlignment="1">
      <alignment horizontal="center" vertical="center"/>
    </xf>
    <xf numFmtId="0" fontId="22" fillId="0" borderId="62" xfId="4" applyFont="1" applyBorder="1" applyAlignment="1">
      <alignment horizontal="center" vertical="center"/>
    </xf>
    <xf numFmtId="167" fontId="17" fillId="28" borderId="23" xfId="10" applyNumberFormat="1" applyFont="1" applyFill="1" applyBorder="1" applyAlignment="1" applyProtection="1">
      <alignment horizontal="center"/>
      <protection locked="0"/>
    </xf>
    <xf numFmtId="167" fontId="17" fillId="28" borderId="14" xfId="10" applyNumberFormat="1" applyFont="1" applyFill="1" applyBorder="1" applyAlignment="1" applyProtection="1">
      <alignment horizontal="center"/>
      <protection locked="0"/>
    </xf>
    <xf numFmtId="0" fontId="24" fillId="0" borderId="0" xfId="5" applyFont="1" applyAlignment="1">
      <alignment horizontal="left"/>
    </xf>
    <xf numFmtId="0" fontId="24" fillId="0" borderId="6" xfId="10" applyFont="1" applyFill="1" applyBorder="1" applyAlignment="1" applyProtection="1">
      <alignment horizontal="center" wrapText="1"/>
      <protection locked="0"/>
    </xf>
    <xf numFmtId="0" fontId="24" fillId="5" borderId="13" xfId="10" applyFont="1" applyFill="1" applyBorder="1" applyAlignment="1" applyProtection="1">
      <alignment horizontal="center" vertical="top" wrapText="1"/>
      <protection locked="0"/>
    </xf>
    <xf numFmtId="0" fontId="24" fillId="5" borderId="14" xfId="10" applyFont="1" applyFill="1" applyBorder="1" applyAlignment="1" applyProtection="1">
      <alignment horizontal="center" vertical="top" wrapText="1"/>
      <protection locked="0"/>
    </xf>
    <xf numFmtId="0" fontId="24" fillId="5" borderId="24" xfId="10" applyFont="1" applyFill="1" applyBorder="1" applyAlignment="1" applyProtection="1">
      <alignment horizontal="center" vertical="top" wrapText="1"/>
      <protection locked="0"/>
    </xf>
    <xf numFmtId="0" fontId="4" fillId="3" borderId="19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wrapText="1"/>
    </xf>
    <xf numFmtId="0" fontId="4" fillId="3" borderId="25" xfId="0" applyFont="1" applyFill="1" applyBorder="1" applyAlignment="1">
      <alignment horizontal="center" wrapText="1"/>
    </xf>
    <xf numFmtId="0" fontId="21" fillId="3" borderId="40" xfId="4" applyFont="1" applyFill="1" applyBorder="1" applyAlignment="1">
      <alignment horizontal="center" vertical="center"/>
    </xf>
    <xf numFmtId="0" fontId="21" fillId="3" borderId="41" xfId="4" applyFont="1" applyFill="1" applyBorder="1" applyAlignment="1">
      <alignment horizontal="center" vertical="center"/>
    </xf>
    <xf numFmtId="0" fontId="55" fillId="0" borderId="59" xfId="5" applyNumberFormat="1" applyFont="1" applyBorder="1" applyAlignment="1">
      <alignment horizontal="center" wrapText="1"/>
    </xf>
    <xf numFmtId="0" fontId="55" fillId="0" borderId="70" xfId="5" applyNumberFormat="1" applyFont="1" applyBorder="1" applyAlignment="1">
      <alignment horizontal="center" wrapText="1"/>
    </xf>
    <xf numFmtId="0" fontId="55" fillId="0" borderId="29" xfId="5" applyNumberFormat="1" applyFont="1" applyBorder="1" applyAlignment="1">
      <alignment horizontal="center" wrapText="1"/>
    </xf>
    <xf numFmtId="0" fontId="55" fillId="0" borderId="42" xfId="5" applyNumberFormat="1" applyFont="1" applyBorder="1" applyAlignment="1">
      <alignment horizontal="center" wrapText="1"/>
    </xf>
    <xf numFmtId="0" fontId="55" fillId="0" borderId="0" xfId="5" applyNumberFormat="1" applyFont="1" applyBorder="1" applyAlignment="1">
      <alignment horizontal="center" wrapText="1"/>
    </xf>
    <xf numFmtId="0" fontId="55" fillId="0" borderId="31" xfId="5" applyNumberFormat="1" applyFont="1" applyBorder="1" applyAlignment="1">
      <alignment horizontal="center" wrapText="1"/>
    </xf>
    <xf numFmtId="0" fontId="55" fillId="0" borderId="43" xfId="5" applyNumberFormat="1" applyFont="1" applyBorder="1" applyAlignment="1">
      <alignment horizontal="center" wrapText="1"/>
    </xf>
    <xf numFmtId="0" fontId="55" fillId="0" borderId="33" xfId="5" applyNumberFormat="1" applyFont="1" applyBorder="1" applyAlignment="1">
      <alignment horizontal="center" wrapText="1"/>
    </xf>
    <xf numFmtId="0" fontId="55" fillId="0" borderId="34" xfId="5" applyNumberFormat="1" applyFont="1" applyBorder="1" applyAlignment="1">
      <alignment horizontal="center" wrapText="1"/>
    </xf>
    <xf numFmtId="0" fontId="22" fillId="0" borderId="39" xfId="4" applyFont="1" applyBorder="1" applyAlignment="1">
      <alignment horizontal="left" vertical="center" wrapText="1"/>
    </xf>
    <xf numFmtId="0" fontId="22" fillId="0" borderId="40" xfId="4" applyFont="1" applyBorder="1" applyAlignment="1">
      <alignment horizontal="left" vertical="center" wrapText="1"/>
    </xf>
    <xf numFmtId="0" fontId="22" fillId="0" borderId="49" xfId="4" applyFont="1" applyBorder="1" applyAlignment="1">
      <alignment horizontal="left" vertical="center" wrapText="1"/>
    </xf>
    <xf numFmtId="0" fontId="21" fillId="0" borderId="0" xfId="9" applyFont="1" applyFill="1" applyBorder="1" applyAlignment="1">
      <alignment horizontal="center" vertical="center" wrapText="1"/>
    </xf>
    <xf numFmtId="0" fontId="21" fillId="0" borderId="0" xfId="5" applyFont="1" applyBorder="1" applyAlignment="1">
      <alignment horizontal="left" vertical="center" wrapText="1"/>
    </xf>
    <xf numFmtId="0" fontId="24" fillId="30" borderId="13" xfId="10" applyFont="1" applyFill="1" applyBorder="1" applyAlignment="1" applyProtection="1">
      <alignment horizontal="center"/>
      <protection locked="0"/>
    </xf>
    <xf numFmtId="0" fontId="24" fillId="30" borderId="14" xfId="10" applyFont="1" applyFill="1" applyBorder="1" applyAlignment="1" applyProtection="1">
      <alignment horizontal="center"/>
      <protection locked="0"/>
    </xf>
    <xf numFmtId="0" fontId="24" fillId="30" borderId="24" xfId="10" applyFont="1" applyFill="1" applyBorder="1" applyAlignment="1" applyProtection="1">
      <alignment horizontal="center"/>
      <protection locked="0"/>
    </xf>
    <xf numFmtId="0" fontId="24" fillId="31" borderId="6" xfId="10" applyFont="1" applyFill="1" applyBorder="1" applyAlignment="1" applyProtection="1">
      <alignment horizontal="center" wrapText="1"/>
      <protection locked="0"/>
    </xf>
    <xf numFmtId="0" fontId="4" fillId="3" borderId="13" xfId="0" applyFont="1" applyFill="1" applyBorder="1" applyAlignment="1">
      <alignment horizontal="center" wrapText="1"/>
    </xf>
    <xf numFmtId="0" fontId="4" fillId="3" borderId="24" xfId="0" applyFont="1" applyFill="1" applyBorder="1" applyAlignment="1">
      <alignment horizontal="center" wrapText="1"/>
    </xf>
    <xf numFmtId="0" fontId="4" fillId="3" borderId="16" xfId="0" applyFont="1" applyFill="1" applyBorder="1" applyAlignment="1">
      <alignment horizontal="center" wrapText="1"/>
    </xf>
    <xf numFmtId="0" fontId="4" fillId="3" borderId="26" xfId="0" applyFont="1" applyFill="1" applyBorder="1" applyAlignment="1">
      <alignment horizontal="center" wrapText="1"/>
    </xf>
    <xf numFmtId="0" fontId="21" fillId="0" borderId="0" xfId="5" applyFont="1" applyBorder="1" applyAlignment="1">
      <alignment horizontal="center" vertical="center" wrapText="1"/>
    </xf>
    <xf numFmtId="0" fontId="59" fillId="0" borderId="0" xfId="78" applyFont="1" applyBorder="1" applyAlignment="1">
      <alignment horizontal="center" wrapText="1" shrinkToFit="1"/>
    </xf>
    <xf numFmtId="0" fontId="21" fillId="3" borderId="64" xfId="4" applyFont="1" applyFill="1" applyBorder="1" applyAlignment="1">
      <alignment horizontal="center" vertical="center"/>
    </xf>
    <xf numFmtId="0" fontId="21" fillId="3" borderId="36" xfId="4" applyFont="1" applyFill="1" applyBorder="1" applyAlignment="1">
      <alignment horizontal="center" vertical="center"/>
    </xf>
    <xf numFmtId="0" fontId="17" fillId="3" borderId="67" xfId="5" applyFont="1" applyFill="1" applyBorder="1" applyAlignment="1">
      <alignment horizontal="left"/>
    </xf>
    <xf numFmtId="0" fontId="17" fillId="3" borderId="47" xfId="5" applyFont="1" applyFill="1" applyBorder="1" applyAlignment="1">
      <alignment horizontal="left"/>
    </xf>
    <xf numFmtId="0" fontId="17" fillId="3" borderId="9" xfId="5" applyFont="1" applyFill="1" applyBorder="1" applyAlignment="1">
      <alignment horizontal="left"/>
    </xf>
    <xf numFmtId="0" fontId="17" fillId="3" borderId="2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26" fillId="3" borderId="28" xfId="0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3" borderId="30" xfId="0" applyFont="1" applyFill="1" applyBorder="1" applyAlignment="1">
      <alignment horizontal="center" vertical="center"/>
    </xf>
    <xf numFmtId="0" fontId="26" fillId="3" borderId="31" xfId="0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4" fillId="0" borderId="0" xfId="5" applyFont="1" applyFill="1" applyBorder="1" applyAlignment="1">
      <alignment horizontal="center" vertical="center" wrapText="1"/>
    </xf>
    <xf numFmtId="0" fontId="12" fillId="0" borderId="0" xfId="7" applyNumberFormat="1" applyFont="1" applyAlignment="1">
      <alignment horizontal="center" wrapText="1"/>
    </xf>
    <xf numFmtId="0" fontId="14" fillId="0" borderId="0" xfId="7" applyNumberFormat="1" applyFont="1" applyAlignment="1">
      <alignment horizontal="center" wrapText="1"/>
    </xf>
    <xf numFmtId="0" fontId="4" fillId="3" borderId="16" xfId="0" applyFont="1" applyFill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3" fillId="0" borderId="0" xfId="0" applyFont="1" applyAlignment="1">
      <alignment vertical="center"/>
    </xf>
  </cellXfs>
  <cellStyles count="85">
    <cellStyle name="%" xfId="4" xr:uid="{00000000-0005-0000-0000-000000000000}"/>
    <cellStyle name="% 3" xfId="8" xr:uid="{00000000-0005-0000-0000-000001000000}"/>
    <cellStyle name="]_x000d__x000a_Zoomed=1_x000d__x000a_Row=0_x000d__x000a_Column=0_x000d__x000a_Height=0_x000d__x000a_Width=0_x000d__x000a_FontName=FoxFont_x000d__x000a_FontStyle=0_x000d__x000a_FontSize=9_x000d__x000a_PrtFontName=FoxPrin" xfId="10" xr:uid="{00000000-0005-0000-0000-000002000000}"/>
    <cellStyle name="]_x000d__x000a_Zoomed=1_x000d__x000a_Row=0_x000d__x000a_Column=0_x000d__x000a_Height=0_x000d__x000a_Width=0_x000d__x000a_FontName=FoxFont_x000d__x000a_FontStyle=0_x000d__x000a_FontSize=9_x000d__x000a_PrtFontName=FoxPrin 2" xfId="11" xr:uid="{00000000-0005-0000-0000-000003000000}"/>
    <cellStyle name="]_x000d__x000a_Zoomed=1_x000d__x000a_Row=0_x000d__x000a_Column=0_x000d__x000a_Height=0_x000d__x000a_Width=0_x000d__x000a_FontName=FoxFont_x000d__x000a_FontStyle=0_x000d__x000a_FontSize=9_x000d__x000a_PrtFontName=FoxPrin 3" xfId="12" xr:uid="{00000000-0005-0000-0000-000004000000}"/>
    <cellStyle name="]_x000d__x000a_Zoomed=1_x000d__x000a_Row=0_x000d__x000a_Column=0_x000d__x000a_Height=0_x000d__x000a_Width=0_x000d__x000a_FontName=FoxFont_x000d__x000a_FontStyle=0_x000d__x000a_FontSize=9_x000d__x000a_PrtFontName=FoxPrin_Audit Planning_ver1.2" xfId="13" xr:uid="{00000000-0005-0000-0000-000005000000}"/>
    <cellStyle name="20% - Акцент1 2" xfId="14" xr:uid="{00000000-0005-0000-0000-000006000000}"/>
    <cellStyle name="20% - Акцент2 2" xfId="15" xr:uid="{00000000-0005-0000-0000-000007000000}"/>
    <cellStyle name="20% - Акцент3 2" xfId="16" xr:uid="{00000000-0005-0000-0000-000008000000}"/>
    <cellStyle name="20% - Акцент4 2" xfId="17" xr:uid="{00000000-0005-0000-0000-000009000000}"/>
    <cellStyle name="20% - Акцент5 2" xfId="18" xr:uid="{00000000-0005-0000-0000-00000A000000}"/>
    <cellStyle name="20% - Акцент6 2" xfId="19" xr:uid="{00000000-0005-0000-0000-00000B000000}"/>
    <cellStyle name="40% - Акцент1 2" xfId="20" xr:uid="{00000000-0005-0000-0000-00000C000000}"/>
    <cellStyle name="40% - Акцент2 2" xfId="21" xr:uid="{00000000-0005-0000-0000-00000D000000}"/>
    <cellStyle name="40% - Акцент3 2" xfId="22" xr:uid="{00000000-0005-0000-0000-00000E000000}"/>
    <cellStyle name="40% - Акцент4 2" xfId="23" xr:uid="{00000000-0005-0000-0000-00000F000000}"/>
    <cellStyle name="40% - Акцент5 2" xfId="24" xr:uid="{00000000-0005-0000-0000-000010000000}"/>
    <cellStyle name="40% - Акцент6 2" xfId="25" xr:uid="{00000000-0005-0000-0000-000011000000}"/>
    <cellStyle name="60% - Акцент1 2" xfId="26" xr:uid="{00000000-0005-0000-0000-000012000000}"/>
    <cellStyle name="60% - Акцент2 2" xfId="27" xr:uid="{00000000-0005-0000-0000-000013000000}"/>
    <cellStyle name="60% - Акцент3 2" xfId="28" xr:uid="{00000000-0005-0000-0000-000014000000}"/>
    <cellStyle name="60% - Акцент4 2" xfId="29" xr:uid="{00000000-0005-0000-0000-000015000000}"/>
    <cellStyle name="60% - Акцент5 2" xfId="30" xr:uid="{00000000-0005-0000-0000-000016000000}"/>
    <cellStyle name="60% - Акцент6 2" xfId="31" xr:uid="{00000000-0005-0000-0000-000017000000}"/>
    <cellStyle name="AFE" xfId="32" xr:uid="{00000000-0005-0000-0000-000018000000}"/>
    <cellStyle name="Normal 2" xfId="33" xr:uid="{00000000-0005-0000-0000-000019000000}"/>
    <cellStyle name="Normal 3" xfId="34" xr:uid="{00000000-0005-0000-0000-00001A000000}"/>
    <cellStyle name="Normal 4" xfId="35" xr:uid="{00000000-0005-0000-0000-00001B000000}"/>
    <cellStyle name="Акцент1 2" xfId="36" xr:uid="{00000000-0005-0000-0000-00001C000000}"/>
    <cellStyle name="Акцент2 2" xfId="37" xr:uid="{00000000-0005-0000-0000-00001D000000}"/>
    <cellStyle name="Акцент3 2" xfId="38" xr:uid="{00000000-0005-0000-0000-00001E000000}"/>
    <cellStyle name="Акцент4 2" xfId="39" xr:uid="{00000000-0005-0000-0000-00001F000000}"/>
    <cellStyle name="Акцент5 2" xfId="40" xr:uid="{00000000-0005-0000-0000-000020000000}"/>
    <cellStyle name="Акцент6 2" xfId="41" xr:uid="{00000000-0005-0000-0000-000021000000}"/>
    <cellStyle name="Ввод  2" xfId="42" xr:uid="{00000000-0005-0000-0000-000022000000}"/>
    <cellStyle name="Вывод 2" xfId="43" xr:uid="{00000000-0005-0000-0000-000023000000}"/>
    <cellStyle name="Вычисление 2" xfId="44" xr:uid="{00000000-0005-0000-0000-000024000000}"/>
    <cellStyle name="Гиперссылка" xfId="83" builtinId="8"/>
    <cellStyle name="Гиперссылка 2" xfId="45" xr:uid="{00000000-0005-0000-0000-000026000000}"/>
    <cellStyle name="Гиперссылка 3" xfId="46" xr:uid="{00000000-0005-0000-0000-000027000000}"/>
    <cellStyle name="Гиперссылка 4" xfId="47" xr:uid="{00000000-0005-0000-0000-000028000000}"/>
    <cellStyle name="Гиперссылка 5" xfId="48" xr:uid="{00000000-0005-0000-0000-000029000000}"/>
    <cellStyle name="Заголовок 1 2" xfId="49" xr:uid="{00000000-0005-0000-0000-00002A000000}"/>
    <cellStyle name="Заголовок 2 2" xfId="50" xr:uid="{00000000-0005-0000-0000-00002B000000}"/>
    <cellStyle name="Заголовок 3 2" xfId="51" xr:uid="{00000000-0005-0000-0000-00002C000000}"/>
    <cellStyle name="Заголовок 4 2" xfId="52" xr:uid="{00000000-0005-0000-0000-00002D000000}"/>
    <cellStyle name="Итог 2" xfId="53" xr:uid="{00000000-0005-0000-0000-00002E000000}"/>
    <cellStyle name="Контрольная ячейка 2" xfId="54" xr:uid="{00000000-0005-0000-0000-00002F000000}"/>
    <cellStyle name="Название 2" xfId="55" xr:uid="{00000000-0005-0000-0000-000030000000}"/>
    <cellStyle name="Нейтральный 2" xfId="56" xr:uid="{00000000-0005-0000-0000-000031000000}"/>
    <cellStyle name="Обычный" xfId="0" builtinId="0"/>
    <cellStyle name="Обычный 10" xfId="84" xr:uid="{00000000-0005-0000-0000-000033000000}"/>
    <cellStyle name="Обычный 2" xfId="5" xr:uid="{00000000-0005-0000-0000-000034000000}"/>
    <cellStyle name="Обычный 2 2" xfId="57" xr:uid="{00000000-0005-0000-0000-000035000000}"/>
    <cellStyle name="Обычный 2 3" xfId="58" xr:uid="{00000000-0005-0000-0000-000036000000}"/>
    <cellStyle name="Обычный 2 4" xfId="59" xr:uid="{00000000-0005-0000-0000-000037000000}"/>
    <cellStyle name="Обычный 2_A-2.4_1" xfId="60" xr:uid="{00000000-0005-0000-0000-000038000000}"/>
    <cellStyle name="Обычный 3" xfId="2" xr:uid="{00000000-0005-0000-0000-000039000000}"/>
    <cellStyle name="Обычный 4" xfId="61" xr:uid="{00000000-0005-0000-0000-00003A000000}"/>
    <cellStyle name="Обычный 5" xfId="62" xr:uid="{00000000-0005-0000-0000-00003B000000}"/>
    <cellStyle name="Обычный 6" xfId="75" xr:uid="{00000000-0005-0000-0000-00003C000000}"/>
    <cellStyle name="Обычный 7" xfId="78" xr:uid="{00000000-0005-0000-0000-00003D000000}"/>
    <cellStyle name="Обычный 8" xfId="63" xr:uid="{00000000-0005-0000-0000-00003E000000}"/>
    <cellStyle name="Обычный 9" xfId="81" xr:uid="{00000000-0005-0000-0000-00003F000000}"/>
    <cellStyle name="Обычный_68.02 кв.1" xfId="7" xr:uid="{00000000-0005-0000-0000-000040000000}"/>
    <cellStyle name="Обычный_SNP_D110,D120,D130_12_mes_2005" xfId="9" xr:uid="{00000000-0005-0000-0000-000041000000}"/>
    <cellStyle name="Обычный_Программы_аудита_20.03.08" xfId="6" xr:uid="{00000000-0005-0000-0000-000042000000}"/>
    <cellStyle name="Обычный_структура_файла_менедж_КНААПО 9  мес 2006" xfId="1" xr:uid="{00000000-0005-0000-0000-000043000000}"/>
    <cellStyle name="Плохой 2" xfId="64" xr:uid="{00000000-0005-0000-0000-000044000000}"/>
    <cellStyle name="Пояснение 2" xfId="65" xr:uid="{00000000-0005-0000-0000-000045000000}"/>
    <cellStyle name="Примечание 2" xfId="66" xr:uid="{00000000-0005-0000-0000-000046000000}"/>
    <cellStyle name="Процентный 2" xfId="67" xr:uid="{00000000-0005-0000-0000-000047000000}"/>
    <cellStyle name="Процентный 3" xfId="68" xr:uid="{00000000-0005-0000-0000-000048000000}"/>
    <cellStyle name="Процентный 4" xfId="76" xr:uid="{00000000-0005-0000-0000-000049000000}"/>
    <cellStyle name="Процентный 5" xfId="79" xr:uid="{00000000-0005-0000-0000-00004A000000}"/>
    <cellStyle name="Связанная ячейка 2" xfId="69" xr:uid="{00000000-0005-0000-0000-00004B000000}"/>
    <cellStyle name="Стиль 1" xfId="70" xr:uid="{00000000-0005-0000-0000-00004C000000}"/>
    <cellStyle name="Текст предупреждения 2" xfId="71" xr:uid="{00000000-0005-0000-0000-00004D000000}"/>
    <cellStyle name="Тысячи [а]" xfId="72" xr:uid="{00000000-0005-0000-0000-00004E000000}"/>
    <cellStyle name="Финансовый" xfId="82" builtinId="3"/>
    <cellStyle name="Финансовый 2" xfId="3" xr:uid="{00000000-0005-0000-0000-000050000000}"/>
    <cellStyle name="Финансовый 3" xfId="73" xr:uid="{00000000-0005-0000-0000-000051000000}"/>
    <cellStyle name="Финансовый 4" xfId="77" xr:uid="{00000000-0005-0000-0000-000052000000}"/>
    <cellStyle name="Финансовый 5" xfId="80" xr:uid="{00000000-0005-0000-0000-000053000000}"/>
    <cellStyle name="Хороший 2" xfId="74" xr:uid="{00000000-0005-0000-0000-000054000000}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s-data-00\09%20&#1054;&#1073;&#1084;&#1077;&#1085;%20&#1076;&#1086;&#1082;&#1091;&#1084;&#1077;&#1085;&#1090;&#1072;&#1084;&#1080;\&#1050;&#1072;&#1089;&#1072;&#1090;&#1077;&#1077;&#1074;\&#1040;&#1091;&#1076;&#1080;&#1090;\&#1056;&#1044;%20&#1045;\&#1045;%20-%20&#1053;&#1044;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mos-data-00\09%20&#1054;&#1073;&#1084;&#1077;&#1085;%20&#1076;&#1086;&#1082;&#1091;&#1084;&#1077;&#1085;&#1090;&#1072;&#1084;&#1080;\&#1050;&#1072;&#1089;&#1072;&#1090;&#1077;&#1077;&#1074;%20&#1040;&#1040;\1\&#1040;&#1059;&#1044;&#1048;&#1058;_2017\2.%20&#1054;&#1090;&#1074;&#1077;&#1090;&#1085;&#1099;&#1077;%20&#1076;&#1077;&#1081;&#1089;&#1090;&#1074;&#1080;&#1103;\&#1055;&#1088;&#1086;&#1094;&#1077;&#1076;&#1091;&#1088;&#1099;%20&#1087;&#1086;%20&#1089;&#1091;&#1097;&#1077;&#1089;&#1090;&#1074;&#1091;\1.%20&#1055;&#1088;&#1086;&#1075;&#1088;&#1072;&#1084;&#1084;&#1099;%20&#1072;&#1091;&#1076;&#1080;&#1090;&#1072;\T_&#1040;&#1059;&#1044;&#1048;&#1058;%20&#1053;&#1040;&#1051;&#1054;&#1043;&#1054;&#1042;&#1067;&#1061;%20&#1054;&#1041;&#1071;&#1047;&#1040;&#1058;&#1045;&#1051;&#1068;&#1057;&#1058;&#1042;%202017\&#1053;&#1072;&#1083;&#1086;&#1075;&#1080;\&#1053;&#1072;&#1083;&#1086;&#1075;%20&#1085;&#1072;%20&#1080;&#1084;&#1091;&#1097;&#1077;&#1089;&#1090;&#1074;&#1086;\&#1053;&#1072;&#1083;&#1086;&#1075;%20&#1085;&#1072;%20&#1080;&#1084;&#1091;&#1097;&#1077;&#1089;&#1090;&#1074;&#1086;_(&#1056;&#1044;%20&#1080;%20&#1087;&#1088;&#1086;&#1075;&#1088;&#1072;&#1084;&#1084;&#1072;)%202017.xls?C55C98DD" TargetMode="External"/><Relationship Id="rId1" Type="http://schemas.openxmlformats.org/officeDocument/2006/relationships/externalLinkPath" Target="file:///\\C55C98DD\&#1053;&#1072;&#1083;&#1086;&#1075;%20&#1085;&#1072;%20&#1080;&#1084;&#1091;&#1097;&#1077;&#1089;&#1090;&#1074;&#1086;_(&#1056;&#1044;%20&#1080;%20&#1087;&#1088;&#1086;&#1075;&#1088;&#1072;&#1084;&#1084;&#1072;)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ый"/>
      <sheetName val="ПРОГРАММА"/>
      <sheetName val="1."/>
      <sheetName val="2.1"/>
      <sheetName val="2.2"/>
      <sheetName val="2.3."/>
      <sheetName val="2.4"/>
      <sheetName val="3.1"/>
      <sheetName val="3.2"/>
      <sheetName val="3.2-1"/>
      <sheetName val="3.3"/>
      <sheetName val="3.3 выборка"/>
      <sheetName val="3.3-1"/>
      <sheetName val="3.4"/>
      <sheetName val="3.4-1"/>
      <sheetName val="3.5"/>
      <sheetName val="3.6"/>
      <sheetName val="4.1"/>
      <sheetName val="Замечания"/>
      <sheetName val="осв 20"/>
      <sheetName val="осв 26"/>
      <sheetName val="осв 44"/>
      <sheetName val="ан 90.2"/>
      <sheetName val="ан 20"/>
      <sheetName val="ан 26"/>
      <sheetName val="ан 44"/>
      <sheetName val="карт 20"/>
      <sheetName val="карт26"/>
      <sheetName val="ккарт 44"/>
    </sheetNames>
    <sheetDataSet>
      <sheetData sheetId="0">
        <row r="2">
          <cell r="B2" t="str">
            <v>ООО "ХХХ"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грамма "/>
      <sheetName val="разд 2 - среднегод стоим"/>
      <sheetName val="разд 3 по кадастр стоимости"/>
      <sheetName val="Постановление  700-ПП"/>
      <sheetName val="Отчет по пров. 68.8-51"/>
      <sheetName val="Карточка 68.08"/>
      <sheetName val="Расчет налога на имущество"/>
      <sheetName val="Обороты 01,02"/>
      <sheetName val="Расчет налога"/>
    </sheetNames>
    <sheetDataSet>
      <sheetData sheetId="0">
        <row r="4">
          <cell r="A4">
            <v>2017</v>
          </cell>
        </row>
      </sheetData>
      <sheetData sheetId="1" refreshError="1"/>
      <sheetData sheetId="2">
        <row r="12">
          <cell r="H12">
            <v>0</v>
          </cell>
        </row>
      </sheetData>
      <sheetData sheetId="3" refreshError="1"/>
      <sheetData sheetId="4">
        <row r="10">
          <cell r="A10" t="str">
            <v>24.03.2017</v>
          </cell>
        </row>
      </sheetData>
      <sheetData sheetId="5">
        <row r="8">
          <cell r="M8">
            <v>2018704</v>
          </cell>
        </row>
        <row r="17">
          <cell r="M17">
            <v>1835063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28"/>
  <sheetViews>
    <sheetView showGridLines="0" tabSelected="1" view="pageBreakPreview" topLeftCell="A19" zoomScaleNormal="100" zoomScaleSheetLayoutView="100" workbookViewId="0">
      <selection activeCell="B28" sqref="B28"/>
    </sheetView>
  </sheetViews>
  <sheetFormatPr defaultColWidth="23.42578125" defaultRowHeight="12" x14ac:dyDescent="0.2"/>
  <cols>
    <col min="1" max="1" width="35.5703125" style="1" customWidth="1"/>
    <col min="2" max="2" width="19.7109375" style="1" customWidth="1"/>
    <col min="3" max="3" width="17" style="1" customWidth="1"/>
    <col min="4" max="4" width="15" style="1" customWidth="1"/>
    <col min="5" max="256" width="23.42578125" style="1"/>
    <col min="257" max="257" width="35.5703125" style="1" customWidth="1"/>
    <col min="258" max="258" width="19.7109375" style="1" customWidth="1"/>
    <col min="259" max="259" width="17" style="1" customWidth="1"/>
    <col min="260" max="260" width="15" style="1" customWidth="1"/>
    <col min="261" max="512" width="23.42578125" style="1"/>
    <col min="513" max="513" width="35.5703125" style="1" customWidth="1"/>
    <col min="514" max="514" width="19.7109375" style="1" customWidth="1"/>
    <col min="515" max="515" width="17" style="1" customWidth="1"/>
    <col min="516" max="516" width="15" style="1" customWidth="1"/>
    <col min="517" max="768" width="23.42578125" style="1"/>
    <col min="769" max="769" width="35.5703125" style="1" customWidth="1"/>
    <col min="770" max="770" width="19.7109375" style="1" customWidth="1"/>
    <col min="771" max="771" width="17" style="1" customWidth="1"/>
    <col min="772" max="772" width="15" style="1" customWidth="1"/>
    <col min="773" max="1024" width="23.42578125" style="1"/>
    <col min="1025" max="1025" width="35.5703125" style="1" customWidth="1"/>
    <col min="1026" max="1026" width="19.7109375" style="1" customWidth="1"/>
    <col min="1027" max="1027" width="17" style="1" customWidth="1"/>
    <col min="1028" max="1028" width="15" style="1" customWidth="1"/>
    <col min="1029" max="1280" width="23.42578125" style="1"/>
    <col min="1281" max="1281" width="35.5703125" style="1" customWidth="1"/>
    <col min="1282" max="1282" width="19.7109375" style="1" customWidth="1"/>
    <col min="1283" max="1283" width="17" style="1" customWidth="1"/>
    <col min="1284" max="1284" width="15" style="1" customWidth="1"/>
    <col min="1285" max="1536" width="23.42578125" style="1"/>
    <col min="1537" max="1537" width="35.5703125" style="1" customWidth="1"/>
    <col min="1538" max="1538" width="19.7109375" style="1" customWidth="1"/>
    <col min="1539" max="1539" width="17" style="1" customWidth="1"/>
    <col min="1540" max="1540" width="15" style="1" customWidth="1"/>
    <col min="1541" max="1792" width="23.42578125" style="1"/>
    <col min="1793" max="1793" width="35.5703125" style="1" customWidth="1"/>
    <col min="1794" max="1794" width="19.7109375" style="1" customWidth="1"/>
    <col min="1795" max="1795" width="17" style="1" customWidth="1"/>
    <col min="1796" max="1796" width="15" style="1" customWidth="1"/>
    <col min="1797" max="2048" width="23.42578125" style="1"/>
    <col min="2049" max="2049" width="35.5703125" style="1" customWidth="1"/>
    <col min="2050" max="2050" width="19.7109375" style="1" customWidth="1"/>
    <col min="2051" max="2051" width="17" style="1" customWidth="1"/>
    <col min="2052" max="2052" width="15" style="1" customWidth="1"/>
    <col min="2053" max="2304" width="23.42578125" style="1"/>
    <col min="2305" max="2305" width="35.5703125" style="1" customWidth="1"/>
    <col min="2306" max="2306" width="19.7109375" style="1" customWidth="1"/>
    <col min="2307" max="2307" width="17" style="1" customWidth="1"/>
    <col min="2308" max="2308" width="15" style="1" customWidth="1"/>
    <col min="2309" max="2560" width="23.42578125" style="1"/>
    <col min="2561" max="2561" width="35.5703125" style="1" customWidth="1"/>
    <col min="2562" max="2562" width="19.7109375" style="1" customWidth="1"/>
    <col min="2563" max="2563" width="17" style="1" customWidth="1"/>
    <col min="2564" max="2564" width="15" style="1" customWidth="1"/>
    <col min="2565" max="2816" width="23.42578125" style="1"/>
    <col min="2817" max="2817" width="35.5703125" style="1" customWidth="1"/>
    <col min="2818" max="2818" width="19.7109375" style="1" customWidth="1"/>
    <col min="2819" max="2819" width="17" style="1" customWidth="1"/>
    <col min="2820" max="2820" width="15" style="1" customWidth="1"/>
    <col min="2821" max="3072" width="23.42578125" style="1"/>
    <col min="3073" max="3073" width="35.5703125" style="1" customWidth="1"/>
    <col min="3074" max="3074" width="19.7109375" style="1" customWidth="1"/>
    <col min="3075" max="3075" width="17" style="1" customWidth="1"/>
    <col min="3076" max="3076" width="15" style="1" customWidth="1"/>
    <col min="3077" max="3328" width="23.42578125" style="1"/>
    <col min="3329" max="3329" width="35.5703125" style="1" customWidth="1"/>
    <col min="3330" max="3330" width="19.7109375" style="1" customWidth="1"/>
    <col min="3331" max="3331" width="17" style="1" customWidth="1"/>
    <col min="3332" max="3332" width="15" style="1" customWidth="1"/>
    <col min="3333" max="3584" width="23.42578125" style="1"/>
    <col min="3585" max="3585" width="35.5703125" style="1" customWidth="1"/>
    <col min="3586" max="3586" width="19.7109375" style="1" customWidth="1"/>
    <col min="3587" max="3587" width="17" style="1" customWidth="1"/>
    <col min="3588" max="3588" width="15" style="1" customWidth="1"/>
    <col min="3589" max="3840" width="23.42578125" style="1"/>
    <col min="3841" max="3841" width="35.5703125" style="1" customWidth="1"/>
    <col min="3842" max="3842" width="19.7109375" style="1" customWidth="1"/>
    <col min="3843" max="3843" width="17" style="1" customWidth="1"/>
    <col min="3844" max="3844" width="15" style="1" customWidth="1"/>
    <col min="3845" max="4096" width="23.42578125" style="1"/>
    <col min="4097" max="4097" width="35.5703125" style="1" customWidth="1"/>
    <col min="4098" max="4098" width="19.7109375" style="1" customWidth="1"/>
    <col min="4099" max="4099" width="17" style="1" customWidth="1"/>
    <col min="4100" max="4100" width="15" style="1" customWidth="1"/>
    <col min="4101" max="4352" width="23.42578125" style="1"/>
    <col min="4353" max="4353" width="35.5703125" style="1" customWidth="1"/>
    <col min="4354" max="4354" width="19.7109375" style="1" customWidth="1"/>
    <col min="4355" max="4355" width="17" style="1" customWidth="1"/>
    <col min="4356" max="4356" width="15" style="1" customWidth="1"/>
    <col min="4357" max="4608" width="23.42578125" style="1"/>
    <col min="4609" max="4609" width="35.5703125" style="1" customWidth="1"/>
    <col min="4610" max="4610" width="19.7109375" style="1" customWidth="1"/>
    <col min="4611" max="4611" width="17" style="1" customWidth="1"/>
    <col min="4612" max="4612" width="15" style="1" customWidth="1"/>
    <col min="4613" max="4864" width="23.42578125" style="1"/>
    <col min="4865" max="4865" width="35.5703125" style="1" customWidth="1"/>
    <col min="4866" max="4866" width="19.7109375" style="1" customWidth="1"/>
    <col min="4867" max="4867" width="17" style="1" customWidth="1"/>
    <col min="4868" max="4868" width="15" style="1" customWidth="1"/>
    <col min="4869" max="5120" width="23.42578125" style="1"/>
    <col min="5121" max="5121" width="35.5703125" style="1" customWidth="1"/>
    <col min="5122" max="5122" width="19.7109375" style="1" customWidth="1"/>
    <col min="5123" max="5123" width="17" style="1" customWidth="1"/>
    <col min="5124" max="5124" width="15" style="1" customWidth="1"/>
    <col min="5125" max="5376" width="23.42578125" style="1"/>
    <col min="5377" max="5377" width="35.5703125" style="1" customWidth="1"/>
    <col min="5378" max="5378" width="19.7109375" style="1" customWidth="1"/>
    <col min="5379" max="5379" width="17" style="1" customWidth="1"/>
    <col min="5380" max="5380" width="15" style="1" customWidth="1"/>
    <col min="5381" max="5632" width="23.42578125" style="1"/>
    <col min="5633" max="5633" width="35.5703125" style="1" customWidth="1"/>
    <col min="5634" max="5634" width="19.7109375" style="1" customWidth="1"/>
    <col min="5635" max="5635" width="17" style="1" customWidth="1"/>
    <col min="5636" max="5636" width="15" style="1" customWidth="1"/>
    <col min="5637" max="5888" width="23.42578125" style="1"/>
    <col min="5889" max="5889" width="35.5703125" style="1" customWidth="1"/>
    <col min="5890" max="5890" width="19.7109375" style="1" customWidth="1"/>
    <col min="5891" max="5891" width="17" style="1" customWidth="1"/>
    <col min="5892" max="5892" width="15" style="1" customWidth="1"/>
    <col min="5893" max="6144" width="23.42578125" style="1"/>
    <col min="6145" max="6145" width="35.5703125" style="1" customWidth="1"/>
    <col min="6146" max="6146" width="19.7109375" style="1" customWidth="1"/>
    <col min="6147" max="6147" width="17" style="1" customWidth="1"/>
    <col min="6148" max="6148" width="15" style="1" customWidth="1"/>
    <col min="6149" max="6400" width="23.42578125" style="1"/>
    <col min="6401" max="6401" width="35.5703125" style="1" customWidth="1"/>
    <col min="6402" max="6402" width="19.7109375" style="1" customWidth="1"/>
    <col min="6403" max="6403" width="17" style="1" customWidth="1"/>
    <col min="6404" max="6404" width="15" style="1" customWidth="1"/>
    <col min="6405" max="6656" width="23.42578125" style="1"/>
    <col min="6657" max="6657" width="35.5703125" style="1" customWidth="1"/>
    <col min="6658" max="6658" width="19.7109375" style="1" customWidth="1"/>
    <col min="6659" max="6659" width="17" style="1" customWidth="1"/>
    <col min="6660" max="6660" width="15" style="1" customWidth="1"/>
    <col min="6661" max="6912" width="23.42578125" style="1"/>
    <col min="6913" max="6913" width="35.5703125" style="1" customWidth="1"/>
    <col min="6914" max="6914" width="19.7109375" style="1" customWidth="1"/>
    <col min="6915" max="6915" width="17" style="1" customWidth="1"/>
    <col min="6916" max="6916" width="15" style="1" customWidth="1"/>
    <col min="6917" max="7168" width="23.42578125" style="1"/>
    <col min="7169" max="7169" width="35.5703125" style="1" customWidth="1"/>
    <col min="7170" max="7170" width="19.7109375" style="1" customWidth="1"/>
    <col min="7171" max="7171" width="17" style="1" customWidth="1"/>
    <col min="7172" max="7172" width="15" style="1" customWidth="1"/>
    <col min="7173" max="7424" width="23.42578125" style="1"/>
    <col min="7425" max="7425" width="35.5703125" style="1" customWidth="1"/>
    <col min="7426" max="7426" width="19.7109375" style="1" customWidth="1"/>
    <col min="7427" max="7427" width="17" style="1" customWidth="1"/>
    <col min="7428" max="7428" width="15" style="1" customWidth="1"/>
    <col min="7429" max="7680" width="23.42578125" style="1"/>
    <col min="7681" max="7681" width="35.5703125" style="1" customWidth="1"/>
    <col min="7682" max="7682" width="19.7109375" style="1" customWidth="1"/>
    <col min="7683" max="7683" width="17" style="1" customWidth="1"/>
    <col min="7684" max="7684" width="15" style="1" customWidth="1"/>
    <col min="7685" max="7936" width="23.42578125" style="1"/>
    <col min="7937" max="7937" width="35.5703125" style="1" customWidth="1"/>
    <col min="7938" max="7938" width="19.7109375" style="1" customWidth="1"/>
    <col min="7939" max="7939" width="17" style="1" customWidth="1"/>
    <col min="7940" max="7940" width="15" style="1" customWidth="1"/>
    <col min="7941" max="8192" width="23.42578125" style="1"/>
    <col min="8193" max="8193" width="35.5703125" style="1" customWidth="1"/>
    <col min="8194" max="8194" width="19.7109375" style="1" customWidth="1"/>
    <col min="8195" max="8195" width="17" style="1" customWidth="1"/>
    <col min="8196" max="8196" width="15" style="1" customWidth="1"/>
    <col min="8197" max="8448" width="23.42578125" style="1"/>
    <col min="8449" max="8449" width="35.5703125" style="1" customWidth="1"/>
    <col min="8450" max="8450" width="19.7109375" style="1" customWidth="1"/>
    <col min="8451" max="8451" width="17" style="1" customWidth="1"/>
    <col min="8452" max="8452" width="15" style="1" customWidth="1"/>
    <col min="8453" max="8704" width="23.42578125" style="1"/>
    <col min="8705" max="8705" width="35.5703125" style="1" customWidth="1"/>
    <col min="8706" max="8706" width="19.7109375" style="1" customWidth="1"/>
    <col min="8707" max="8707" width="17" style="1" customWidth="1"/>
    <col min="8708" max="8708" width="15" style="1" customWidth="1"/>
    <col min="8709" max="8960" width="23.42578125" style="1"/>
    <col min="8961" max="8961" width="35.5703125" style="1" customWidth="1"/>
    <col min="8962" max="8962" width="19.7109375" style="1" customWidth="1"/>
    <col min="8963" max="8963" width="17" style="1" customWidth="1"/>
    <col min="8964" max="8964" width="15" style="1" customWidth="1"/>
    <col min="8965" max="9216" width="23.42578125" style="1"/>
    <col min="9217" max="9217" width="35.5703125" style="1" customWidth="1"/>
    <col min="9218" max="9218" width="19.7109375" style="1" customWidth="1"/>
    <col min="9219" max="9219" width="17" style="1" customWidth="1"/>
    <col min="9220" max="9220" width="15" style="1" customWidth="1"/>
    <col min="9221" max="9472" width="23.42578125" style="1"/>
    <col min="9473" max="9473" width="35.5703125" style="1" customWidth="1"/>
    <col min="9474" max="9474" width="19.7109375" style="1" customWidth="1"/>
    <col min="9475" max="9475" width="17" style="1" customWidth="1"/>
    <col min="9476" max="9476" width="15" style="1" customWidth="1"/>
    <col min="9477" max="9728" width="23.42578125" style="1"/>
    <col min="9729" max="9729" width="35.5703125" style="1" customWidth="1"/>
    <col min="9730" max="9730" width="19.7109375" style="1" customWidth="1"/>
    <col min="9731" max="9731" width="17" style="1" customWidth="1"/>
    <col min="9732" max="9732" width="15" style="1" customWidth="1"/>
    <col min="9733" max="9984" width="23.42578125" style="1"/>
    <col min="9985" max="9985" width="35.5703125" style="1" customWidth="1"/>
    <col min="9986" max="9986" width="19.7109375" style="1" customWidth="1"/>
    <col min="9987" max="9987" width="17" style="1" customWidth="1"/>
    <col min="9988" max="9988" width="15" style="1" customWidth="1"/>
    <col min="9989" max="10240" width="23.42578125" style="1"/>
    <col min="10241" max="10241" width="35.5703125" style="1" customWidth="1"/>
    <col min="10242" max="10242" width="19.7109375" style="1" customWidth="1"/>
    <col min="10243" max="10243" width="17" style="1" customWidth="1"/>
    <col min="10244" max="10244" width="15" style="1" customWidth="1"/>
    <col min="10245" max="10496" width="23.42578125" style="1"/>
    <col min="10497" max="10497" width="35.5703125" style="1" customWidth="1"/>
    <col min="10498" max="10498" width="19.7109375" style="1" customWidth="1"/>
    <col min="10499" max="10499" width="17" style="1" customWidth="1"/>
    <col min="10500" max="10500" width="15" style="1" customWidth="1"/>
    <col min="10501" max="10752" width="23.42578125" style="1"/>
    <col min="10753" max="10753" width="35.5703125" style="1" customWidth="1"/>
    <col min="10754" max="10754" width="19.7109375" style="1" customWidth="1"/>
    <col min="10755" max="10755" width="17" style="1" customWidth="1"/>
    <col min="10756" max="10756" width="15" style="1" customWidth="1"/>
    <col min="10757" max="11008" width="23.42578125" style="1"/>
    <col min="11009" max="11009" width="35.5703125" style="1" customWidth="1"/>
    <col min="11010" max="11010" width="19.7109375" style="1" customWidth="1"/>
    <col min="11011" max="11011" width="17" style="1" customWidth="1"/>
    <col min="11012" max="11012" width="15" style="1" customWidth="1"/>
    <col min="11013" max="11264" width="23.42578125" style="1"/>
    <col min="11265" max="11265" width="35.5703125" style="1" customWidth="1"/>
    <col min="11266" max="11266" width="19.7109375" style="1" customWidth="1"/>
    <col min="11267" max="11267" width="17" style="1" customWidth="1"/>
    <col min="11268" max="11268" width="15" style="1" customWidth="1"/>
    <col min="11269" max="11520" width="23.42578125" style="1"/>
    <col min="11521" max="11521" width="35.5703125" style="1" customWidth="1"/>
    <col min="11522" max="11522" width="19.7109375" style="1" customWidth="1"/>
    <col min="11523" max="11523" width="17" style="1" customWidth="1"/>
    <col min="11524" max="11524" width="15" style="1" customWidth="1"/>
    <col min="11525" max="11776" width="23.42578125" style="1"/>
    <col min="11777" max="11777" width="35.5703125" style="1" customWidth="1"/>
    <col min="11778" max="11778" width="19.7109375" style="1" customWidth="1"/>
    <col min="11779" max="11779" width="17" style="1" customWidth="1"/>
    <col min="11780" max="11780" width="15" style="1" customWidth="1"/>
    <col min="11781" max="12032" width="23.42578125" style="1"/>
    <col min="12033" max="12033" width="35.5703125" style="1" customWidth="1"/>
    <col min="12034" max="12034" width="19.7109375" style="1" customWidth="1"/>
    <col min="12035" max="12035" width="17" style="1" customWidth="1"/>
    <col min="12036" max="12036" width="15" style="1" customWidth="1"/>
    <col min="12037" max="12288" width="23.42578125" style="1"/>
    <col min="12289" max="12289" width="35.5703125" style="1" customWidth="1"/>
    <col min="12290" max="12290" width="19.7109375" style="1" customWidth="1"/>
    <col min="12291" max="12291" width="17" style="1" customWidth="1"/>
    <col min="12292" max="12292" width="15" style="1" customWidth="1"/>
    <col min="12293" max="12544" width="23.42578125" style="1"/>
    <col min="12545" max="12545" width="35.5703125" style="1" customWidth="1"/>
    <col min="12546" max="12546" width="19.7109375" style="1" customWidth="1"/>
    <col min="12547" max="12547" width="17" style="1" customWidth="1"/>
    <col min="12548" max="12548" width="15" style="1" customWidth="1"/>
    <col min="12549" max="12800" width="23.42578125" style="1"/>
    <col min="12801" max="12801" width="35.5703125" style="1" customWidth="1"/>
    <col min="12802" max="12802" width="19.7109375" style="1" customWidth="1"/>
    <col min="12803" max="12803" width="17" style="1" customWidth="1"/>
    <col min="12804" max="12804" width="15" style="1" customWidth="1"/>
    <col min="12805" max="13056" width="23.42578125" style="1"/>
    <col min="13057" max="13057" width="35.5703125" style="1" customWidth="1"/>
    <col min="13058" max="13058" width="19.7109375" style="1" customWidth="1"/>
    <col min="13059" max="13059" width="17" style="1" customWidth="1"/>
    <col min="13060" max="13060" width="15" style="1" customWidth="1"/>
    <col min="13061" max="13312" width="23.42578125" style="1"/>
    <col min="13313" max="13313" width="35.5703125" style="1" customWidth="1"/>
    <col min="13314" max="13314" width="19.7109375" style="1" customWidth="1"/>
    <col min="13315" max="13315" width="17" style="1" customWidth="1"/>
    <col min="13316" max="13316" width="15" style="1" customWidth="1"/>
    <col min="13317" max="13568" width="23.42578125" style="1"/>
    <col min="13569" max="13569" width="35.5703125" style="1" customWidth="1"/>
    <col min="13570" max="13570" width="19.7109375" style="1" customWidth="1"/>
    <col min="13571" max="13571" width="17" style="1" customWidth="1"/>
    <col min="13572" max="13572" width="15" style="1" customWidth="1"/>
    <col min="13573" max="13824" width="23.42578125" style="1"/>
    <col min="13825" max="13825" width="35.5703125" style="1" customWidth="1"/>
    <col min="13826" max="13826" width="19.7109375" style="1" customWidth="1"/>
    <col min="13827" max="13827" width="17" style="1" customWidth="1"/>
    <col min="13828" max="13828" width="15" style="1" customWidth="1"/>
    <col min="13829" max="14080" width="23.42578125" style="1"/>
    <col min="14081" max="14081" width="35.5703125" style="1" customWidth="1"/>
    <col min="14082" max="14082" width="19.7109375" style="1" customWidth="1"/>
    <col min="14083" max="14083" width="17" style="1" customWidth="1"/>
    <col min="14084" max="14084" width="15" style="1" customWidth="1"/>
    <col min="14085" max="14336" width="23.42578125" style="1"/>
    <col min="14337" max="14337" width="35.5703125" style="1" customWidth="1"/>
    <col min="14338" max="14338" width="19.7109375" style="1" customWidth="1"/>
    <col min="14339" max="14339" width="17" style="1" customWidth="1"/>
    <col min="14340" max="14340" width="15" style="1" customWidth="1"/>
    <col min="14341" max="14592" width="23.42578125" style="1"/>
    <col min="14593" max="14593" width="35.5703125" style="1" customWidth="1"/>
    <col min="14594" max="14594" width="19.7109375" style="1" customWidth="1"/>
    <col min="14595" max="14595" width="17" style="1" customWidth="1"/>
    <col min="14596" max="14596" width="15" style="1" customWidth="1"/>
    <col min="14597" max="14848" width="23.42578125" style="1"/>
    <col min="14849" max="14849" width="35.5703125" style="1" customWidth="1"/>
    <col min="14850" max="14850" width="19.7109375" style="1" customWidth="1"/>
    <col min="14851" max="14851" width="17" style="1" customWidth="1"/>
    <col min="14852" max="14852" width="15" style="1" customWidth="1"/>
    <col min="14853" max="15104" width="23.42578125" style="1"/>
    <col min="15105" max="15105" width="35.5703125" style="1" customWidth="1"/>
    <col min="15106" max="15106" width="19.7109375" style="1" customWidth="1"/>
    <col min="15107" max="15107" width="17" style="1" customWidth="1"/>
    <col min="15108" max="15108" width="15" style="1" customWidth="1"/>
    <col min="15109" max="15360" width="23.42578125" style="1"/>
    <col min="15361" max="15361" width="35.5703125" style="1" customWidth="1"/>
    <col min="15362" max="15362" width="19.7109375" style="1" customWidth="1"/>
    <col min="15363" max="15363" width="17" style="1" customWidth="1"/>
    <col min="15364" max="15364" width="15" style="1" customWidth="1"/>
    <col min="15365" max="15616" width="23.42578125" style="1"/>
    <col min="15617" max="15617" width="35.5703125" style="1" customWidth="1"/>
    <col min="15618" max="15618" width="19.7109375" style="1" customWidth="1"/>
    <col min="15619" max="15619" width="17" style="1" customWidth="1"/>
    <col min="15620" max="15620" width="15" style="1" customWidth="1"/>
    <col min="15621" max="15872" width="23.42578125" style="1"/>
    <col min="15873" max="15873" width="35.5703125" style="1" customWidth="1"/>
    <col min="15874" max="15874" width="19.7109375" style="1" customWidth="1"/>
    <col min="15875" max="15875" width="17" style="1" customWidth="1"/>
    <col min="15876" max="15876" width="15" style="1" customWidth="1"/>
    <col min="15877" max="16128" width="23.42578125" style="1"/>
    <col min="16129" max="16129" width="35.5703125" style="1" customWidth="1"/>
    <col min="16130" max="16130" width="19.7109375" style="1" customWidth="1"/>
    <col min="16131" max="16131" width="17" style="1" customWidth="1"/>
    <col min="16132" max="16132" width="15" style="1" customWidth="1"/>
    <col min="16133" max="16384" width="23.42578125" style="1"/>
  </cols>
  <sheetData>
    <row r="1" spans="1:4" ht="12.75" customHeight="1" x14ac:dyDescent="0.2">
      <c r="A1" s="2" t="s">
        <v>0</v>
      </c>
      <c r="B1" s="248" t="s">
        <v>1</v>
      </c>
      <c r="C1" s="249"/>
      <c r="D1" s="250" t="s">
        <v>78</v>
      </c>
    </row>
    <row r="2" spans="1:4" ht="12.75" customHeight="1" x14ac:dyDescent="0.2">
      <c r="A2" s="3" t="s">
        <v>2</v>
      </c>
      <c r="B2" s="253">
        <v>2019</v>
      </c>
      <c r="C2" s="253"/>
      <c r="D2" s="251"/>
    </row>
    <row r="3" spans="1:4" ht="12.75" customHeight="1" thickBot="1" x14ac:dyDescent="0.25">
      <c r="A3" s="4" t="s">
        <v>3</v>
      </c>
      <c r="B3" s="254" t="s">
        <v>4</v>
      </c>
      <c r="C3" s="254"/>
      <c r="D3" s="252"/>
    </row>
    <row r="4" spans="1:4" ht="13.5" thickBot="1" x14ac:dyDescent="0.25">
      <c r="A4" s="5"/>
      <c r="B4" s="6"/>
      <c r="C4" s="6"/>
      <c r="D4" s="6"/>
    </row>
    <row r="5" spans="1:4" ht="12.75" customHeight="1" x14ac:dyDescent="0.2">
      <c r="A5" s="2" t="s">
        <v>5</v>
      </c>
      <c r="B5" s="255" t="s">
        <v>119</v>
      </c>
      <c r="C5" s="256"/>
      <c r="D5" s="257"/>
    </row>
    <row r="6" spans="1:4" ht="12.75" x14ac:dyDescent="0.2">
      <c r="A6" s="3" t="s">
        <v>6</v>
      </c>
      <c r="B6" s="258" t="s">
        <v>185</v>
      </c>
      <c r="C6" s="259"/>
      <c r="D6" s="260"/>
    </row>
    <row r="7" spans="1:4" ht="13.5" thickBot="1" x14ac:dyDescent="0.25">
      <c r="A7" s="4" t="s">
        <v>7</v>
      </c>
      <c r="B7" s="432"/>
      <c r="C7" s="433"/>
      <c r="D7" s="434"/>
    </row>
    <row r="8" spans="1:4" ht="21" customHeight="1" x14ac:dyDescent="0.2">
      <c r="A8" s="7"/>
      <c r="B8" s="6"/>
      <c r="C8" s="6"/>
      <c r="D8" s="6"/>
    </row>
    <row r="9" spans="1:4" ht="12.75" x14ac:dyDescent="0.2">
      <c r="A9" s="435" t="s">
        <v>205</v>
      </c>
      <c r="B9" s="435"/>
      <c r="C9" s="435"/>
      <c r="D9" s="6"/>
    </row>
    <row r="10" spans="1:4" ht="13.5" thickBot="1" x14ac:dyDescent="0.25">
      <c r="A10" s="5"/>
      <c r="B10" s="6"/>
      <c r="C10" s="6"/>
      <c r="D10" s="6"/>
    </row>
    <row r="11" spans="1:4" ht="12.75" x14ac:dyDescent="0.2">
      <c r="A11" s="261" t="s">
        <v>8</v>
      </c>
      <c r="B11" s="262"/>
      <c r="C11" s="8" t="s">
        <v>9</v>
      </c>
      <c r="D11" s="9" t="s">
        <v>10</v>
      </c>
    </row>
    <row r="12" spans="1:4" ht="12.75" x14ac:dyDescent="0.2">
      <c r="A12" s="263" t="s">
        <v>11</v>
      </c>
      <c r="B12" s="264"/>
      <c r="C12" s="10"/>
      <c r="D12" s="11" t="s">
        <v>204</v>
      </c>
    </row>
    <row r="13" spans="1:4" ht="12.75" x14ac:dyDescent="0.2">
      <c r="A13" s="265" t="s">
        <v>12</v>
      </c>
      <c r="B13" s="266"/>
      <c r="C13" s="10">
        <f>C12*0.75</f>
        <v>0</v>
      </c>
      <c r="D13" s="11" t="s">
        <v>13</v>
      </c>
    </row>
    <row r="14" spans="1:4" ht="13.5" thickBot="1" x14ac:dyDescent="0.25">
      <c r="A14" s="246" t="s">
        <v>14</v>
      </c>
      <c r="B14" s="247"/>
      <c r="C14" s="12">
        <f>C12*0.05</f>
        <v>0</v>
      </c>
      <c r="D14" s="13" t="s">
        <v>15</v>
      </c>
    </row>
    <row r="15" spans="1:4" ht="12.75" x14ac:dyDescent="0.2">
      <c r="A15" s="14"/>
      <c r="B15" s="14"/>
      <c r="C15" s="15"/>
      <c r="D15" s="16"/>
    </row>
    <row r="16" spans="1:4" ht="13.5" thickBot="1" x14ac:dyDescent="0.25">
      <c r="A16" s="6"/>
      <c r="B16" s="6"/>
      <c r="C16" s="6"/>
      <c r="D16" s="6"/>
    </row>
    <row r="17" spans="1:4" ht="15" customHeight="1" x14ac:dyDescent="0.2">
      <c r="A17" s="237" t="s">
        <v>16</v>
      </c>
      <c r="B17" s="238"/>
      <c r="C17" s="239"/>
      <c r="D17" s="105" t="s">
        <v>44</v>
      </c>
    </row>
    <row r="18" spans="1:4" ht="26.25" customHeight="1" x14ac:dyDescent="0.2">
      <c r="A18" s="240" t="s">
        <v>183</v>
      </c>
      <c r="B18" s="241"/>
      <c r="C18" s="242"/>
      <c r="D18" s="103"/>
    </row>
    <row r="19" spans="1:4" ht="38.25" customHeight="1" x14ac:dyDescent="0.2">
      <c r="A19" s="240" t="s">
        <v>184</v>
      </c>
      <c r="B19" s="241"/>
      <c r="C19" s="242"/>
      <c r="D19" s="103"/>
    </row>
    <row r="20" spans="1:4" ht="35.25" customHeight="1" x14ac:dyDescent="0.2">
      <c r="A20" s="240" t="s">
        <v>45</v>
      </c>
      <c r="B20" s="241"/>
      <c r="C20" s="242"/>
      <c r="D20" s="103"/>
    </row>
    <row r="21" spans="1:4" ht="40.5" customHeight="1" thickBot="1" x14ac:dyDescent="0.25">
      <c r="A21" s="243" t="s">
        <v>46</v>
      </c>
      <c r="B21" s="244"/>
      <c r="C21" s="245"/>
      <c r="D21" s="104"/>
    </row>
    <row r="22" spans="1:4" ht="21" customHeight="1" x14ac:dyDescent="0.2">
      <c r="A22" s="7"/>
      <c r="B22" s="6"/>
      <c r="C22" s="6"/>
      <c r="D22" s="6"/>
    </row>
    <row r="23" spans="1:4" ht="21" customHeight="1" x14ac:dyDescent="0.2">
      <c r="A23" s="7"/>
      <c r="B23" s="6"/>
      <c r="C23" s="6"/>
      <c r="D23" s="6"/>
    </row>
    <row r="24" spans="1:4" ht="21" customHeight="1" x14ac:dyDescent="0.2">
      <c r="A24" s="7"/>
      <c r="B24" s="6"/>
      <c r="C24" s="6"/>
      <c r="D24" s="6"/>
    </row>
    <row r="25" spans="1:4" ht="21" customHeight="1" thickBot="1" x14ac:dyDescent="0.25">
      <c r="A25" s="7"/>
      <c r="B25" s="6"/>
      <c r="C25" s="6"/>
      <c r="D25" s="6"/>
    </row>
    <row r="26" spans="1:4" ht="12.75" x14ac:dyDescent="0.2">
      <c r="A26" s="17"/>
      <c r="B26" s="18" t="s">
        <v>17</v>
      </c>
      <c r="C26" s="18" t="s">
        <v>18</v>
      </c>
      <c r="D26" s="19" t="s">
        <v>19</v>
      </c>
    </row>
    <row r="27" spans="1:4" ht="12.75" x14ac:dyDescent="0.2">
      <c r="A27" s="20" t="s">
        <v>20</v>
      </c>
      <c r="B27" s="21"/>
      <c r="C27" s="21"/>
      <c r="D27" s="22"/>
    </row>
    <row r="28" spans="1:4" ht="12.75" x14ac:dyDescent="0.2">
      <c r="A28" s="20" t="s">
        <v>21</v>
      </c>
      <c r="B28" s="21"/>
      <c r="C28" s="21"/>
      <c r="D28" s="22"/>
    </row>
  </sheetData>
  <protectedRanges>
    <protectedRange sqref="C2:C3 A5 B5:D6 D7" name="Range1_1_2_1_1"/>
  </protectedRanges>
  <mergeCells count="15">
    <mergeCell ref="A14:B14"/>
    <mergeCell ref="B1:C1"/>
    <mergeCell ref="D1:D3"/>
    <mergeCell ref="B2:C2"/>
    <mergeCell ref="B3:C3"/>
    <mergeCell ref="B5:D5"/>
    <mergeCell ref="B6:D6"/>
    <mergeCell ref="A11:B11"/>
    <mergeCell ref="A12:B12"/>
    <mergeCell ref="A13:B13"/>
    <mergeCell ref="A17:C17"/>
    <mergeCell ref="A18:C18"/>
    <mergeCell ref="A19:C19"/>
    <mergeCell ref="A20:C20"/>
    <mergeCell ref="A21:C21"/>
  </mergeCells>
  <conditionalFormatting sqref="D18">
    <cfRule type="containsBlanks" dxfId="16" priority="2">
      <formula>LEN(TRIM(D18))=0</formula>
    </cfRule>
  </conditionalFormatting>
  <conditionalFormatting sqref="D19:D21">
    <cfRule type="containsBlanks" dxfId="15" priority="1">
      <formula>LEN(TRIM(D19))=0</formula>
    </cfRule>
  </conditionalFormatting>
  <dataValidations count="1">
    <dataValidation type="list" allowBlank="1" showInputMessage="1" showErrorMessage="1" sqref="D18:D21" xr:uid="{00000000-0002-0000-0000-000000000000}">
      <formula1>"Да,Нет"</formula1>
    </dataValidation>
  </dataValidations>
  <pageMargins left="0.7" right="0.7" top="0.75" bottom="0.75" header="0.3" footer="0.3"/>
  <pageSetup paperSize="9" scale="7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T21"/>
  <sheetViews>
    <sheetView zoomScale="80" zoomScaleNormal="80" workbookViewId="0">
      <selection activeCell="D12" sqref="D12"/>
    </sheetView>
  </sheetViews>
  <sheetFormatPr defaultRowHeight="15" x14ac:dyDescent="0.25"/>
  <cols>
    <col min="1" max="1" width="28.28515625" customWidth="1"/>
    <col min="2" max="2" width="56.85546875" style="32" customWidth="1"/>
    <col min="3" max="3" width="14.28515625" customWidth="1"/>
    <col min="4" max="4" width="21.28515625" customWidth="1"/>
    <col min="5" max="5" width="14.85546875" customWidth="1"/>
    <col min="6" max="6" width="14.5703125" customWidth="1"/>
    <col min="257" max="257" width="28.28515625" customWidth="1"/>
    <col min="258" max="258" width="56.85546875" customWidth="1"/>
    <col min="259" max="259" width="14.28515625" customWidth="1"/>
    <col min="260" max="260" width="30.42578125" customWidth="1"/>
    <col min="261" max="261" width="14.85546875" customWidth="1"/>
    <col min="262" max="262" width="14.5703125" customWidth="1"/>
    <col min="513" max="513" width="28.28515625" customWidth="1"/>
    <col min="514" max="514" width="56.85546875" customWidth="1"/>
    <col min="515" max="515" width="14.28515625" customWidth="1"/>
    <col min="516" max="516" width="30.42578125" customWidth="1"/>
    <col min="517" max="517" width="14.85546875" customWidth="1"/>
    <col min="518" max="518" width="14.5703125" customWidth="1"/>
    <col min="769" max="769" width="28.28515625" customWidth="1"/>
    <col min="770" max="770" width="56.85546875" customWidth="1"/>
    <col min="771" max="771" width="14.28515625" customWidth="1"/>
    <col min="772" max="772" width="30.42578125" customWidth="1"/>
    <col min="773" max="773" width="14.85546875" customWidth="1"/>
    <col min="774" max="774" width="14.5703125" customWidth="1"/>
    <col min="1025" max="1025" width="28.28515625" customWidth="1"/>
    <col min="1026" max="1026" width="56.85546875" customWidth="1"/>
    <col min="1027" max="1027" width="14.28515625" customWidth="1"/>
    <col min="1028" max="1028" width="30.42578125" customWidth="1"/>
    <col min="1029" max="1029" width="14.85546875" customWidth="1"/>
    <col min="1030" max="1030" width="14.5703125" customWidth="1"/>
    <col min="1281" max="1281" width="28.28515625" customWidth="1"/>
    <col min="1282" max="1282" width="56.85546875" customWidth="1"/>
    <col min="1283" max="1283" width="14.28515625" customWidth="1"/>
    <col min="1284" max="1284" width="30.42578125" customWidth="1"/>
    <col min="1285" max="1285" width="14.85546875" customWidth="1"/>
    <col min="1286" max="1286" width="14.5703125" customWidth="1"/>
    <col min="1537" max="1537" width="28.28515625" customWidth="1"/>
    <col min="1538" max="1538" width="56.85546875" customWidth="1"/>
    <col min="1539" max="1539" width="14.28515625" customWidth="1"/>
    <col min="1540" max="1540" width="30.42578125" customWidth="1"/>
    <col min="1541" max="1541" width="14.85546875" customWidth="1"/>
    <col min="1542" max="1542" width="14.5703125" customWidth="1"/>
    <col min="1793" max="1793" width="28.28515625" customWidth="1"/>
    <col min="1794" max="1794" width="56.85546875" customWidth="1"/>
    <col min="1795" max="1795" width="14.28515625" customWidth="1"/>
    <col min="1796" max="1796" width="30.42578125" customWidth="1"/>
    <col min="1797" max="1797" width="14.85546875" customWidth="1"/>
    <col min="1798" max="1798" width="14.5703125" customWidth="1"/>
    <col min="2049" max="2049" width="28.28515625" customWidth="1"/>
    <col min="2050" max="2050" width="56.85546875" customWidth="1"/>
    <col min="2051" max="2051" width="14.28515625" customWidth="1"/>
    <col min="2052" max="2052" width="30.42578125" customWidth="1"/>
    <col min="2053" max="2053" width="14.85546875" customWidth="1"/>
    <col min="2054" max="2054" width="14.5703125" customWidth="1"/>
    <col min="2305" max="2305" width="28.28515625" customWidth="1"/>
    <col min="2306" max="2306" width="56.85546875" customWidth="1"/>
    <col min="2307" max="2307" width="14.28515625" customWidth="1"/>
    <col min="2308" max="2308" width="30.42578125" customWidth="1"/>
    <col min="2309" max="2309" width="14.85546875" customWidth="1"/>
    <col min="2310" max="2310" width="14.5703125" customWidth="1"/>
    <col min="2561" max="2561" width="28.28515625" customWidth="1"/>
    <col min="2562" max="2562" width="56.85546875" customWidth="1"/>
    <col min="2563" max="2563" width="14.28515625" customWidth="1"/>
    <col min="2564" max="2564" width="30.42578125" customWidth="1"/>
    <col min="2565" max="2565" width="14.85546875" customWidth="1"/>
    <col min="2566" max="2566" width="14.5703125" customWidth="1"/>
    <col min="2817" max="2817" width="28.28515625" customWidth="1"/>
    <col min="2818" max="2818" width="56.85546875" customWidth="1"/>
    <col min="2819" max="2819" width="14.28515625" customWidth="1"/>
    <col min="2820" max="2820" width="30.42578125" customWidth="1"/>
    <col min="2821" max="2821" width="14.85546875" customWidth="1"/>
    <col min="2822" max="2822" width="14.5703125" customWidth="1"/>
    <col min="3073" max="3073" width="28.28515625" customWidth="1"/>
    <col min="3074" max="3074" width="56.85546875" customWidth="1"/>
    <col min="3075" max="3075" width="14.28515625" customWidth="1"/>
    <col min="3076" max="3076" width="30.42578125" customWidth="1"/>
    <col min="3077" max="3077" width="14.85546875" customWidth="1"/>
    <col min="3078" max="3078" width="14.5703125" customWidth="1"/>
    <col min="3329" max="3329" width="28.28515625" customWidth="1"/>
    <col min="3330" max="3330" width="56.85546875" customWidth="1"/>
    <col min="3331" max="3331" width="14.28515625" customWidth="1"/>
    <col min="3332" max="3332" width="30.42578125" customWidth="1"/>
    <col min="3333" max="3333" width="14.85546875" customWidth="1"/>
    <col min="3334" max="3334" width="14.5703125" customWidth="1"/>
    <col min="3585" max="3585" width="28.28515625" customWidth="1"/>
    <col min="3586" max="3586" width="56.85546875" customWidth="1"/>
    <col min="3587" max="3587" width="14.28515625" customWidth="1"/>
    <col min="3588" max="3588" width="30.42578125" customWidth="1"/>
    <col min="3589" max="3589" width="14.85546875" customWidth="1"/>
    <col min="3590" max="3590" width="14.5703125" customWidth="1"/>
    <col min="3841" max="3841" width="28.28515625" customWidth="1"/>
    <col min="3842" max="3842" width="56.85546875" customWidth="1"/>
    <col min="3843" max="3843" width="14.28515625" customWidth="1"/>
    <col min="3844" max="3844" width="30.42578125" customWidth="1"/>
    <col min="3845" max="3845" width="14.85546875" customWidth="1"/>
    <col min="3846" max="3846" width="14.5703125" customWidth="1"/>
    <col min="4097" max="4097" width="28.28515625" customWidth="1"/>
    <col min="4098" max="4098" width="56.85546875" customWidth="1"/>
    <col min="4099" max="4099" width="14.28515625" customWidth="1"/>
    <col min="4100" max="4100" width="30.42578125" customWidth="1"/>
    <col min="4101" max="4101" width="14.85546875" customWidth="1"/>
    <col min="4102" max="4102" width="14.5703125" customWidth="1"/>
    <col min="4353" max="4353" width="28.28515625" customWidth="1"/>
    <col min="4354" max="4354" width="56.85546875" customWidth="1"/>
    <col min="4355" max="4355" width="14.28515625" customWidth="1"/>
    <col min="4356" max="4356" width="30.42578125" customWidth="1"/>
    <col min="4357" max="4357" width="14.85546875" customWidth="1"/>
    <col min="4358" max="4358" width="14.5703125" customWidth="1"/>
    <col min="4609" max="4609" width="28.28515625" customWidth="1"/>
    <col min="4610" max="4610" width="56.85546875" customWidth="1"/>
    <col min="4611" max="4611" width="14.28515625" customWidth="1"/>
    <col min="4612" max="4612" width="30.42578125" customWidth="1"/>
    <col min="4613" max="4613" width="14.85546875" customWidth="1"/>
    <col min="4614" max="4614" width="14.5703125" customWidth="1"/>
    <col min="4865" max="4865" width="28.28515625" customWidth="1"/>
    <col min="4866" max="4866" width="56.85546875" customWidth="1"/>
    <col min="4867" max="4867" width="14.28515625" customWidth="1"/>
    <col min="4868" max="4868" width="30.42578125" customWidth="1"/>
    <col min="4869" max="4869" width="14.85546875" customWidth="1"/>
    <col min="4870" max="4870" width="14.5703125" customWidth="1"/>
    <col min="5121" max="5121" width="28.28515625" customWidth="1"/>
    <col min="5122" max="5122" width="56.85546875" customWidth="1"/>
    <col min="5123" max="5123" width="14.28515625" customWidth="1"/>
    <col min="5124" max="5124" width="30.42578125" customWidth="1"/>
    <col min="5125" max="5125" width="14.85546875" customWidth="1"/>
    <col min="5126" max="5126" width="14.5703125" customWidth="1"/>
    <col min="5377" max="5377" width="28.28515625" customWidth="1"/>
    <col min="5378" max="5378" width="56.85546875" customWidth="1"/>
    <col min="5379" max="5379" width="14.28515625" customWidth="1"/>
    <col min="5380" max="5380" width="30.42578125" customWidth="1"/>
    <col min="5381" max="5381" width="14.85546875" customWidth="1"/>
    <col min="5382" max="5382" width="14.5703125" customWidth="1"/>
    <col min="5633" max="5633" width="28.28515625" customWidth="1"/>
    <col min="5634" max="5634" width="56.85546875" customWidth="1"/>
    <col min="5635" max="5635" width="14.28515625" customWidth="1"/>
    <col min="5636" max="5636" width="30.42578125" customWidth="1"/>
    <col min="5637" max="5637" width="14.85546875" customWidth="1"/>
    <col min="5638" max="5638" width="14.5703125" customWidth="1"/>
    <col min="5889" max="5889" width="28.28515625" customWidth="1"/>
    <col min="5890" max="5890" width="56.85546875" customWidth="1"/>
    <col min="5891" max="5891" width="14.28515625" customWidth="1"/>
    <col min="5892" max="5892" width="30.42578125" customWidth="1"/>
    <col min="5893" max="5893" width="14.85546875" customWidth="1"/>
    <col min="5894" max="5894" width="14.5703125" customWidth="1"/>
    <col min="6145" max="6145" width="28.28515625" customWidth="1"/>
    <col min="6146" max="6146" width="56.85546875" customWidth="1"/>
    <col min="6147" max="6147" width="14.28515625" customWidth="1"/>
    <col min="6148" max="6148" width="30.42578125" customWidth="1"/>
    <col min="6149" max="6149" width="14.85546875" customWidth="1"/>
    <col min="6150" max="6150" width="14.5703125" customWidth="1"/>
    <col min="6401" max="6401" width="28.28515625" customWidth="1"/>
    <col min="6402" max="6402" width="56.85546875" customWidth="1"/>
    <col min="6403" max="6403" width="14.28515625" customWidth="1"/>
    <col min="6404" max="6404" width="30.42578125" customWidth="1"/>
    <col min="6405" max="6405" width="14.85546875" customWidth="1"/>
    <col min="6406" max="6406" width="14.5703125" customWidth="1"/>
    <col min="6657" max="6657" width="28.28515625" customWidth="1"/>
    <col min="6658" max="6658" width="56.85546875" customWidth="1"/>
    <col min="6659" max="6659" width="14.28515625" customWidth="1"/>
    <col min="6660" max="6660" width="30.42578125" customWidth="1"/>
    <col min="6661" max="6661" width="14.85546875" customWidth="1"/>
    <col min="6662" max="6662" width="14.5703125" customWidth="1"/>
    <col min="6913" max="6913" width="28.28515625" customWidth="1"/>
    <col min="6914" max="6914" width="56.85546875" customWidth="1"/>
    <col min="6915" max="6915" width="14.28515625" customWidth="1"/>
    <col min="6916" max="6916" width="30.42578125" customWidth="1"/>
    <col min="6917" max="6917" width="14.85546875" customWidth="1"/>
    <col min="6918" max="6918" width="14.5703125" customWidth="1"/>
    <col min="7169" max="7169" width="28.28515625" customWidth="1"/>
    <col min="7170" max="7170" width="56.85546875" customWidth="1"/>
    <col min="7171" max="7171" width="14.28515625" customWidth="1"/>
    <col min="7172" max="7172" width="30.42578125" customWidth="1"/>
    <col min="7173" max="7173" width="14.85546875" customWidth="1"/>
    <col min="7174" max="7174" width="14.5703125" customWidth="1"/>
    <col min="7425" max="7425" width="28.28515625" customWidth="1"/>
    <col min="7426" max="7426" width="56.85546875" customWidth="1"/>
    <col min="7427" max="7427" width="14.28515625" customWidth="1"/>
    <col min="7428" max="7428" width="30.42578125" customWidth="1"/>
    <col min="7429" max="7429" width="14.85546875" customWidth="1"/>
    <col min="7430" max="7430" width="14.5703125" customWidth="1"/>
    <col min="7681" max="7681" width="28.28515625" customWidth="1"/>
    <col min="7682" max="7682" width="56.85546875" customWidth="1"/>
    <col min="7683" max="7683" width="14.28515625" customWidth="1"/>
    <col min="7684" max="7684" width="30.42578125" customWidth="1"/>
    <col min="7685" max="7685" width="14.85546875" customWidth="1"/>
    <col min="7686" max="7686" width="14.5703125" customWidth="1"/>
    <col min="7937" max="7937" width="28.28515625" customWidth="1"/>
    <col min="7938" max="7938" width="56.85546875" customWidth="1"/>
    <col min="7939" max="7939" width="14.28515625" customWidth="1"/>
    <col min="7940" max="7940" width="30.42578125" customWidth="1"/>
    <col min="7941" max="7941" width="14.85546875" customWidth="1"/>
    <col min="7942" max="7942" width="14.5703125" customWidth="1"/>
    <col min="8193" max="8193" width="28.28515625" customWidth="1"/>
    <col min="8194" max="8194" width="56.85546875" customWidth="1"/>
    <col min="8195" max="8195" width="14.28515625" customWidth="1"/>
    <col min="8196" max="8196" width="30.42578125" customWidth="1"/>
    <col min="8197" max="8197" width="14.85546875" customWidth="1"/>
    <col min="8198" max="8198" width="14.5703125" customWidth="1"/>
    <col min="8449" max="8449" width="28.28515625" customWidth="1"/>
    <col min="8450" max="8450" width="56.85546875" customWidth="1"/>
    <col min="8451" max="8451" width="14.28515625" customWidth="1"/>
    <col min="8452" max="8452" width="30.42578125" customWidth="1"/>
    <col min="8453" max="8453" width="14.85546875" customWidth="1"/>
    <col min="8454" max="8454" width="14.5703125" customWidth="1"/>
    <col min="8705" max="8705" width="28.28515625" customWidth="1"/>
    <col min="8706" max="8706" width="56.85546875" customWidth="1"/>
    <col min="8707" max="8707" width="14.28515625" customWidth="1"/>
    <col min="8708" max="8708" width="30.42578125" customWidth="1"/>
    <col min="8709" max="8709" width="14.85546875" customWidth="1"/>
    <col min="8710" max="8710" width="14.5703125" customWidth="1"/>
    <col min="8961" max="8961" width="28.28515625" customWidth="1"/>
    <col min="8962" max="8962" width="56.85546875" customWidth="1"/>
    <col min="8963" max="8963" width="14.28515625" customWidth="1"/>
    <col min="8964" max="8964" width="30.42578125" customWidth="1"/>
    <col min="8965" max="8965" width="14.85546875" customWidth="1"/>
    <col min="8966" max="8966" width="14.5703125" customWidth="1"/>
    <col min="9217" max="9217" width="28.28515625" customWidth="1"/>
    <col min="9218" max="9218" width="56.85546875" customWidth="1"/>
    <col min="9219" max="9219" width="14.28515625" customWidth="1"/>
    <col min="9220" max="9220" width="30.42578125" customWidth="1"/>
    <col min="9221" max="9221" width="14.85546875" customWidth="1"/>
    <col min="9222" max="9222" width="14.5703125" customWidth="1"/>
    <col min="9473" max="9473" width="28.28515625" customWidth="1"/>
    <col min="9474" max="9474" width="56.85546875" customWidth="1"/>
    <col min="9475" max="9475" width="14.28515625" customWidth="1"/>
    <col min="9476" max="9476" width="30.42578125" customWidth="1"/>
    <col min="9477" max="9477" width="14.85546875" customWidth="1"/>
    <col min="9478" max="9478" width="14.5703125" customWidth="1"/>
    <col min="9729" max="9729" width="28.28515625" customWidth="1"/>
    <col min="9730" max="9730" width="56.85546875" customWidth="1"/>
    <col min="9731" max="9731" width="14.28515625" customWidth="1"/>
    <col min="9732" max="9732" width="30.42578125" customWidth="1"/>
    <col min="9733" max="9733" width="14.85546875" customWidth="1"/>
    <col min="9734" max="9734" width="14.5703125" customWidth="1"/>
    <col min="9985" max="9985" width="28.28515625" customWidth="1"/>
    <col min="9986" max="9986" width="56.85546875" customWidth="1"/>
    <col min="9987" max="9987" width="14.28515625" customWidth="1"/>
    <col min="9988" max="9988" width="30.42578125" customWidth="1"/>
    <col min="9989" max="9989" width="14.85546875" customWidth="1"/>
    <col min="9990" max="9990" width="14.5703125" customWidth="1"/>
    <col min="10241" max="10241" width="28.28515625" customWidth="1"/>
    <col min="10242" max="10242" width="56.85546875" customWidth="1"/>
    <col min="10243" max="10243" width="14.28515625" customWidth="1"/>
    <col min="10244" max="10244" width="30.42578125" customWidth="1"/>
    <col min="10245" max="10245" width="14.85546875" customWidth="1"/>
    <col min="10246" max="10246" width="14.5703125" customWidth="1"/>
    <col min="10497" max="10497" width="28.28515625" customWidth="1"/>
    <col min="10498" max="10498" width="56.85546875" customWidth="1"/>
    <col min="10499" max="10499" width="14.28515625" customWidth="1"/>
    <col min="10500" max="10500" width="30.42578125" customWidth="1"/>
    <col min="10501" max="10501" width="14.85546875" customWidth="1"/>
    <col min="10502" max="10502" width="14.5703125" customWidth="1"/>
    <col min="10753" max="10753" width="28.28515625" customWidth="1"/>
    <col min="10754" max="10754" width="56.85546875" customWidth="1"/>
    <col min="10755" max="10755" width="14.28515625" customWidth="1"/>
    <col min="10756" max="10756" width="30.42578125" customWidth="1"/>
    <col min="10757" max="10757" width="14.85546875" customWidth="1"/>
    <col min="10758" max="10758" width="14.5703125" customWidth="1"/>
    <col min="11009" max="11009" width="28.28515625" customWidth="1"/>
    <col min="11010" max="11010" width="56.85546875" customWidth="1"/>
    <col min="11011" max="11011" width="14.28515625" customWidth="1"/>
    <col min="11012" max="11012" width="30.42578125" customWidth="1"/>
    <col min="11013" max="11013" width="14.85546875" customWidth="1"/>
    <col min="11014" max="11014" width="14.5703125" customWidth="1"/>
    <col min="11265" max="11265" width="28.28515625" customWidth="1"/>
    <col min="11266" max="11266" width="56.85546875" customWidth="1"/>
    <col min="11267" max="11267" width="14.28515625" customWidth="1"/>
    <col min="11268" max="11268" width="30.42578125" customWidth="1"/>
    <col min="11269" max="11269" width="14.85546875" customWidth="1"/>
    <col min="11270" max="11270" width="14.5703125" customWidth="1"/>
    <col min="11521" max="11521" width="28.28515625" customWidth="1"/>
    <col min="11522" max="11522" width="56.85546875" customWidth="1"/>
    <col min="11523" max="11523" width="14.28515625" customWidth="1"/>
    <col min="11524" max="11524" width="30.42578125" customWidth="1"/>
    <col min="11525" max="11525" width="14.85546875" customWidth="1"/>
    <col min="11526" max="11526" width="14.5703125" customWidth="1"/>
    <col min="11777" max="11777" width="28.28515625" customWidth="1"/>
    <col min="11778" max="11778" width="56.85546875" customWidth="1"/>
    <col min="11779" max="11779" width="14.28515625" customWidth="1"/>
    <col min="11780" max="11780" width="30.42578125" customWidth="1"/>
    <col min="11781" max="11781" width="14.85546875" customWidth="1"/>
    <col min="11782" max="11782" width="14.5703125" customWidth="1"/>
    <col min="12033" max="12033" width="28.28515625" customWidth="1"/>
    <col min="12034" max="12034" width="56.85546875" customWidth="1"/>
    <col min="12035" max="12035" width="14.28515625" customWidth="1"/>
    <col min="12036" max="12036" width="30.42578125" customWidth="1"/>
    <col min="12037" max="12037" width="14.85546875" customWidth="1"/>
    <col min="12038" max="12038" width="14.5703125" customWidth="1"/>
    <col min="12289" max="12289" width="28.28515625" customWidth="1"/>
    <col min="12290" max="12290" width="56.85546875" customWidth="1"/>
    <col min="12291" max="12291" width="14.28515625" customWidth="1"/>
    <col min="12292" max="12292" width="30.42578125" customWidth="1"/>
    <col min="12293" max="12293" width="14.85546875" customWidth="1"/>
    <col min="12294" max="12294" width="14.5703125" customWidth="1"/>
    <col min="12545" max="12545" width="28.28515625" customWidth="1"/>
    <col min="12546" max="12546" width="56.85546875" customWidth="1"/>
    <col min="12547" max="12547" width="14.28515625" customWidth="1"/>
    <col min="12548" max="12548" width="30.42578125" customWidth="1"/>
    <col min="12549" max="12549" width="14.85546875" customWidth="1"/>
    <col min="12550" max="12550" width="14.5703125" customWidth="1"/>
    <col min="12801" max="12801" width="28.28515625" customWidth="1"/>
    <col min="12802" max="12802" width="56.85546875" customWidth="1"/>
    <col min="12803" max="12803" width="14.28515625" customWidth="1"/>
    <col min="12804" max="12804" width="30.42578125" customWidth="1"/>
    <col min="12805" max="12805" width="14.85546875" customWidth="1"/>
    <col min="12806" max="12806" width="14.5703125" customWidth="1"/>
    <col min="13057" max="13057" width="28.28515625" customWidth="1"/>
    <col min="13058" max="13058" width="56.85546875" customWidth="1"/>
    <col min="13059" max="13059" width="14.28515625" customWidth="1"/>
    <col min="13060" max="13060" width="30.42578125" customWidth="1"/>
    <col min="13061" max="13061" width="14.85546875" customWidth="1"/>
    <col min="13062" max="13062" width="14.5703125" customWidth="1"/>
    <col min="13313" max="13313" width="28.28515625" customWidth="1"/>
    <col min="13314" max="13314" width="56.85546875" customWidth="1"/>
    <col min="13315" max="13315" width="14.28515625" customWidth="1"/>
    <col min="13316" max="13316" width="30.42578125" customWidth="1"/>
    <col min="13317" max="13317" width="14.85546875" customWidth="1"/>
    <col min="13318" max="13318" width="14.5703125" customWidth="1"/>
    <col min="13569" max="13569" width="28.28515625" customWidth="1"/>
    <col min="13570" max="13570" width="56.85546875" customWidth="1"/>
    <col min="13571" max="13571" width="14.28515625" customWidth="1"/>
    <col min="13572" max="13572" width="30.42578125" customWidth="1"/>
    <col min="13573" max="13573" width="14.85546875" customWidth="1"/>
    <col min="13574" max="13574" width="14.5703125" customWidth="1"/>
    <col min="13825" max="13825" width="28.28515625" customWidth="1"/>
    <col min="13826" max="13826" width="56.85546875" customWidth="1"/>
    <col min="13827" max="13827" width="14.28515625" customWidth="1"/>
    <col min="13828" max="13828" width="30.42578125" customWidth="1"/>
    <col min="13829" max="13829" width="14.85546875" customWidth="1"/>
    <col min="13830" max="13830" width="14.5703125" customWidth="1"/>
    <col min="14081" max="14081" width="28.28515625" customWidth="1"/>
    <col min="14082" max="14082" width="56.85546875" customWidth="1"/>
    <col min="14083" max="14083" width="14.28515625" customWidth="1"/>
    <col min="14084" max="14084" width="30.42578125" customWidth="1"/>
    <col min="14085" max="14085" width="14.85546875" customWidth="1"/>
    <col min="14086" max="14086" width="14.5703125" customWidth="1"/>
    <col min="14337" max="14337" width="28.28515625" customWidth="1"/>
    <col min="14338" max="14338" width="56.85546875" customWidth="1"/>
    <col min="14339" max="14339" width="14.28515625" customWidth="1"/>
    <col min="14340" max="14340" width="30.42578125" customWidth="1"/>
    <col min="14341" max="14341" width="14.85546875" customWidth="1"/>
    <col min="14342" max="14342" width="14.5703125" customWidth="1"/>
    <col min="14593" max="14593" width="28.28515625" customWidth="1"/>
    <col min="14594" max="14594" width="56.85546875" customWidth="1"/>
    <col min="14595" max="14595" width="14.28515625" customWidth="1"/>
    <col min="14596" max="14596" width="30.42578125" customWidth="1"/>
    <col min="14597" max="14597" width="14.85546875" customWidth="1"/>
    <col min="14598" max="14598" width="14.5703125" customWidth="1"/>
    <col min="14849" max="14849" width="28.28515625" customWidth="1"/>
    <col min="14850" max="14850" width="56.85546875" customWidth="1"/>
    <col min="14851" max="14851" width="14.28515625" customWidth="1"/>
    <col min="14852" max="14852" width="30.42578125" customWidth="1"/>
    <col min="14853" max="14853" width="14.85546875" customWidth="1"/>
    <col min="14854" max="14854" width="14.5703125" customWidth="1"/>
    <col min="15105" max="15105" width="28.28515625" customWidth="1"/>
    <col min="15106" max="15106" width="56.85546875" customWidth="1"/>
    <col min="15107" max="15107" width="14.28515625" customWidth="1"/>
    <col min="15108" max="15108" width="30.42578125" customWidth="1"/>
    <col min="15109" max="15109" width="14.85546875" customWidth="1"/>
    <col min="15110" max="15110" width="14.5703125" customWidth="1"/>
    <col min="15361" max="15361" width="28.28515625" customWidth="1"/>
    <col min="15362" max="15362" width="56.85546875" customWidth="1"/>
    <col min="15363" max="15363" width="14.28515625" customWidth="1"/>
    <col min="15364" max="15364" width="30.42578125" customWidth="1"/>
    <col min="15365" max="15365" width="14.85546875" customWidth="1"/>
    <col min="15366" max="15366" width="14.5703125" customWidth="1"/>
    <col min="15617" max="15617" width="28.28515625" customWidth="1"/>
    <col min="15618" max="15618" width="56.85546875" customWidth="1"/>
    <col min="15619" max="15619" width="14.28515625" customWidth="1"/>
    <col min="15620" max="15620" width="30.42578125" customWidth="1"/>
    <col min="15621" max="15621" width="14.85546875" customWidth="1"/>
    <col min="15622" max="15622" width="14.5703125" customWidth="1"/>
    <col min="15873" max="15873" width="28.28515625" customWidth="1"/>
    <col min="15874" max="15874" width="56.85546875" customWidth="1"/>
    <col min="15875" max="15875" width="14.28515625" customWidth="1"/>
    <col min="15876" max="15876" width="30.42578125" customWidth="1"/>
    <col min="15877" max="15877" width="14.85546875" customWidth="1"/>
    <col min="15878" max="15878" width="14.5703125" customWidth="1"/>
    <col min="16129" max="16129" width="28.28515625" customWidth="1"/>
    <col min="16130" max="16130" width="56.85546875" customWidth="1"/>
    <col min="16131" max="16131" width="14.28515625" customWidth="1"/>
    <col min="16132" max="16132" width="30.42578125" customWidth="1"/>
    <col min="16133" max="16133" width="14.85546875" customWidth="1"/>
    <col min="16134" max="16134" width="14.5703125" customWidth="1"/>
  </cols>
  <sheetData>
    <row r="1" spans="1:6" ht="15" customHeight="1" x14ac:dyDescent="0.25">
      <c r="A1" s="2" t="s">
        <v>0</v>
      </c>
      <c r="B1" s="248" t="str">
        <f>Титульный!B1</f>
        <v>ООО "ХХХ"</v>
      </c>
      <c r="C1" s="249"/>
      <c r="D1" s="267" t="str">
        <f>Титульный!D1</f>
        <v>Е-НнИ</v>
      </c>
      <c r="E1" s="268"/>
    </row>
    <row r="2" spans="1:6" ht="15" customHeight="1" x14ac:dyDescent="0.25">
      <c r="A2" s="24" t="s">
        <v>2</v>
      </c>
      <c r="B2" s="253">
        <f>Титульный!B2</f>
        <v>2019</v>
      </c>
      <c r="C2" s="253"/>
      <c r="D2" s="269"/>
      <c r="E2" s="270"/>
    </row>
    <row r="3" spans="1:6" ht="15.75" customHeight="1" thickBot="1" x14ac:dyDescent="0.3">
      <c r="A3" s="25" t="s">
        <v>3</v>
      </c>
      <c r="B3" s="254" t="s">
        <v>4</v>
      </c>
      <c r="C3" s="254"/>
      <c r="D3" s="271"/>
      <c r="E3" s="272"/>
    </row>
    <row r="4" spans="1:6" x14ac:dyDescent="0.25">
      <c r="A4" s="26"/>
      <c r="B4" s="23"/>
      <c r="C4" s="27"/>
      <c r="D4" s="27"/>
      <c r="E4" s="27"/>
      <c r="F4" s="27"/>
    </row>
    <row r="5" spans="1:6" ht="18.75" x14ac:dyDescent="0.3">
      <c r="A5" s="273" t="s">
        <v>156</v>
      </c>
      <c r="B5" s="273"/>
      <c r="C5" s="273"/>
      <c r="D5" s="273"/>
      <c r="E5" s="273"/>
      <c r="F5" s="83"/>
    </row>
    <row r="6" spans="1:6" ht="18.75" x14ac:dyDescent="0.3">
      <c r="A6" s="83"/>
      <c r="B6" s="83"/>
      <c r="C6" s="83"/>
      <c r="D6" s="83"/>
      <c r="E6" s="83"/>
      <c r="F6" s="27"/>
    </row>
    <row r="7" spans="1:6" x14ac:dyDescent="0.25">
      <c r="A7" s="26"/>
      <c r="B7" s="23"/>
      <c r="C7" s="27"/>
      <c r="D7" s="27"/>
      <c r="E7" s="27"/>
      <c r="F7" s="27"/>
    </row>
    <row r="8" spans="1:6" x14ac:dyDescent="0.25">
      <c r="A8" s="26"/>
      <c r="B8" s="23"/>
      <c r="C8" s="27"/>
      <c r="D8" s="27"/>
      <c r="E8" s="27"/>
    </row>
    <row r="9" spans="1:6" x14ac:dyDescent="0.25">
      <c r="A9" s="274" t="s">
        <v>22</v>
      </c>
      <c r="B9" s="276" t="s">
        <v>23</v>
      </c>
      <c r="C9" s="278" t="s">
        <v>24</v>
      </c>
      <c r="D9" s="278" t="s">
        <v>63</v>
      </c>
      <c r="E9" s="278" t="s">
        <v>25</v>
      </c>
    </row>
    <row r="10" spans="1:6" ht="33.75" customHeight="1" x14ac:dyDescent="0.25">
      <c r="A10" s="275"/>
      <c r="B10" s="277"/>
      <c r="C10" s="279"/>
      <c r="D10" s="279"/>
      <c r="E10" s="279"/>
    </row>
    <row r="11" spans="1:6" ht="27.75" customHeight="1" x14ac:dyDescent="0.25">
      <c r="A11" s="28" t="s">
        <v>26</v>
      </c>
      <c r="B11" s="29" t="s">
        <v>27</v>
      </c>
      <c r="C11" s="85"/>
      <c r="D11" s="30"/>
      <c r="E11" s="31"/>
    </row>
    <row r="12" spans="1:6" ht="28.5" customHeight="1" x14ac:dyDescent="0.25">
      <c r="B12" s="84" t="s">
        <v>55</v>
      </c>
      <c r="C12" s="110" t="s">
        <v>153</v>
      </c>
      <c r="D12" s="88">
        <f>'1.'!F8</f>
        <v>0</v>
      </c>
      <c r="E12" s="89" t="str">
        <f>IF('1.'!A12=0,"НЕ ВЫПОЛНЕНО","Выполнено")</f>
        <v>НЕ ВЫПОЛНЕНО</v>
      </c>
      <c r="F12" s="37"/>
    </row>
    <row r="13" spans="1:6" ht="23.25" customHeight="1" x14ac:dyDescent="0.25">
      <c r="A13" s="28" t="s">
        <v>28</v>
      </c>
      <c r="B13" s="29" t="s">
        <v>29</v>
      </c>
      <c r="C13" s="35"/>
      <c r="D13" s="36"/>
      <c r="E13" s="35"/>
      <c r="F13" s="37"/>
    </row>
    <row r="14" spans="1:6" s="37" customFormat="1" ht="25.5" x14ac:dyDescent="0.2">
      <c r="A14" s="82" t="s">
        <v>37</v>
      </c>
      <c r="B14" s="38" t="s">
        <v>155</v>
      </c>
      <c r="C14" s="110" t="s">
        <v>133</v>
      </c>
      <c r="D14" s="91">
        <f>'2.1'!C8</f>
        <v>0</v>
      </c>
      <c r="E14" s="92" t="str">
        <f>IF('2.1'!A30=0,"НЕ ВЫПОЛНЕНО","Выполнено")</f>
        <v>НЕ ВЫПОЛНЕНО</v>
      </c>
    </row>
    <row r="15" spans="1:6" s="37" customFormat="1" x14ac:dyDescent="0.25">
      <c r="A15" s="80" t="s">
        <v>58</v>
      </c>
      <c r="B15" s="81" t="s">
        <v>59</v>
      </c>
      <c r="C15" s="35"/>
      <c r="D15" s="36"/>
      <c r="E15" s="35"/>
      <c r="F15"/>
    </row>
    <row r="16" spans="1:6" s="37" customFormat="1" x14ac:dyDescent="0.25">
      <c r="A16" s="82" t="s">
        <v>38</v>
      </c>
      <c r="B16" s="38" t="s">
        <v>157</v>
      </c>
      <c r="C16" s="110" t="s">
        <v>158</v>
      </c>
      <c r="D16" s="91">
        <f>'3.1'!H9</f>
        <v>0</v>
      </c>
      <c r="E16" s="92" t="str">
        <f>IF('3.1'!A57=0,"НЕ ВЫПОЛНЕНО","Выполнено")</f>
        <v>НЕ ВЫПОЛНЕНО</v>
      </c>
      <c r="F16"/>
    </row>
    <row r="17" spans="1:20" ht="39.75" customHeight="1" x14ac:dyDescent="0.25">
      <c r="A17" s="82" t="s">
        <v>39</v>
      </c>
      <c r="B17" s="38" t="s">
        <v>176</v>
      </c>
      <c r="C17" s="231" t="s">
        <v>181</v>
      </c>
      <c r="D17" s="91">
        <f>'3.2'!E8</f>
        <v>0</v>
      </c>
      <c r="E17" s="92" t="str">
        <f>IF('3.2'!A44=0,"НЕ ВЫПОЛНЕНО","Выполнено")</f>
        <v>НЕ ВЫПОЛНЕНО</v>
      </c>
    </row>
    <row r="18" spans="1:20" ht="51" x14ac:dyDescent="0.25">
      <c r="A18" s="82" t="s">
        <v>40</v>
      </c>
      <c r="B18" s="38" t="s">
        <v>66</v>
      </c>
      <c r="C18" s="110" t="s">
        <v>182</v>
      </c>
      <c r="D18" s="91">
        <f>'3.3'!D8</f>
        <v>0</v>
      </c>
      <c r="E18" s="92" t="str">
        <f>IF('1.'!A18=0,"НЕ ВЫПОЛНЕНО","Выполнено")</f>
        <v>НЕ ВЫПОЛНЕНО</v>
      </c>
      <c r="F18" s="37"/>
    </row>
    <row r="19" spans="1:20" x14ac:dyDescent="0.25">
      <c r="A19" s="28" t="s">
        <v>30</v>
      </c>
      <c r="B19" s="29" t="s">
        <v>31</v>
      </c>
      <c r="C19" s="39"/>
      <c r="D19" s="39"/>
      <c r="E19" s="39"/>
      <c r="F19" s="40"/>
    </row>
    <row r="20" spans="1:20" s="37" customFormat="1" ht="12.75" customHeight="1" x14ac:dyDescent="0.25">
      <c r="A20" s="41"/>
      <c r="B20" s="38" t="s">
        <v>64</v>
      </c>
      <c r="C20" s="110" t="s">
        <v>77</v>
      </c>
      <c r="D20" s="33"/>
      <c r="E20" s="34"/>
      <c r="F2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</row>
    <row r="21" spans="1:20" s="40" customFormat="1" ht="57" customHeight="1" x14ac:dyDescent="0.25">
      <c r="A21"/>
      <c r="B21" s="32"/>
      <c r="C21" s="42"/>
      <c r="D21" s="43"/>
      <c r="E21"/>
      <c r="F21"/>
    </row>
  </sheetData>
  <protectedRanges>
    <protectedRange sqref="C2:C3" name="Range1_1_2_1_1_1"/>
  </protectedRanges>
  <mergeCells count="10">
    <mergeCell ref="D1:E3"/>
    <mergeCell ref="A5:E5"/>
    <mergeCell ref="A9:A10"/>
    <mergeCell ref="B9:B10"/>
    <mergeCell ref="B1:C1"/>
    <mergeCell ref="B2:C2"/>
    <mergeCell ref="B3:C3"/>
    <mergeCell ref="C9:C10"/>
    <mergeCell ref="D9:D10"/>
    <mergeCell ref="E9:E10"/>
  </mergeCells>
  <hyperlinks>
    <hyperlink ref="C12" location="'1.'!A1" display="Е-НДС/1" xr:uid="{00000000-0004-0000-0100-000000000000}"/>
    <hyperlink ref="C14" location="'2.1'!A1" display="Е-НДС/2.1" xr:uid="{00000000-0004-0000-0100-000001000000}"/>
    <hyperlink ref="C16" location="'3.1'!A1" display="Е-НДС/3.1" xr:uid="{00000000-0004-0000-0100-000002000000}"/>
    <hyperlink ref="C17" location="'3.2'!A1" display="Е-НДС/3.2" xr:uid="{00000000-0004-0000-0100-000003000000}"/>
    <hyperlink ref="C18" location="'3.3'!A1" display="Е-НДС/3.3" xr:uid="{00000000-0004-0000-0100-000004000000}"/>
    <hyperlink ref="C20" location="Титульный!A1" display="Титульный" xr:uid="{00000000-0004-0000-0100-00000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14"/>
  <sheetViews>
    <sheetView zoomScaleNormal="80" workbookViewId="0">
      <selection activeCell="F8" sqref="F8"/>
    </sheetView>
  </sheetViews>
  <sheetFormatPr defaultRowHeight="15" x14ac:dyDescent="0.25"/>
  <cols>
    <col min="1" max="1" width="23.7109375" style="44" bestFit="1" customWidth="1"/>
    <col min="2" max="2" width="9.140625" style="44"/>
    <col min="3" max="3" width="20.85546875" style="44" customWidth="1"/>
    <col min="4" max="4" width="22.140625" style="44" customWidth="1"/>
    <col min="5" max="5" width="18.85546875" style="44" customWidth="1"/>
    <col min="6" max="6" width="21.42578125" style="44" customWidth="1"/>
    <col min="7" max="7" width="20.7109375" style="44" customWidth="1"/>
    <col min="8" max="8" width="9.140625" style="44"/>
    <col min="9" max="16384" width="9.140625" style="63"/>
  </cols>
  <sheetData>
    <row r="1" spans="1:8" ht="15" customHeight="1" x14ac:dyDescent="0.25">
      <c r="A1" s="62" t="s">
        <v>0</v>
      </c>
      <c r="B1" s="288" t="str">
        <f>[1]Титульный!B2</f>
        <v>ООО "ХХХ"</v>
      </c>
      <c r="C1" s="288"/>
      <c r="D1" s="288"/>
      <c r="E1" s="288"/>
      <c r="F1" s="289" t="s">
        <v>153</v>
      </c>
      <c r="G1" s="290"/>
    </row>
    <row r="2" spans="1:8" ht="15" customHeight="1" x14ac:dyDescent="0.25">
      <c r="A2" s="64" t="s">
        <v>2</v>
      </c>
      <c r="B2" s="295">
        <f>программа!B2</f>
        <v>2019</v>
      </c>
      <c r="C2" s="295"/>
      <c r="D2" s="295"/>
      <c r="E2" s="295"/>
      <c r="F2" s="291"/>
      <c r="G2" s="292"/>
    </row>
    <row r="3" spans="1:8" ht="15" customHeight="1" thickBot="1" x14ac:dyDescent="0.3">
      <c r="A3" s="65" t="s">
        <v>3</v>
      </c>
      <c r="B3" s="296" t="s">
        <v>4</v>
      </c>
      <c r="C3" s="296"/>
      <c r="D3" s="296"/>
      <c r="E3" s="296"/>
      <c r="F3" s="293"/>
      <c r="G3" s="294"/>
    </row>
    <row r="5" spans="1:8" s="68" customFormat="1" ht="35.25" customHeight="1" x14ac:dyDescent="0.2">
      <c r="A5" s="66" t="s">
        <v>48</v>
      </c>
      <c r="B5" s="297" t="s">
        <v>55</v>
      </c>
      <c r="C5" s="297"/>
      <c r="D5" s="297"/>
      <c r="E5" s="297"/>
      <c r="F5" s="297"/>
      <c r="G5" s="297"/>
      <c r="H5" s="67"/>
    </row>
    <row r="6" spans="1:8" s="68" customFormat="1" ht="13.5" thickBot="1" x14ac:dyDescent="0.25">
      <c r="A6" s="67"/>
      <c r="B6" s="67"/>
      <c r="C6" s="67"/>
      <c r="D6" s="67"/>
      <c r="E6" s="67"/>
      <c r="F6" s="67"/>
      <c r="G6" s="67"/>
      <c r="H6" s="67"/>
    </row>
    <row r="7" spans="1:8" s="68" customFormat="1" ht="44.25" customHeight="1" x14ac:dyDescent="0.2">
      <c r="A7" s="298" t="s">
        <v>49</v>
      </c>
      <c r="B7" s="299"/>
      <c r="C7" s="299"/>
      <c r="D7" s="299"/>
      <c r="E7" s="300"/>
      <c r="F7" s="69" t="s">
        <v>50</v>
      </c>
      <c r="G7" s="70" t="s">
        <v>56</v>
      </c>
      <c r="H7" s="67"/>
    </row>
    <row r="8" spans="1:8" ht="169.5" customHeight="1" x14ac:dyDescent="0.25">
      <c r="A8" s="280" t="s">
        <v>154</v>
      </c>
      <c r="B8" s="281"/>
      <c r="C8" s="281"/>
      <c r="D8" s="281"/>
      <c r="E8" s="281"/>
      <c r="F8" s="71"/>
      <c r="G8" s="72"/>
    </row>
    <row r="9" spans="1:8" s="75" customFormat="1" ht="12.75" x14ac:dyDescent="0.25">
      <c r="A9" s="73"/>
      <c r="B9" s="73"/>
      <c r="C9" s="73"/>
      <c r="D9" s="73"/>
      <c r="E9" s="73"/>
      <c r="F9" s="74"/>
      <c r="G9" s="74"/>
      <c r="H9" s="74"/>
    </row>
    <row r="10" spans="1:8" s="75" customFormat="1" ht="13.5" thickBot="1" x14ac:dyDescent="0.3">
      <c r="A10" s="73"/>
      <c r="B10" s="73"/>
      <c r="C10" s="73"/>
      <c r="D10" s="73"/>
      <c r="E10" s="73"/>
      <c r="F10" s="74"/>
      <c r="G10" s="74"/>
      <c r="H10" s="74"/>
    </row>
    <row r="11" spans="1:8" s="77" customFormat="1" ht="23.25" customHeight="1" x14ac:dyDescent="0.2">
      <c r="A11" s="282" t="s">
        <v>57</v>
      </c>
      <c r="B11" s="283"/>
      <c r="C11" s="283"/>
      <c r="D11" s="283"/>
      <c r="E11" s="283"/>
      <c r="F11" s="283"/>
      <c r="G11" s="284"/>
      <c r="H11" s="76"/>
    </row>
    <row r="12" spans="1:8" s="75" customFormat="1" ht="27" customHeight="1" thickBot="1" x14ac:dyDescent="0.3">
      <c r="A12" s="285"/>
      <c r="B12" s="286"/>
      <c r="C12" s="286"/>
      <c r="D12" s="286"/>
      <c r="E12" s="286"/>
      <c r="F12" s="286"/>
      <c r="G12" s="287"/>
      <c r="H12" s="74"/>
    </row>
    <row r="13" spans="1:8" x14ac:dyDescent="0.25">
      <c r="A13" s="78"/>
      <c r="B13" s="79"/>
      <c r="C13" s="79"/>
      <c r="D13" s="79"/>
      <c r="E13" s="79"/>
      <c r="H13" s="63"/>
    </row>
    <row r="14" spans="1:8" x14ac:dyDescent="0.25">
      <c r="A14" s="78"/>
      <c r="B14" s="79"/>
      <c r="C14" s="79"/>
      <c r="D14" s="79"/>
      <c r="E14" s="79"/>
    </row>
  </sheetData>
  <protectedRanges>
    <protectedRange sqref="C2:C3" name="Range1_1_2_1_1"/>
  </protectedRanges>
  <mergeCells count="9">
    <mergeCell ref="A8:E8"/>
    <mergeCell ref="A11:G11"/>
    <mergeCell ref="A12:G12"/>
    <mergeCell ref="B1:E1"/>
    <mergeCell ref="F1:G3"/>
    <mergeCell ref="B2:E2"/>
    <mergeCell ref="B3:E3"/>
    <mergeCell ref="B5:G5"/>
    <mergeCell ref="A7:E7"/>
  </mergeCells>
  <conditionalFormatting sqref="F8">
    <cfRule type="containsBlanks" dxfId="14" priority="2">
      <formula>LEN(TRIM(F8))=0</formula>
    </cfRule>
  </conditionalFormatting>
  <conditionalFormatting sqref="A12:G12">
    <cfRule type="containsBlanks" dxfId="13" priority="1">
      <formula>LEN(TRIM(A12))=0</formula>
    </cfRule>
  </conditionalFormatting>
  <dataValidations count="2">
    <dataValidation type="list" allowBlank="1" showInputMessage="1" showErrorMessage="1" sqref="A12:G12" xr:uid="{00000000-0002-0000-0200-000000000000}">
      <formula1>"Документы необходимы для проведения аудита запрошены"</formula1>
    </dataValidation>
    <dataValidation type="list" allowBlank="1" showInputMessage="1" showErrorMessage="1" sqref="F8" xr:uid="{00000000-0002-0000-0200-000001000000}">
      <formula1>"Необходимо,Нет объекта учета"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E30"/>
  <sheetViews>
    <sheetView view="pageBreakPreview" zoomScale="136" zoomScaleNormal="100" zoomScaleSheetLayoutView="136" workbookViewId="0">
      <selection activeCell="B24" sqref="B24"/>
    </sheetView>
  </sheetViews>
  <sheetFormatPr defaultRowHeight="15" x14ac:dyDescent="0.25"/>
  <cols>
    <col min="1" max="1" width="22.5703125" customWidth="1"/>
    <col min="2" max="2" width="77.85546875" customWidth="1"/>
    <col min="3" max="3" width="16.42578125" customWidth="1"/>
    <col min="4" max="4" width="18.85546875" customWidth="1"/>
  </cols>
  <sheetData>
    <row r="1" spans="1:5" x14ac:dyDescent="0.25">
      <c r="A1" s="2" t="s">
        <v>0</v>
      </c>
      <c r="B1" s="248" t="s">
        <v>1</v>
      </c>
      <c r="C1" s="249"/>
      <c r="D1" s="250" t="s">
        <v>133</v>
      </c>
    </row>
    <row r="2" spans="1:5" x14ac:dyDescent="0.25">
      <c r="A2" s="3" t="s">
        <v>2</v>
      </c>
      <c r="B2" s="253">
        <f>Титульный!B2</f>
        <v>2019</v>
      </c>
      <c r="C2" s="253"/>
      <c r="D2" s="251"/>
    </row>
    <row r="3" spans="1:5" ht="15.75" thickBot="1" x14ac:dyDescent="0.3">
      <c r="A3" s="4" t="s">
        <v>3</v>
      </c>
      <c r="B3" s="254" t="s">
        <v>4</v>
      </c>
      <c r="C3" s="254"/>
      <c r="D3" s="252"/>
    </row>
    <row r="5" spans="1:5" ht="28.5" customHeight="1" x14ac:dyDescent="0.25">
      <c r="A5" s="50" t="s">
        <v>48</v>
      </c>
      <c r="B5" s="56" t="s">
        <v>132</v>
      </c>
      <c r="C5" s="56"/>
      <c r="D5" s="56"/>
      <c r="E5" s="56"/>
    </row>
    <row r="6" spans="1:5" ht="15.75" thickBot="1" x14ac:dyDescent="0.3">
      <c r="A6" s="51"/>
      <c r="B6" s="51"/>
      <c r="C6" s="51"/>
      <c r="D6" s="51"/>
      <c r="E6" s="51"/>
    </row>
    <row r="7" spans="1:5" ht="29.25" thickBot="1" x14ac:dyDescent="0.3">
      <c r="A7" s="309" t="s">
        <v>49</v>
      </c>
      <c r="B7" s="310"/>
      <c r="C7" s="52" t="s">
        <v>50</v>
      </c>
      <c r="D7" s="53" t="s">
        <v>51</v>
      </c>
    </row>
    <row r="8" spans="1:5" ht="51" customHeight="1" thickBot="1" x14ac:dyDescent="0.3">
      <c r="A8" s="307" t="str">
        <f>программа!B14</f>
        <v xml:space="preserve">Оцените установленный порядок ведения операций по Налогу на имущество заполнив ответы на соответствующие вопросы </v>
      </c>
      <c r="B8" s="308"/>
      <c r="C8" s="54"/>
      <c r="D8" s="55"/>
    </row>
    <row r="10" spans="1:5" ht="25.5" x14ac:dyDescent="0.25">
      <c r="A10" s="57" t="s">
        <v>35</v>
      </c>
      <c r="B10" s="58" t="s">
        <v>47</v>
      </c>
      <c r="C10" s="58" t="s">
        <v>36</v>
      </c>
      <c r="D10" s="59" t="s">
        <v>52</v>
      </c>
    </row>
    <row r="11" spans="1:5" ht="42.75" customHeight="1" x14ac:dyDescent="0.25">
      <c r="A11" s="122">
        <v>1</v>
      </c>
      <c r="B11" s="61" t="s">
        <v>189</v>
      </c>
      <c r="C11" s="123" t="s">
        <v>134</v>
      </c>
      <c r="D11" s="60" t="s">
        <v>53</v>
      </c>
    </row>
    <row r="12" spans="1:5" ht="77.25" customHeight="1" x14ac:dyDescent="0.25">
      <c r="A12" s="124">
        <v>2</v>
      </c>
      <c r="B12" s="61" t="s">
        <v>135</v>
      </c>
      <c r="C12" s="123"/>
      <c r="D12" s="60" t="s">
        <v>54</v>
      </c>
    </row>
    <row r="13" spans="1:5" ht="89.25" x14ac:dyDescent="0.25">
      <c r="A13" s="124">
        <v>3</v>
      </c>
      <c r="B13" s="61" t="s">
        <v>186</v>
      </c>
      <c r="C13" s="125" t="s">
        <v>136</v>
      </c>
      <c r="D13" s="60" t="s">
        <v>54</v>
      </c>
    </row>
    <row r="14" spans="1:5" x14ac:dyDescent="0.25">
      <c r="A14" s="126" t="s">
        <v>41</v>
      </c>
      <c r="B14" s="127" t="s">
        <v>187</v>
      </c>
      <c r="C14" s="125" t="s">
        <v>188</v>
      </c>
      <c r="D14" s="60" t="s">
        <v>54</v>
      </c>
    </row>
    <row r="15" spans="1:5" x14ac:dyDescent="0.25">
      <c r="A15" s="128" t="s">
        <v>42</v>
      </c>
      <c r="B15" s="127" t="s">
        <v>137</v>
      </c>
      <c r="C15" s="129"/>
      <c r="D15" s="60" t="s">
        <v>54</v>
      </c>
    </row>
    <row r="16" spans="1:5" ht="64.5" customHeight="1" x14ac:dyDescent="0.25">
      <c r="A16" s="128" t="s">
        <v>43</v>
      </c>
      <c r="B16" s="127" t="s">
        <v>190</v>
      </c>
      <c r="C16" s="129" t="s">
        <v>191</v>
      </c>
      <c r="D16" s="60" t="s">
        <v>54</v>
      </c>
    </row>
    <row r="17" spans="1:5" ht="25.5" x14ac:dyDescent="0.25">
      <c r="A17" s="130">
        <v>7</v>
      </c>
      <c r="B17" s="127" t="s">
        <v>138</v>
      </c>
      <c r="C17" s="129" t="s">
        <v>192</v>
      </c>
      <c r="D17" s="60" t="s">
        <v>53</v>
      </c>
    </row>
    <row r="18" spans="1:5" x14ac:dyDescent="0.25">
      <c r="A18" s="131" t="s">
        <v>139</v>
      </c>
      <c r="B18" s="132" t="s">
        <v>140</v>
      </c>
      <c r="C18" s="311" t="s">
        <v>141</v>
      </c>
      <c r="D18" s="60"/>
    </row>
    <row r="19" spans="1:5" ht="25.5" x14ac:dyDescent="0.25">
      <c r="A19" s="133"/>
      <c r="B19" s="134" t="s">
        <v>142</v>
      </c>
      <c r="C19" s="312"/>
      <c r="D19" s="60" t="s">
        <v>53</v>
      </c>
    </row>
    <row r="20" spans="1:5" ht="25.5" x14ac:dyDescent="0.25">
      <c r="A20" s="133"/>
      <c r="B20" s="134" t="s">
        <v>143</v>
      </c>
      <c r="C20" s="312"/>
      <c r="D20" s="60" t="s">
        <v>54</v>
      </c>
    </row>
    <row r="21" spans="1:5" x14ac:dyDescent="0.25">
      <c r="A21" s="135"/>
      <c r="B21" s="136" t="s">
        <v>152</v>
      </c>
      <c r="C21" s="313"/>
      <c r="D21" s="60" t="s">
        <v>54</v>
      </c>
    </row>
    <row r="22" spans="1:5" ht="38.25" x14ac:dyDescent="0.25">
      <c r="A22" s="137">
        <v>8</v>
      </c>
      <c r="B22" s="138" t="s">
        <v>144</v>
      </c>
      <c r="C22" s="139" t="s">
        <v>145</v>
      </c>
      <c r="D22" s="60" t="s">
        <v>54</v>
      </c>
    </row>
    <row r="23" spans="1:5" ht="92.25" customHeight="1" x14ac:dyDescent="0.25">
      <c r="A23" s="124">
        <v>9</v>
      </c>
      <c r="B23" s="61" t="s">
        <v>146</v>
      </c>
      <c r="C23" s="125" t="s">
        <v>147</v>
      </c>
      <c r="D23" s="60" t="s">
        <v>53</v>
      </c>
    </row>
    <row r="24" spans="1:5" ht="39.75" customHeight="1" x14ac:dyDescent="0.25">
      <c r="A24" s="124">
        <v>10</v>
      </c>
      <c r="B24" s="61" t="s">
        <v>148</v>
      </c>
      <c r="C24" s="125" t="s">
        <v>149</v>
      </c>
      <c r="D24" s="60" t="s">
        <v>53</v>
      </c>
    </row>
    <row r="25" spans="1:5" ht="25.5" x14ac:dyDescent="0.25">
      <c r="A25" s="124">
        <v>11</v>
      </c>
      <c r="B25" s="61" t="s">
        <v>150</v>
      </c>
      <c r="C25" s="125" t="s">
        <v>193</v>
      </c>
      <c r="D25" s="60" t="s">
        <v>53</v>
      </c>
    </row>
    <row r="26" spans="1:5" ht="25.5" x14ac:dyDescent="0.25">
      <c r="A26" s="124">
        <v>12</v>
      </c>
      <c r="B26" s="61" t="s">
        <v>151</v>
      </c>
      <c r="C26" s="125"/>
      <c r="D26" s="60" t="s">
        <v>54</v>
      </c>
    </row>
    <row r="28" spans="1:5" ht="15.75" thickBot="1" x14ac:dyDescent="0.3"/>
    <row r="29" spans="1:5" x14ac:dyDescent="0.25">
      <c r="A29" s="301" t="s">
        <v>57</v>
      </c>
      <c r="B29" s="302"/>
      <c r="C29" s="302"/>
      <c r="D29" s="303"/>
      <c r="E29" s="87" t="s">
        <v>76</v>
      </c>
    </row>
    <row r="30" spans="1:5" ht="15.75" thickBot="1" x14ac:dyDescent="0.3">
      <c r="A30" s="304"/>
      <c r="B30" s="305"/>
      <c r="C30" s="305"/>
      <c r="D30" s="306"/>
      <c r="E30" s="87" t="s">
        <v>75</v>
      </c>
    </row>
  </sheetData>
  <protectedRanges>
    <protectedRange sqref="C2:C3" name="Range1_1_2_1_1"/>
  </protectedRanges>
  <mergeCells count="9">
    <mergeCell ref="A29:D29"/>
    <mergeCell ref="A30:D30"/>
    <mergeCell ref="A8:B8"/>
    <mergeCell ref="A7:B7"/>
    <mergeCell ref="B1:C1"/>
    <mergeCell ref="D1:D3"/>
    <mergeCell ref="B2:C2"/>
    <mergeCell ref="B3:C3"/>
    <mergeCell ref="C18:C21"/>
  </mergeCells>
  <conditionalFormatting sqref="C8">
    <cfRule type="containsBlanks" dxfId="12" priority="14">
      <formula>LEN(TRIM(C8))=0</formula>
    </cfRule>
  </conditionalFormatting>
  <conditionalFormatting sqref="D11">
    <cfRule type="containsBlanks" dxfId="11" priority="13">
      <formula>LEN(TRIM(D11))=0</formula>
    </cfRule>
  </conditionalFormatting>
  <conditionalFormatting sqref="A30">
    <cfRule type="containsBlanks" dxfId="10" priority="2">
      <formula>LEN(TRIM(A30))=0</formula>
    </cfRule>
  </conditionalFormatting>
  <conditionalFormatting sqref="D12:D17 D19:D23">
    <cfRule type="containsBlanks" dxfId="9" priority="12">
      <formula>LEN(TRIM(D12))=0</formula>
    </cfRule>
  </conditionalFormatting>
  <conditionalFormatting sqref="D25:D26">
    <cfRule type="containsBlanks" dxfId="8" priority="11">
      <formula>LEN(TRIM(D25))=0</formula>
    </cfRule>
  </conditionalFormatting>
  <conditionalFormatting sqref="D24">
    <cfRule type="containsBlanks" dxfId="7" priority="1">
      <formula>LEN(TRIM(D24))=0</formula>
    </cfRule>
  </conditionalFormatting>
  <dataValidations count="6">
    <dataValidation type="list" allowBlank="1" showInputMessage="1" showErrorMessage="1" sqref="C8" xr:uid="{00000000-0002-0000-0300-000000000000}">
      <formula1>"Необходимо,Нет объекта учета"</formula1>
    </dataValidation>
    <dataValidation type="list" allowBlank="1" showInputMessage="1" showErrorMessage="1" sqref="D11 D16:D17 D19:D26" xr:uid="{00000000-0002-0000-0300-000001000000}">
      <formula1>"Да, Нет, Не применимо"</formula1>
    </dataValidation>
    <dataValidation type="list" allowBlank="1" showInputMessage="1" showErrorMessage="1" sqref="A30:D30" xr:uid="{00000000-0002-0000-0300-000002000000}">
      <formula1>$E$29:$E$30</formula1>
    </dataValidation>
    <dataValidation type="list" allowBlank="1" showInputMessage="1" showErrorMessage="1" sqref="D12" xr:uid="{00000000-0002-0000-0300-000003000000}">
      <formula1>"Проведено обсуждение. В расчет налоговой базы не включено правомерно,Проведено обсуждение. В расчет налоговой базы имущество включено, Не применимо"</formula1>
    </dataValidation>
    <dataValidation type="list" allowBlank="1" showInputMessage="1" showErrorMessage="1" sqref="D13:D14" xr:uid="{00000000-0002-0000-0300-000004000000}">
      <formula1>"Да отнесено правильно, Нет отнесено не правильно, Не применимо"</formula1>
    </dataValidation>
    <dataValidation type="list" allowBlank="1" showInputMessage="1" showErrorMessage="1" sqref="D15" xr:uid="{00000000-0002-0000-0300-000005000000}">
      <formula1>"Да льгота правомерна, Нет льгота не правомерна, Не применимо"</formula1>
    </dataValidation>
  </dataValidations>
  <pageMargins left="0.7" right="0.7" top="0.75" bottom="0.75" header="0.3" footer="0.3"/>
  <pageSetup paperSize="9" scale="6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T64"/>
  <sheetViews>
    <sheetView topLeftCell="A28" zoomScale="90" zoomScaleNormal="90" workbookViewId="0">
      <selection activeCell="A57" sqref="A57:K57"/>
    </sheetView>
  </sheetViews>
  <sheetFormatPr defaultRowHeight="12.75" x14ac:dyDescent="0.2"/>
  <cols>
    <col min="1" max="1" width="10" style="111" customWidth="1"/>
    <col min="2" max="2" width="14.28515625" style="111" customWidth="1"/>
    <col min="3" max="3" width="15.140625" style="111" customWidth="1"/>
    <col min="4" max="4" width="21.140625" style="111" customWidth="1"/>
    <col min="5" max="5" width="18.85546875" style="111" customWidth="1"/>
    <col min="6" max="7" width="15" style="111" customWidth="1"/>
    <col min="8" max="8" width="14.85546875" style="111" customWidth="1"/>
    <col min="9" max="9" width="17" style="111" customWidth="1"/>
    <col min="10" max="10" width="12.140625" style="111" customWidth="1"/>
    <col min="11" max="12" width="15.28515625" style="111" customWidth="1"/>
    <col min="13" max="13" width="15.5703125" style="111" customWidth="1"/>
    <col min="14" max="14" width="18" style="111" customWidth="1"/>
    <col min="15" max="15" width="14.5703125" style="111" customWidth="1"/>
    <col min="16" max="17" width="16.28515625" style="111" customWidth="1"/>
    <col min="18" max="18" width="15.140625" style="111" customWidth="1"/>
    <col min="19" max="19" width="16.140625" style="111" customWidth="1"/>
    <col min="20" max="20" width="13.42578125" style="111" customWidth="1"/>
    <col min="21" max="256" width="9.140625" style="111"/>
    <col min="257" max="257" width="18.140625" style="111" customWidth="1"/>
    <col min="258" max="258" width="14.28515625" style="111" customWidth="1"/>
    <col min="259" max="259" width="15.140625" style="111" customWidth="1"/>
    <col min="260" max="260" width="21.140625" style="111" customWidth="1"/>
    <col min="261" max="261" width="18.85546875" style="111" customWidth="1"/>
    <col min="262" max="263" width="15" style="111" customWidth="1"/>
    <col min="264" max="264" width="14.85546875" style="111" customWidth="1"/>
    <col min="265" max="265" width="17" style="111" customWidth="1"/>
    <col min="266" max="266" width="12.140625" style="111" customWidth="1"/>
    <col min="267" max="268" width="15.28515625" style="111" customWidth="1"/>
    <col min="269" max="269" width="15.5703125" style="111" customWidth="1"/>
    <col min="270" max="270" width="18" style="111" customWidth="1"/>
    <col min="271" max="271" width="14.5703125" style="111" customWidth="1"/>
    <col min="272" max="272" width="13.85546875" style="111" customWidth="1"/>
    <col min="273" max="273" width="13.28515625" style="111" customWidth="1"/>
    <col min="274" max="274" width="15.140625" style="111" customWidth="1"/>
    <col min="275" max="275" width="16.140625" style="111" customWidth="1"/>
    <col min="276" max="276" width="13.42578125" style="111" customWidth="1"/>
    <col min="277" max="512" width="9.140625" style="111"/>
    <col min="513" max="513" width="18.140625" style="111" customWidth="1"/>
    <col min="514" max="514" width="14.28515625" style="111" customWidth="1"/>
    <col min="515" max="515" width="15.140625" style="111" customWidth="1"/>
    <col min="516" max="516" width="21.140625" style="111" customWidth="1"/>
    <col min="517" max="517" width="18.85546875" style="111" customWidth="1"/>
    <col min="518" max="519" width="15" style="111" customWidth="1"/>
    <col min="520" max="520" width="14.85546875" style="111" customWidth="1"/>
    <col min="521" max="521" width="17" style="111" customWidth="1"/>
    <col min="522" max="522" width="12.140625" style="111" customWidth="1"/>
    <col min="523" max="524" width="15.28515625" style="111" customWidth="1"/>
    <col min="525" max="525" width="15.5703125" style="111" customWidth="1"/>
    <col min="526" max="526" width="18" style="111" customWidth="1"/>
    <col min="527" max="527" width="14.5703125" style="111" customWidth="1"/>
    <col min="528" max="528" width="13.85546875" style="111" customWidth="1"/>
    <col min="529" max="529" width="13.28515625" style="111" customWidth="1"/>
    <col min="530" max="530" width="15.140625" style="111" customWidth="1"/>
    <col min="531" max="531" width="16.140625" style="111" customWidth="1"/>
    <col min="532" max="532" width="13.42578125" style="111" customWidth="1"/>
    <col min="533" max="768" width="9.140625" style="111"/>
    <col min="769" max="769" width="18.140625" style="111" customWidth="1"/>
    <col min="770" max="770" width="14.28515625" style="111" customWidth="1"/>
    <col min="771" max="771" width="15.140625" style="111" customWidth="1"/>
    <col min="772" max="772" width="21.140625" style="111" customWidth="1"/>
    <col min="773" max="773" width="18.85546875" style="111" customWidth="1"/>
    <col min="774" max="775" width="15" style="111" customWidth="1"/>
    <col min="776" max="776" width="14.85546875" style="111" customWidth="1"/>
    <col min="777" max="777" width="17" style="111" customWidth="1"/>
    <col min="778" max="778" width="12.140625" style="111" customWidth="1"/>
    <col min="779" max="780" width="15.28515625" style="111" customWidth="1"/>
    <col min="781" max="781" width="15.5703125" style="111" customWidth="1"/>
    <col min="782" max="782" width="18" style="111" customWidth="1"/>
    <col min="783" max="783" width="14.5703125" style="111" customWidth="1"/>
    <col min="784" max="784" width="13.85546875" style="111" customWidth="1"/>
    <col min="785" max="785" width="13.28515625" style="111" customWidth="1"/>
    <col min="786" max="786" width="15.140625" style="111" customWidth="1"/>
    <col min="787" max="787" width="16.140625" style="111" customWidth="1"/>
    <col min="788" max="788" width="13.42578125" style="111" customWidth="1"/>
    <col min="789" max="1024" width="9.140625" style="111"/>
    <col min="1025" max="1025" width="18.140625" style="111" customWidth="1"/>
    <col min="1026" max="1026" width="14.28515625" style="111" customWidth="1"/>
    <col min="1027" max="1027" width="15.140625" style="111" customWidth="1"/>
    <col min="1028" max="1028" width="21.140625" style="111" customWidth="1"/>
    <col min="1029" max="1029" width="18.85546875" style="111" customWidth="1"/>
    <col min="1030" max="1031" width="15" style="111" customWidth="1"/>
    <col min="1032" max="1032" width="14.85546875" style="111" customWidth="1"/>
    <col min="1033" max="1033" width="17" style="111" customWidth="1"/>
    <col min="1034" max="1034" width="12.140625" style="111" customWidth="1"/>
    <col min="1035" max="1036" width="15.28515625" style="111" customWidth="1"/>
    <col min="1037" max="1037" width="15.5703125" style="111" customWidth="1"/>
    <col min="1038" max="1038" width="18" style="111" customWidth="1"/>
    <col min="1039" max="1039" width="14.5703125" style="111" customWidth="1"/>
    <col min="1040" max="1040" width="13.85546875" style="111" customWidth="1"/>
    <col min="1041" max="1041" width="13.28515625" style="111" customWidth="1"/>
    <col min="1042" max="1042" width="15.140625" style="111" customWidth="1"/>
    <col min="1043" max="1043" width="16.140625" style="111" customWidth="1"/>
    <col min="1044" max="1044" width="13.42578125" style="111" customWidth="1"/>
    <col min="1045" max="1280" width="9.140625" style="111"/>
    <col min="1281" max="1281" width="18.140625" style="111" customWidth="1"/>
    <col min="1282" max="1282" width="14.28515625" style="111" customWidth="1"/>
    <col min="1283" max="1283" width="15.140625" style="111" customWidth="1"/>
    <col min="1284" max="1284" width="21.140625" style="111" customWidth="1"/>
    <col min="1285" max="1285" width="18.85546875" style="111" customWidth="1"/>
    <col min="1286" max="1287" width="15" style="111" customWidth="1"/>
    <col min="1288" max="1288" width="14.85546875" style="111" customWidth="1"/>
    <col min="1289" max="1289" width="17" style="111" customWidth="1"/>
    <col min="1290" max="1290" width="12.140625" style="111" customWidth="1"/>
    <col min="1291" max="1292" width="15.28515625" style="111" customWidth="1"/>
    <col min="1293" max="1293" width="15.5703125" style="111" customWidth="1"/>
    <col min="1294" max="1294" width="18" style="111" customWidth="1"/>
    <col min="1295" max="1295" width="14.5703125" style="111" customWidth="1"/>
    <col min="1296" max="1296" width="13.85546875" style="111" customWidth="1"/>
    <col min="1297" max="1297" width="13.28515625" style="111" customWidth="1"/>
    <col min="1298" max="1298" width="15.140625" style="111" customWidth="1"/>
    <col min="1299" max="1299" width="16.140625" style="111" customWidth="1"/>
    <col min="1300" max="1300" width="13.42578125" style="111" customWidth="1"/>
    <col min="1301" max="1536" width="9.140625" style="111"/>
    <col min="1537" max="1537" width="18.140625" style="111" customWidth="1"/>
    <col min="1538" max="1538" width="14.28515625" style="111" customWidth="1"/>
    <col min="1539" max="1539" width="15.140625" style="111" customWidth="1"/>
    <col min="1540" max="1540" width="21.140625" style="111" customWidth="1"/>
    <col min="1541" max="1541" width="18.85546875" style="111" customWidth="1"/>
    <col min="1542" max="1543" width="15" style="111" customWidth="1"/>
    <col min="1544" max="1544" width="14.85546875" style="111" customWidth="1"/>
    <col min="1545" max="1545" width="17" style="111" customWidth="1"/>
    <col min="1546" max="1546" width="12.140625" style="111" customWidth="1"/>
    <col min="1547" max="1548" width="15.28515625" style="111" customWidth="1"/>
    <col min="1549" max="1549" width="15.5703125" style="111" customWidth="1"/>
    <col min="1550" max="1550" width="18" style="111" customWidth="1"/>
    <col min="1551" max="1551" width="14.5703125" style="111" customWidth="1"/>
    <col min="1552" max="1552" width="13.85546875" style="111" customWidth="1"/>
    <col min="1553" max="1553" width="13.28515625" style="111" customWidth="1"/>
    <col min="1554" max="1554" width="15.140625" style="111" customWidth="1"/>
    <col min="1555" max="1555" width="16.140625" style="111" customWidth="1"/>
    <col min="1556" max="1556" width="13.42578125" style="111" customWidth="1"/>
    <col min="1557" max="1792" width="9.140625" style="111"/>
    <col min="1793" max="1793" width="18.140625" style="111" customWidth="1"/>
    <col min="1794" max="1794" width="14.28515625" style="111" customWidth="1"/>
    <col min="1795" max="1795" width="15.140625" style="111" customWidth="1"/>
    <col min="1796" max="1796" width="21.140625" style="111" customWidth="1"/>
    <col min="1797" max="1797" width="18.85546875" style="111" customWidth="1"/>
    <col min="1798" max="1799" width="15" style="111" customWidth="1"/>
    <col min="1800" max="1800" width="14.85546875" style="111" customWidth="1"/>
    <col min="1801" max="1801" width="17" style="111" customWidth="1"/>
    <col min="1802" max="1802" width="12.140625" style="111" customWidth="1"/>
    <col min="1803" max="1804" width="15.28515625" style="111" customWidth="1"/>
    <col min="1805" max="1805" width="15.5703125" style="111" customWidth="1"/>
    <col min="1806" max="1806" width="18" style="111" customWidth="1"/>
    <col min="1807" max="1807" width="14.5703125" style="111" customWidth="1"/>
    <col min="1808" max="1808" width="13.85546875" style="111" customWidth="1"/>
    <col min="1809" max="1809" width="13.28515625" style="111" customWidth="1"/>
    <col min="1810" max="1810" width="15.140625" style="111" customWidth="1"/>
    <col min="1811" max="1811" width="16.140625" style="111" customWidth="1"/>
    <col min="1812" max="1812" width="13.42578125" style="111" customWidth="1"/>
    <col min="1813" max="2048" width="9.140625" style="111"/>
    <col min="2049" max="2049" width="18.140625" style="111" customWidth="1"/>
    <col min="2050" max="2050" width="14.28515625" style="111" customWidth="1"/>
    <col min="2051" max="2051" width="15.140625" style="111" customWidth="1"/>
    <col min="2052" max="2052" width="21.140625" style="111" customWidth="1"/>
    <col min="2053" max="2053" width="18.85546875" style="111" customWidth="1"/>
    <col min="2054" max="2055" width="15" style="111" customWidth="1"/>
    <col min="2056" max="2056" width="14.85546875" style="111" customWidth="1"/>
    <col min="2057" max="2057" width="17" style="111" customWidth="1"/>
    <col min="2058" max="2058" width="12.140625" style="111" customWidth="1"/>
    <col min="2059" max="2060" width="15.28515625" style="111" customWidth="1"/>
    <col min="2061" max="2061" width="15.5703125" style="111" customWidth="1"/>
    <col min="2062" max="2062" width="18" style="111" customWidth="1"/>
    <col min="2063" max="2063" width="14.5703125" style="111" customWidth="1"/>
    <col min="2064" max="2064" width="13.85546875" style="111" customWidth="1"/>
    <col min="2065" max="2065" width="13.28515625" style="111" customWidth="1"/>
    <col min="2066" max="2066" width="15.140625" style="111" customWidth="1"/>
    <col min="2067" max="2067" width="16.140625" style="111" customWidth="1"/>
    <col min="2068" max="2068" width="13.42578125" style="111" customWidth="1"/>
    <col min="2069" max="2304" width="9.140625" style="111"/>
    <col min="2305" max="2305" width="18.140625" style="111" customWidth="1"/>
    <col min="2306" max="2306" width="14.28515625" style="111" customWidth="1"/>
    <col min="2307" max="2307" width="15.140625" style="111" customWidth="1"/>
    <col min="2308" max="2308" width="21.140625" style="111" customWidth="1"/>
    <col min="2309" max="2309" width="18.85546875" style="111" customWidth="1"/>
    <col min="2310" max="2311" width="15" style="111" customWidth="1"/>
    <col min="2312" max="2312" width="14.85546875" style="111" customWidth="1"/>
    <col min="2313" max="2313" width="17" style="111" customWidth="1"/>
    <col min="2314" max="2314" width="12.140625" style="111" customWidth="1"/>
    <col min="2315" max="2316" width="15.28515625" style="111" customWidth="1"/>
    <col min="2317" max="2317" width="15.5703125" style="111" customWidth="1"/>
    <col min="2318" max="2318" width="18" style="111" customWidth="1"/>
    <col min="2319" max="2319" width="14.5703125" style="111" customWidth="1"/>
    <col min="2320" max="2320" width="13.85546875" style="111" customWidth="1"/>
    <col min="2321" max="2321" width="13.28515625" style="111" customWidth="1"/>
    <col min="2322" max="2322" width="15.140625" style="111" customWidth="1"/>
    <col min="2323" max="2323" width="16.140625" style="111" customWidth="1"/>
    <col min="2324" max="2324" width="13.42578125" style="111" customWidth="1"/>
    <col min="2325" max="2560" width="9.140625" style="111"/>
    <col min="2561" max="2561" width="18.140625" style="111" customWidth="1"/>
    <col min="2562" max="2562" width="14.28515625" style="111" customWidth="1"/>
    <col min="2563" max="2563" width="15.140625" style="111" customWidth="1"/>
    <col min="2564" max="2564" width="21.140625" style="111" customWidth="1"/>
    <col min="2565" max="2565" width="18.85546875" style="111" customWidth="1"/>
    <col min="2566" max="2567" width="15" style="111" customWidth="1"/>
    <col min="2568" max="2568" width="14.85546875" style="111" customWidth="1"/>
    <col min="2569" max="2569" width="17" style="111" customWidth="1"/>
    <col min="2570" max="2570" width="12.140625" style="111" customWidth="1"/>
    <col min="2571" max="2572" width="15.28515625" style="111" customWidth="1"/>
    <col min="2573" max="2573" width="15.5703125" style="111" customWidth="1"/>
    <col min="2574" max="2574" width="18" style="111" customWidth="1"/>
    <col min="2575" max="2575" width="14.5703125" style="111" customWidth="1"/>
    <col min="2576" max="2576" width="13.85546875" style="111" customWidth="1"/>
    <col min="2577" max="2577" width="13.28515625" style="111" customWidth="1"/>
    <col min="2578" max="2578" width="15.140625" style="111" customWidth="1"/>
    <col min="2579" max="2579" width="16.140625" style="111" customWidth="1"/>
    <col min="2580" max="2580" width="13.42578125" style="111" customWidth="1"/>
    <col min="2581" max="2816" width="9.140625" style="111"/>
    <col min="2817" max="2817" width="18.140625" style="111" customWidth="1"/>
    <col min="2818" max="2818" width="14.28515625" style="111" customWidth="1"/>
    <col min="2819" max="2819" width="15.140625" style="111" customWidth="1"/>
    <col min="2820" max="2820" width="21.140625" style="111" customWidth="1"/>
    <col min="2821" max="2821" width="18.85546875" style="111" customWidth="1"/>
    <col min="2822" max="2823" width="15" style="111" customWidth="1"/>
    <col min="2824" max="2824" width="14.85546875" style="111" customWidth="1"/>
    <col min="2825" max="2825" width="17" style="111" customWidth="1"/>
    <col min="2826" max="2826" width="12.140625" style="111" customWidth="1"/>
    <col min="2827" max="2828" width="15.28515625" style="111" customWidth="1"/>
    <col min="2829" max="2829" width="15.5703125" style="111" customWidth="1"/>
    <col min="2830" max="2830" width="18" style="111" customWidth="1"/>
    <col min="2831" max="2831" width="14.5703125" style="111" customWidth="1"/>
    <col min="2832" max="2832" width="13.85546875" style="111" customWidth="1"/>
    <col min="2833" max="2833" width="13.28515625" style="111" customWidth="1"/>
    <col min="2834" max="2834" width="15.140625" style="111" customWidth="1"/>
    <col min="2835" max="2835" width="16.140625" style="111" customWidth="1"/>
    <col min="2836" max="2836" width="13.42578125" style="111" customWidth="1"/>
    <col min="2837" max="3072" width="9.140625" style="111"/>
    <col min="3073" max="3073" width="18.140625" style="111" customWidth="1"/>
    <col min="3074" max="3074" width="14.28515625" style="111" customWidth="1"/>
    <col min="3075" max="3075" width="15.140625" style="111" customWidth="1"/>
    <col min="3076" max="3076" width="21.140625" style="111" customWidth="1"/>
    <col min="3077" max="3077" width="18.85546875" style="111" customWidth="1"/>
    <col min="3078" max="3079" width="15" style="111" customWidth="1"/>
    <col min="3080" max="3080" width="14.85546875" style="111" customWidth="1"/>
    <col min="3081" max="3081" width="17" style="111" customWidth="1"/>
    <col min="3082" max="3082" width="12.140625" style="111" customWidth="1"/>
    <col min="3083" max="3084" width="15.28515625" style="111" customWidth="1"/>
    <col min="3085" max="3085" width="15.5703125" style="111" customWidth="1"/>
    <col min="3086" max="3086" width="18" style="111" customWidth="1"/>
    <col min="3087" max="3087" width="14.5703125" style="111" customWidth="1"/>
    <col min="3088" max="3088" width="13.85546875" style="111" customWidth="1"/>
    <col min="3089" max="3089" width="13.28515625" style="111" customWidth="1"/>
    <col min="3090" max="3090" width="15.140625" style="111" customWidth="1"/>
    <col min="3091" max="3091" width="16.140625" style="111" customWidth="1"/>
    <col min="3092" max="3092" width="13.42578125" style="111" customWidth="1"/>
    <col min="3093" max="3328" width="9.140625" style="111"/>
    <col min="3329" max="3329" width="18.140625" style="111" customWidth="1"/>
    <col min="3330" max="3330" width="14.28515625" style="111" customWidth="1"/>
    <col min="3331" max="3331" width="15.140625" style="111" customWidth="1"/>
    <col min="3332" max="3332" width="21.140625" style="111" customWidth="1"/>
    <col min="3333" max="3333" width="18.85546875" style="111" customWidth="1"/>
    <col min="3334" max="3335" width="15" style="111" customWidth="1"/>
    <col min="3336" max="3336" width="14.85546875" style="111" customWidth="1"/>
    <col min="3337" max="3337" width="17" style="111" customWidth="1"/>
    <col min="3338" max="3338" width="12.140625" style="111" customWidth="1"/>
    <col min="3339" max="3340" width="15.28515625" style="111" customWidth="1"/>
    <col min="3341" max="3341" width="15.5703125" style="111" customWidth="1"/>
    <col min="3342" max="3342" width="18" style="111" customWidth="1"/>
    <col min="3343" max="3343" width="14.5703125" style="111" customWidth="1"/>
    <col min="3344" max="3344" width="13.85546875" style="111" customWidth="1"/>
    <col min="3345" max="3345" width="13.28515625" style="111" customWidth="1"/>
    <col min="3346" max="3346" width="15.140625" style="111" customWidth="1"/>
    <col min="3347" max="3347" width="16.140625" style="111" customWidth="1"/>
    <col min="3348" max="3348" width="13.42578125" style="111" customWidth="1"/>
    <col min="3349" max="3584" width="9.140625" style="111"/>
    <col min="3585" max="3585" width="18.140625" style="111" customWidth="1"/>
    <col min="3586" max="3586" width="14.28515625" style="111" customWidth="1"/>
    <col min="3587" max="3587" width="15.140625" style="111" customWidth="1"/>
    <col min="3588" max="3588" width="21.140625" style="111" customWidth="1"/>
    <col min="3589" max="3589" width="18.85546875" style="111" customWidth="1"/>
    <col min="3590" max="3591" width="15" style="111" customWidth="1"/>
    <col min="3592" max="3592" width="14.85546875" style="111" customWidth="1"/>
    <col min="3593" max="3593" width="17" style="111" customWidth="1"/>
    <col min="3594" max="3594" width="12.140625" style="111" customWidth="1"/>
    <col min="3595" max="3596" width="15.28515625" style="111" customWidth="1"/>
    <col min="3597" max="3597" width="15.5703125" style="111" customWidth="1"/>
    <col min="3598" max="3598" width="18" style="111" customWidth="1"/>
    <col min="3599" max="3599" width="14.5703125" style="111" customWidth="1"/>
    <col min="3600" max="3600" width="13.85546875" style="111" customWidth="1"/>
    <col min="3601" max="3601" width="13.28515625" style="111" customWidth="1"/>
    <col min="3602" max="3602" width="15.140625" style="111" customWidth="1"/>
    <col min="3603" max="3603" width="16.140625" style="111" customWidth="1"/>
    <col min="3604" max="3604" width="13.42578125" style="111" customWidth="1"/>
    <col min="3605" max="3840" width="9.140625" style="111"/>
    <col min="3841" max="3841" width="18.140625" style="111" customWidth="1"/>
    <col min="3842" max="3842" width="14.28515625" style="111" customWidth="1"/>
    <col min="3843" max="3843" width="15.140625" style="111" customWidth="1"/>
    <col min="3844" max="3844" width="21.140625" style="111" customWidth="1"/>
    <col min="3845" max="3845" width="18.85546875" style="111" customWidth="1"/>
    <col min="3846" max="3847" width="15" style="111" customWidth="1"/>
    <col min="3848" max="3848" width="14.85546875" style="111" customWidth="1"/>
    <col min="3849" max="3849" width="17" style="111" customWidth="1"/>
    <col min="3850" max="3850" width="12.140625" style="111" customWidth="1"/>
    <col min="3851" max="3852" width="15.28515625" style="111" customWidth="1"/>
    <col min="3853" max="3853" width="15.5703125" style="111" customWidth="1"/>
    <col min="3854" max="3854" width="18" style="111" customWidth="1"/>
    <col min="3855" max="3855" width="14.5703125" style="111" customWidth="1"/>
    <col min="3856" max="3856" width="13.85546875" style="111" customWidth="1"/>
    <col min="3857" max="3857" width="13.28515625" style="111" customWidth="1"/>
    <col min="3858" max="3858" width="15.140625" style="111" customWidth="1"/>
    <col min="3859" max="3859" width="16.140625" style="111" customWidth="1"/>
    <col min="3860" max="3860" width="13.42578125" style="111" customWidth="1"/>
    <col min="3861" max="4096" width="9.140625" style="111"/>
    <col min="4097" max="4097" width="18.140625" style="111" customWidth="1"/>
    <col min="4098" max="4098" width="14.28515625" style="111" customWidth="1"/>
    <col min="4099" max="4099" width="15.140625" style="111" customWidth="1"/>
    <col min="4100" max="4100" width="21.140625" style="111" customWidth="1"/>
    <col min="4101" max="4101" width="18.85546875" style="111" customWidth="1"/>
    <col min="4102" max="4103" width="15" style="111" customWidth="1"/>
    <col min="4104" max="4104" width="14.85546875" style="111" customWidth="1"/>
    <col min="4105" max="4105" width="17" style="111" customWidth="1"/>
    <col min="4106" max="4106" width="12.140625" style="111" customWidth="1"/>
    <col min="4107" max="4108" width="15.28515625" style="111" customWidth="1"/>
    <col min="4109" max="4109" width="15.5703125" style="111" customWidth="1"/>
    <col min="4110" max="4110" width="18" style="111" customWidth="1"/>
    <col min="4111" max="4111" width="14.5703125" style="111" customWidth="1"/>
    <col min="4112" max="4112" width="13.85546875" style="111" customWidth="1"/>
    <col min="4113" max="4113" width="13.28515625" style="111" customWidth="1"/>
    <col min="4114" max="4114" width="15.140625" style="111" customWidth="1"/>
    <col min="4115" max="4115" width="16.140625" style="111" customWidth="1"/>
    <col min="4116" max="4116" width="13.42578125" style="111" customWidth="1"/>
    <col min="4117" max="4352" width="9.140625" style="111"/>
    <col min="4353" max="4353" width="18.140625" style="111" customWidth="1"/>
    <col min="4354" max="4354" width="14.28515625" style="111" customWidth="1"/>
    <col min="4355" max="4355" width="15.140625" style="111" customWidth="1"/>
    <col min="4356" max="4356" width="21.140625" style="111" customWidth="1"/>
    <col min="4357" max="4357" width="18.85546875" style="111" customWidth="1"/>
    <col min="4358" max="4359" width="15" style="111" customWidth="1"/>
    <col min="4360" max="4360" width="14.85546875" style="111" customWidth="1"/>
    <col min="4361" max="4361" width="17" style="111" customWidth="1"/>
    <col min="4362" max="4362" width="12.140625" style="111" customWidth="1"/>
    <col min="4363" max="4364" width="15.28515625" style="111" customWidth="1"/>
    <col min="4365" max="4365" width="15.5703125" style="111" customWidth="1"/>
    <col min="4366" max="4366" width="18" style="111" customWidth="1"/>
    <col min="4367" max="4367" width="14.5703125" style="111" customWidth="1"/>
    <col min="4368" max="4368" width="13.85546875" style="111" customWidth="1"/>
    <col min="4369" max="4369" width="13.28515625" style="111" customWidth="1"/>
    <col min="4370" max="4370" width="15.140625" style="111" customWidth="1"/>
    <col min="4371" max="4371" width="16.140625" style="111" customWidth="1"/>
    <col min="4372" max="4372" width="13.42578125" style="111" customWidth="1"/>
    <col min="4373" max="4608" width="9.140625" style="111"/>
    <col min="4609" max="4609" width="18.140625" style="111" customWidth="1"/>
    <col min="4610" max="4610" width="14.28515625" style="111" customWidth="1"/>
    <col min="4611" max="4611" width="15.140625" style="111" customWidth="1"/>
    <col min="4612" max="4612" width="21.140625" style="111" customWidth="1"/>
    <col min="4613" max="4613" width="18.85546875" style="111" customWidth="1"/>
    <col min="4614" max="4615" width="15" style="111" customWidth="1"/>
    <col min="4616" max="4616" width="14.85546875" style="111" customWidth="1"/>
    <col min="4617" max="4617" width="17" style="111" customWidth="1"/>
    <col min="4618" max="4618" width="12.140625" style="111" customWidth="1"/>
    <col min="4619" max="4620" width="15.28515625" style="111" customWidth="1"/>
    <col min="4621" max="4621" width="15.5703125" style="111" customWidth="1"/>
    <col min="4622" max="4622" width="18" style="111" customWidth="1"/>
    <col min="4623" max="4623" width="14.5703125" style="111" customWidth="1"/>
    <col min="4624" max="4624" width="13.85546875" style="111" customWidth="1"/>
    <col min="4625" max="4625" width="13.28515625" style="111" customWidth="1"/>
    <col min="4626" max="4626" width="15.140625" style="111" customWidth="1"/>
    <col min="4627" max="4627" width="16.140625" style="111" customWidth="1"/>
    <col min="4628" max="4628" width="13.42578125" style="111" customWidth="1"/>
    <col min="4629" max="4864" width="9.140625" style="111"/>
    <col min="4865" max="4865" width="18.140625" style="111" customWidth="1"/>
    <col min="4866" max="4866" width="14.28515625" style="111" customWidth="1"/>
    <col min="4867" max="4867" width="15.140625" style="111" customWidth="1"/>
    <col min="4868" max="4868" width="21.140625" style="111" customWidth="1"/>
    <col min="4869" max="4869" width="18.85546875" style="111" customWidth="1"/>
    <col min="4870" max="4871" width="15" style="111" customWidth="1"/>
    <col min="4872" max="4872" width="14.85546875" style="111" customWidth="1"/>
    <col min="4873" max="4873" width="17" style="111" customWidth="1"/>
    <col min="4874" max="4874" width="12.140625" style="111" customWidth="1"/>
    <col min="4875" max="4876" width="15.28515625" style="111" customWidth="1"/>
    <col min="4877" max="4877" width="15.5703125" style="111" customWidth="1"/>
    <col min="4878" max="4878" width="18" style="111" customWidth="1"/>
    <col min="4879" max="4879" width="14.5703125" style="111" customWidth="1"/>
    <col min="4880" max="4880" width="13.85546875" style="111" customWidth="1"/>
    <col min="4881" max="4881" width="13.28515625" style="111" customWidth="1"/>
    <col min="4882" max="4882" width="15.140625" style="111" customWidth="1"/>
    <col min="4883" max="4883" width="16.140625" style="111" customWidth="1"/>
    <col min="4884" max="4884" width="13.42578125" style="111" customWidth="1"/>
    <col min="4885" max="5120" width="9.140625" style="111"/>
    <col min="5121" max="5121" width="18.140625" style="111" customWidth="1"/>
    <col min="5122" max="5122" width="14.28515625" style="111" customWidth="1"/>
    <col min="5123" max="5123" width="15.140625" style="111" customWidth="1"/>
    <col min="5124" max="5124" width="21.140625" style="111" customWidth="1"/>
    <col min="5125" max="5125" width="18.85546875" style="111" customWidth="1"/>
    <col min="5126" max="5127" width="15" style="111" customWidth="1"/>
    <col min="5128" max="5128" width="14.85546875" style="111" customWidth="1"/>
    <col min="5129" max="5129" width="17" style="111" customWidth="1"/>
    <col min="5130" max="5130" width="12.140625" style="111" customWidth="1"/>
    <col min="5131" max="5132" width="15.28515625" style="111" customWidth="1"/>
    <col min="5133" max="5133" width="15.5703125" style="111" customWidth="1"/>
    <col min="5134" max="5134" width="18" style="111" customWidth="1"/>
    <col min="5135" max="5135" width="14.5703125" style="111" customWidth="1"/>
    <col min="5136" max="5136" width="13.85546875" style="111" customWidth="1"/>
    <col min="5137" max="5137" width="13.28515625" style="111" customWidth="1"/>
    <col min="5138" max="5138" width="15.140625" style="111" customWidth="1"/>
    <col min="5139" max="5139" width="16.140625" style="111" customWidth="1"/>
    <col min="5140" max="5140" width="13.42578125" style="111" customWidth="1"/>
    <col min="5141" max="5376" width="9.140625" style="111"/>
    <col min="5377" max="5377" width="18.140625" style="111" customWidth="1"/>
    <col min="5378" max="5378" width="14.28515625" style="111" customWidth="1"/>
    <col min="5379" max="5379" width="15.140625" style="111" customWidth="1"/>
    <col min="5380" max="5380" width="21.140625" style="111" customWidth="1"/>
    <col min="5381" max="5381" width="18.85546875" style="111" customWidth="1"/>
    <col min="5382" max="5383" width="15" style="111" customWidth="1"/>
    <col min="5384" max="5384" width="14.85546875" style="111" customWidth="1"/>
    <col min="5385" max="5385" width="17" style="111" customWidth="1"/>
    <col min="5386" max="5386" width="12.140625" style="111" customWidth="1"/>
    <col min="5387" max="5388" width="15.28515625" style="111" customWidth="1"/>
    <col min="5389" max="5389" width="15.5703125" style="111" customWidth="1"/>
    <col min="5390" max="5390" width="18" style="111" customWidth="1"/>
    <col min="5391" max="5391" width="14.5703125" style="111" customWidth="1"/>
    <col min="5392" max="5392" width="13.85546875" style="111" customWidth="1"/>
    <col min="5393" max="5393" width="13.28515625" style="111" customWidth="1"/>
    <col min="5394" max="5394" width="15.140625" style="111" customWidth="1"/>
    <col min="5395" max="5395" width="16.140625" style="111" customWidth="1"/>
    <col min="5396" max="5396" width="13.42578125" style="111" customWidth="1"/>
    <col min="5397" max="5632" width="9.140625" style="111"/>
    <col min="5633" max="5633" width="18.140625" style="111" customWidth="1"/>
    <col min="5634" max="5634" width="14.28515625" style="111" customWidth="1"/>
    <col min="5635" max="5635" width="15.140625" style="111" customWidth="1"/>
    <col min="5636" max="5636" width="21.140625" style="111" customWidth="1"/>
    <col min="5637" max="5637" width="18.85546875" style="111" customWidth="1"/>
    <col min="5638" max="5639" width="15" style="111" customWidth="1"/>
    <col min="5640" max="5640" width="14.85546875" style="111" customWidth="1"/>
    <col min="5641" max="5641" width="17" style="111" customWidth="1"/>
    <col min="5642" max="5642" width="12.140625" style="111" customWidth="1"/>
    <col min="5643" max="5644" width="15.28515625" style="111" customWidth="1"/>
    <col min="5645" max="5645" width="15.5703125" style="111" customWidth="1"/>
    <col min="5646" max="5646" width="18" style="111" customWidth="1"/>
    <col min="5647" max="5647" width="14.5703125" style="111" customWidth="1"/>
    <col min="5648" max="5648" width="13.85546875" style="111" customWidth="1"/>
    <col min="5649" max="5649" width="13.28515625" style="111" customWidth="1"/>
    <col min="5650" max="5650" width="15.140625" style="111" customWidth="1"/>
    <col min="5651" max="5651" width="16.140625" style="111" customWidth="1"/>
    <col min="5652" max="5652" width="13.42578125" style="111" customWidth="1"/>
    <col min="5653" max="5888" width="9.140625" style="111"/>
    <col min="5889" max="5889" width="18.140625" style="111" customWidth="1"/>
    <col min="5890" max="5890" width="14.28515625" style="111" customWidth="1"/>
    <col min="5891" max="5891" width="15.140625" style="111" customWidth="1"/>
    <col min="5892" max="5892" width="21.140625" style="111" customWidth="1"/>
    <col min="5893" max="5893" width="18.85546875" style="111" customWidth="1"/>
    <col min="5894" max="5895" width="15" style="111" customWidth="1"/>
    <col min="5896" max="5896" width="14.85546875" style="111" customWidth="1"/>
    <col min="5897" max="5897" width="17" style="111" customWidth="1"/>
    <col min="5898" max="5898" width="12.140625" style="111" customWidth="1"/>
    <col min="5899" max="5900" width="15.28515625" style="111" customWidth="1"/>
    <col min="5901" max="5901" width="15.5703125" style="111" customWidth="1"/>
    <col min="5902" max="5902" width="18" style="111" customWidth="1"/>
    <col min="5903" max="5903" width="14.5703125" style="111" customWidth="1"/>
    <col min="5904" max="5904" width="13.85546875" style="111" customWidth="1"/>
    <col min="5905" max="5905" width="13.28515625" style="111" customWidth="1"/>
    <col min="5906" max="5906" width="15.140625" style="111" customWidth="1"/>
    <col min="5907" max="5907" width="16.140625" style="111" customWidth="1"/>
    <col min="5908" max="5908" width="13.42578125" style="111" customWidth="1"/>
    <col min="5909" max="6144" width="9.140625" style="111"/>
    <col min="6145" max="6145" width="18.140625" style="111" customWidth="1"/>
    <col min="6146" max="6146" width="14.28515625" style="111" customWidth="1"/>
    <col min="6147" max="6147" width="15.140625" style="111" customWidth="1"/>
    <col min="6148" max="6148" width="21.140625" style="111" customWidth="1"/>
    <col min="6149" max="6149" width="18.85546875" style="111" customWidth="1"/>
    <col min="6150" max="6151" width="15" style="111" customWidth="1"/>
    <col min="6152" max="6152" width="14.85546875" style="111" customWidth="1"/>
    <col min="6153" max="6153" width="17" style="111" customWidth="1"/>
    <col min="6154" max="6154" width="12.140625" style="111" customWidth="1"/>
    <col min="6155" max="6156" width="15.28515625" style="111" customWidth="1"/>
    <col min="6157" max="6157" width="15.5703125" style="111" customWidth="1"/>
    <col min="6158" max="6158" width="18" style="111" customWidth="1"/>
    <col min="6159" max="6159" width="14.5703125" style="111" customWidth="1"/>
    <col min="6160" max="6160" width="13.85546875" style="111" customWidth="1"/>
    <col min="6161" max="6161" width="13.28515625" style="111" customWidth="1"/>
    <col min="6162" max="6162" width="15.140625" style="111" customWidth="1"/>
    <col min="6163" max="6163" width="16.140625" style="111" customWidth="1"/>
    <col min="6164" max="6164" width="13.42578125" style="111" customWidth="1"/>
    <col min="6165" max="6400" width="9.140625" style="111"/>
    <col min="6401" max="6401" width="18.140625" style="111" customWidth="1"/>
    <col min="6402" max="6402" width="14.28515625" style="111" customWidth="1"/>
    <col min="6403" max="6403" width="15.140625" style="111" customWidth="1"/>
    <col min="6404" max="6404" width="21.140625" style="111" customWidth="1"/>
    <col min="6405" max="6405" width="18.85546875" style="111" customWidth="1"/>
    <col min="6406" max="6407" width="15" style="111" customWidth="1"/>
    <col min="6408" max="6408" width="14.85546875" style="111" customWidth="1"/>
    <col min="6409" max="6409" width="17" style="111" customWidth="1"/>
    <col min="6410" max="6410" width="12.140625" style="111" customWidth="1"/>
    <col min="6411" max="6412" width="15.28515625" style="111" customWidth="1"/>
    <col min="6413" max="6413" width="15.5703125" style="111" customWidth="1"/>
    <col min="6414" max="6414" width="18" style="111" customWidth="1"/>
    <col min="6415" max="6415" width="14.5703125" style="111" customWidth="1"/>
    <col min="6416" max="6416" width="13.85546875" style="111" customWidth="1"/>
    <col min="6417" max="6417" width="13.28515625" style="111" customWidth="1"/>
    <col min="6418" max="6418" width="15.140625" style="111" customWidth="1"/>
    <col min="6419" max="6419" width="16.140625" style="111" customWidth="1"/>
    <col min="6420" max="6420" width="13.42578125" style="111" customWidth="1"/>
    <col min="6421" max="6656" width="9.140625" style="111"/>
    <col min="6657" max="6657" width="18.140625" style="111" customWidth="1"/>
    <col min="6658" max="6658" width="14.28515625" style="111" customWidth="1"/>
    <col min="6659" max="6659" width="15.140625" style="111" customWidth="1"/>
    <col min="6660" max="6660" width="21.140625" style="111" customWidth="1"/>
    <col min="6661" max="6661" width="18.85546875" style="111" customWidth="1"/>
    <col min="6662" max="6663" width="15" style="111" customWidth="1"/>
    <col min="6664" max="6664" width="14.85546875" style="111" customWidth="1"/>
    <col min="6665" max="6665" width="17" style="111" customWidth="1"/>
    <col min="6666" max="6666" width="12.140625" style="111" customWidth="1"/>
    <col min="6667" max="6668" width="15.28515625" style="111" customWidth="1"/>
    <col min="6669" max="6669" width="15.5703125" style="111" customWidth="1"/>
    <col min="6670" max="6670" width="18" style="111" customWidth="1"/>
    <col min="6671" max="6671" width="14.5703125" style="111" customWidth="1"/>
    <col min="6672" max="6672" width="13.85546875" style="111" customWidth="1"/>
    <col min="6673" max="6673" width="13.28515625" style="111" customWidth="1"/>
    <col min="6674" max="6674" width="15.140625" style="111" customWidth="1"/>
    <col min="6675" max="6675" width="16.140625" style="111" customWidth="1"/>
    <col min="6676" max="6676" width="13.42578125" style="111" customWidth="1"/>
    <col min="6677" max="6912" width="9.140625" style="111"/>
    <col min="6913" max="6913" width="18.140625" style="111" customWidth="1"/>
    <col min="6914" max="6914" width="14.28515625" style="111" customWidth="1"/>
    <col min="6915" max="6915" width="15.140625" style="111" customWidth="1"/>
    <col min="6916" max="6916" width="21.140625" style="111" customWidth="1"/>
    <col min="6917" max="6917" width="18.85546875" style="111" customWidth="1"/>
    <col min="6918" max="6919" width="15" style="111" customWidth="1"/>
    <col min="6920" max="6920" width="14.85546875" style="111" customWidth="1"/>
    <col min="6921" max="6921" width="17" style="111" customWidth="1"/>
    <col min="6922" max="6922" width="12.140625" style="111" customWidth="1"/>
    <col min="6923" max="6924" width="15.28515625" style="111" customWidth="1"/>
    <col min="6925" max="6925" width="15.5703125" style="111" customWidth="1"/>
    <col min="6926" max="6926" width="18" style="111" customWidth="1"/>
    <col min="6927" max="6927" width="14.5703125" style="111" customWidth="1"/>
    <col min="6928" max="6928" width="13.85546875" style="111" customWidth="1"/>
    <col min="6929" max="6929" width="13.28515625" style="111" customWidth="1"/>
    <col min="6930" max="6930" width="15.140625" style="111" customWidth="1"/>
    <col min="6931" max="6931" width="16.140625" style="111" customWidth="1"/>
    <col min="6932" max="6932" width="13.42578125" style="111" customWidth="1"/>
    <col min="6933" max="7168" width="9.140625" style="111"/>
    <col min="7169" max="7169" width="18.140625" style="111" customWidth="1"/>
    <col min="7170" max="7170" width="14.28515625" style="111" customWidth="1"/>
    <col min="7171" max="7171" width="15.140625" style="111" customWidth="1"/>
    <col min="7172" max="7172" width="21.140625" style="111" customWidth="1"/>
    <col min="7173" max="7173" width="18.85546875" style="111" customWidth="1"/>
    <col min="7174" max="7175" width="15" style="111" customWidth="1"/>
    <col min="7176" max="7176" width="14.85546875" style="111" customWidth="1"/>
    <col min="7177" max="7177" width="17" style="111" customWidth="1"/>
    <col min="7178" max="7178" width="12.140625" style="111" customWidth="1"/>
    <col min="7179" max="7180" width="15.28515625" style="111" customWidth="1"/>
    <col min="7181" max="7181" width="15.5703125" style="111" customWidth="1"/>
    <col min="7182" max="7182" width="18" style="111" customWidth="1"/>
    <col min="7183" max="7183" width="14.5703125" style="111" customWidth="1"/>
    <col min="7184" max="7184" width="13.85546875" style="111" customWidth="1"/>
    <col min="7185" max="7185" width="13.28515625" style="111" customWidth="1"/>
    <col min="7186" max="7186" width="15.140625" style="111" customWidth="1"/>
    <col min="7187" max="7187" width="16.140625" style="111" customWidth="1"/>
    <col min="7188" max="7188" width="13.42578125" style="111" customWidth="1"/>
    <col min="7189" max="7424" width="9.140625" style="111"/>
    <col min="7425" max="7425" width="18.140625" style="111" customWidth="1"/>
    <col min="7426" max="7426" width="14.28515625" style="111" customWidth="1"/>
    <col min="7427" max="7427" width="15.140625" style="111" customWidth="1"/>
    <col min="7428" max="7428" width="21.140625" style="111" customWidth="1"/>
    <col min="7429" max="7429" width="18.85546875" style="111" customWidth="1"/>
    <col min="7430" max="7431" width="15" style="111" customWidth="1"/>
    <col min="7432" max="7432" width="14.85546875" style="111" customWidth="1"/>
    <col min="7433" max="7433" width="17" style="111" customWidth="1"/>
    <col min="7434" max="7434" width="12.140625" style="111" customWidth="1"/>
    <col min="7435" max="7436" width="15.28515625" style="111" customWidth="1"/>
    <col min="7437" max="7437" width="15.5703125" style="111" customWidth="1"/>
    <col min="7438" max="7438" width="18" style="111" customWidth="1"/>
    <col min="7439" max="7439" width="14.5703125" style="111" customWidth="1"/>
    <col min="7440" max="7440" width="13.85546875" style="111" customWidth="1"/>
    <col min="7441" max="7441" width="13.28515625" style="111" customWidth="1"/>
    <col min="7442" max="7442" width="15.140625" style="111" customWidth="1"/>
    <col min="7443" max="7443" width="16.140625" style="111" customWidth="1"/>
    <col min="7444" max="7444" width="13.42578125" style="111" customWidth="1"/>
    <col min="7445" max="7680" width="9.140625" style="111"/>
    <col min="7681" max="7681" width="18.140625" style="111" customWidth="1"/>
    <col min="7682" max="7682" width="14.28515625" style="111" customWidth="1"/>
    <col min="7683" max="7683" width="15.140625" style="111" customWidth="1"/>
    <col min="7684" max="7684" width="21.140625" style="111" customWidth="1"/>
    <col min="7685" max="7685" width="18.85546875" style="111" customWidth="1"/>
    <col min="7686" max="7687" width="15" style="111" customWidth="1"/>
    <col min="7688" max="7688" width="14.85546875" style="111" customWidth="1"/>
    <col min="7689" max="7689" width="17" style="111" customWidth="1"/>
    <col min="7690" max="7690" width="12.140625" style="111" customWidth="1"/>
    <col min="7691" max="7692" width="15.28515625" style="111" customWidth="1"/>
    <col min="7693" max="7693" width="15.5703125" style="111" customWidth="1"/>
    <col min="7694" max="7694" width="18" style="111" customWidth="1"/>
    <col min="7695" max="7695" width="14.5703125" style="111" customWidth="1"/>
    <col min="7696" max="7696" width="13.85546875" style="111" customWidth="1"/>
    <col min="7697" max="7697" width="13.28515625" style="111" customWidth="1"/>
    <col min="7698" max="7698" width="15.140625" style="111" customWidth="1"/>
    <col min="7699" max="7699" width="16.140625" style="111" customWidth="1"/>
    <col min="7700" max="7700" width="13.42578125" style="111" customWidth="1"/>
    <col min="7701" max="7936" width="9.140625" style="111"/>
    <col min="7937" max="7937" width="18.140625" style="111" customWidth="1"/>
    <col min="7938" max="7938" width="14.28515625" style="111" customWidth="1"/>
    <col min="7939" max="7939" width="15.140625" style="111" customWidth="1"/>
    <col min="7940" max="7940" width="21.140625" style="111" customWidth="1"/>
    <col min="7941" max="7941" width="18.85546875" style="111" customWidth="1"/>
    <col min="7942" max="7943" width="15" style="111" customWidth="1"/>
    <col min="7944" max="7944" width="14.85546875" style="111" customWidth="1"/>
    <col min="7945" max="7945" width="17" style="111" customWidth="1"/>
    <col min="7946" max="7946" width="12.140625" style="111" customWidth="1"/>
    <col min="7947" max="7948" width="15.28515625" style="111" customWidth="1"/>
    <col min="7949" max="7949" width="15.5703125" style="111" customWidth="1"/>
    <col min="7950" max="7950" width="18" style="111" customWidth="1"/>
    <col min="7951" max="7951" width="14.5703125" style="111" customWidth="1"/>
    <col min="7952" max="7952" width="13.85546875" style="111" customWidth="1"/>
    <col min="7953" max="7953" width="13.28515625" style="111" customWidth="1"/>
    <col min="7954" max="7954" width="15.140625" style="111" customWidth="1"/>
    <col min="7955" max="7955" width="16.140625" style="111" customWidth="1"/>
    <col min="7956" max="7956" width="13.42578125" style="111" customWidth="1"/>
    <col min="7957" max="8192" width="9.140625" style="111"/>
    <col min="8193" max="8193" width="18.140625" style="111" customWidth="1"/>
    <col min="8194" max="8194" width="14.28515625" style="111" customWidth="1"/>
    <col min="8195" max="8195" width="15.140625" style="111" customWidth="1"/>
    <col min="8196" max="8196" width="21.140625" style="111" customWidth="1"/>
    <col min="8197" max="8197" width="18.85546875" style="111" customWidth="1"/>
    <col min="8198" max="8199" width="15" style="111" customWidth="1"/>
    <col min="8200" max="8200" width="14.85546875" style="111" customWidth="1"/>
    <col min="8201" max="8201" width="17" style="111" customWidth="1"/>
    <col min="8202" max="8202" width="12.140625" style="111" customWidth="1"/>
    <col min="8203" max="8204" width="15.28515625" style="111" customWidth="1"/>
    <col min="8205" max="8205" width="15.5703125" style="111" customWidth="1"/>
    <col min="8206" max="8206" width="18" style="111" customWidth="1"/>
    <col min="8207" max="8207" width="14.5703125" style="111" customWidth="1"/>
    <col min="8208" max="8208" width="13.85546875" style="111" customWidth="1"/>
    <col min="8209" max="8209" width="13.28515625" style="111" customWidth="1"/>
    <col min="8210" max="8210" width="15.140625" style="111" customWidth="1"/>
    <col min="8211" max="8211" width="16.140625" style="111" customWidth="1"/>
    <col min="8212" max="8212" width="13.42578125" style="111" customWidth="1"/>
    <col min="8213" max="8448" width="9.140625" style="111"/>
    <col min="8449" max="8449" width="18.140625" style="111" customWidth="1"/>
    <col min="8450" max="8450" width="14.28515625" style="111" customWidth="1"/>
    <col min="8451" max="8451" width="15.140625" style="111" customWidth="1"/>
    <col min="8452" max="8452" width="21.140625" style="111" customWidth="1"/>
    <col min="8453" max="8453" width="18.85546875" style="111" customWidth="1"/>
    <col min="8454" max="8455" width="15" style="111" customWidth="1"/>
    <col min="8456" max="8456" width="14.85546875" style="111" customWidth="1"/>
    <col min="8457" max="8457" width="17" style="111" customWidth="1"/>
    <col min="8458" max="8458" width="12.140625" style="111" customWidth="1"/>
    <col min="8459" max="8460" width="15.28515625" style="111" customWidth="1"/>
    <col min="8461" max="8461" width="15.5703125" style="111" customWidth="1"/>
    <col min="8462" max="8462" width="18" style="111" customWidth="1"/>
    <col min="8463" max="8463" width="14.5703125" style="111" customWidth="1"/>
    <col min="8464" max="8464" width="13.85546875" style="111" customWidth="1"/>
    <col min="8465" max="8465" width="13.28515625" style="111" customWidth="1"/>
    <col min="8466" max="8466" width="15.140625" style="111" customWidth="1"/>
    <col min="8467" max="8467" width="16.140625" style="111" customWidth="1"/>
    <col min="8468" max="8468" width="13.42578125" style="111" customWidth="1"/>
    <col min="8469" max="8704" width="9.140625" style="111"/>
    <col min="8705" max="8705" width="18.140625" style="111" customWidth="1"/>
    <col min="8706" max="8706" width="14.28515625" style="111" customWidth="1"/>
    <col min="8707" max="8707" width="15.140625" style="111" customWidth="1"/>
    <col min="8708" max="8708" width="21.140625" style="111" customWidth="1"/>
    <col min="8709" max="8709" width="18.85546875" style="111" customWidth="1"/>
    <col min="8710" max="8711" width="15" style="111" customWidth="1"/>
    <col min="8712" max="8712" width="14.85546875" style="111" customWidth="1"/>
    <col min="8713" max="8713" width="17" style="111" customWidth="1"/>
    <col min="8714" max="8714" width="12.140625" style="111" customWidth="1"/>
    <col min="8715" max="8716" width="15.28515625" style="111" customWidth="1"/>
    <col min="8717" max="8717" width="15.5703125" style="111" customWidth="1"/>
    <col min="8718" max="8718" width="18" style="111" customWidth="1"/>
    <col min="8719" max="8719" width="14.5703125" style="111" customWidth="1"/>
    <col min="8720" max="8720" width="13.85546875" style="111" customWidth="1"/>
    <col min="8721" max="8721" width="13.28515625" style="111" customWidth="1"/>
    <col min="8722" max="8722" width="15.140625" style="111" customWidth="1"/>
    <col min="8723" max="8723" width="16.140625" style="111" customWidth="1"/>
    <col min="8724" max="8724" width="13.42578125" style="111" customWidth="1"/>
    <col min="8725" max="8960" width="9.140625" style="111"/>
    <col min="8961" max="8961" width="18.140625" style="111" customWidth="1"/>
    <col min="8962" max="8962" width="14.28515625" style="111" customWidth="1"/>
    <col min="8963" max="8963" width="15.140625" style="111" customWidth="1"/>
    <col min="8964" max="8964" width="21.140625" style="111" customWidth="1"/>
    <col min="8965" max="8965" width="18.85546875" style="111" customWidth="1"/>
    <col min="8966" max="8967" width="15" style="111" customWidth="1"/>
    <col min="8968" max="8968" width="14.85546875" style="111" customWidth="1"/>
    <col min="8969" max="8969" width="17" style="111" customWidth="1"/>
    <col min="8970" max="8970" width="12.140625" style="111" customWidth="1"/>
    <col min="8971" max="8972" width="15.28515625" style="111" customWidth="1"/>
    <col min="8973" max="8973" width="15.5703125" style="111" customWidth="1"/>
    <col min="8974" max="8974" width="18" style="111" customWidth="1"/>
    <col min="8975" max="8975" width="14.5703125" style="111" customWidth="1"/>
    <col min="8976" max="8976" width="13.85546875" style="111" customWidth="1"/>
    <col min="8977" max="8977" width="13.28515625" style="111" customWidth="1"/>
    <col min="8978" max="8978" width="15.140625" style="111" customWidth="1"/>
    <col min="8979" max="8979" width="16.140625" style="111" customWidth="1"/>
    <col min="8980" max="8980" width="13.42578125" style="111" customWidth="1"/>
    <col min="8981" max="9216" width="9.140625" style="111"/>
    <col min="9217" max="9217" width="18.140625" style="111" customWidth="1"/>
    <col min="9218" max="9218" width="14.28515625" style="111" customWidth="1"/>
    <col min="9219" max="9219" width="15.140625" style="111" customWidth="1"/>
    <col min="9220" max="9220" width="21.140625" style="111" customWidth="1"/>
    <col min="9221" max="9221" width="18.85546875" style="111" customWidth="1"/>
    <col min="9222" max="9223" width="15" style="111" customWidth="1"/>
    <col min="9224" max="9224" width="14.85546875" style="111" customWidth="1"/>
    <col min="9225" max="9225" width="17" style="111" customWidth="1"/>
    <col min="9226" max="9226" width="12.140625" style="111" customWidth="1"/>
    <col min="9227" max="9228" width="15.28515625" style="111" customWidth="1"/>
    <col min="9229" max="9229" width="15.5703125" style="111" customWidth="1"/>
    <col min="9230" max="9230" width="18" style="111" customWidth="1"/>
    <col min="9231" max="9231" width="14.5703125" style="111" customWidth="1"/>
    <col min="9232" max="9232" width="13.85546875" style="111" customWidth="1"/>
    <col min="9233" max="9233" width="13.28515625" style="111" customWidth="1"/>
    <col min="9234" max="9234" width="15.140625" style="111" customWidth="1"/>
    <col min="9235" max="9235" width="16.140625" style="111" customWidth="1"/>
    <col min="9236" max="9236" width="13.42578125" style="111" customWidth="1"/>
    <col min="9237" max="9472" width="9.140625" style="111"/>
    <col min="9473" max="9473" width="18.140625" style="111" customWidth="1"/>
    <col min="9474" max="9474" width="14.28515625" style="111" customWidth="1"/>
    <col min="9475" max="9475" width="15.140625" style="111" customWidth="1"/>
    <col min="9476" max="9476" width="21.140625" style="111" customWidth="1"/>
    <col min="9477" max="9477" width="18.85546875" style="111" customWidth="1"/>
    <col min="9478" max="9479" width="15" style="111" customWidth="1"/>
    <col min="9480" max="9480" width="14.85546875" style="111" customWidth="1"/>
    <col min="9481" max="9481" width="17" style="111" customWidth="1"/>
    <col min="9482" max="9482" width="12.140625" style="111" customWidth="1"/>
    <col min="9483" max="9484" width="15.28515625" style="111" customWidth="1"/>
    <col min="9485" max="9485" width="15.5703125" style="111" customWidth="1"/>
    <col min="9486" max="9486" width="18" style="111" customWidth="1"/>
    <col min="9487" max="9487" width="14.5703125" style="111" customWidth="1"/>
    <col min="9488" max="9488" width="13.85546875" style="111" customWidth="1"/>
    <col min="9489" max="9489" width="13.28515625" style="111" customWidth="1"/>
    <col min="9490" max="9490" width="15.140625" style="111" customWidth="1"/>
    <col min="9491" max="9491" width="16.140625" style="111" customWidth="1"/>
    <col min="9492" max="9492" width="13.42578125" style="111" customWidth="1"/>
    <col min="9493" max="9728" width="9.140625" style="111"/>
    <col min="9729" max="9729" width="18.140625" style="111" customWidth="1"/>
    <col min="9730" max="9730" width="14.28515625" style="111" customWidth="1"/>
    <col min="9731" max="9731" width="15.140625" style="111" customWidth="1"/>
    <col min="9732" max="9732" width="21.140625" style="111" customWidth="1"/>
    <col min="9733" max="9733" width="18.85546875" style="111" customWidth="1"/>
    <col min="9734" max="9735" width="15" style="111" customWidth="1"/>
    <col min="9736" max="9736" width="14.85546875" style="111" customWidth="1"/>
    <col min="9737" max="9737" width="17" style="111" customWidth="1"/>
    <col min="9738" max="9738" width="12.140625" style="111" customWidth="1"/>
    <col min="9739" max="9740" width="15.28515625" style="111" customWidth="1"/>
    <col min="9741" max="9741" width="15.5703125" style="111" customWidth="1"/>
    <col min="9742" max="9742" width="18" style="111" customWidth="1"/>
    <col min="9743" max="9743" width="14.5703125" style="111" customWidth="1"/>
    <col min="9744" max="9744" width="13.85546875" style="111" customWidth="1"/>
    <col min="9745" max="9745" width="13.28515625" style="111" customWidth="1"/>
    <col min="9746" max="9746" width="15.140625" style="111" customWidth="1"/>
    <col min="9747" max="9747" width="16.140625" style="111" customWidth="1"/>
    <col min="9748" max="9748" width="13.42578125" style="111" customWidth="1"/>
    <col min="9749" max="9984" width="9.140625" style="111"/>
    <col min="9985" max="9985" width="18.140625" style="111" customWidth="1"/>
    <col min="9986" max="9986" width="14.28515625" style="111" customWidth="1"/>
    <col min="9987" max="9987" width="15.140625" style="111" customWidth="1"/>
    <col min="9988" max="9988" width="21.140625" style="111" customWidth="1"/>
    <col min="9989" max="9989" width="18.85546875" style="111" customWidth="1"/>
    <col min="9990" max="9991" width="15" style="111" customWidth="1"/>
    <col min="9992" max="9992" width="14.85546875" style="111" customWidth="1"/>
    <col min="9993" max="9993" width="17" style="111" customWidth="1"/>
    <col min="9994" max="9994" width="12.140625" style="111" customWidth="1"/>
    <col min="9995" max="9996" width="15.28515625" style="111" customWidth="1"/>
    <col min="9997" max="9997" width="15.5703125" style="111" customWidth="1"/>
    <col min="9998" max="9998" width="18" style="111" customWidth="1"/>
    <col min="9999" max="9999" width="14.5703125" style="111" customWidth="1"/>
    <col min="10000" max="10000" width="13.85546875" style="111" customWidth="1"/>
    <col min="10001" max="10001" width="13.28515625" style="111" customWidth="1"/>
    <col min="10002" max="10002" width="15.140625" style="111" customWidth="1"/>
    <col min="10003" max="10003" width="16.140625" style="111" customWidth="1"/>
    <col min="10004" max="10004" width="13.42578125" style="111" customWidth="1"/>
    <col min="10005" max="10240" width="9.140625" style="111"/>
    <col min="10241" max="10241" width="18.140625" style="111" customWidth="1"/>
    <col min="10242" max="10242" width="14.28515625" style="111" customWidth="1"/>
    <col min="10243" max="10243" width="15.140625" style="111" customWidth="1"/>
    <col min="10244" max="10244" width="21.140625" style="111" customWidth="1"/>
    <col min="10245" max="10245" width="18.85546875" style="111" customWidth="1"/>
    <col min="10246" max="10247" width="15" style="111" customWidth="1"/>
    <col min="10248" max="10248" width="14.85546875" style="111" customWidth="1"/>
    <col min="10249" max="10249" width="17" style="111" customWidth="1"/>
    <col min="10250" max="10250" width="12.140625" style="111" customWidth="1"/>
    <col min="10251" max="10252" width="15.28515625" style="111" customWidth="1"/>
    <col min="10253" max="10253" width="15.5703125" style="111" customWidth="1"/>
    <col min="10254" max="10254" width="18" style="111" customWidth="1"/>
    <col min="10255" max="10255" width="14.5703125" style="111" customWidth="1"/>
    <col min="10256" max="10256" width="13.85546875" style="111" customWidth="1"/>
    <col min="10257" max="10257" width="13.28515625" style="111" customWidth="1"/>
    <col min="10258" max="10258" width="15.140625" style="111" customWidth="1"/>
    <col min="10259" max="10259" width="16.140625" style="111" customWidth="1"/>
    <col min="10260" max="10260" width="13.42578125" style="111" customWidth="1"/>
    <col min="10261" max="10496" width="9.140625" style="111"/>
    <col min="10497" max="10497" width="18.140625" style="111" customWidth="1"/>
    <col min="10498" max="10498" width="14.28515625" style="111" customWidth="1"/>
    <col min="10499" max="10499" width="15.140625" style="111" customWidth="1"/>
    <col min="10500" max="10500" width="21.140625" style="111" customWidth="1"/>
    <col min="10501" max="10501" width="18.85546875" style="111" customWidth="1"/>
    <col min="10502" max="10503" width="15" style="111" customWidth="1"/>
    <col min="10504" max="10504" width="14.85546875" style="111" customWidth="1"/>
    <col min="10505" max="10505" width="17" style="111" customWidth="1"/>
    <col min="10506" max="10506" width="12.140625" style="111" customWidth="1"/>
    <col min="10507" max="10508" width="15.28515625" style="111" customWidth="1"/>
    <col min="10509" max="10509" width="15.5703125" style="111" customWidth="1"/>
    <col min="10510" max="10510" width="18" style="111" customWidth="1"/>
    <col min="10511" max="10511" width="14.5703125" style="111" customWidth="1"/>
    <col min="10512" max="10512" width="13.85546875" style="111" customWidth="1"/>
    <col min="10513" max="10513" width="13.28515625" style="111" customWidth="1"/>
    <col min="10514" max="10514" width="15.140625" style="111" customWidth="1"/>
    <col min="10515" max="10515" width="16.140625" style="111" customWidth="1"/>
    <col min="10516" max="10516" width="13.42578125" style="111" customWidth="1"/>
    <col min="10517" max="10752" width="9.140625" style="111"/>
    <col min="10753" max="10753" width="18.140625" style="111" customWidth="1"/>
    <col min="10754" max="10754" width="14.28515625" style="111" customWidth="1"/>
    <col min="10755" max="10755" width="15.140625" style="111" customWidth="1"/>
    <col min="10756" max="10756" width="21.140625" style="111" customWidth="1"/>
    <col min="10757" max="10757" width="18.85546875" style="111" customWidth="1"/>
    <col min="10758" max="10759" width="15" style="111" customWidth="1"/>
    <col min="10760" max="10760" width="14.85546875" style="111" customWidth="1"/>
    <col min="10761" max="10761" width="17" style="111" customWidth="1"/>
    <col min="10762" max="10762" width="12.140625" style="111" customWidth="1"/>
    <col min="10763" max="10764" width="15.28515625" style="111" customWidth="1"/>
    <col min="10765" max="10765" width="15.5703125" style="111" customWidth="1"/>
    <col min="10766" max="10766" width="18" style="111" customWidth="1"/>
    <col min="10767" max="10767" width="14.5703125" style="111" customWidth="1"/>
    <col min="10768" max="10768" width="13.85546875" style="111" customWidth="1"/>
    <col min="10769" max="10769" width="13.28515625" style="111" customWidth="1"/>
    <col min="10770" max="10770" width="15.140625" style="111" customWidth="1"/>
    <col min="10771" max="10771" width="16.140625" style="111" customWidth="1"/>
    <col min="10772" max="10772" width="13.42578125" style="111" customWidth="1"/>
    <col min="10773" max="11008" width="9.140625" style="111"/>
    <col min="11009" max="11009" width="18.140625" style="111" customWidth="1"/>
    <col min="11010" max="11010" width="14.28515625" style="111" customWidth="1"/>
    <col min="11011" max="11011" width="15.140625" style="111" customWidth="1"/>
    <col min="11012" max="11012" width="21.140625" style="111" customWidth="1"/>
    <col min="11013" max="11013" width="18.85546875" style="111" customWidth="1"/>
    <col min="11014" max="11015" width="15" style="111" customWidth="1"/>
    <col min="11016" max="11016" width="14.85546875" style="111" customWidth="1"/>
    <col min="11017" max="11017" width="17" style="111" customWidth="1"/>
    <col min="11018" max="11018" width="12.140625" style="111" customWidth="1"/>
    <col min="11019" max="11020" width="15.28515625" style="111" customWidth="1"/>
    <col min="11021" max="11021" width="15.5703125" style="111" customWidth="1"/>
    <col min="11022" max="11022" width="18" style="111" customWidth="1"/>
    <col min="11023" max="11023" width="14.5703125" style="111" customWidth="1"/>
    <col min="11024" max="11024" width="13.85546875" style="111" customWidth="1"/>
    <col min="11025" max="11025" width="13.28515625" style="111" customWidth="1"/>
    <col min="11026" max="11026" width="15.140625" style="111" customWidth="1"/>
    <col min="11027" max="11027" width="16.140625" style="111" customWidth="1"/>
    <col min="11028" max="11028" width="13.42578125" style="111" customWidth="1"/>
    <col min="11029" max="11264" width="9.140625" style="111"/>
    <col min="11265" max="11265" width="18.140625" style="111" customWidth="1"/>
    <col min="11266" max="11266" width="14.28515625" style="111" customWidth="1"/>
    <col min="11267" max="11267" width="15.140625" style="111" customWidth="1"/>
    <col min="11268" max="11268" width="21.140625" style="111" customWidth="1"/>
    <col min="11269" max="11269" width="18.85546875" style="111" customWidth="1"/>
    <col min="11270" max="11271" width="15" style="111" customWidth="1"/>
    <col min="11272" max="11272" width="14.85546875" style="111" customWidth="1"/>
    <col min="11273" max="11273" width="17" style="111" customWidth="1"/>
    <col min="11274" max="11274" width="12.140625" style="111" customWidth="1"/>
    <col min="11275" max="11276" width="15.28515625" style="111" customWidth="1"/>
    <col min="11277" max="11277" width="15.5703125" style="111" customWidth="1"/>
    <col min="11278" max="11278" width="18" style="111" customWidth="1"/>
    <col min="11279" max="11279" width="14.5703125" style="111" customWidth="1"/>
    <col min="11280" max="11280" width="13.85546875" style="111" customWidth="1"/>
    <col min="11281" max="11281" width="13.28515625" style="111" customWidth="1"/>
    <col min="11282" max="11282" width="15.140625" style="111" customWidth="1"/>
    <col min="11283" max="11283" width="16.140625" style="111" customWidth="1"/>
    <col min="11284" max="11284" width="13.42578125" style="111" customWidth="1"/>
    <col min="11285" max="11520" width="9.140625" style="111"/>
    <col min="11521" max="11521" width="18.140625" style="111" customWidth="1"/>
    <col min="11522" max="11522" width="14.28515625" style="111" customWidth="1"/>
    <col min="11523" max="11523" width="15.140625" style="111" customWidth="1"/>
    <col min="11524" max="11524" width="21.140625" style="111" customWidth="1"/>
    <col min="11525" max="11525" width="18.85546875" style="111" customWidth="1"/>
    <col min="11526" max="11527" width="15" style="111" customWidth="1"/>
    <col min="11528" max="11528" width="14.85546875" style="111" customWidth="1"/>
    <col min="11529" max="11529" width="17" style="111" customWidth="1"/>
    <col min="11530" max="11530" width="12.140625" style="111" customWidth="1"/>
    <col min="11531" max="11532" width="15.28515625" style="111" customWidth="1"/>
    <col min="11533" max="11533" width="15.5703125" style="111" customWidth="1"/>
    <col min="11534" max="11534" width="18" style="111" customWidth="1"/>
    <col min="11535" max="11535" width="14.5703125" style="111" customWidth="1"/>
    <col min="11536" max="11536" width="13.85546875" style="111" customWidth="1"/>
    <col min="11537" max="11537" width="13.28515625" style="111" customWidth="1"/>
    <col min="11538" max="11538" width="15.140625" style="111" customWidth="1"/>
    <col min="11539" max="11539" width="16.140625" style="111" customWidth="1"/>
    <col min="11540" max="11540" width="13.42578125" style="111" customWidth="1"/>
    <col min="11541" max="11776" width="9.140625" style="111"/>
    <col min="11777" max="11777" width="18.140625" style="111" customWidth="1"/>
    <col min="11778" max="11778" width="14.28515625" style="111" customWidth="1"/>
    <col min="11779" max="11779" width="15.140625" style="111" customWidth="1"/>
    <col min="11780" max="11780" width="21.140625" style="111" customWidth="1"/>
    <col min="11781" max="11781" width="18.85546875" style="111" customWidth="1"/>
    <col min="11782" max="11783" width="15" style="111" customWidth="1"/>
    <col min="11784" max="11784" width="14.85546875" style="111" customWidth="1"/>
    <col min="11785" max="11785" width="17" style="111" customWidth="1"/>
    <col min="11786" max="11786" width="12.140625" style="111" customWidth="1"/>
    <col min="11787" max="11788" width="15.28515625" style="111" customWidth="1"/>
    <col min="11789" max="11789" width="15.5703125" style="111" customWidth="1"/>
    <col min="11790" max="11790" width="18" style="111" customWidth="1"/>
    <col min="11791" max="11791" width="14.5703125" style="111" customWidth="1"/>
    <col min="11792" max="11792" width="13.85546875" style="111" customWidth="1"/>
    <col min="11793" max="11793" width="13.28515625" style="111" customWidth="1"/>
    <col min="11794" max="11794" width="15.140625" style="111" customWidth="1"/>
    <col min="11795" max="11795" width="16.140625" style="111" customWidth="1"/>
    <col min="11796" max="11796" width="13.42578125" style="111" customWidth="1"/>
    <col min="11797" max="12032" width="9.140625" style="111"/>
    <col min="12033" max="12033" width="18.140625" style="111" customWidth="1"/>
    <col min="12034" max="12034" width="14.28515625" style="111" customWidth="1"/>
    <col min="12035" max="12035" width="15.140625" style="111" customWidth="1"/>
    <col min="12036" max="12036" width="21.140625" style="111" customWidth="1"/>
    <col min="12037" max="12037" width="18.85546875" style="111" customWidth="1"/>
    <col min="12038" max="12039" width="15" style="111" customWidth="1"/>
    <col min="12040" max="12040" width="14.85546875" style="111" customWidth="1"/>
    <col min="12041" max="12041" width="17" style="111" customWidth="1"/>
    <col min="12042" max="12042" width="12.140625" style="111" customWidth="1"/>
    <col min="12043" max="12044" width="15.28515625" style="111" customWidth="1"/>
    <col min="12045" max="12045" width="15.5703125" style="111" customWidth="1"/>
    <col min="12046" max="12046" width="18" style="111" customWidth="1"/>
    <col min="12047" max="12047" width="14.5703125" style="111" customWidth="1"/>
    <col min="12048" max="12048" width="13.85546875" style="111" customWidth="1"/>
    <col min="12049" max="12049" width="13.28515625" style="111" customWidth="1"/>
    <col min="12050" max="12050" width="15.140625" style="111" customWidth="1"/>
    <col min="12051" max="12051" width="16.140625" style="111" customWidth="1"/>
    <col min="12052" max="12052" width="13.42578125" style="111" customWidth="1"/>
    <col min="12053" max="12288" width="9.140625" style="111"/>
    <col min="12289" max="12289" width="18.140625" style="111" customWidth="1"/>
    <col min="12290" max="12290" width="14.28515625" style="111" customWidth="1"/>
    <col min="12291" max="12291" width="15.140625" style="111" customWidth="1"/>
    <col min="12292" max="12292" width="21.140625" style="111" customWidth="1"/>
    <col min="12293" max="12293" width="18.85546875" style="111" customWidth="1"/>
    <col min="12294" max="12295" width="15" style="111" customWidth="1"/>
    <col min="12296" max="12296" width="14.85546875" style="111" customWidth="1"/>
    <col min="12297" max="12297" width="17" style="111" customWidth="1"/>
    <col min="12298" max="12298" width="12.140625" style="111" customWidth="1"/>
    <col min="12299" max="12300" width="15.28515625" style="111" customWidth="1"/>
    <col min="12301" max="12301" width="15.5703125" style="111" customWidth="1"/>
    <col min="12302" max="12302" width="18" style="111" customWidth="1"/>
    <col min="12303" max="12303" width="14.5703125" style="111" customWidth="1"/>
    <col min="12304" max="12304" width="13.85546875" style="111" customWidth="1"/>
    <col min="12305" max="12305" width="13.28515625" style="111" customWidth="1"/>
    <col min="12306" max="12306" width="15.140625" style="111" customWidth="1"/>
    <col min="12307" max="12307" width="16.140625" style="111" customWidth="1"/>
    <col min="12308" max="12308" width="13.42578125" style="111" customWidth="1"/>
    <col min="12309" max="12544" width="9.140625" style="111"/>
    <col min="12545" max="12545" width="18.140625" style="111" customWidth="1"/>
    <col min="12546" max="12546" width="14.28515625" style="111" customWidth="1"/>
    <col min="12547" max="12547" width="15.140625" style="111" customWidth="1"/>
    <col min="12548" max="12548" width="21.140625" style="111" customWidth="1"/>
    <col min="12549" max="12549" width="18.85546875" style="111" customWidth="1"/>
    <col min="12550" max="12551" width="15" style="111" customWidth="1"/>
    <col min="12552" max="12552" width="14.85546875" style="111" customWidth="1"/>
    <col min="12553" max="12553" width="17" style="111" customWidth="1"/>
    <col min="12554" max="12554" width="12.140625" style="111" customWidth="1"/>
    <col min="12555" max="12556" width="15.28515625" style="111" customWidth="1"/>
    <col min="12557" max="12557" width="15.5703125" style="111" customWidth="1"/>
    <col min="12558" max="12558" width="18" style="111" customWidth="1"/>
    <col min="12559" max="12559" width="14.5703125" style="111" customWidth="1"/>
    <col min="12560" max="12560" width="13.85546875" style="111" customWidth="1"/>
    <col min="12561" max="12561" width="13.28515625" style="111" customWidth="1"/>
    <col min="12562" max="12562" width="15.140625" style="111" customWidth="1"/>
    <col min="12563" max="12563" width="16.140625" style="111" customWidth="1"/>
    <col min="12564" max="12564" width="13.42578125" style="111" customWidth="1"/>
    <col min="12565" max="12800" width="9.140625" style="111"/>
    <col min="12801" max="12801" width="18.140625" style="111" customWidth="1"/>
    <col min="12802" max="12802" width="14.28515625" style="111" customWidth="1"/>
    <col min="12803" max="12803" width="15.140625" style="111" customWidth="1"/>
    <col min="12804" max="12804" width="21.140625" style="111" customWidth="1"/>
    <col min="12805" max="12805" width="18.85546875" style="111" customWidth="1"/>
    <col min="12806" max="12807" width="15" style="111" customWidth="1"/>
    <col min="12808" max="12808" width="14.85546875" style="111" customWidth="1"/>
    <col min="12809" max="12809" width="17" style="111" customWidth="1"/>
    <col min="12810" max="12810" width="12.140625" style="111" customWidth="1"/>
    <col min="12811" max="12812" width="15.28515625" style="111" customWidth="1"/>
    <col min="12813" max="12813" width="15.5703125" style="111" customWidth="1"/>
    <col min="12814" max="12814" width="18" style="111" customWidth="1"/>
    <col min="12815" max="12815" width="14.5703125" style="111" customWidth="1"/>
    <col min="12816" max="12816" width="13.85546875" style="111" customWidth="1"/>
    <col min="12817" max="12817" width="13.28515625" style="111" customWidth="1"/>
    <col min="12818" max="12818" width="15.140625" style="111" customWidth="1"/>
    <col min="12819" max="12819" width="16.140625" style="111" customWidth="1"/>
    <col min="12820" max="12820" width="13.42578125" style="111" customWidth="1"/>
    <col min="12821" max="13056" width="9.140625" style="111"/>
    <col min="13057" max="13057" width="18.140625" style="111" customWidth="1"/>
    <col min="13058" max="13058" width="14.28515625" style="111" customWidth="1"/>
    <col min="13059" max="13059" width="15.140625" style="111" customWidth="1"/>
    <col min="13060" max="13060" width="21.140625" style="111" customWidth="1"/>
    <col min="13061" max="13061" width="18.85546875" style="111" customWidth="1"/>
    <col min="13062" max="13063" width="15" style="111" customWidth="1"/>
    <col min="13064" max="13064" width="14.85546875" style="111" customWidth="1"/>
    <col min="13065" max="13065" width="17" style="111" customWidth="1"/>
    <col min="13066" max="13066" width="12.140625" style="111" customWidth="1"/>
    <col min="13067" max="13068" width="15.28515625" style="111" customWidth="1"/>
    <col min="13069" max="13069" width="15.5703125" style="111" customWidth="1"/>
    <col min="13070" max="13070" width="18" style="111" customWidth="1"/>
    <col min="13071" max="13071" width="14.5703125" style="111" customWidth="1"/>
    <col min="13072" max="13072" width="13.85546875" style="111" customWidth="1"/>
    <col min="13073" max="13073" width="13.28515625" style="111" customWidth="1"/>
    <col min="13074" max="13074" width="15.140625" style="111" customWidth="1"/>
    <col min="13075" max="13075" width="16.140625" style="111" customWidth="1"/>
    <col min="13076" max="13076" width="13.42578125" style="111" customWidth="1"/>
    <col min="13077" max="13312" width="9.140625" style="111"/>
    <col min="13313" max="13313" width="18.140625" style="111" customWidth="1"/>
    <col min="13314" max="13314" width="14.28515625" style="111" customWidth="1"/>
    <col min="13315" max="13315" width="15.140625" style="111" customWidth="1"/>
    <col min="13316" max="13316" width="21.140625" style="111" customWidth="1"/>
    <col min="13317" max="13317" width="18.85546875" style="111" customWidth="1"/>
    <col min="13318" max="13319" width="15" style="111" customWidth="1"/>
    <col min="13320" max="13320" width="14.85546875" style="111" customWidth="1"/>
    <col min="13321" max="13321" width="17" style="111" customWidth="1"/>
    <col min="13322" max="13322" width="12.140625" style="111" customWidth="1"/>
    <col min="13323" max="13324" width="15.28515625" style="111" customWidth="1"/>
    <col min="13325" max="13325" width="15.5703125" style="111" customWidth="1"/>
    <col min="13326" max="13326" width="18" style="111" customWidth="1"/>
    <col min="13327" max="13327" width="14.5703125" style="111" customWidth="1"/>
    <col min="13328" max="13328" width="13.85546875" style="111" customWidth="1"/>
    <col min="13329" max="13329" width="13.28515625" style="111" customWidth="1"/>
    <col min="13330" max="13330" width="15.140625" style="111" customWidth="1"/>
    <col min="13331" max="13331" width="16.140625" style="111" customWidth="1"/>
    <col min="13332" max="13332" width="13.42578125" style="111" customWidth="1"/>
    <col min="13333" max="13568" width="9.140625" style="111"/>
    <col min="13569" max="13569" width="18.140625" style="111" customWidth="1"/>
    <col min="13570" max="13570" width="14.28515625" style="111" customWidth="1"/>
    <col min="13571" max="13571" width="15.140625" style="111" customWidth="1"/>
    <col min="13572" max="13572" width="21.140625" style="111" customWidth="1"/>
    <col min="13573" max="13573" width="18.85546875" style="111" customWidth="1"/>
    <col min="13574" max="13575" width="15" style="111" customWidth="1"/>
    <col min="13576" max="13576" width="14.85546875" style="111" customWidth="1"/>
    <col min="13577" max="13577" width="17" style="111" customWidth="1"/>
    <col min="13578" max="13578" width="12.140625" style="111" customWidth="1"/>
    <col min="13579" max="13580" width="15.28515625" style="111" customWidth="1"/>
    <col min="13581" max="13581" width="15.5703125" style="111" customWidth="1"/>
    <col min="13582" max="13582" width="18" style="111" customWidth="1"/>
    <col min="13583" max="13583" width="14.5703125" style="111" customWidth="1"/>
    <col min="13584" max="13584" width="13.85546875" style="111" customWidth="1"/>
    <col min="13585" max="13585" width="13.28515625" style="111" customWidth="1"/>
    <col min="13586" max="13586" width="15.140625" style="111" customWidth="1"/>
    <col min="13587" max="13587" width="16.140625" style="111" customWidth="1"/>
    <col min="13588" max="13588" width="13.42578125" style="111" customWidth="1"/>
    <col min="13589" max="13824" width="9.140625" style="111"/>
    <col min="13825" max="13825" width="18.140625" style="111" customWidth="1"/>
    <col min="13826" max="13826" width="14.28515625" style="111" customWidth="1"/>
    <col min="13827" max="13827" width="15.140625" style="111" customWidth="1"/>
    <col min="13828" max="13828" width="21.140625" style="111" customWidth="1"/>
    <col min="13829" max="13829" width="18.85546875" style="111" customWidth="1"/>
    <col min="13830" max="13831" width="15" style="111" customWidth="1"/>
    <col min="13832" max="13832" width="14.85546875" style="111" customWidth="1"/>
    <col min="13833" max="13833" width="17" style="111" customWidth="1"/>
    <col min="13834" max="13834" width="12.140625" style="111" customWidth="1"/>
    <col min="13835" max="13836" width="15.28515625" style="111" customWidth="1"/>
    <col min="13837" max="13837" width="15.5703125" style="111" customWidth="1"/>
    <col min="13838" max="13838" width="18" style="111" customWidth="1"/>
    <col min="13839" max="13839" width="14.5703125" style="111" customWidth="1"/>
    <col min="13840" max="13840" width="13.85546875" style="111" customWidth="1"/>
    <col min="13841" max="13841" width="13.28515625" style="111" customWidth="1"/>
    <col min="13842" max="13842" width="15.140625" style="111" customWidth="1"/>
    <col min="13843" max="13843" width="16.140625" style="111" customWidth="1"/>
    <col min="13844" max="13844" width="13.42578125" style="111" customWidth="1"/>
    <col min="13845" max="14080" width="9.140625" style="111"/>
    <col min="14081" max="14081" width="18.140625" style="111" customWidth="1"/>
    <col min="14082" max="14082" width="14.28515625" style="111" customWidth="1"/>
    <col min="14083" max="14083" width="15.140625" style="111" customWidth="1"/>
    <col min="14084" max="14084" width="21.140625" style="111" customWidth="1"/>
    <col min="14085" max="14085" width="18.85546875" style="111" customWidth="1"/>
    <col min="14086" max="14087" width="15" style="111" customWidth="1"/>
    <col min="14088" max="14088" width="14.85546875" style="111" customWidth="1"/>
    <col min="14089" max="14089" width="17" style="111" customWidth="1"/>
    <col min="14090" max="14090" width="12.140625" style="111" customWidth="1"/>
    <col min="14091" max="14092" width="15.28515625" style="111" customWidth="1"/>
    <col min="14093" max="14093" width="15.5703125" style="111" customWidth="1"/>
    <col min="14094" max="14094" width="18" style="111" customWidth="1"/>
    <col min="14095" max="14095" width="14.5703125" style="111" customWidth="1"/>
    <col min="14096" max="14096" width="13.85546875" style="111" customWidth="1"/>
    <col min="14097" max="14097" width="13.28515625" style="111" customWidth="1"/>
    <col min="14098" max="14098" width="15.140625" style="111" customWidth="1"/>
    <col min="14099" max="14099" width="16.140625" style="111" customWidth="1"/>
    <col min="14100" max="14100" width="13.42578125" style="111" customWidth="1"/>
    <col min="14101" max="14336" width="9.140625" style="111"/>
    <col min="14337" max="14337" width="18.140625" style="111" customWidth="1"/>
    <col min="14338" max="14338" width="14.28515625" style="111" customWidth="1"/>
    <col min="14339" max="14339" width="15.140625" style="111" customWidth="1"/>
    <col min="14340" max="14340" width="21.140625" style="111" customWidth="1"/>
    <col min="14341" max="14341" width="18.85546875" style="111" customWidth="1"/>
    <col min="14342" max="14343" width="15" style="111" customWidth="1"/>
    <col min="14344" max="14344" width="14.85546875" style="111" customWidth="1"/>
    <col min="14345" max="14345" width="17" style="111" customWidth="1"/>
    <col min="14346" max="14346" width="12.140625" style="111" customWidth="1"/>
    <col min="14347" max="14348" width="15.28515625" style="111" customWidth="1"/>
    <col min="14349" max="14349" width="15.5703125" style="111" customWidth="1"/>
    <col min="14350" max="14350" width="18" style="111" customWidth="1"/>
    <col min="14351" max="14351" width="14.5703125" style="111" customWidth="1"/>
    <col min="14352" max="14352" width="13.85546875" style="111" customWidth="1"/>
    <col min="14353" max="14353" width="13.28515625" style="111" customWidth="1"/>
    <col min="14354" max="14354" width="15.140625" style="111" customWidth="1"/>
    <col min="14355" max="14355" width="16.140625" style="111" customWidth="1"/>
    <col min="14356" max="14356" width="13.42578125" style="111" customWidth="1"/>
    <col min="14357" max="14592" width="9.140625" style="111"/>
    <col min="14593" max="14593" width="18.140625" style="111" customWidth="1"/>
    <col min="14594" max="14594" width="14.28515625" style="111" customWidth="1"/>
    <col min="14595" max="14595" width="15.140625" style="111" customWidth="1"/>
    <col min="14596" max="14596" width="21.140625" style="111" customWidth="1"/>
    <col min="14597" max="14597" width="18.85546875" style="111" customWidth="1"/>
    <col min="14598" max="14599" width="15" style="111" customWidth="1"/>
    <col min="14600" max="14600" width="14.85546875" style="111" customWidth="1"/>
    <col min="14601" max="14601" width="17" style="111" customWidth="1"/>
    <col min="14602" max="14602" width="12.140625" style="111" customWidth="1"/>
    <col min="14603" max="14604" width="15.28515625" style="111" customWidth="1"/>
    <col min="14605" max="14605" width="15.5703125" style="111" customWidth="1"/>
    <col min="14606" max="14606" width="18" style="111" customWidth="1"/>
    <col min="14607" max="14607" width="14.5703125" style="111" customWidth="1"/>
    <col min="14608" max="14608" width="13.85546875" style="111" customWidth="1"/>
    <col min="14609" max="14609" width="13.28515625" style="111" customWidth="1"/>
    <col min="14610" max="14610" width="15.140625" style="111" customWidth="1"/>
    <col min="14611" max="14611" width="16.140625" style="111" customWidth="1"/>
    <col min="14612" max="14612" width="13.42578125" style="111" customWidth="1"/>
    <col min="14613" max="14848" width="9.140625" style="111"/>
    <col min="14849" max="14849" width="18.140625" style="111" customWidth="1"/>
    <col min="14850" max="14850" width="14.28515625" style="111" customWidth="1"/>
    <col min="14851" max="14851" width="15.140625" style="111" customWidth="1"/>
    <col min="14852" max="14852" width="21.140625" style="111" customWidth="1"/>
    <col min="14853" max="14853" width="18.85546875" style="111" customWidth="1"/>
    <col min="14854" max="14855" width="15" style="111" customWidth="1"/>
    <col min="14856" max="14856" width="14.85546875" style="111" customWidth="1"/>
    <col min="14857" max="14857" width="17" style="111" customWidth="1"/>
    <col min="14858" max="14858" width="12.140625" style="111" customWidth="1"/>
    <col min="14859" max="14860" width="15.28515625" style="111" customWidth="1"/>
    <col min="14861" max="14861" width="15.5703125" style="111" customWidth="1"/>
    <col min="14862" max="14862" width="18" style="111" customWidth="1"/>
    <col min="14863" max="14863" width="14.5703125" style="111" customWidth="1"/>
    <col min="14864" max="14864" width="13.85546875" style="111" customWidth="1"/>
    <col min="14865" max="14865" width="13.28515625" style="111" customWidth="1"/>
    <col min="14866" max="14866" width="15.140625" style="111" customWidth="1"/>
    <col min="14867" max="14867" width="16.140625" style="111" customWidth="1"/>
    <col min="14868" max="14868" width="13.42578125" style="111" customWidth="1"/>
    <col min="14869" max="15104" width="9.140625" style="111"/>
    <col min="15105" max="15105" width="18.140625" style="111" customWidth="1"/>
    <col min="15106" max="15106" width="14.28515625" style="111" customWidth="1"/>
    <col min="15107" max="15107" width="15.140625" style="111" customWidth="1"/>
    <col min="15108" max="15108" width="21.140625" style="111" customWidth="1"/>
    <col min="15109" max="15109" width="18.85546875" style="111" customWidth="1"/>
    <col min="15110" max="15111" width="15" style="111" customWidth="1"/>
    <col min="15112" max="15112" width="14.85546875" style="111" customWidth="1"/>
    <col min="15113" max="15113" width="17" style="111" customWidth="1"/>
    <col min="15114" max="15114" width="12.140625" style="111" customWidth="1"/>
    <col min="15115" max="15116" width="15.28515625" style="111" customWidth="1"/>
    <col min="15117" max="15117" width="15.5703125" style="111" customWidth="1"/>
    <col min="15118" max="15118" width="18" style="111" customWidth="1"/>
    <col min="15119" max="15119" width="14.5703125" style="111" customWidth="1"/>
    <col min="15120" max="15120" width="13.85546875" style="111" customWidth="1"/>
    <col min="15121" max="15121" width="13.28515625" style="111" customWidth="1"/>
    <col min="15122" max="15122" width="15.140625" style="111" customWidth="1"/>
    <col min="15123" max="15123" width="16.140625" style="111" customWidth="1"/>
    <col min="15124" max="15124" width="13.42578125" style="111" customWidth="1"/>
    <col min="15125" max="15360" width="9.140625" style="111"/>
    <col min="15361" max="15361" width="18.140625" style="111" customWidth="1"/>
    <col min="15362" max="15362" width="14.28515625" style="111" customWidth="1"/>
    <col min="15363" max="15363" width="15.140625" style="111" customWidth="1"/>
    <col min="15364" max="15364" width="21.140625" style="111" customWidth="1"/>
    <col min="15365" max="15365" width="18.85546875" style="111" customWidth="1"/>
    <col min="15366" max="15367" width="15" style="111" customWidth="1"/>
    <col min="15368" max="15368" width="14.85546875" style="111" customWidth="1"/>
    <col min="15369" max="15369" width="17" style="111" customWidth="1"/>
    <col min="15370" max="15370" width="12.140625" style="111" customWidth="1"/>
    <col min="15371" max="15372" width="15.28515625" style="111" customWidth="1"/>
    <col min="15373" max="15373" width="15.5703125" style="111" customWidth="1"/>
    <col min="15374" max="15374" width="18" style="111" customWidth="1"/>
    <col min="15375" max="15375" width="14.5703125" style="111" customWidth="1"/>
    <col min="15376" max="15376" width="13.85546875" style="111" customWidth="1"/>
    <col min="15377" max="15377" width="13.28515625" style="111" customWidth="1"/>
    <col min="15378" max="15378" width="15.140625" style="111" customWidth="1"/>
    <col min="15379" max="15379" width="16.140625" style="111" customWidth="1"/>
    <col min="15380" max="15380" width="13.42578125" style="111" customWidth="1"/>
    <col min="15381" max="15616" width="9.140625" style="111"/>
    <col min="15617" max="15617" width="18.140625" style="111" customWidth="1"/>
    <col min="15618" max="15618" width="14.28515625" style="111" customWidth="1"/>
    <col min="15619" max="15619" width="15.140625" style="111" customWidth="1"/>
    <col min="15620" max="15620" width="21.140625" style="111" customWidth="1"/>
    <col min="15621" max="15621" width="18.85546875" style="111" customWidth="1"/>
    <col min="15622" max="15623" width="15" style="111" customWidth="1"/>
    <col min="15624" max="15624" width="14.85546875" style="111" customWidth="1"/>
    <col min="15625" max="15625" width="17" style="111" customWidth="1"/>
    <col min="15626" max="15626" width="12.140625" style="111" customWidth="1"/>
    <col min="15627" max="15628" width="15.28515625" style="111" customWidth="1"/>
    <col min="15629" max="15629" width="15.5703125" style="111" customWidth="1"/>
    <col min="15630" max="15630" width="18" style="111" customWidth="1"/>
    <col min="15631" max="15631" width="14.5703125" style="111" customWidth="1"/>
    <col min="15632" max="15632" width="13.85546875" style="111" customWidth="1"/>
    <col min="15633" max="15633" width="13.28515625" style="111" customWidth="1"/>
    <col min="15634" max="15634" width="15.140625" style="111" customWidth="1"/>
    <col min="15635" max="15635" width="16.140625" style="111" customWidth="1"/>
    <col min="15636" max="15636" width="13.42578125" style="111" customWidth="1"/>
    <col min="15637" max="15872" width="9.140625" style="111"/>
    <col min="15873" max="15873" width="18.140625" style="111" customWidth="1"/>
    <col min="15874" max="15874" width="14.28515625" style="111" customWidth="1"/>
    <col min="15875" max="15875" width="15.140625" style="111" customWidth="1"/>
    <col min="15876" max="15876" width="21.140625" style="111" customWidth="1"/>
    <col min="15877" max="15877" width="18.85546875" style="111" customWidth="1"/>
    <col min="15878" max="15879" width="15" style="111" customWidth="1"/>
    <col min="15880" max="15880" width="14.85546875" style="111" customWidth="1"/>
    <col min="15881" max="15881" width="17" style="111" customWidth="1"/>
    <col min="15882" max="15882" width="12.140625" style="111" customWidth="1"/>
    <col min="15883" max="15884" width="15.28515625" style="111" customWidth="1"/>
    <col min="15885" max="15885" width="15.5703125" style="111" customWidth="1"/>
    <col min="15886" max="15886" width="18" style="111" customWidth="1"/>
    <col min="15887" max="15887" width="14.5703125" style="111" customWidth="1"/>
    <col min="15888" max="15888" width="13.85546875" style="111" customWidth="1"/>
    <col min="15889" max="15889" width="13.28515625" style="111" customWidth="1"/>
    <col min="15890" max="15890" width="15.140625" style="111" customWidth="1"/>
    <col min="15891" max="15891" width="16.140625" style="111" customWidth="1"/>
    <col min="15892" max="15892" width="13.42578125" style="111" customWidth="1"/>
    <col min="15893" max="16128" width="9.140625" style="111"/>
    <col min="16129" max="16129" width="18.140625" style="111" customWidth="1"/>
    <col min="16130" max="16130" width="14.28515625" style="111" customWidth="1"/>
    <col min="16131" max="16131" width="15.140625" style="111" customWidth="1"/>
    <col min="16132" max="16132" width="21.140625" style="111" customWidth="1"/>
    <col min="16133" max="16133" width="18.85546875" style="111" customWidth="1"/>
    <col min="16134" max="16135" width="15" style="111" customWidth="1"/>
    <col min="16136" max="16136" width="14.85546875" style="111" customWidth="1"/>
    <col min="16137" max="16137" width="17" style="111" customWidth="1"/>
    <col min="16138" max="16138" width="12.140625" style="111" customWidth="1"/>
    <col min="16139" max="16140" width="15.28515625" style="111" customWidth="1"/>
    <col min="16141" max="16141" width="15.5703125" style="111" customWidth="1"/>
    <col min="16142" max="16142" width="18" style="111" customWidth="1"/>
    <col min="16143" max="16143" width="14.5703125" style="111" customWidth="1"/>
    <col min="16144" max="16144" width="13.85546875" style="111" customWidth="1"/>
    <col min="16145" max="16145" width="13.28515625" style="111" customWidth="1"/>
    <col min="16146" max="16146" width="15.140625" style="111" customWidth="1"/>
    <col min="16147" max="16147" width="16.140625" style="111" customWidth="1"/>
    <col min="16148" max="16148" width="13.42578125" style="111" customWidth="1"/>
    <col min="16149" max="16384" width="9.140625" style="111"/>
  </cols>
  <sheetData>
    <row r="1" spans="1:12" s="116" customFormat="1" ht="15" customHeight="1" x14ac:dyDescent="0.2">
      <c r="A1" s="314" t="s">
        <v>0</v>
      </c>
      <c r="B1" s="315"/>
      <c r="C1" s="317" t="s">
        <v>1</v>
      </c>
      <c r="D1" s="317"/>
      <c r="E1" s="317"/>
      <c r="F1" s="317"/>
      <c r="G1" s="317"/>
      <c r="H1" s="317"/>
      <c r="I1" s="317"/>
      <c r="J1" s="318"/>
      <c r="K1" s="319" t="s">
        <v>158</v>
      </c>
      <c r="L1" s="268"/>
    </row>
    <row r="2" spans="1:12" s="116" customFormat="1" ht="15" customHeight="1" x14ac:dyDescent="0.2">
      <c r="A2" s="265" t="s">
        <v>2</v>
      </c>
      <c r="B2" s="316"/>
      <c r="C2" s="322">
        <f>программа!B2</f>
        <v>2019</v>
      </c>
      <c r="D2" s="322"/>
      <c r="E2" s="322"/>
      <c r="F2" s="322"/>
      <c r="G2" s="322"/>
      <c r="H2" s="322"/>
      <c r="I2" s="322"/>
      <c r="J2" s="323"/>
      <c r="K2" s="320"/>
      <c r="L2" s="270"/>
    </row>
    <row r="3" spans="1:12" s="116" customFormat="1" ht="15.75" customHeight="1" thickBot="1" x14ac:dyDescent="0.25">
      <c r="A3" s="348" t="s">
        <v>3</v>
      </c>
      <c r="B3" s="349"/>
      <c r="C3" s="324" t="s">
        <v>4</v>
      </c>
      <c r="D3" s="324"/>
      <c r="E3" s="324"/>
      <c r="F3" s="324"/>
      <c r="G3" s="324"/>
      <c r="H3" s="324"/>
      <c r="I3" s="324"/>
      <c r="J3" s="325"/>
      <c r="K3" s="321"/>
      <c r="L3" s="272"/>
    </row>
    <row r="4" spans="1:12" s="116" customFormat="1" x14ac:dyDescent="0.2"/>
    <row r="5" spans="1:12" s="116" customFormat="1" x14ac:dyDescent="0.2"/>
    <row r="6" spans="1:12" s="116" customFormat="1" ht="15.75" x14ac:dyDescent="0.25">
      <c r="A6" s="140" t="s">
        <v>48</v>
      </c>
      <c r="C6" s="147" t="str">
        <f>программа!B16</f>
        <v>Полнота формирования налоговой базы по Налогу на имущество</v>
      </c>
    </row>
    <row r="7" spans="1:12" s="116" customFormat="1" ht="14.25" x14ac:dyDescent="0.2">
      <c r="A7" s="140"/>
    </row>
    <row r="8" spans="1:12" s="114" customFormat="1" ht="15.75" customHeight="1" x14ac:dyDescent="0.2">
      <c r="A8" s="350" t="s">
        <v>49</v>
      </c>
      <c r="B8" s="350"/>
      <c r="C8" s="350"/>
      <c r="D8" s="350"/>
      <c r="E8" s="350"/>
      <c r="F8" s="350"/>
      <c r="G8" s="350"/>
      <c r="H8" s="367" t="s">
        <v>50</v>
      </c>
      <c r="I8" s="367"/>
      <c r="J8" s="350" t="s">
        <v>51</v>
      </c>
      <c r="K8" s="350"/>
    </row>
    <row r="9" spans="1:12" s="114" customFormat="1" x14ac:dyDescent="0.2">
      <c r="A9" s="148" t="s">
        <v>159</v>
      </c>
      <c r="B9" s="149"/>
      <c r="C9" s="141"/>
      <c r="D9" s="141"/>
      <c r="E9" s="141"/>
      <c r="F9" s="141"/>
      <c r="G9" s="142"/>
      <c r="H9" s="368"/>
      <c r="I9" s="369"/>
      <c r="J9" s="374"/>
      <c r="K9" s="375"/>
    </row>
    <row r="10" spans="1:12" s="114" customFormat="1" x14ac:dyDescent="0.2">
      <c r="A10" s="150" t="s">
        <v>128</v>
      </c>
      <c r="B10" s="151"/>
      <c r="C10" s="143"/>
      <c r="D10" s="143"/>
      <c r="E10" s="143"/>
      <c r="F10" s="143"/>
      <c r="G10" s="144"/>
      <c r="H10" s="370"/>
      <c r="I10" s="371"/>
      <c r="J10" s="376"/>
      <c r="K10" s="377"/>
    </row>
    <row r="11" spans="1:12" s="114" customFormat="1" x14ac:dyDescent="0.2">
      <c r="A11" s="150" t="s">
        <v>129</v>
      </c>
      <c r="B11" s="151"/>
      <c r="C11" s="143"/>
      <c r="D11" s="143"/>
      <c r="E11" s="143"/>
      <c r="F11" s="143"/>
      <c r="G11" s="144"/>
      <c r="H11" s="370"/>
      <c r="I11" s="371"/>
      <c r="J11" s="376"/>
      <c r="K11" s="377"/>
    </row>
    <row r="12" spans="1:12" s="114" customFormat="1" x14ac:dyDescent="0.2">
      <c r="A12" s="150" t="s">
        <v>130</v>
      </c>
      <c r="B12" s="151"/>
      <c r="C12" s="143"/>
      <c r="D12" s="143"/>
      <c r="E12" s="143"/>
      <c r="F12" s="143"/>
      <c r="G12" s="144"/>
      <c r="H12" s="370"/>
      <c r="I12" s="371"/>
      <c r="J12" s="376"/>
      <c r="K12" s="377"/>
    </row>
    <row r="13" spans="1:12" s="114" customFormat="1" x14ac:dyDescent="0.2">
      <c r="A13" s="150" t="s">
        <v>131</v>
      </c>
      <c r="B13" s="151"/>
      <c r="C13" s="143"/>
      <c r="D13" s="143"/>
      <c r="E13" s="143"/>
      <c r="F13" s="143"/>
      <c r="G13" s="144"/>
      <c r="H13" s="370"/>
      <c r="I13" s="371"/>
      <c r="J13" s="376"/>
      <c r="K13" s="377"/>
    </row>
    <row r="14" spans="1:12" s="114" customFormat="1" ht="14.25" customHeight="1" x14ac:dyDescent="0.2">
      <c r="A14" s="152" t="s">
        <v>60</v>
      </c>
      <c r="B14" s="153"/>
      <c r="C14" s="145"/>
      <c r="D14" s="145"/>
      <c r="E14" s="145"/>
      <c r="F14" s="145"/>
      <c r="G14" s="146"/>
      <c r="H14" s="372"/>
      <c r="I14" s="373"/>
      <c r="J14" s="378"/>
      <c r="K14" s="379"/>
    </row>
    <row r="15" spans="1:12" s="114" customFormat="1" ht="15.75" x14ac:dyDescent="0.2">
      <c r="A15" s="120"/>
      <c r="B15" s="115"/>
      <c r="C15" s="115"/>
      <c r="D15" s="115"/>
      <c r="E15" s="115"/>
      <c r="F15" s="115"/>
      <c r="G15" s="115"/>
      <c r="H15" s="115"/>
      <c r="I15" s="115"/>
      <c r="J15" s="113"/>
      <c r="K15" s="113"/>
    </row>
    <row r="16" spans="1:12" s="158" customFormat="1" ht="15.75" x14ac:dyDescent="0.2">
      <c r="A16" s="154" t="s">
        <v>194</v>
      </c>
      <c r="B16" s="154"/>
      <c r="C16" s="154"/>
      <c r="D16" s="154"/>
      <c r="E16" s="155">
        <v>2018704</v>
      </c>
      <c r="F16" s="154" t="s">
        <v>79</v>
      </c>
      <c r="G16" s="154"/>
      <c r="H16" s="156"/>
      <c r="I16" s="154"/>
      <c r="J16" s="157"/>
      <c r="K16" s="157"/>
    </row>
    <row r="17" spans="1:20" s="162" customFormat="1" ht="15.75" x14ac:dyDescent="0.2">
      <c r="A17" s="159"/>
      <c r="B17" s="159"/>
      <c r="C17" s="159"/>
      <c r="D17" s="159"/>
      <c r="E17" s="159"/>
      <c r="F17" s="159"/>
      <c r="G17" s="159"/>
      <c r="H17" s="160"/>
      <c r="I17" s="159"/>
      <c r="J17" s="161"/>
      <c r="K17" s="161"/>
    </row>
    <row r="18" spans="1:20" s="162" customFormat="1" ht="16.5" thickBot="1" x14ac:dyDescent="0.3">
      <c r="A18" s="326" t="s">
        <v>80</v>
      </c>
      <c r="B18" s="326"/>
      <c r="C18" s="326"/>
      <c r="D18" s="326"/>
      <c r="E18" s="326"/>
      <c r="F18" s="159"/>
      <c r="G18" s="159"/>
      <c r="H18" s="160"/>
      <c r="I18" s="159"/>
      <c r="J18" s="161"/>
      <c r="K18" s="161"/>
    </row>
    <row r="19" spans="1:20" s="164" customFormat="1" ht="30" customHeight="1" x14ac:dyDescent="0.2">
      <c r="A19" s="327" t="s">
        <v>81</v>
      </c>
      <c r="B19" s="328" t="s">
        <v>82</v>
      </c>
      <c r="C19" s="329"/>
      <c r="D19" s="330"/>
      <c r="E19" s="331"/>
      <c r="F19" s="328" t="s">
        <v>83</v>
      </c>
      <c r="G19" s="329"/>
      <c r="H19" s="329"/>
      <c r="I19" s="332"/>
      <c r="J19" s="328" t="s">
        <v>84</v>
      </c>
      <c r="K19" s="329"/>
      <c r="L19" s="329"/>
      <c r="M19" s="332"/>
      <c r="N19" s="342" t="s">
        <v>85</v>
      </c>
      <c r="O19" s="345" t="s">
        <v>197</v>
      </c>
      <c r="P19" s="333" t="s">
        <v>86</v>
      </c>
      <c r="Q19" s="334"/>
      <c r="R19" s="333" t="s">
        <v>33</v>
      </c>
      <c r="S19" s="334"/>
      <c r="T19" s="163" t="s">
        <v>87</v>
      </c>
    </row>
    <row r="20" spans="1:20" s="164" customFormat="1" ht="165" customHeight="1" x14ac:dyDescent="0.2">
      <c r="A20" s="327"/>
      <c r="B20" s="165" t="s">
        <v>88</v>
      </c>
      <c r="C20" s="166" t="s">
        <v>195</v>
      </c>
      <c r="D20" s="167" t="s">
        <v>196</v>
      </c>
      <c r="E20" s="168" t="s">
        <v>89</v>
      </c>
      <c r="F20" s="165" t="s">
        <v>88</v>
      </c>
      <c r="G20" s="166" t="s">
        <v>195</v>
      </c>
      <c r="H20" s="167" t="s">
        <v>196</v>
      </c>
      <c r="I20" s="168" t="s">
        <v>89</v>
      </c>
      <c r="J20" s="165" t="s">
        <v>88</v>
      </c>
      <c r="K20" s="166" t="s">
        <v>195</v>
      </c>
      <c r="L20" s="167" t="s">
        <v>196</v>
      </c>
      <c r="M20" s="168" t="s">
        <v>89</v>
      </c>
      <c r="N20" s="342"/>
      <c r="O20" s="345"/>
      <c r="P20" s="163" t="s">
        <v>90</v>
      </c>
      <c r="Q20" s="163" t="s">
        <v>91</v>
      </c>
      <c r="R20" s="163" t="s">
        <v>92</v>
      </c>
      <c r="S20" s="163" t="s">
        <v>93</v>
      </c>
      <c r="T20" s="169"/>
    </row>
    <row r="21" spans="1:20" s="164" customFormat="1" x14ac:dyDescent="0.2">
      <c r="A21" s="170" t="s">
        <v>94</v>
      </c>
      <c r="B21" s="171">
        <v>563205424.41999996</v>
      </c>
      <c r="C21" s="171">
        <v>3238403.26</v>
      </c>
      <c r="D21" s="172">
        <v>23669201.079999998</v>
      </c>
      <c r="E21" s="173"/>
      <c r="F21" s="172">
        <v>163480829.44999999</v>
      </c>
      <c r="G21" s="171">
        <v>2726261.24</v>
      </c>
      <c r="H21" s="172">
        <v>8295759.2800000003</v>
      </c>
      <c r="I21" s="173"/>
      <c r="J21" s="174"/>
      <c r="K21" s="175"/>
      <c r="L21" s="176"/>
      <c r="M21" s="177"/>
      <c r="N21" s="178">
        <v>382912909.24000001</v>
      </c>
      <c r="O21" s="178">
        <v>16299543.109999999</v>
      </c>
      <c r="P21" s="172">
        <v>382912909</v>
      </c>
      <c r="Q21" s="172">
        <v>16299543</v>
      </c>
      <c r="R21" s="179">
        <f>N21-P21</f>
        <v>0.24000000953674316</v>
      </c>
      <c r="S21" s="179">
        <f>O21-Q21</f>
        <v>0.10999999940395355</v>
      </c>
      <c r="T21" s="169"/>
    </row>
    <row r="22" spans="1:20" s="164" customFormat="1" x14ac:dyDescent="0.2">
      <c r="A22" s="170" t="s">
        <v>95</v>
      </c>
      <c r="B22" s="171">
        <v>564349390.01999998</v>
      </c>
      <c r="C22" s="171">
        <v>3238403.26</v>
      </c>
      <c r="D22" s="172">
        <v>23586387.309999999</v>
      </c>
      <c r="E22" s="173"/>
      <c r="F22" s="172">
        <v>167985200.09</v>
      </c>
      <c r="G22" s="171">
        <v>2752092.74</v>
      </c>
      <c r="H22" s="172">
        <v>8595272.5</v>
      </c>
      <c r="I22" s="173"/>
      <c r="J22" s="180"/>
      <c r="K22" s="171"/>
      <c r="L22" s="172"/>
      <c r="M22" s="173"/>
      <c r="N22" s="178">
        <v>379877849.45999998</v>
      </c>
      <c r="O22" s="178">
        <v>16000030.449999999</v>
      </c>
      <c r="P22" s="172">
        <v>379877849</v>
      </c>
      <c r="Q22" s="172">
        <v>16000030</v>
      </c>
      <c r="R22" s="179">
        <f t="shared" ref="R22:S33" si="0">N22-P22</f>
        <v>0.45999997854232788</v>
      </c>
      <c r="S22" s="179">
        <f t="shared" si="0"/>
        <v>0.44999999925494194</v>
      </c>
      <c r="T22" s="169"/>
    </row>
    <row r="23" spans="1:20" s="164" customFormat="1" x14ac:dyDescent="0.2">
      <c r="A23" s="170" t="s">
        <v>96</v>
      </c>
      <c r="B23" s="171">
        <v>564349390.01999998</v>
      </c>
      <c r="C23" s="171">
        <v>3238403.26</v>
      </c>
      <c r="D23" s="172">
        <v>24595302.77</v>
      </c>
      <c r="E23" s="173"/>
      <c r="F23" s="172">
        <v>172559410.21000001</v>
      </c>
      <c r="G23" s="171">
        <v>2777924.24</v>
      </c>
      <c r="H23" s="172">
        <v>8894785.7200000007</v>
      </c>
      <c r="I23" s="173"/>
      <c r="J23" s="180"/>
      <c r="K23" s="171"/>
      <c r="L23" s="172"/>
      <c r="M23" s="173"/>
      <c r="N23" s="178">
        <f t="shared" ref="N23:N33" si="1">(B23-C23-E23-D23)-(F23-G23-I23-H23)+(J23-K23-M23)</f>
        <v>375628983.74000001</v>
      </c>
      <c r="O23" s="178">
        <f t="shared" ref="O23:O33" si="2">D23-H23+L23</f>
        <v>15700517.049999999</v>
      </c>
      <c r="P23" s="172">
        <v>375628984</v>
      </c>
      <c r="Q23" s="172">
        <v>15700517</v>
      </c>
      <c r="R23" s="179">
        <f t="shared" si="0"/>
        <v>-0.25999999046325684</v>
      </c>
      <c r="S23" s="179">
        <f t="shared" si="0"/>
        <v>4.999999888241291E-2</v>
      </c>
      <c r="T23" s="169"/>
    </row>
    <row r="24" spans="1:20" s="164" customFormat="1" x14ac:dyDescent="0.2">
      <c r="A24" s="170" t="s">
        <v>97</v>
      </c>
      <c r="B24" s="171">
        <v>564462186.5</v>
      </c>
      <c r="C24" s="171">
        <v>2829663.26</v>
      </c>
      <c r="D24" s="172">
        <v>25236839.25</v>
      </c>
      <c r="E24" s="173"/>
      <c r="F24" s="172">
        <v>176601580.61000001</v>
      </c>
      <c r="G24" s="171">
        <v>2395015.7400000002</v>
      </c>
      <c r="H24" s="172">
        <v>9194298.9399999995</v>
      </c>
      <c r="I24" s="173"/>
      <c r="J24" s="180"/>
      <c r="K24" s="171"/>
      <c r="L24" s="172"/>
      <c r="M24" s="173"/>
      <c r="N24" s="178">
        <f t="shared" si="1"/>
        <v>371383418.06</v>
      </c>
      <c r="O24" s="178">
        <f t="shared" si="2"/>
        <v>16042540.310000001</v>
      </c>
      <c r="P24" s="172">
        <v>371383418</v>
      </c>
      <c r="Q24" s="172">
        <v>16042540</v>
      </c>
      <c r="R24" s="179">
        <f t="shared" si="0"/>
        <v>6.0000002384185791E-2</v>
      </c>
      <c r="S24" s="179">
        <f t="shared" si="0"/>
        <v>0.31000000052154064</v>
      </c>
      <c r="T24" s="169"/>
    </row>
    <row r="25" spans="1:20" s="164" customFormat="1" x14ac:dyDescent="0.2">
      <c r="A25" s="170" t="s">
        <v>98</v>
      </c>
      <c r="B25" s="171">
        <v>569065618.52999997</v>
      </c>
      <c r="C25" s="171">
        <v>2829663.26</v>
      </c>
      <c r="D25" s="172">
        <v>25702332.079999998</v>
      </c>
      <c r="E25" s="173"/>
      <c r="F25" s="172">
        <v>181185182.31</v>
      </c>
      <c r="G25" s="171">
        <v>2420847.2400000002</v>
      </c>
      <c r="H25" s="172">
        <v>9506503.3200000003</v>
      </c>
      <c r="I25" s="173"/>
      <c r="J25" s="180"/>
      <c r="K25" s="171"/>
      <c r="L25" s="172"/>
      <c r="M25" s="173"/>
      <c r="N25" s="178">
        <f t="shared" si="1"/>
        <v>371275791.43999994</v>
      </c>
      <c r="O25" s="178">
        <f t="shared" si="2"/>
        <v>16195828.759999998</v>
      </c>
      <c r="P25" s="172">
        <v>371275791</v>
      </c>
      <c r="Q25" s="172">
        <v>16195829</v>
      </c>
      <c r="R25" s="179">
        <f t="shared" si="0"/>
        <v>0.43999993801116943</v>
      </c>
      <c r="S25" s="179">
        <f t="shared" si="0"/>
        <v>-0.24000000208616257</v>
      </c>
      <c r="T25" s="169"/>
    </row>
    <row r="26" spans="1:20" s="164" customFormat="1" x14ac:dyDescent="0.2">
      <c r="A26" s="170" t="s">
        <v>99</v>
      </c>
      <c r="B26" s="171">
        <v>569194968.02999997</v>
      </c>
      <c r="C26" s="171">
        <v>2829663.26</v>
      </c>
      <c r="D26" s="172">
        <v>25831681.579999998</v>
      </c>
      <c r="E26" s="173"/>
      <c r="F26" s="172">
        <v>185804546.31999999</v>
      </c>
      <c r="G26" s="171">
        <v>2446678.7400000002</v>
      </c>
      <c r="H26" s="172">
        <v>9824402.1099999994</v>
      </c>
      <c r="I26" s="173"/>
      <c r="J26" s="180"/>
      <c r="K26" s="171"/>
      <c r="L26" s="172"/>
      <c r="M26" s="173"/>
      <c r="N26" s="178">
        <f t="shared" si="1"/>
        <v>367000157.71999997</v>
      </c>
      <c r="O26" s="178">
        <f t="shared" si="2"/>
        <v>16007279.469999999</v>
      </c>
      <c r="P26" s="172">
        <v>367000158</v>
      </c>
      <c r="Q26" s="172">
        <v>16007279</v>
      </c>
      <c r="R26" s="179">
        <f t="shared" si="0"/>
        <v>-0.28000003099441528</v>
      </c>
      <c r="S26" s="179">
        <f t="shared" si="0"/>
        <v>0.4699999988079071</v>
      </c>
      <c r="T26" s="169"/>
    </row>
    <row r="27" spans="1:20" s="164" customFormat="1" x14ac:dyDescent="0.2">
      <c r="A27" s="170" t="s">
        <v>100</v>
      </c>
      <c r="B27" s="171">
        <v>572609348.88999999</v>
      </c>
      <c r="C27" s="171">
        <v>2948886.15</v>
      </c>
      <c r="D27" s="172">
        <v>25838245.670000002</v>
      </c>
      <c r="E27" s="173"/>
      <c r="F27" s="172">
        <v>190417820.97999999</v>
      </c>
      <c r="G27" s="171">
        <v>2472510.2400000002</v>
      </c>
      <c r="H27" s="172">
        <v>10145796.83</v>
      </c>
      <c r="I27" s="173"/>
      <c r="J27" s="180"/>
      <c r="K27" s="171"/>
      <c r="L27" s="172"/>
      <c r="M27" s="173"/>
      <c r="N27" s="178">
        <f t="shared" si="1"/>
        <v>366022703.16000009</v>
      </c>
      <c r="O27" s="178">
        <f t="shared" si="2"/>
        <v>15692448.840000002</v>
      </c>
      <c r="P27" s="172">
        <v>366022703</v>
      </c>
      <c r="Q27" s="172">
        <v>15692449</v>
      </c>
      <c r="R27" s="179">
        <f t="shared" si="0"/>
        <v>0.16000008583068848</v>
      </c>
      <c r="S27" s="179">
        <f t="shared" si="0"/>
        <v>-0.15999999828636646</v>
      </c>
      <c r="T27" s="169"/>
    </row>
    <row r="28" spans="1:20" s="164" customFormat="1" x14ac:dyDescent="0.2">
      <c r="A28" s="170" t="s">
        <v>101</v>
      </c>
      <c r="B28" s="171">
        <v>572838610.67999995</v>
      </c>
      <c r="C28" s="171">
        <v>3027952.94</v>
      </c>
      <c r="D28" s="172">
        <v>25988440.670000002</v>
      </c>
      <c r="E28" s="173"/>
      <c r="F28" s="172">
        <v>195058183.81999999</v>
      </c>
      <c r="G28" s="171">
        <v>2501653.48</v>
      </c>
      <c r="H28" s="172">
        <v>10467294.119999999</v>
      </c>
      <c r="I28" s="173"/>
      <c r="J28" s="180"/>
      <c r="K28" s="171"/>
      <c r="L28" s="172"/>
      <c r="M28" s="173"/>
      <c r="N28" s="178">
        <f t="shared" si="1"/>
        <v>361732980.8499999</v>
      </c>
      <c r="O28" s="178">
        <f t="shared" si="2"/>
        <v>15521146.550000003</v>
      </c>
      <c r="P28" s="172">
        <v>361732981</v>
      </c>
      <c r="Q28" s="172">
        <v>15521147</v>
      </c>
      <c r="R28" s="179">
        <f t="shared" si="0"/>
        <v>-0.15000009536743164</v>
      </c>
      <c r="S28" s="179">
        <f t="shared" si="0"/>
        <v>-0.44999999739229679</v>
      </c>
      <c r="T28" s="169"/>
    </row>
    <row r="29" spans="1:20" s="164" customFormat="1" x14ac:dyDescent="0.2">
      <c r="A29" s="170" t="s">
        <v>102</v>
      </c>
      <c r="B29" s="171">
        <v>573776948.04999995</v>
      </c>
      <c r="C29" s="171">
        <v>3027952.94</v>
      </c>
      <c r="D29" s="172">
        <v>26447927.02</v>
      </c>
      <c r="E29" s="173"/>
      <c r="F29" s="172">
        <v>199701983.84</v>
      </c>
      <c r="G29" s="171">
        <v>2532993.02</v>
      </c>
      <c r="H29" s="172">
        <v>10790032.689999999</v>
      </c>
      <c r="I29" s="173"/>
      <c r="J29" s="180"/>
      <c r="K29" s="171"/>
      <c r="L29" s="172"/>
      <c r="M29" s="173"/>
      <c r="N29" s="178">
        <f t="shared" si="1"/>
        <v>357922109.95999992</v>
      </c>
      <c r="O29" s="178">
        <f t="shared" si="2"/>
        <v>15657894.33</v>
      </c>
      <c r="P29" s="172">
        <v>357922110</v>
      </c>
      <c r="Q29" s="172">
        <v>15657894</v>
      </c>
      <c r="R29" s="179">
        <f t="shared" si="0"/>
        <v>-4.0000081062316895E-2</v>
      </c>
      <c r="S29" s="179">
        <f t="shared" si="0"/>
        <v>0.33000000007450581</v>
      </c>
      <c r="T29" s="169"/>
    </row>
    <row r="30" spans="1:20" s="164" customFormat="1" x14ac:dyDescent="0.2">
      <c r="A30" s="170" t="s">
        <v>103</v>
      </c>
      <c r="B30" s="171">
        <v>574693752.36000001</v>
      </c>
      <c r="C30" s="171">
        <v>3638918.43</v>
      </c>
      <c r="D30" s="172">
        <v>26753765.84</v>
      </c>
      <c r="E30" s="173"/>
      <c r="F30" s="172">
        <v>204285902.38999999</v>
      </c>
      <c r="G30" s="171">
        <v>2564332.56</v>
      </c>
      <c r="H30" s="172">
        <v>11118176.98</v>
      </c>
      <c r="I30" s="173"/>
      <c r="J30" s="180"/>
      <c r="K30" s="171"/>
      <c r="L30" s="172"/>
      <c r="M30" s="173"/>
      <c r="N30" s="178">
        <f t="shared" si="1"/>
        <v>353697675.24000001</v>
      </c>
      <c r="O30" s="178">
        <f t="shared" si="2"/>
        <v>15635588.859999999</v>
      </c>
      <c r="P30" s="172">
        <v>353697675</v>
      </c>
      <c r="Q30" s="172">
        <v>15635589</v>
      </c>
      <c r="R30" s="179">
        <f t="shared" si="0"/>
        <v>0.24000000953674316</v>
      </c>
      <c r="S30" s="179">
        <f t="shared" si="0"/>
        <v>-0.14000000059604645</v>
      </c>
      <c r="T30" s="169"/>
    </row>
    <row r="31" spans="1:20" s="164" customFormat="1" x14ac:dyDescent="0.2">
      <c r="A31" s="170" t="s">
        <v>104</v>
      </c>
      <c r="B31" s="171">
        <v>576232270.42999995</v>
      </c>
      <c r="C31" s="171">
        <v>3638918.43</v>
      </c>
      <c r="D31" s="172">
        <v>28292283.91</v>
      </c>
      <c r="E31" s="173"/>
      <c r="F31" s="172">
        <v>208887234.66999999</v>
      </c>
      <c r="G31" s="171">
        <v>2610910.7400000002</v>
      </c>
      <c r="H31" s="172">
        <v>11451418.58</v>
      </c>
      <c r="I31" s="173"/>
      <c r="J31" s="180"/>
      <c r="K31" s="171"/>
      <c r="L31" s="172"/>
      <c r="M31" s="173"/>
      <c r="N31" s="178">
        <f t="shared" si="1"/>
        <v>349476162.74000007</v>
      </c>
      <c r="O31" s="178">
        <f t="shared" si="2"/>
        <v>16840865.329999998</v>
      </c>
      <c r="P31" s="172">
        <v>349476163</v>
      </c>
      <c r="Q31" s="172">
        <v>16840865</v>
      </c>
      <c r="R31" s="179">
        <f t="shared" si="0"/>
        <v>-0.25999993085861206</v>
      </c>
      <c r="S31" s="179">
        <f t="shared" si="0"/>
        <v>0.32999999821186066</v>
      </c>
      <c r="T31" s="169"/>
    </row>
    <row r="32" spans="1:20" s="164" customFormat="1" x14ac:dyDescent="0.2">
      <c r="A32" s="170" t="s">
        <v>105</v>
      </c>
      <c r="B32" s="171">
        <v>576481151.69000006</v>
      </c>
      <c r="C32" s="171">
        <v>3887799.69</v>
      </c>
      <c r="D32" s="172">
        <v>28292283.91</v>
      </c>
      <c r="E32" s="173"/>
      <c r="F32" s="172">
        <v>213492008.53999999</v>
      </c>
      <c r="G32" s="171">
        <v>2643823.3199999998</v>
      </c>
      <c r="H32" s="172">
        <v>11808995.73</v>
      </c>
      <c r="I32" s="173"/>
      <c r="J32" s="180"/>
      <c r="K32" s="171"/>
      <c r="L32" s="172"/>
      <c r="M32" s="173"/>
      <c r="N32" s="178">
        <f t="shared" si="1"/>
        <v>345261878.60000002</v>
      </c>
      <c r="O32" s="178">
        <f t="shared" si="2"/>
        <v>16483288.18</v>
      </c>
      <c r="P32" s="172">
        <v>345261879</v>
      </c>
      <c r="Q32" s="172">
        <v>16483288</v>
      </c>
      <c r="R32" s="179">
        <f t="shared" si="0"/>
        <v>-0.39999997615814209</v>
      </c>
      <c r="S32" s="179">
        <f t="shared" si="0"/>
        <v>0.17999999970197678</v>
      </c>
      <c r="T32" s="169"/>
    </row>
    <row r="33" spans="1:20" s="164" customFormat="1" x14ac:dyDescent="0.2">
      <c r="A33" s="170" t="s">
        <v>106</v>
      </c>
      <c r="B33" s="171">
        <v>578404798.64999998</v>
      </c>
      <c r="C33" s="171">
        <v>5388712.29</v>
      </c>
      <c r="D33" s="172">
        <v>28845018.27</v>
      </c>
      <c r="E33" s="173"/>
      <c r="F33" s="172">
        <v>217866822.5</v>
      </c>
      <c r="G33" s="171">
        <v>2678510.2599999998</v>
      </c>
      <c r="H33" s="172">
        <v>12007450.33</v>
      </c>
      <c r="I33" s="173"/>
      <c r="J33" s="180"/>
      <c r="K33" s="171"/>
      <c r="L33" s="172"/>
      <c r="M33" s="173"/>
      <c r="N33" s="178">
        <f t="shared" si="1"/>
        <v>340990206.18000007</v>
      </c>
      <c r="O33" s="178">
        <f t="shared" si="2"/>
        <v>16837567.939999998</v>
      </c>
      <c r="P33" s="172">
        <v>340990206</v>
      </c>
      <c r="Q33" s="172">
        <v>16837568</v>
      </c>
      <c r="R33" s="179">
        <f t="shared" si="0"/>
        <v>0.18000006675720215</v>
      </c>
      <c r="S33" s="179">
        <f t="shared" si="0"/>
        <v>-6.0000002384185791E-2</v>
      </c>
      <c r="T33" s="169"/>
    </row>
    <row r="34" spans="1:20" s="164" customFormat="1" ht="13.5" thickBot="1" x14ac:dyDescent="0.25">
      <c r="A34" s="181" t="s">
        <v>34</v>
      </c>
      <c r="B34" s="182" t="s">
        <v>107</v>
      </c>
      <c r="C34" s="183" t="s">
        <v>107</v>
      </c>
      <c r="D34" s="184" t="s">
        <v>107</v>
      </c>
      <c r="E34" s="185" t="s">
        <v>107</v>
      </c>
      <c r="F34" s="182" t="s">
        <v>107</v>
      </c>
      <c r="G34" s="183" t="s">
        <v>107</v>
      </c>
      <c r="H34" s="184" t="s">
        <v>107</v>
      </c>
      <c r="I34" s="185" t="s">
        <v>107</v>
      </c>
      <c r="J34" s="182" t="s">
        <v>107</v>
      </c>
      <c r="K34" s="183"/>
      <c r="L34" s="184" t="s">
        <v>107</v>
      </c>
      <c r="M34" s="186" t="s">
        <v>107</v>
      </c>
      <c r="N34" s="187">
        <f>SUM(N21:N33)</f>
        <v>4723182826.3900003</v>
      </c>
      <c r="O34" s="178">
        <f>SUM(O21:O33)</f>
        <v>208914539.18000001</v>
      </c>
      <c r="P34" s="178">
        <f>SUM(P21:P33)</f>
        <v>4723182826</v>
      </c>
      <c r="Q34" s="178">
        <f>SUM(Q21:Q33)</f>
        <v>208914538</v>
      </c>
      <c r="R34" s="179">
        <f>N34-P34</f>
        <v>0.39000034332275391</v>
      </c>
      <c r="S34" s="179">
        <f>O34-Q34</f>
        <v>1.1800000071525574</v>
      </c>
      <c r="T34" s="169"/>
    </row>
    <row r="35" spans="1:20" s="164" customFormat="1" ht="25.5" x14ac:dyDescent="0.2">
      <c r="A35" s="188"/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90" t="s">
        <v>108</v>
      </c>
      <c r="N35" s="187">
        <f>N34/13</f>
        <v>363321755.87615389</v>
      </c>
      <c r="O35" s="187">
        <f>O34/13</f>
        <v>16070349.167692307</v>
      </c>
      <c r="P35" s="179">
        <f>P34/13</f>
        <v>363321755.84615386</v>
      </c>
      <c r="Q35" s="179">
        <f>Q34/13</f>
        <v>16070349.076923076</v>
      </c>
      <c r="R35" s="179">
        <f>N35-P35</f>
        <v>3.0000030994415283E-2</v>
      </c>
      <c r="S35" s="179">
        <f>O35-Q35</f>
        <v>9.076923131942749E-2</v>
      </c>
      <c r="T35" s="169"/>
    </row>
    <row r="36" spans="1:20" s="164" customFormat="1" x14ac:dyDescent="0.2">
      <c r="A36" s="191"/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  <c r="O36" s="193"/>
      <c r="P36" s="172"/>
      <c r="Q36" s="172"/>
      <c r="R36" s="194">
        <f>P36-Q36</f>
        <v>0</v>
      </c>
      <c r="S36" s="179"/>
      <c r="T36" s="169"/>
    </row>
    <row r="37" spans="1:20" s="164" customFormat="1" ht="15.75" x14ac:dyDescent="0.25">
      <c r="A37" s="335" t="s">
        <v>109</v>
      </c>
      <c r="B37" s="335"/>
      <c r="C37" s="335"/>
      <c r="D37" s="335"/>
      <c r="E37" s="335"/>
      <c r="F37" s="336"/>
      <c r="G37" s="336"/>
      <c r="H37" s="336"/>
      <c r="I37" s="336"/>
      <c r="J37" s="195"/>
      <c r="K37" s="195"/>
      <c r="L37" s="195"/>
      <c r="M37" s="196"/>
      <c r="N37" s="197"/>
      <c r="P37" s="198"/>
      <c r="Q37" s="198"/>
      <c r="R37" s="337" t="s">
        <v>110</v>
      </c>
      <c r="S37" s="337"/>
      <c r="T37" s="169"/>
    </row>
    <row r="38" spans="1:20" s="164" customFormat="1" ht="27.75" customHeight="1" x14ac:dyDescent="0.2">
      <c r="A38" s="338" t="s">
        <v>68</v>
      </c>
      <c r="B38" s="357" t="s">
        <v>111</v>
      </c>
      <c r="C38" s="358"/>
      <c r="D38" s="339" t="s">
        <v>112</v>
      </c>
      <c r="E38" s="338" t="s">
        <v>33</v>
      </c>
      <c r="F38" s="341"/>
      <c r="G38" s="232"/>
      <c r="H38" s="341"/>
      <c r="I38" s="341"/>
      <c r="M38" s="190" t="s">
        <v>117</v>
      </c>
      <c r="N38" s="199">
        <f>N35</f>
        <v>363321755.87615389</v>
      </c>
      <c r="O38" s="169"/>
      <c r="P38" s="172">
        <v>363321756</v>
      </c>
      <c r="Q38" s="200">
        <f>P35</f>
        <v>363321755.84615386</v>
      </c>
      <c r="R38" s="200">
        <f>N38-P38</f>
        <v>-0.12384611368179321</v>
      </c>
      <c r="S38" s="200">
        <f>N38-Q38</f>
        <v>3.0000030994415283E-2</v>
      </c>
      <c r="T38" s="169"/>
    </row>
    <row r="39" spans="1:20" s="201" customFormat="1" ht="25.5" x14ac:dyDescent="0.2">
      <c r="A39" s="338"/>
      <c r="B39" s="359"/>
      <c r="C39" s="360"/>
      <c r="D39" s="340"/>
      <c r="E39" s="338"/>
      <c r="F39" s="341"/>
      <c r="G39" s="232"/>
      <c r="H39" s="341"/>
      <c r="I39" s="341"/>
      <c r="M39" s="190" t="s">
        <v>118</v>
      </c>
      <c r="N39" s="214">
        <v>2.1999999999999999E-2</v>
      </c>
      <c r="O39" s="190"/>
      <c r="P39" s="215">
        <v>2.1999999999999999E-2</v>
      </c>
      <c r="Q39" s="214">
        <v>2.1999999999999999E-2</v>
      </c>
      <c r="R39" s="200"/>
      <c r="S39" s="200"/>
      <c r="T39" s="190"/>
    </row>
    <row r="40" spans="1:20" s="164" customFormat="1" ht="25.5" x14ac:dyDescent="0.2">
      <c r="A40" s="169"/>
      <c r="B40" s="343"/>
      <c r="C40" s="344"/>
      <c r="D40" s="172"/>
      <c r="E40" s="172"/>
      <c r="F40" s="233"/>
      <c r="G40" s="233"/>
      <c r="H40" s="233"/>
      <c r="I40" s="234"/>
      <c r="M40" s="190" t="s">
        <v>119</v>
      </c>
      <c r="N40" s="199">
        <f>N38*N39</f>
        <v>7993078.6292753853</v>
      </c>
      <c r="O40" s="169"/>
      <c r="P40" s="172">
        <v>7993079</v>
      </c>
      <c r="Q40" s="200">
        <f>Q38*Q39</f>
        <v>7993078.628615384</v>
      </c>
      <c r="R40" s="200">
        <f>N40-P40</f>
        <v>-0.37072461470961571</v>
      </c>
      <c r="S40" s="200">
        <f>N40-Q40</f>
        <v>6.6000130027532578E-4</v>
      </c>
      <c r="T40" s="169"/>
    </row>
    <row r="41" spans="1:20" s="164" customFormat="1" x14ac:dyDescent="0.2">
      <c r="A41" s="169" t="s">
        <v>120</v>
      </c>
      <c r="B41" s="343">
        <f>(((P21+P22+P23+P24)/4)*2.2%)*1/4+'3.2'!H17</f>
        <v>2075979.3450000002</v>
      </c>
      <c r="C41" s="344"/>
      <c r="D41" s="172">
        <v>2075979</v>
      </c>
      <c r="E41" s="172">
        <f>B41-D41</f>
        <v>0.34500000020489097</v>
      </c>
      <c r="F41" s="233"/>
      <c r="G41" s="233"/>
      <c r="H41" s="233"/>
      <c r="I41" s="234"/>
    </row>
    <row r="42" spans="1:20" s="164" customFormat="1" x14ac:dyDescent="0.2">
      <c r="A42" s="169" t="s">
        <v>121</v>
      </c>
      <c r="B42" s="343">
        <f>(((P21+P22+P23+P24+P25+P26+P27)/7)/4)*2.2%+'3.2'!H24</f>
        <v>2053937.1380000003</v>
      </c>
      <c r="C42" s="344"/>
      <c r="D42" s="172">
        <v>2053937</v>
      </c>
      <c r="E42" s="172">
        <f t="shared" ref="E42:E45" si="3">B42-D42</f>
        <v>0.1380000002682209</v>
      </c>
      <c r="F42" s="233"/>
      <c r="G42" s="233"/>
      <c r="H42" s="233"/>
      <c r="I42" s="234"/>
    </row>
    <row r="43" spans="1:20" s="164" customFormat="1" x14ac:dyDescent="0.2">
      <c r="A43" s="169" t="s">
        <v>122</v>
      </c>
      <c r="B43" s="343">
        <f>(((P21+P22+P23+P24+P25+P26+P27+P28+P29+P30)/10)/4)*2.2%+'3.2'!H32</f>
        <v>2028100.0179000003</v>
      </c>
      <c r="C43" s="344"/>
      <c r="D43" s="172">
        <v>2028100</v>
      </c>
      <c r="E43" s="172">
        <f t="shared" si="3"/>
        <v>1.790000032633543E-2</v>
      </c>
      <c r="F43" s="233"/>
      <c r="G43" s="233"/>
      <c r="H43" s="233"/>
      <c r="I43" s="234"/>
    </row>
    <row r="44" spans="1:20" s="164" customFormat="1" x14ac:dyDescent="0.2">
      <c r="A44" s="169" t="s">
        <v>123</v>
      </c>
      <c r="B44" s="343">
        <f>B45+'3.2'!H40-B41-B42-B43</f>
        <v>1835062.128375384</v>
      </c>
      <c r="C44" s="344"/>
      <c r="D44" s="172">
        <v>1835062.128375384</v>
      </c>
      <c r="E44" s="172">
        <f t="shared" si="3"/>
        <v>0</v>
      </c>
      <c r="F44" s="233"/>
      <c r="G44" s="233"/>
      <c r="H44" s="233"/>
      <c r="I44" s="234"/>
    </row>
    <row r="45" spans="1:20" s="164" customFormat="1" x14ac:dyDescent="0.2">
      <c r="A45" s="204" t="s">
        <v>124</v>
      </c>
      <c r="B45" s="346">
        <f>N40</f>
        <v>7993078.6292753853</v>
      </c>
      <c r="C45" s="347"/>
      <c r="D45" s="236">
        <f>SUM(D41:D44)</f>
        <v>7993078.128375384</v>
      </c>
      <c r="E45" s="172">
        <f t="shared" si="3"/>
        <v>0.50090000126510859</v>
      </c>
      <c r="F45" s="235"/>
      <c r="G45" s="235"/>
      <c r="H45" s="235"/>
      <c r="I45" s="235"/>
    </row>
    <row r="46" spans="1:20" s="164" customFormat="1" x14ac:dyDescent="0.2">
      <c r="B46" s="205"/>
      <c r="C46" s="205"/>
    </row>
    <row r="47" spans="1:20" s="159" customFormat="1" x14ac:dyDescent="0.2">
      <c r="E47" s="207"/>
      <c r="F47" s="207"/>
      <c r="G47" s="207"/>
      <c r="H47" s="207"/>
      <c r="I47" s="208"/>
    </row>
    <row r="48" spans="1:20" s="159" customFormat="1" x14ac:dyDescent="0.2"/>
    <row r="49" spans="1:12" s="159" customFormat="1" x14ac:dyDescent="0.2">
      <c r="E49" s="209"/>
      <c r="F49" s="209"/>
      <c r="G49" s="209"/>
      <c r="H49" s="209"/>
    </row>
    <row r="50" spans="1:12" s="159" customFormat="1" x14ac:dyDescent="0.2">
      <c r="A50" s="159" t="s">
        <v>125</v>
      </c>
      <c r="E50" s="210"/>
      <c r="F50" s="210"/>
      <c r="G50" s="210"/>
      <c r="H50" s="211">
        <f>B44</f>
        <v>1835062.128375384</v>
      </c>
      <c r="I50" s="159" t="s">
        <v>126</v>
      </c>
    </row>
    <row r="51" spans="1:12" s="159" customFormat="1" x14ac:dyDescent="0.2"/>
    <row r="52" spans="1:12" s="159" customFormat="1" x14ac:dyDescent="0.2">
      <c r="A52" s="159" t="s">
        <v>198</v>
      </c>
      <c r="E52" s="209"/>
      <c r="F52" s="209"/>
      <c r="G52" s="209"/>
      <c r="H52" s="206">
        <f>'[2]Карточка 68.08'!M17</f>
        <v>1835063</v>
      </c>
      <c r="I52" s="159" t="s">
        <v>126</v>
      </c>
    </row>
    <row r="53" spans="1:12" s="159" customFormat="1" x14ac:dyDescent="0.2"/>
    <row r="54" spans="1:12" s="164" customFormat="1" ht="15.75" customHeight="1" x14ac:dyDescent="0.2">
      <c r="A54" s="159" t="s">
        <v>127</v>
      </c>
      <c r="B54" s="159"/>
      <c r="C54" s="159"/>
      <c r="D54" s="159"/>
      <c r="E54" s="212"/>
      <c r="F54" s="212"/>
      <c r="G54" s="212"/>
      <c r="H54" s="212">
        <f>H50-H52</f>
        <v>-0.87162461597472429</v>
      </c>
      <c r="I54" s="159"/>
    </row>
    <row r="55" spans="1:12" ht="13.5" thickBot="1" x14ac:dyDescent="0.25"/>
    <row r="56" spans="1:12" ht="15" thickBot="1" x14ac:dyDescent="0.25">
      <c r="A56" s="361" t="s">
        <v>57</v>
      </c>
      <c r="B56" s="362"/>
      <c r="C56" s="362"/>
      <c r="D56" s="362"/>
      <c r="E56" s="362"/>
      <c r="F56" s="362"/>
      <c r="G56" s="362"/>
      <c r="H56" s="362"/>
      <c r="I56" s="362"/>
      <c r="J56" s="362"/>
      <c r="K56" s="363"/>
      <c r="L56" s="230" t="s">
        <v>62</v>
      </c>
    </row>
    <row r="57" spans="1:12" ht="30" customHeight="1" x14ac:dyDescent="0.25">
      <c r="A57" s="364"/>
      <c r="B57" s="365"/>
      <c r="C57" s="365"/>
      <c r="D57" s="365"/>
      <c r="E57" s="365"/>
      <c r="F57" s="365"/>
      <c r="G57" s="365"/>
      <c r="H57" s="365"/>
      <c r="I57" s="365"/>
      <c r="J57" s="365"/>
      <c r="K57" s="366"/>
      <c r="L57" s="230" t="s">
        <v>61</v>
      </c>
    </row>
    <row r="58" spans="1:12" ht="15" x14ac:dyDescent="0.25">
      <c r="A58" s="351"/>
      <c r="B58" s="352"/>
      <c r="C58" s="352"/>
      <c r="D58" s="352"/>
      <c r="E58" s="352"/>
      <c r="F58" s="352"/>
      <c r="G58" s="352"/>
      <c r="H58" s="352"/>
      <c r="I58" s="352"/>
      <c r="J58" s="352"/>
      <c r="K58" s="353"/>
      <c r="L58" s="230" t="s">
        <v>130</v>
      </c>
    </row>
    <row r="59" spans="1:12" ht="15.75" thickBot="1" x14ac:dyDescent="0.3">
      <c r="A59" s="354"/>
      <c r="B59" s="355"/>
      <c r="C59" s="355"/>
      <c r="D59" s="355"/>
      <c r="E59" s="355"/>
      <c r="F59" s="355"/>
      <c r="G59" s="355"/>
      <c r="H59" s="355"/>
      <c r="I59" s="355"/>
      <c r="J59" s="355"/>
      <c r="K59" s="356"/>
      <c r="L59" s="230" t="s">
        <v>174</v>
      </c>
    </row>
    <row r="60" spans="1:12" x14ac:dyDescent="0.2">
      <c r="L60" s="230" t="s">
        <v>131</v>
      </c>
    </row>
    <row r="61" spans="1:12" x14ac:dyDescent="0.2">
      <c r="L61" s="230" t="s">
        <v>175</v>
      </c>
    </row>
    <row r="62" spans="1:12" x14ac:dyDescent="0.2">
      <c r="L62" s="230"/>
    </row>
    <row r="63" spans="1:12" x14ac:dyDescent="0.2">
      <c r="L63" s="230"/>
    </row>
    <row r="64" spans="1:12" x14ac:dyDescent="0.2">
      <c r="L64" s="213"/>
    </row>
  </sheetData>
  <protectedRanges>
    <protectedRange sqref="J2:J3" name="Range1_1_2_1_1"/>
  </protectedRanges>
  <mergeCells count="40">
    <mergeCell ref="B45:C45"/>
    <mergeCell ref="A3:B3"/>
    <mergeCell ref="A8:G8"/>
    <mergeCell ref="A58:K58"/>
    <mergeCell ref="A59:K59"/>
    <mergeCell ref="B38:C39"/>
    <mergeCell ref="B40:C40"/>
    <mergeCell ref="B41:C41"/>
    <mergeCell ref="B42:C42"/>
    <mergeCell ref="A56:K56"/>
    <mergeCell ref="A57:K57"/>
    <mergeCell ref="H8:I8"/>
    <mergeCell ref="J8:K8"/>
    <mergeCell ref="H9:I14"/>
    <mergeCell ref="J9:K14"/>
    <mergeCell ref="B43:C43"/>
    <mergeCell ref="B44:C44"/>
    <mergeCell ref="H38:H39"/>
    <mergeCell ref="I38:I39"/>
    <mergeCell ref="O19:O20"/>
    <mergeCell ref="P19:Q19"/>
    <mergeCell ref="R19:S19"/>
    <mergeCell ref="A37:I37"/>
    <mergeCell ref="R37:S37"/>
    <mergeCell ref="A38:A39"/>
    <mergeCell ref="D38:D39"/>
    <mergeCell ref="E38:E39"/>
    <mergeCell ref="F38:F39"/>
    <mergeCell ref="N19:N20"/>
    <mergeCell ref="A18:E18"/>
    <mergeCell ref="A19:A20"/>
    <mergeCell ref="B19:E19"/>
    <mergeCell ref="F19:I19"/>
    <mergeCell ref="J19:M19"/>
    <mergeCell ref="A1:B1"/>
    <mergeCell ref="A2:B2"/>
    <mergeCell ref="C1:J1"/>
    <mergeCell ref="K1:L3"/>
    <mergeCell ref="C2:J2"/>
    <mergeCell ref="C3:J3"/>
  </mergeCells>
  <conditionalFormatting sqref="A57">
    <cfRule type="containsBlanks" dxfId="6" priority="3">
      <formula>LEN(TRIM(A57))=0</formula>
    </cfRule>
  </conditionalFormatting>
  <conditionalFormatting sqref="H9:H14">
    <cfRule type="containsBlanks" dxfId="5" priority="2">
      <formula>LEN(TRIM(H9))=0</formula>
    </cfRule>
  </conditionalFormatting>
  <conditionalFormatting sqref="A58:A59">
    <cfRule type="containsBlanks" dxfId="4" priority="1">
      <formula>LEN(TRIM(A58))=0</formula>
    </cfRule>
  </conditionalFormatting>
  <dataValidations count="4">
    <dataValidation type="list" allowBlank="1" showInputMessage="1" showErrorMessage="1" sqref="A57:K57" xr:uid="{00000000-0002-0000-0400-000000000000}">
      <formula1>$L$56:$L$57</formula1>
    </dataValidation>
    <dataValidation type="list" allowBlank="1" showInputMessage="1" showErrorMessage="1" sqref="H9:H14" xr:uid="{00000000-0002-0000-0400-000001000000}">
      <formula1>"Необходимо,Нет объекта учета"</formula1>
    </dataValidation>
    <dataValidation type="list" allowBlank="1" showInputMessage="1" showErrorMessage="1" sqref="A58:K58" xr:uid="{00000000-0002-0000-0400-000002000000}">
      <formula1>$L$58:$L$59</formula1>
    </dataValidation>
    <dataValidation type="list" allowBlank="1" showInputMessage="1" showErrorMessage="1" sqref="A59:K59" xr:uid="{00000000-0002-0000-0400-000003000000}">
      <formula1>$L$60:$L$61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K47"/>
  <sheetViews>
    <sheetView topLeftCell="A25" workbookViewId="0">
      <selection activeCell="A27" sqref="A27:C27"/>
    </sheetView>
  </sheetViews>
  <sheetFormatPr defaultRowHeight="12.75" x14ac:dyDescent="0.2"/>
  <cols>
    <col min="1" max="1" width="9.140625" style="112" customWidth="1"/>
    <col min="2" max="2" width="13.28515625" style="112" customWidth="1"/>
    <col min="3" max="3" width="12.140625" style="112" customWidth="1"/>
    <col min="4" max="4" width="18.7109375" style="112" customWidth="1"/>
    <col min="5" max="5" width="19.42578125" style="112" customWidth="1"/>
    <col min="6" max="6" width="19.140625" style="112" customWidth="1"/>
    <col min="7" max="7" width="21.7109375" style="112" customWidth="1"/>
    <col min="8" max="8" width="17.28515625" style="112" customWidth="1"/>
    <col min="9" max="9" width="19" style="112" customWidth="1"/>
    <col min="10" max="10" width="14.5703125" style="112" customWidth="1"/>
    <col min="11" max="11" width="10.140625" style="112" bestFit="1" customWidth="1"/>
    <col min="12" max="256" width="9.140625" style="112"/>
    <col min="257" max="257" width="9.140625" style="112" customWidth="1"/>
    <col min="258" max="258" width="13.28515625" style="112" customWidth="1"/>
    <col min="259" max="259" width="12.140625" style="112" customWidth="1"/>
    <col min="260" max="260" width="18.7109375" style="112" customWidth="1"/>
    <col min="261" max="261" width="19.42578125" style="112" customWidth="1"/>
    <col min="262" max="262" width="19.140625" style="112" customWidth="1"/>
    <col min="263" max="263" width="21.7109375" style="112" customWidth="1"/>
    <col min="264" max="264" width="17.28515625" style="112" customWidth="1"/>
    <col min="265" max="265" width="19" style="112" customWidth="1"/>
    <col min="266" max="266" width="14.5703125" style="112" customWidth="1"/>
    <col min="267" max="267" width="10.140625" style="112" bestFit="1" customWidth="1"/>
    <col min="268" max="512" width="9.140625" style="112"/>
    <col min="513" max="513" width="9.140625" style="112" customWidth="1"/>
    <col min="514" max="514" width="13.28515625" style="112" customWidth="1"/>
    <col min="515" max="515" width="12.140625" style="112" customWidth="1"/>
    <col min="516" max="516" width="18.7109375" style="112" customWidth="1"/>
    <col min="517" max="517" width="19.42578125" style="112" customWidth="1"/>
    <col min="518" max="518" width="19.140625" style="112" customWidth="1"/>
    <col min="519" max="519" width="21.7109375" style="112" customWidth="1"/>
    <col min="520" max="520" width="17.28515625" style="112" customWidth="1"/>
    <col min="521" max="521" width="19" style="112" customWidth="1"/>
    <col min="522" max="522" width="14.5703125" style="112" customWidth="1"/>
    <col min="523" max="523" width="10.140625" style="112" bestFit="1" customWidth="1"/>
    <col min="524" max="768" width="9.140625" style="112"/>
    <col min="769" max="769" width="9.140625" style="112" customWidth="1"/>
    <col min="770" max="770" width="13.28515625" style="112" customWidth="1"/>
    <col min="771" max="771" width="12.140625" style="112" customWidth="1"/>
    <col min="772" max="772" width="18.7109375" style="112" customWidth="1"/>
    <col min="773" max="773" width="19.42578125" style="112" customWidth="1"/>
    <col min="774" max="774" width="19.140625" style="112" customWidth="1"/>
    <col min="775" max="775" width="21.7109375" style="112" customWidth="1"/>
    <col min="776" max="776" width="17.28515625" style="112" customWidth="1"/>
    <col min="777" max="777" width="19" style="112" customWidth="1"/>
    <col min="778" max="778" width="14.5703125" style="112" customWidth="1"/>
    <col min="779" max="779" width="10.140625" style="112" bestFit="1" customWidth="1"/>
    <col min="780" max="1024" width="9.140625" style="112"/>
    <col min="1025" max="1025" width="9.140625" style="112" customWidth="1"/>
    <col min="1026" max="1026" width="13.28515625" style="112" customWidth="1"/>
    <col min="1027" max="1027" width="12.140625" style="112" customWidth="1"/>
    <col min="1028" max="1028" width="18.7109375" style="112" customWidth="1"/>
    <col min="1029" max="1029" width="19.42578125" style="112" customWidth="1"/>
    <col min="1030" max="1030" width="19.140625" style="112" customWidth="1"/>
    <col min="1031" max="1031" width="21.7109375" style="112" customWidth="1"/>
    <col min="1032" max="1032" width="17.28515625" style="112" customWidth="1"/>
    <col min="1033" max="1033" width="19" style="112" customWidth="1"/>
    <col min="1034" max="1034" width="14.5703125" style="112" customWidth="1"/>
    <col min="1035" max="1035" width="10.140625" style="112" bestFit="1" customWidth="1"/>
    <col min="1036" max="1280" width="9.140625" style="112"/>
    <col min="1281" max="1281" width="9.140625" style="112" customWidth="1"/>
    <col min="1282" max="1282" width="13.28515625" style="112" customWidth="1"/>
    <col min="1283" max="1283" width="12.140625" style="112" customWidth="1"/>
    <col min="1284" max="1284" width="18.7109375" style="112" customWidth="1"/>
    <col min="1285" max="1285" width="19.42578125" style="112" customWidth="1"/>
    <col min="1286" max="1286" width="19.140625" style="112" customWidth="1"/>
    <col min="1287" max="1287" width="21.7109375" style="112" customWidth="1"/>
    <col min="1288" max="1288" width="17.28515625" style="112" customWidth="1"/>
    <col min="1289" max="1289" width="19" style="112" customWidth="1"/>
    <col min="1290" max="1290" width="14.5703125" style="112" customWidth="1"/>
    <col min="1291" max="1291" width="10.140625" style="112" bestFit="1" customWidth="1"/>
    <col min="1292" max="1536" width="9.140625" style="112"/>
    <col min="1537" max="1537" width="9.140625" style="112" customWidth="1"/>
    <col min="1538" max="1538" width="13.28515625" style="112" customWidth="1"/>
    <col min="1539" max="1539" width="12.140625" style="112" customWidth="1"/>
    <col min="1540" max="1540" width="18.7109375" style="112" customWidth="1"/>
    <col min="1541" max="1541" width="19.42578125" style="112" customWidth="1"/>
    <col min="1542" max="1542" width="19.140625" style="112" customWidth="1"/>
    <col min="1543" max="1543" width="21.7109375" style="112" customWidth="1"/>
    <col min="1544" max="1544" width="17.28515625" style="112" customWidth="1"/>
    <col min="1545" max="1545" width="19" style="112" customWidth="1"/>
    <col min="1546" max="1546" width="14.5703125" style="112" customWidth="1"/>
    <col min="1547" max="1547" width="10.140625" style="112" bestFit="1" customWidth="1"/>
    <col min="1548" max="1792" width="9.140625" style="112"/>
    <col min="1793" max="1793" width="9.140625" style="112" customWidth="1"/>
    <col min="1794" max="1794" width="13.28515625" style="112" customWidth="1"/>
    <col min="1795" max="1795" width="12.140625" style="112" customWidth="1"/>
    <col min="1796" max="1796" width="18.7109375" style="112" customWidth="1"/>
    <col min="1797" max="1797" width="19.42578125" style="112" customWidth="1"/>
    <col min="1798" max="1798" width="19.140625" style="112" customWidth="1"/>
    <col min="1799" max="1799" width="21.7109375" style="112" customWidth="1"/>
    <col min="1800" max="1800" width="17.28515625" style="112" customWidth="1"/>
    <col min="1801" max="1801" width="19" style="112" customWidth="1"/>
    <col min="1802" max="1802" width="14.5703125" style="112" customWidth="1"/>
    <col min="1803" max="1803" width="10.140625" style="112" bestFit="1" customWidth="1"/>
    <col min="1804" max="2048" width="9.140625" style="112"/>
    <col min="2049" max="2049" width="9.140625" style="112" customWidth="1"/>
    <col min="2050" max="2050" width="13.28515625" style="112" customWidth="1"/>
    <col min="2051" max="2051" width="12.140625" style="112" customWidth="1"/>
    <col min="2052" max="2052" width="18.7109375" style="112" customWidth="1"/>
    <col min="2053" max="2053" width="19.42578125" style="112" customWidth="1"/>
    <col min="2054" max="2054" width="19.140625" style="112" customWidth="1"/>
    <col min="2055" max="2055" width="21.7109375" style="112" customWidth="1"/>
    <col min="2056" max="2056" width="17.28515625" style="112" customWidth="1"/>
    <col min="2057" max="2057" width="19" style="112" customWidth="1"/>
    <col min="2058" max="2058" width="14.5703125" style="112" customWidth="1"/>
    <col min="2059" max="2059" width="10.140625" style="112" bestFit="1" customWidth="1"/>
    <col min="2060" max="2304" width="9.140625" style="112"/>
    <col min="2305" max="2305" width="9.140625" style="112" customWidth="1"/>
    <col min="2306" max="2306" width="13.28515625" style="112" customWidth="1"/>
    <col min="2307" max="2307" width="12.140625" style="112" customWidth="1"/>
    <col min="2308" max="2308" width="18.7109375" style="112" customWidth="1"/>
    <col min="2309" max="2309" width="19.42578125" style="112" customWidth="1"/>
    <col min="2310" max="2310" width="19.140625" style="112" customWidth="1"/>
    <col min="2311" max="2311" width="21.7109375" style="112" customWidth="1"/>
    <col min="2312" max="2312" width="17.28515625" style="112" customWidth="1"/>
    <col min="2313" max="2313" width="19" style="112" customWidth="1"/>
    <col min="2314" max="2314" width="14.5703125" style="112" customWidth="1"/>
    <col min="2315" max="2315" width="10.140625" style="112" bestFit="1" customWidth="1"/>
    <col min="2316" max="2560" width="9.140625" style="112"/>
    <col min="2561" max="2561" width="9.140625" style="112" customWidth="1"/>
    <col min="2562" max="2562" width="13.28515625" style="112" customWidth="1"/>
    <col min="2563" max="2563" width="12.140625" style="112" customWidth="1"/>
    <col min="2564" max="2564" width="18.7109375" style="112" customWidth="1"/>
    <col min="2565" max="2565" width="19.42578125" style="112" customWidth="1"/>
    <col min="2566" max="2566" width="19.140625" style="112" customWidth="1"/>
    <col min="2567" max="2567" width="21.7109375" style="112" customWidth="1"/>
    <col min="2568" max="2568" width="17.28515625" style="112" customWidth="1"/>
    <col min="2569" max="2569" width="19" style="112" customWidth="1"/>
    <col min="2570" max="2570" width="14.5703125" style="112" customWidth="1"/>
    <col min="2571" max="2571" width="10.140625" style="112" bestFit="1" customWidth="1"/>
    <col min="2572" max="2816" width="9.140625" style="112"/>
    <col min="2817" max="2817" width="9.140625" style="112" customWidth="1"/>
    <col min="2818" max="2818" width="13.28515625" style="112" customWidth="1"/>
    <col min="2819" max="2819" width="12.140625" style="112" customWidth="1"/>
    <col min="2820" max="2820" width="18.7109375" style="112" customWidth="1"/>
    <col min="2821" max="2821" width="19.42578125" style="112" customWidth="1"/>
    <col min="2822" max="2822" width="19.140625" style="112" customWidth="1"/>
    <col min="2823" max="2823" width="21.7109375" style="112" customWidth="1"/>
    <col min="2824" max="2824" width="17.28515625" style="112" customWidth="1"/>
    <col min="2825" max="2825" width="19" style="112" customWidth="1"/>
    <col min="2826" max="2826" width="14.5703125" style="112" customWidth="1"/>
    <col min="2827" max="2827" width="10.140625" style="112" bestFit="1" customWidth="1"/>
    <col min="2828" max="3072" width="9.140625" style="112"/>
    <col min="3073" max="3073" width="9.140625" style="112" customWidth="1"/>
    <col min="3074" max="3074" width="13.28515625" style="112" customWidth="1"/>
    <col min="3075" max="3075" width="12.140625" style="112" customWidth="1"/>
    <col min="3076" max="3076" width="18.7109375" style="112" customWidth="1"/>
    <col min="3077" max="3077" width="19.42578125" style="112" customWidth="1"/>
    <col min="3078" max="3078" width="19.140625" style="112" customWidth="1"/>
    <col min="3079" max="3079" width="21.7109375" style="112" customWidth="1"/>
    <col min="3080" max="3080" width="17.28515625" style="112" customWidth="1"/>
    <col min="3081" max="3081" width="19" style="112" customWidth="1"/>
    <col min="3082" max="3082" width="14.5703125" style="112" customWidth="1"/>
    <col min="3083" max="3083" width="10.140625" style="112" bestFit="1" customWidth="1"/>
    <col min="3084" max="3328" width="9.140625" style="112"/>
    <col min="3329" max="3329" width="9.140625" style="112" customWidth="1"/>
    <col min="3330" max="3330" width="13.28515625" style="112" customWidth="1"/>
    <col min="3331" max="3331" width="12.140625" style="112" customWidth="1"/>
    <col min="3332" max="3332" width="18.7109375" style="112" customWidth="1"/>
    <col min="3333" max="3333" width="19.42578125" style="112" customWidth="1"/>
    <col min="3334" max="3334" width="19.140625" style="112" customWidth="1"/>
    <col min="3335" max="3335" width="21.7109375" style="112" customWidth="1"/>
    <col min="3336" max="3336" width="17.28515625" style="112" customWidth="1"/>
    <col min="3337" max="3337" width="19" style="112" customWidth="1"/>
    <col min="3338" max="3338" width="14.5703125" style="112" customWidth="1"/>
    <col min="3339" max="3339" width="10.140625" style="112" bestFit="1" customWidth="1"/>
    <col min="3340" max="3584" width="9.140625" style="112"/>
    <col min="3585" max="3585" width="9.140625" style="112" customWidth="1"/>
    <col min="3586" max="3586" width="13.28515625" style="112" customWidth="1"/>
    <col min="3587" max="3587" width="12.140625" style="112" customWidth="1"/>
    <col min="3588" max="3588" width="18.7109375" style="112" customWidth="1"/>
    <col min="3589" max="3589" width="19.42578125" style="112" customWidth="1"/>
    <col min="3590" max="3590" width="19.140625" style="112" customWidth="1"/>
    <col min="3591" max="3591" width="21.7109375" style="112" customWidth="1"/>
    <col min="3592" max="3592" width="17.28515625" style="112" customWidth="1"/>
    <col min="3593" max="3593" width="19" style="112" customWidth="1"/>
    <col min="3594" max="3594" width="14.5703125" style="112" customWidth="1"/>
    <col min="3595" max="3595" width="10.140625" style="112" bestFit="1" customWidth="1"/>
    <col min="3596" max="3840" width="9.140625" style="112"/>
    <col min="3841" max="3841" width="9.140625" style="112" customWidth="1"/>
    <col min="3842" max="3842" width="13.28515625" style="112" customWidth="1"/>
    <col min="3843" max="3843" width="12.140625" style="112" customWidth="1"/>
    <col min="3844" max="3844" width="18.7109375" style="112" customWidth="1"/>
    <col min="3845" max="3845" width="19.42578125" style="112" customWidth="1"/>
    <col min="3846" max="3846" width="19.140625" style="112" customWidth="1"/>
    <col min="3847" max="3847" width="21.7109375" style="112" customWidth="1"/>
    <col min="3848" max="3848" width="17.28515625" style="112" customWidth="1"/>
    <col min="3849" max="3849" width="19" style="112" customWidth="1"/>
    <col min="3850" max="3850" width="14.5703125" style="112" customWidth="1"/>
    <col min="3851" max="3851" width="10.140625" style="112" bestFit="1" customWidth="1"/>
    <col min="3852" max="4096" width="9.140625" style="112"/>
    <col min="4097" max="4097" width="9.140625" style="112" customWidth="1"/>
    <col min="4098" max="4098" width="13.28515625" style="112" customWidth="1"/>
    <col min="4099" max="4099" width="12.140625" style="112" customWidth="1"/>
    <col min="4100" max="4100" width="18.7109375" style="112" customWidth="1"/>
    <col min="4101" max="4101" width="19.42578125" style="112" customWidth="1"/>
    <col min="4102" max="4102" width="19.140625" style="112" customWidth="1"/>
    <col min="4103" max="4103" width="21.7109375" style="112" customWidth="1"/>
    <col min="4104" max="4104" width="17.28515625" style="112" customWidth="1"/>
    <col min="4105" max="4105" width="19" style="112" customWidth="1"/>
    <col min="4106" max="4106" width="14.5703125" style="112" customWidth="1"/>
    <col min="4107" max="4107" width="10.140625" style="112" bestFit="1" customWidth="1"/>
    <col min="4108" max="4352" width="9.140625" style="112"/>
    <col min="4353" max="4353" width="9.140625" style="112" customWidth="1"/>
    <col min="4354" max="4354" width="13.28515625" style="112" customWidth="1"/>
    <col min="4355" max="4355" width="12.140625" style="112" customWidth="1"/>
    <col min="4356" max="4356" width="18.7109375" style="112" customWidth="1"/>
    <col min="4357" max="4357" width="19.42578125" style="112" customWidth="1"/>
    <col min="4358" max="4358" width="19.140625" style="112" customWidth="1"/>
    <col min="4359" max="4359" width="21.7109375" style="112" customWidth="1"/>
    <col min="4360" max="4360" width="17.28515625" style="112" customWidth="1"/>
    <col min="4361" max="4361" width="19" style="112" customWidth="1"/>
    <col min="4362" max="4362" width="14.5703125" style="112" customWidth="1"/>
    <col min="4363" max="4363" width="10.140625" style="112" bestFit="1" customWidth="1"/>
    <col min="4364" max="4608" width="9.140625" style="112"/>
    <col min="4609" max="4609" width="9.140625" style="112" customWidth="1"/>
    <col min="4610" max="4610" width="13.28515625" style="112" customWidth="1"/>
    <col min="4611" max="4611" width="12.140625" style="112" customWidth="1"/>
    <col min="4612" max="4612" width="18.7109375" style="112" customWidth="1"/>
    <col min="4613" max="4613" width="19.42578125" style="112" customWidth="1"/>
    <col min="4614" max="4614" width="19.140625" style="112" customWidth="1"/>
    <col min="4615" max="4615" width="21.7109375" style="112" customWidth="1"/>
    <col min="4616" max="4616" width="17.28515625" style="112" customWidth="1"/>
    <col min="4617" max="4617" width="19" style="112" customWidth="1"/>
    <col min="4618" max="4618" width="14.5703125" style="112" customWidth="1"/>
    <col min="4619" max="4619" width="10.140625" style="112" bestFit="1" customWidth="1"/>
    <col min="4620" max="4864" width="9.140625" style="112"/>
    <col min="4865" max="4865" width="9.140625" style="112" customWidth="1"/>
    <col min="4866" max="4866" width="13.28515625" style="112" customWidth="1"/>
    <col min="4867" max="4867" width="12.140625" style="112" customWidth="1"/>
    <col min="4868" max="4868" width="18.7109375" style="112" customWidth="1"/>
    <col min="4869" max="4869" width="19.42578125" style="112" customWidth="1"/>
    <col min="4870" max="4870" width="19.140625" style="112" customWidth="1"/>
    <col min="4871" max="4871" width="21.7109375" style="112" customWidth="1"/>
    <col min="4872" max="4872" width="17.28515625" style="112" customWidth="1"/>
    <col min="4873" max="4873" width="19" style="112" customWidth="1"/>
    <col min="4874" max="4874" width="14.5703125" style="112" customWidth="1"/>
    <col min="4875" max="4875" width="10.140625" style="112" bestFit="1" customWidth="1"/>
    <col min="4876" max="5120" width="9.140625" style="112"/>
    <col min="5121" max="5121" width="9.140625" style="112" customWidth="1"/>
    <col min="5122" max="5122" width="13.28515625" style="112" customWidth="1"/>
    <col min="5123" max="5123" width="12.140625" style="112" customWidth="1"/>
    <col min="5124" max="5124" width="18.7109375" style="112" customWidth="1"/>
    <col min="5125" max="5125" width="19.42578125" style="112" customWidth="1"/>
    <col min="5126" max="5126" width="19.140625" style="112" customWidth="1"/>
    <col min="5127" max="5127" width="21.7109375" style="112" customWidth="1"/>
    <col min="5128" max="5128" width="17.28515625" style="112" customWidth="1"/>
    <col min="5129" max="5129" width="19" style="112" customWidth="1"/>
    <col min="5130" max="5130" width="14.5703125" style="112" customWidth="1"/>
    <col min="5131" max="5131" width="10.140625" style="112" bestFit="1" customWidth="1"/>
    <col min="5132" max="5376" width="9.140625" style="112"/>
    <col min="5377" max="5377" width="9.140625" style="112" customWidth="1"/>
    <col min="5378" max="5378" width="13.28515625" style="112" customWidth="1"/>
    <col min="5379" max="5379" width="12.140625" style="112" customWidth="1"/>
    <col min="5380" max="5380" width="18.7109375" style="112" customWidth="1"/>
    <col min="5381" max="5381" width="19.42578125" style="112" customWidth="1"/>
    <col min="5382" max="5382" width="19.140625" style="112" customWidth="1"/>
    <col min="5383" max="5383" width="21.7109375" style="112" customWidth="1"/>
    <col min="5384" max="5384" width="17.28515625" style="112" customWidth="1"/>
    <col min="5385" max="5385" width="19" style="112" customWidth="1"/>
    <col min="5386" max="5386" width="14.5703125" style="112" customWidth="1"/>
    <col min="5387" max="5387" width="10.140625" style="112" bestFit="1" customWidth="1"/>
    <col min="5388" max="5632" width="9.140625" style="112"/>
    <col min="5633" max="5633" width="9.140625" style="112" customWidth="1"/>
    <col min="5634" max="5634" width="13.28515625" style="112" customWidth="1"/>
    <col min="5635" max="5635" width="12.140625" style="112" customWidth="1"/>
    <col min="5636" max="5636" width="18.7109375" style="112" customWidth="1"/>
    <col min="5637" max="5637" width="19.42578125" style="112" customWidth="1"/>
    <col min="5638" max="5638" width="19.140625" style="112" customWidth="1"/>
    <col min="5639" max="5639" width="21.7109375" style="112" customWidth="1"/>
    <col min="5640" max="5640" width="17.28515625" style="112" customWidth="1"/>
    <col min="5641" max="5641" width="19" style="112" customWidth="1"/>
    <col min="5642" max="5642" width="14.5703125" style="112" customWidth="1"/>
    <col min="5643" max="5643" width="10.140625" style="112" bestFit="1" customWidth="1"/>
    <col min="5644" max="5888" width="9.140625" style="112"/>
    <col min="5889" max="5889" width="9.140625" style="112" customWidth="1"/>
    <col min="5890" max="5890" width="13.28515625" style="112" customWidth="1"/>
    <col min="5891" max="5891" width="12.140625" style="112" customWidth="1"/>
    <col min="5892" max="5892" width="18.7109375" style="112" customWidth="1"/>
    <col min="5893" max="5893" width="19.42578125" style="112" customWidth="1"/>
    <col min="5894" max="5894" width="19.140625" style="112" customWidth="1"/>
    <col min="5895" max="5895" width="21.7109375" style="112" customWidth="1"/>
    <col min="5896" max="5896" width="17.28515625" style="112" customWidth="1"/>
    <col min="5897" max="5897" width="19" style="112" customWidth="1"/>
    <col min="5898" max="5898" width="14.5703125" style="112" customWidth="1"/>
    <col min="5899" max="5899" width="10.140625" style="112" bestFit="1" customWidth="1"/>
    <col min="5900" max="6144" width="9.140625" style="112"/>
    <col min="6145" max="6145" width="9.140625" style="112" customWidth="1"/>
    <col min="6146" max="6146" width="13.28515625" style="112" customWidth="1"/>
    <col min="6147" max="6147" width="12.140625" style="112" customWidth="1"/>
    <col min="6148" max="6148" width="18.7109375" style="112" customWidth="1"/>
    <col min="6149" max="6149" width="19.42578125" style="112" customWidth="1"/>
    <col min="6150" max="6150" width="19.140625" style="112" customWidth="1"/>
    <col min="6151" max="6151" width="21.7109375" style="112" customWidth="1"/>
    <col min="6152" max="6152" width="17.28515625" style="112" customWidth="1"/>
    <col min="6153" max="6153" width="19" style="112" customWidth="1"/>
    <col min="6154" max="6154" width="14.5703125" style="112" customWidth="1"/>
    <col min="6155" max="6155" width="10.140625" style="112" bestFit="1" customWidth="1"/>
    <col min="6156" max="6400" width="9.140625" style="112"/>
    <col min="6401" max="6401" width="9.140625" style="112" customWidth="1"/>
    <col min="6402" max="6402" width="13.28515625" style="112" customWidth="1"/>
    <col min="6403" max="6403" width="12.140625" style="112" customWidth="1"/>
    <col min="6404" max="6404" width="18.7109375" style="112" customWidth="1"/>
    <col min="6405" max="6405" width="19.42578125" style="112" customWidth="1"/>
    <col min="6406" max="6406" width="19.140625" style="112" customWidth="1"/>
    <col min="6407" max="6407" width="21.7109375" style="112" customWidth="1"/>
    <col min="6408" max="6408" width="17.28515625" style="112" customWidth="1"/>
    <col min="6409" max="6409" width="19" style="112" customWidth="1"/>
    <col min="6410" max="6410" width="14.5703125" style="112" customWidth="1"/>
    <col min="6411" max="6411" width="10.140625" style="112" bestFit="1" customWidth="1"/>
    <col min="6412" max="6656" width="9.140625" style="112"/>
    <col min="6657" max="6657" width="9.140625" style="112" customWidth="1"/>
    <col min="6658" max="6658" width="13.28515625" style="112" customWidth="1"/>
    <col min="6659" max="6659" width="12.140625" style="112" customWidth="1"/>
    <col min="6660" max="6660" width="18.7109375" style="112" customWidth="1"/>
    <col min="6661" max="6661" width="19.42578125" style="112" customWidth="1"/>
    <col min="6662" max="6662" width="19.140625" style="112" customWidth="1"/>
    <col min="6663" max="6663" width="21.7109375" style="112" customWidth="1"/>
    <col min="6664" max="6664" width="17.28515625" style="112" customWidth="1"/>
    <col min="6665" max="6665" width="19" style="112" customWidth="1"/>
    <col min="6666" max="6666" width="14.5703125" style="112" customWidth="1"/>
    <col min="6667" max="6667" width="10.140625" style="112" bestFit="1" customWidth="1"/>
    <col min="6668" max="6912" width="9.140625" style="112"/>
    <col min="6913" max="6913" width="9.140625" style="112" customWidth="1"/>
    <col min="6914" max="6914" width="13.28515625" style="112" customWidth="1"/>
    <col min="6915" max="6915" width="12.140625" style="112" customWidth="1"/>
    <col min="6916" max="6916" width="18.7109375" style="112" customWidth="1"/>
    <col min="6917" max="6917" width="19.42578125" style="112" customWidth="1"/>
    <col min="6918" max="6918" width="19.140625" style="112" customWidth="1"/>
    <col min="6919" max="6919" width="21.7109375" style="112" customWidth="1"/>
    <col min="6920" max="6920" width="17.28515625" style="112" customWidth="1"/>
    <col min="6921" max="6921" width="19" style="112" customWidth="1"/>
    <col min="6922" max="6922" width="14.5703125" style="112" customWidth="1"/>
    <col min="6923" max="6923" width="10.140625" style="112" bestFit="1" customWidth="1"/>
    <col min="6924" max="7168" width="9.140625" style="112"/>
    <col min="7169" max="7169" width="9.140625" style="112" customWidth="1"/>
    <col min="7170" max="7170" width="13.28515625" style="112" customWidth="1"/>
    <col min="7171" max="7171" width="12.140625" style="112" customWidth="1"/>
    <col min="7172" max="7172" width="18.7109375" style="112" customWidth="1"/>
    <col min="7173" max="7173" width="19.42578125" style="112" customWidth="1"/>
    <col min="7174" max="7174" width="19.140625" style="112" customWidth="1"/>
    <col min="7175" max="7175" width="21.7109375" style="112" customWidth="1"/>
    <col min="7176" max="7176" width="17.28515625" style="112" customWidth="1"/>
    <col min="7177" max="7177" width="19" style="112" customWidth="1"/>
    <col min="7178" max="7178" width="14.5703125" style="112" customWidth="1"/>
    <col min="7179" max="7179" width="10.140625" style="112" bestFit="1" customWidth="1"/>
    <col min="7180" max="7424" width="9.140625" style="112"/>
    <col min="7425" max="7425" width="9.140625" style="112" customWidth="1"/>
    <col min="7426" max="7426" width="13.28515625" style="112" customWidth="1"/>
    <col min="7427" max="7427" width="12.140625" style="112" customWidth="1"/>
    <col min="7428" max="7428" width="18.7109375" style="112" customWidth="1"/>
    <col min="7429" max="7429" width="19.42578125" style="112" customWidth="1"/>
    <col min="7430" max="7430" width="19.140625" style="112" customWidth="1"/>
    <col min="7431" max="7431" width="21.7109375" style="112" customWidth="1"/>
    <col min="7432" max="7432" width="17.28515625" style="112" customWidth="1"/>
    <col min="7433" max="7433" width="19" style="112" customWidth="1"/>
    <col min="7434" max="7434" width="14.5703125" style="112" customWidth="1"/>
    <col min="7435" max="7435" width="10.140625" style="112" bestFit="1" customWidth="1"/>
    <col min="7436" max="7680" width="9.140625" style="112"/>
    <col min="7681" max="7681" width="9.140625" style="112" customWidth="1"/>
    <col min="7682" max="7682" width="13.28515625" style="112" customWidth="1"/>
    <col min="7683" max="7683" width="12.140625" style="112" customWidth="1"/>
    <col min="7684" max="7684" width="18.7109375" style="112" customWidth="1"/>
    <col min="7685" max="7685" width="19.42578125" style="112" customWidth="1"/>
    <col min="7686" max="7686" width="19.140625" style="112" customWidth="1"/>
    <col min="7687" max="7687" width="21.7109375" style="112" customWidth="1"/>
    <col min="7688" max="7688" width="17.28515625" style="112" customWidth="1"/>
    <col min="7689" max="7689" width="19" style="112" customWidth="1"/>
    <col min="7690" max="7690" width="14.5703125" style="112" customWidth="1"/>
    <col min="7691" max="7691" width="10.140625" style="112" bestFit="1" customWidth="1"/>
    <col min="7692" max="7936" width="9.140625" style="112"/>
    <col min="7937" max="7937" width="9.140625" style="112" customWidth="1"/>
    <col min="7938" max="7938" width="13.28515625" style="112" customWidth="1"/>
    <col min="7939" max="7939" width="12.140625" style="112" customWidth="1"/>
    <col min="7940" max="7940" width="18.7109375" style="112" customWidth="1"/>
    <col min="7941" max="7941" width="19.42578125" style="112" customWidth="1"/>
    <col min="7942" max="7942" width="19.140625" style="112" customWidth="1"/>
    <col min="7943" max="7943" width="21.7109375" style="112" customWidth="1"/>
    <col min="7944" max="7944" width="17.28515625" style="112" customWidth="1"/>
    <col min="7945" max="7945" width="19" style="112" customWidth="1"/>
    <col min="7946" max="7946" width="14.5703125" style="112" customWidth="1"/>
    <col min="7947" max="7947" width="10.140625" style="112" bestFit="1" customWidth="1"/>
    <col min="7948" max="8192" width="9.140625" style="112"/>
    <col min="8193" max="8193" width="9.140625" style="112" customWidth="1"/>
    <col min="8194" max="8194" width="13.28515625" style="112" customWidth="1"/>
    <col min="8195" max="8195" width="12.140625" style="112" customWidth="1"/>
    <col min="8196" max="8196" width="18.7109375" style="112" customWidth="1"/>
    <col min="8197" max="8197" width="19.42578125" style="112" customWidth="1"/>
    <col min="8198" max="8198" width="19.140625" style="112" customWidth="1"/>
    <col min="8199" max="8199" width="21.7109375" style="112" customWidth="1"/>
    <col min="8200" max="8200" width="17.28515625" style="112" customWidth="1"/>
    <col min="8201" max="8201" width="19" style="112" customWidth="1"/>
    <col min="8202" max="8202" width="14.5703125" style="112" customWidth="1"/>
    <col min="8203" max="8203" width="10.140625" style="112" bestFit="1" customWidth="1"/>
    <col min="8204" max="8448" width="9.140625" style="112"/>
    <col min="8449" max="8449" width="9.140625" style="112" customWidth="1"/>
    <col min="8450" max="8450" width="13.28515625" style="112" customWidth="1"/>
    <col min="8451" max="8451" width="12.140625" style="112" customWidth="1"/>
    <col min="8452" max="8452" width="18.7109375" style="112" customWidth="1"/>
    <col min="8453" max="8453" width="19.42578125" style="112" customWidth="1"/>
    <col min="8454" max="8454" width="19.140625" style="112" customWidth="1"/>
    <col min="8455" max="8455" width="21.7109375" style="112" customWidth="1"/>
    <col min="8456" max="8456" width="17.28515625" style="112" customWidth="1"/>
    <col min="8457" max="8457" width="19" style="112" customWidth="1"/>
    <col min="8458" max="8458" width="14.5703125" style="112" customWidth="1"/>
    <col min="8459" max="8459" width="10.140625" style="112" bestFit="1" customWidth="1"/>
    <col min="8460" max="8704" width="9.140625" style="112"/>
    <col min="8705" max="8705" width="9.140625" style="112" customWidth="1"/>
    <col min="8706" max="8706" width="13.28515625" style="112" customWidth="1"/>
    <col min="8707" max="8707" width="12.140625" style="112" customWidth="1"/>
    <col min="8708" max="8708" width="18.7109375" style="112" customWidth="1"/>
    <col min="8709" max="8709" width="19.42578125" style="112" customWidth="1"/>
    <col min="8710" max="8710" width="19.140625" style="112" customWidth="1"/>
    <col min="8711" max="8711" width="21.7109375" style="112" customWidth="1"/>
    <col min="8712" max="8712" width="17.28515625" style="112" customWidth="1"/>
    <col min="8713" max="8713" width="19" style="112" customWidth="1"/>
    <col min="8714" max="8714" width="14.5703125" style="112" customWidth="1"/>
    <col min="8715" max="8715" width="10.140625" style="112" bestFit="1" customWidth="1"/>
    <col min="8716" max="8960" width="9.140625" style="112"/>
    <col min="8961" max="8961" width="9.140625" style="112" customWidth="1"/>
    <col min="8962" max="8962" width="13.28515625" style="112" customWidth="1"/>
    <col min="8963" max="8963" width="12.140625" style="112" customWidth="1"/>
    <col min="8964" max="8964" width="18.7109375" style="112" customWidth="1"/>
    <col min="8965" max="8965" width="19.42578125" style="112" customWidth="1"/>
    <col min="8966" max="8966" width="19.140625" style="112" customWidth="1"/>
    <col min="8967" max="8967" width="21.7109375" style="112" customWidth="1"/>
    <col min="8968" max="8968" width="17.28515625" style="112" customWidth="1"/>
    <col min="8969" max="8969" width="19" style="112" customWidth="1"/>
    <col min="8970" max="8970" width="14.5703125" style="112" customWidth="1"/>
    <col min="8971" max="8971" width="10.140625" style="112" bestFit="1" customWidth="1"/>
    <col min="8972" max="9216" width="9.140625" style="112"/>
    <col min="9217" max="9217" width="9.140625" style="112" customWidth="1"/>
    <col min="9218" max="9218" width="13.28515625" style="112" customWidth="1"/>
    <col min="9219" max="9219" width="12.140625" style="112" customWidth="1"/>
    <col min="9220" max="9220" width="18.7109375" style="112" customWidth="1"/>
    <col min="9221" max="9221" width="19.42578125" style="112" customWidth="1"/>
    <col min="9222" max="9222" width="19.140625" style="112" customWidth="1"/>
    <col min="9223" max="9223" width="21.7109375" style="112" customWidth="1"/>
    <col min="9224" max="9224" width="17.28515625" style="112" customWidth="1"/>
    <col min="9225" max="9225" width="19" style="112" customWidth="1"/>
    <col min="9226" max="9226" width="14.5703125" style="112" customWidth="1"/>
    <col min="9227" max="9227" width="10.140625" style="112" bestFit="1" customWidth="1"/>
    <col min="9228" max="9472" width="9.140625" style="112"/>
    <col min="9473" max="9473" width="9.140625" style="112" customWidth="1"/>
    <col min="9474" max="9474" width="13.28515625" style="112" customWidth="1"/>
    <col min="9475" max="9475" width="12.140625" style="112" customWidth="1"/>
    <col min="9476" max="9476" width="18.7109375" style="112" customWidth="1"/>
    <col min="9477" max="9477" width="19.42578125" style="112" customWidth="1"/>
    <col min="9478" max="9478" width="19.140625" style="112" customWidth="1"/>
    <col min="9479" max="9479" width="21.7109375" style="112" customWidth="1"/>
    <col min="9480" max="9480" width="17.28515625" style="112" customWidth="1"/>
    <col min="9481" max="9481" width="19" style="112" customWidth="1"/>
    <col min="9482" max="9482" width="14.5703125" style="112" customWidth="1"/>
    <col min="9483" max="9483" width="10.140625" style="112" bestFit="1" customWidth="1"/>
    <col min="9484" max="9728" width="9.140625" style="112"/>
    <col min="9729" max="9729" width="9.140625" style="112" customWidth="1"/>
    <col min="9730" max="9730" width="13.28515625" style="112" customWidth="1"/>
    <col min="9731" max="9731" width="12.140625" style="112" customWidth="1"/>
    <col min="9732" max="9732" width="18.7109375" style="112" customWidth="1"/>
    <col min="9733" max="9733" width="19.42578125" style="112" customWidth="1"/>
    <col min="9734" max="9734" width="19.140625" style="112" customWidth="1"/>
    <col min="9735" max="9735" width="21.7109375" style="112" customWidth="1"/>
    <col min="9736" max="9736" width="17.28515625" style="112" customWidth="1"/>
    <col min="9737" max="9737" width="19" style="112" customWidth="1"/>
    <col min="9738" max="9738" width="14.5703125" style="112" customWidth="1"/>
    <col min="9739" max="9739" width="10.140625" style="112" bestFit="1" customWidth="1"/>
    <col min="9740" max="9984" width="9.140625" style="112"/>
    <col min="9985" max="9985" width="9.140625" style="112" customWidth="1"/>
    <col min="9986" max="9986" width="13.28515625" style="112" customWidth="1"/>
    <col min="9987" max="9987" width="12.140625" style="112" customWidth="1"/>
    <col min="9988" max="9988" width="18.7109375" style="112" customWidth="1"/>
    <col min="9989" max="9989" width="19.42578125" style="112" customWidth="1"/>
    <col min="9990" max="9990" width="19.140625" style="112" customWidth="1"/>
    <col min="9991" max="9991" width="21.7109375" style="112" customWidth="1"/>
    <col min="9992" max="9992" width="17.28515625" style="112" customWidth="1"/>
    <col min="9993" max="9993" width="19" style="112" customWidth="1"/>
    <col min="9994" max="9994" width="14.5703125" style="112" customWidth="1"/>
    <col min="9995" max="9995" width="10.140625" style="112" bestFit="1" customWidth="1"/>
    <col min="9996" max="10240" width="9.140625" style="112"/>
    <col min="10241" max="10241" width="9.140625" style="112" customWidth="1"/>
    <col min="10242" max="10242" width="13.28515625" style="112" customWidth="1"/>
    <col min="10243" max="10243" width="12.140625" style="112" customWidth="1"/>
    <col min="10244" max="10244" width="18.7109375" style="112" customWidth="1"/>
    <col min="10245" max="10245" width="19.42578125" style="112" customWidth="1"/>
    <col min="10246" max="10246" width="19.140625" style="112" customWidth="1"/>
    <col min="10247" max="10247" width="21.7109375" style="112" customWidth="1"/>
    <col min="10248" max="10248" width="17.28515625" style="112" customWidth="1"/>
    <col min="10249" max="10249" width="19" style="112" customWidth="1"/>
    <col min="10250" max="10250" width="14.5703125" style="112" customWidth="1"/>
    <col min="10251" max="10251" width="10.140625" style="112" bestFit="1" customWidth="1"/>
    <col min="10252" max="10496" width="9.140625" style="112"/>
    <col min="10497" max="10497" width="9.140625" style="112" customWidth="1"/>
    <col min="10498" max="10498" width="13.28515625" style="112" customWidth="1"/>
    <col min="10499" max="10499" width="12.140625" style="112" customWidth="1"/>
    <col min="10500" max="10500" width="18.7109375" style="112" customWidth="1"/>
    <col min="10501" max="10501" width="19.42578125" style="112" customWidth="1"/>
    <col min="10502" max="10502" width="19.140625" style="112" customWidth="1"/>
    <col min="10503" max="10503" width="21.7109375" style="112" customWidth="1"/>
    <col min="10504" max="10504" width="17.28515625" style="112" customWidth="1"/>
    <col min="10505" max="10505" width="19" style="112" customWidth="1"/>
    <col min="10506" max="10506" width="14.5703125" style="112" customWidth="1"/>
    <col min="10507" max="10507" width="10.140625" style="112" bestFit="1" customWidth="1"/>
    <col min="10508" max="10752" width="9.140625" style="112"/>
    <col min="10753" max="10753" width="9.140625" style="112" customWidth="1"/>
    <col min="10754" max="10754" width="13.28515625" style="112" customWidth="1"/>
    <col min="10755" max="10755" width="12.140625" style="112" customWidth="1"/>
    <col min="10756" max="10756" width="18.7109375" style="112" customWidth="1"/>
    <col min="10757" max="10757" width="19.42578125" style="112" customWidth="1"/>
    <col min="10758" max="10758" width="19.140625" style="112" customWidth="1"/>
    <col min="10759" max="10759" width="21.7109375" style="112" customWidth="1"/>
    <col min="10760" max="10760" width="17.28515625" style="112" customWidth="1"/>
    <col min="10761" max="10761" width="19" style="112" customWidth="1"/>
    <col min="10762" max="10762" width="14.5703125" style="112" customWidth="1"/>
    <col min="10763" max="10763" width="10.140625" style="112" bestFit="1" customWidth="1"/>
    <col min="10764" max="11008" width="9.140625" style="112"/>
    <col min="11009" max="11009" width="9.140625" style="112" customWidth="1"/>
    <col min="11010" max="11010" width="13.28515625" style="112" customWidth="1"/>
    <col min="11011" max="11011" width="12.140625" style="112" customWidth="1"/>
    <col min="11012" max="11012" width="18.7109375" style="112" customWidth="1"/>
    <col min="11013" max="11013" width="19.42578125" style="112" customWidth="1"/>
    <col min="11014" max="11014" width="19.140625" style="112" customWidth="1"/>
    <col min="11015" max="11015" width="21.7109375" style="112" customWidth="1"/>
    <col min="11016" max="11016" width="17.28515625" style="112" customWidth="1"/>
    <col min="11017" max="11017" width="19" style="112" customWidth="1"/>
    <col min="11018" max="11018" width="14.5703125" style="112" customWidth="1"/>
    <col min="11019" max="11019" width="10.140625" style="112" bestFit="1" customWidth="1"/>
    <col min="11020" max="11264" width="9.140625" style="112"/>
    <col min="11265" max="11265" width="9.140625" style="112" customWidth="1"/>
    <col min="11266" max="11266" width="13.28515625" style="112" customWidth="1"/>
    <col min="11267" max="11267" width="12.140625" style="112" customWidth="1"/>
    <col min="11268" max="11268" width="18.7109375" style="112" customWidth="1"/>
    <col min="11269" max="11269" width="19.42578125" style="112" customWidth="1"/>
    <col min="11270" max="11270" width="19.140625" style="112" customWidth="1"/>
    <col min="11271" max="11271" width="21.7109375" style="112" customWidth="1"/>
    <col min="11272" max="11272" width="17.28515625" style="112" customWidth="1"/>
    <col min="11273" max="11273" width="19" style="112" customWidth="1"/>
    <col min="11274" max="11274" width="14.5703125" style="112" customWidth="1"/>
    <col min="11275" max="11275" width="10.140625" style="112" bestFit="1" customWidth="1"/>
    <col min="11276" max="11520" width="9.140625" style="112"/>
    <col min="11521" max="11521" width="9.140625" style="112" customWidth="1"/>
    <col min="11522" max="11522" width="13.28515625" style="112" customWidth="1"/>
    <col min="11523" max="11523" width="12.140625" style="112" customWidth="1"/>
    <col min="11524" max="11524" width="18.7109375" style="112" customWidth="1"/>
    <col min="11525" max="11525" width="19.42578125" style="112" customWidth="1"/>
    <col min="11526" max="11526" width="19.140625" style="112" customWidth="1"/>
    <col min="11527" max="11527" width="21.7109375" style="112" customWidth="1"/>
    <col min="11528" max="11528" width="17.28515625" style="112" customWidth="1"/>
    <col min="11529" max="11529" width="19" style="112" customWidth="1"/>
    <col min="11530" max="11530" width="14.5703125" style="112" customWidth="1"/>
    <col min="11531" max="11531" width="10.140625" style="112" bestFit="1" customWidth="1"/>
    <col min="11532" max="11776" width="9.140625" style="112"/>
    <col min="11777" max="11777" width="9.140625" style="112" customWidth="1"/>
    <col min="11778" max="11778" width="13.28515625" style="112" customWidth="1"/>
    <col min="11779" max="11779" width="12.140625" style="112" customWidth="1"/>
    <col min="11780" max="11780" width="18.7109375" style="112" customWidth="1"/>
    <col min="11781" max="11781" width="19.42578125" style="112" customWidth="1"/>
    <col min="11782" max="11782" width="19.140625" style="112" customWidth="1"/>
    <col min="11783" max="11783" width="21.7109375" style="112" customWidth="1"/>
    <col min="11784" max="11784" width="17.28515625" style="112" customWidth="1"/>
    <col min="11785" max="11785" width="19" style="112" customWidth="1"/>
    <col min="11786" max="11786" width="14.5703125" style="112" customWidth="1"/>
    <col min="11787" max="11787" width="10.140625" style="112" bestFit="1" customWidth="1"/>
    <col min="11788" max="12032" width="9.140625" style="112"/>
    <col min="12033" max="12033" width="9.140625" style="112" customWidth="1"/>
    <col min="12034" max="12034" width="13.28515625" style="112" customWidth="1"/>
    <col min="12035" max="12035" width="12.140625" style="112" customWidth="1"/>
    <col min="12036" max="12036" width="18.7109375" style="112" customWidth="1"/>
    <col min="12037" max="12037" width="19.42578125" style="112" customWidth="1"/>
    <col min="12038" max="12038" width="19.140625" style="112" customWidth="1"/>
    <col min="12039" max="12039" width="21.7109375" style="112" customWidth="1"/>
    <col min="12040" max="12040" width="17.28515625" style="112" customWidth="1"/>
    <col min="12041" max="12041" width="19" style="112" customWidth="1"/>
    <col min="12042" max="12042" width="14.5703125" style="112" customWidth="1"/>
    <col min="12043" max="12043" width="10.140625" style="112" bestFit="1" customWidth="1"/>
    <col min="12044" max="12288" width="9.140625" style="112"/>
    <col min="12289" max="12289" width="9.140625" style="112" customWidth="1"/>
    <col min="12290" max="12290" width="13.28515625" style="112" customWidth="1"/>
    <col min="12291" max="12291" width="12.140625" style="112" customWidth="1"/>
    <col min="12292" max="12292" width="18.7109375" style="112" customWidth="1"/>
    <col min="12293" max="12293" width="19.42578125" style="112" customWidth="1"/>
    <col min="12294" max="12294" width="19.140625" style="112" customWidth="1"/>
    <col min="12295" max="12295" width="21.7109375" style="112" customWidth="1"/>
    <col min="12296" max="12296" width="17.28515625" style="112" customWidth="1"/>
    <col min="12297" max="12297" width="19" style="112" customWidth="1"/>
    <col min="12298" max="12298" width="14.5703125" style="112" customWidth="1"/>
    <col min="12299" max="12299" width="10.140625" style="112" bestFit="1" customWidth="1"/>
    <col min="12300" max="12544" width="9.140625" style="112"/>
    <col min="12545" max="12545" width="9.140625" style="112" customWidth="1"/>
    <col min="12546" max="12546" width="13.28515625" style="112" customWidth="1"/>
    <col min="12547" max="12547" width="12.140625" style="112" customWidth="1"/>
    <col min="12548" max="12548" width="18.7109375" style="112" customWidth="1"/>
    <col min="12549" max="12549" width="19.42578125" style="112" customWidth="1"/>
    <col min="12550" max="12550" width="19.140625" style="112" customWidth="1"/>
    <col min="12551" max="12551" width="21.7109375" style="112" customWidth="1"/>
    <col min="12552" max="12552" width="17.28515625" style="112" customWidth="1"/>
    <col min="12553" max="12553" width="19" style="112" customWidth="1"/>
    <col min="12554" max="12554" width="14.5703125" style="112" customWidth="1"/>
    <col min="12555" max="12555" width="10.140625" style="112" bestFit="1" customWidth="1"/>
    <col min="12556" max="12800" width="9.140625" style="112"/>
    <col min="12801" max="12801" width="9.140625" style="112" customWidth="1"/>
    <col min="12802" max="12802" width="13.28515625" style="112" customWidth="1"/>
    <col min="12803" max="12803" width="12.140625" style="112" customWidth="1"/>
    <col min="12804" max="12804" width="18.7109375" style="112" customWidth="1"/>
    <col min="12805" max="12805" width="19.42578125" style="112" customWidth="1"/>
    <col min="12806" max="12806" width="19.140625" style="112" customWidth="1"/>
    <col min="12807" max="12807" width="21.7109375" style="112" customWidth="1"/>
    <col min="12808" max="12808" width="17.28515625" style="112" customWidth="1"/>
    <col min="12809" max="12809" width="19" style="112" customWidth="1"/>
    <col min="12810" max="12810" width="14.5703125" style="112" customWidth="1"/>
    <col min="12811" max="12811" width="10.140625" style="112" bestFit="1" customWidth="1"/>
    <col min="12812" max="13056" width="9.140625" style="112"/>
    <col min="13057" max="13057" width="9.140625" style="112" customWidth="1"/>
    <col min="13058" max="13058" width="13.28515625" style="112" customWidth="1"/>
    <col min="13059" max="13059" width="12.140625" style="112" customWidth="1"/>
    <col min="13060" max="13060" width="18.7109375" style="112" customWidth="1"/>
    <col min="13061" max="13061" width="19.42578125" style="112" customWidth="1"/>
    <col min="13062" max="13062" width="19.140625" style="112" customWidth="1"/>
    <col min="13063" max="13063" width="21.7109375" style="112" customWidth="1"/>
    <col min="13064" max="13064" width="17.28515625" style="112" customWidth="1"/>
    <col min="13065" max="13065" width="19" style="112" customWidth="1"/>
    <col min="13066" max="13066" width="14.5703125" style="112" customWidth="1"/>
    <col min="13067" max="13067" width="10.140625" style="112" bestFit="1" customWidth="1"/>
    <col min="13068" max="13312" width="9.140625" style="112"/>
    <col min="13313" max="13313" width="9.140625" style="112" customWidth="1"/>
    <col min="13314" max="13314" width="13.28515625" style="112" customWidth="1"/>
    <col min="13315" max="13315" width="12.140625" style="112" customWidth="1"/>
    <col min="13316" max="13316" width="18.7109375" style="112" customWidth="1"/>
    <col min="13317" max="13317" width="19.42578125" style="112" customWidth="1"/>
    <col min="13318" max="13318" width="19.140625" style="112" customWidth="1"/>
    <col min="13319" max="13319" width="21.7109375" style="112" customWidth="1"/>
    <col min="13320" max="13320" width="17.28515625" style="112" customWidth="1"/>
    <col min="13321" max="13321" width="19" style="112" customWidth="1"/>
    <col min="13322" max="13322" width="14.5703125" style="112" customWidth="1"/>
    <col min="13323" max="13323" width="10.140625" style="112" bestFit="1" customWidth="1"/>
    <col min="13324" max="13568" width="9.140625" style="112"/>
    <col min="13569" max="13569" width="9.140625" style="112" customWidth="1"/>
    <col min="13570" max="13570" width="13.28515625" style="112" customWidth="1"/>
    <col min="13571" max="13571" width="12.140625" style="112" customWidth="1"/>
    <col min="13572" max="13572" width="18.7109375" style="112" customWidth="1"/>
    <col min="13573" max="13573" width="19.42578125" style="112" customWidth="1"/>
    <col min="13574" max="13574" width="19.140625" style="112" customWidth="1"/>
    <col min="13575" max="13575" width="21.7109375" style="112" customWidth="1"/>
    <col min="13576" max="13576" width="17.28515625" style="112" customWidth="1"/>
    <col min="13577" max="13577" width="19" style="112" customWidth="1"/>
    <col min="13578" max="13578" width="14.5703125" style="112" customWidth="1"/>
    <col min="13579" max="13579" width="10.140625" style="112" bestFit="1" customWidth="1"/>
    <col min="13580" max="13824" width="9.140625" style="112"/>
    <col min="13825" max="13825" width="9.140625" style="112" customWidth="1"/>
    <col min="13826" max="13826" width="13.28515625" style="112" customWidth="1"/>
    <col min="13827" max="13827" width="12.140625" style="112" customWidth="1"/>
    <col min="13828" max="13828" width="18.7109375" style="112" customWidth="1"/>
    <col min="13829" max="13829" width="19.42578125" style="112" customWidth="1"/>
    <col min="13830" max="13830" width="19.140625" style="112" customWidth="1"/>
    <col min="13831" max="13831" width="21.7109375" style="112" customWidth="1"/>
    <col min="13832" max="13832" width="17.28515625" style="112" customWidth="1"/>
    <col min="13833" max="13833" width="19" style="112" customWidth="1"/>
    <col min="13834" max="13834" width="14.5703125" style="112" customWidth="1"/>
    <col min="13835" max="13835" width="10.140625" style="112" bestFit="1" customWidth="1"/>
    <col min="13836" max="14080" width="9.140625" style="112"/>
    <col min="14081" max="14081" width="9.140625" style="112" customWidth="1"/>
    <col min="14082" max="14082" width="13.28515625" style="112" customWidth="1"/>
    <col min="14083" max="14083" width="12.140625" style="112" customWidth="1"/>
    <col min="14084" max="14084" width="18.7109375" style="112" customWidth="1"/>
    <col min="14085" max="14085" width="19.42578125" style="112" customWidth="1"/>
    <col min="14086" max="14086" width="19.140625" style="112" customWidth="1"/>
    <col min="14087" max="14087" width="21.7109375" style="112" customWidth="1"/>
    <col min="14088" max="14088" width="17.28515625" style="112" customWidth="1"/>
    <col min="14089" max="14089" width="19" style="112" customWidth="1"/>
    <col min="14090" max="14090" width="14.5703125" style="112" customWidth="1"/>
    <col min="14091" max="14091" width="10.140625" style="112" bestFit="1" customWidth="1"/>
    <col min="14092" max="14336" width="9.140625" style="112"/>
    <col min="14337" max="14337" width="9.140625" style="112" customWidth="1"/>
    <col min="14338" max="14338" width="13.28515625" style="112" customWidth="1"/>
    <col min="14339" max="14339" width="12.140625" style="112" customWidth="1"/>
    <col min="14340" max="14340" width="18.7109375" style="112" customWidth="1"/>
    <col min="14341" max="14341" width="19.42578125" style="112" customWidth="1"/>
    <col min="14342" max="14342" width="19.140625" style="112" customWidth="1"/>
    <col min="14343" max="14343" width="21.7109375" style="112" customWidth="1"/>
    <col min="14344" max="14344" width="17.28515625" style="112" customWidth="1"/>
    <col min="14345" max="14345" width="19" style="112" customWidth="1"/>
    <col min="14346" max="14346" width="14.5703125" style="112" customWidth="1"/>
    <col min="14347" max="14347" width="10.140625" style="112" bestFit="1" customWidth="1"/>
    <col min="14348" max="14592" width="9.140625" style="112"/>
    <col min="14593" max="14593" width="9.140625" style="112" customWidth="1"/>
    <col min="14594" max="14594" width="13.28515625" style="112" customWidth="1"/>
    <col min="14595" max="14595" width="12.140625" style="112" customWidth="1"/>
    <col min="14596" max="14596" width="18.7109375" style="112" customWidth="1"/>
    <col min="14597" max="14597" width="19.42578125" style="112" customWidth="1"/>
    <col min="14598" max="14598" width="19.140625" style="112" customWidth="1"/>
    <col min="14599" max="14599" width="21.7109375" style="112" customWidth="1"/>
    <col min="14600" max="14600" width="17.28515625" style="112" customWidth="1"/>
    <col min="14601" max="14601" width="19" style="112" customWidth="1"/>
    <col min="14602" max="14602" width="14.5703125" style="112" customWidth="1"/>
    <col min="14603" max="14603" width="10.140625" style="112" bestFit="1" customWidth="1"/>
    <col min="14604" max="14848" width="9.140625" style="112"/>
    <col min="14849" max="14849" width="9.140625" style="112" customWidth="1"/>
    <col min="14850" max="14850" width="13.28515625" style="112" customWidth="1"/>
    <col min="14851" max="14851" width="12.140625" style="112" customWidth="1"/>
    <col min="14852" max="14852" width="18.7109375" style="112" customWidth="1"/>
    <col min="14853" max="14853" width="19.42578125" style="112" customWidth="1"/>
    <col min="14854" max="14854" width="19.140625" style="112" customWidth="1"/>
    <col min="14855" max="14855" width="21.7109375" style="112" customWidth="1"/>
    <col min="14856" max="14856" width="17.28515625" style="112" customWidth="1"/>
    <col min="14857" max="14857" width="19" style="112" customWidth="1"/>
    <col min="14858" max="14858" width="14.5703125" style="112" customWidth="1"/>
    <col min="14859" max="14859" width="10.140625" style="112" bestFit="1" customWidth="1"/>
    <col min="14860" max="15104" width="9.140625" style="112"/>
    <col min="15105" max="15105" width="9.140625" style="112" customWidth="1"/>
    <col min="15106" max="15106" width="13.28515625" style="112" customWidth="1"/>
    <col min="15107" max="15107" width="12.140625" style="112" customWidth="1"/>
    <col min="15108" max="15108" width="18.7109375" style="112" customWidth="1"/>
    <col min="15109" max="15109" width="19.42578125" style="112" customWidth="1"/>
    <col min="15110" max="15110" width="19.140625" style="112" customWidth="1"/>
    <col min="15111" max="15111" width="21.7109375" style="112" customWidth="1"/>
    <col min="15112" max="15112" width="17.28515625" style="112" customWidth="1"/>
    <col min="15113" max="15113" width="19" style="112" customWidth="1"/>
    <col min="15114" max="15114" width="14.5703125" style="112" customWidth="1"/>
    <col min="15115" max="15115" width="10.140625" style="112" bestFit="1" customWidth="1"/>
    <col min="15116" max="15360" width="9.140625" style="112"/>
    <col min="15361" max="15361" width="9.140625" style="112" customWidth="1"/>
    <col min="15362" max="15362" width="13.28515625" style="112" customWidth="1"/>
    <col min="15363" max="15363" width="12.140625" style="112" customWidth="1"/>
    <col min="15364" max="15364" width="18.7109375" style="112" customWidth="1"/>
    <col min="15365" max="15365" width="19.42578125" style="112" customWidth="1"/>
    <col min="15366" max="15366" width="19.140625" style="112" customWidth="1"/>
    <col min="15367" max="15367" width="21.7109375" style="112" customWidth="1"/>
    <col min="15368" max="15368" width="17.28515625" style="112" customWidth="1"/>
    <col min="15369" max="15369" width="19" style="112" customWidth="1"/>
    <col min="15370" max="15370" width="14.5703125" style="112" customWidth="1"/>
    <col min="15371" max="15371" width="10.140625" style="112" bestFit="1" customWidth="1"/>
    <col min="15372" max="15616" width="9.140625" style="112"/>
    <col min="15617" max="15617" width="9.140625" style="112" customWidth="1"/>
    <col min="15618" max="15618" width="13.28515625" style="112" customWidth="1"/>
    <col min="15619" max="15619" width="12.140625" style="112" customWidth="1"/>
    <col min="15620" max="15620" width="18.7109375" style="112" customWidth="1"/>
    <col min="15621" max="15621" width="19.42578125" style="112" customWidth="1"/>
    <col min="15622" max="15622" width="19.140625" style="112" customWidth="1"/>
    <col min="15623" max="15623" width="21.7109375" style="112" customWidth="1"/>
    <col min="15624" max="15624" width="17.28515625" style="112" customWidth="1"/>
    <col min="15625" max="15625" width="19" style="112" customWidth="1"/>
    <col min="15626" max="15626" width="14.5703125" style="112" customWidth="1"/>
    <col min="15627" max="15627" width="10.140625" style="112" bestFit="1" customWidth="1"/>
    <col min="15628" max="15872" width="9.140625" style="112"/>
    <col min="15873" max="15873" width="9.140625" style="112" customWidth="1"/>
    <col min="15874" max="15874" width="13.28515625" style="112" customWidth="1"/>
    <col min="15875" max="15875" width="12.140625" style="112" customWidth="1"/>
    <col min="15876" max="15876" width="18.7109375" style="112" customWidth="1"/>
    <col min="15877" max="15877" width="19.42578125" style="112" customWidth="1"/>
    <col min="15878" max="15878" width="19.140625" style="112" customWidth="1"/>
    <col min="15879" max="15879" width="21.7109375" style="112" customWidth="1"/>
    <col min="15880" max="15880" width="17.28515625" style="112" customWidth="1"/>
    <col min="15881" max="15881" width="19" style="112" customWidth="1"/>
    <col min="15882" max="15882" width="14.5703125" style="112" customWidth="1"/>
    <col min="15883" max="15883" width="10.140625" style="112" bestFit="1" customWidth="1"/>
    <col min="15884" max="16128" width="9.140625" style="112"/>
    <col min="16129" max="16129" width="9.140625" style="112" customWidth="1"/>
    <col min="16130" max="16130" width="13.28515625" style="112" customWidth="1"/>
    <col min="16131" max="16131" width="12.140625" style="112" customWidth="1"/>
    <col min="16132" max="16132" width="18.7109375" style="112" customWidth="1"/>
    <col min="16133" max="16133" width="19.42578125" style="112" customWidth="1"/>
    <col min="16134" max="16134" width="19.140625" style="112" customWidth="1"/>
    <col min="16135" max="16135" width="21.7109375" style="112" customWidth="1"/>
    <col min="16136" max="16136" width="17.28515625" style="112" customWidth="1"/>
    <col min="16137" max="16137" width="19" style="112" customWidth="1"/>
    <col min="16138" max="16138" width="14.5703125" style="112" customWidth="1"/>
    <col min="16139" max="16139" width="10.140625" style="112" bestFit="1" customWidth="1"/>
    <col min="16140" max="16384" width="9.140625" style="112"/>
  </cols>
  <sheetData>
    <row r="1" spans="1:11" ht="15" customHeight="1" x14ac:dyDescent="0.2">
      <c r="A1" s="314" t="s">
        <v>0</v>
      </c>
      <c r="B1" s="315"/>
      <c r="C1" s="387" t="s">
        <v>1</v>
      </c>
      <c r="D1" s="317"/>
      <c r="E1" s="317"/>
      <c r="F1" s="317"/>
      <c r="G1" s="317"/>
      <c r="H1" s="318"/>
      <c r="I1" s="319" t="s">
        <v>158</v>
      </c>
      <c r="J1" s="268"/>
    </row>
    <row r="2" spans="1:11" x14ac:dyDescent="0.2">
      <c r="A2" s="265" t="s">
        <v>2</v>
      </c>
      <c r="B2" s="316"/>
      <c r="C2" s="388">
        <f>Титульный!B2</f>
        <v>2019</v>
      </c>
      <c r="D2" s="322"/>
      <c r="E2" s="322"/>
      <c r="F2" s="322"/>
      <c r="G2" s="322"/>
      <c r="H2" s="323"/>
      <c r="I2" s="320"/>
      <c r="J2" s="270"/>
    </row>
    <row r="3" spans="1:11" ht="15.75" customHeight="1" thickBot="1" x14ac:dyDescent="0.25">
      <c r="A3" s="348" t="s">
        <v>3</v>
      </c>
      <c r="B3" s="349"/>
      <c r="C3" s="389" t="s">
        <v>4</v>
      </c>
      <c r="D3" s="324"/>
      <c r="E3" s="324"/>
      <c r="F3" s="324"/>
      <c r="G3" s="324"/>
      <c r="H3" s="325"/>
      <c r="I3" s="321"/>
      <c r="J3" s="272"/>
    </row>
    <row r="5" spans="1:11" ht="15" customHeight="1" x14ac:dyDescent="0.2">
      <c r="A5" s="404" t="s">
        <v>48</v>
      </c>
      <c r="B5" s="404"/>
      <c r="C5" s="404"/>
      <c r="D5" s="405" t="s">
        <v>65</v>
      </c>
      <c r="E5" s="405"/>
      <c r="F5" s="405"/>
      <c r="G5" s="405"/>
      <c r="H5" s="405"/>
      <c r="I5" s="405"/>
      <c r="J5" s="405"/>
    </row>
    <row r="6" spans="1:11" ht="15.75" thickBot="1" x14ac:dyDescent="0.3">
      <c r="A6" s="51"/>
      <c r="B6" s="51"/>
      <c r="C6" s="51"/>
      <c r="D6" s="51"/>
      <c r="E6" s="90"/>
    </row>
    <row r="7" spans="1:11" ht="29.25" thickBot="1" x14ac:dyDescent="0.25">
      <c r="A7" s="309" t="s">
        <v>49</v>
      </c>
      <c r="B7" s="390"/>
      <c r="C7" s="390"/>
      <c r="D7" s="310"/>
      <c r="E7" s="52" t="s">
        <v>50</v>
      </c>
      <c r="F7" s="53" t="s">
        <v>51</v>
      </c>
    </row>
    <row r="8" spans="1:11" ht="42" customHeight="1" thickBot="1" x14ac:dyDescent="0.3">
      <c r="A8" s="401" t="str">
        <f>программа!B17</f>
        <v>Полнота формирования налоговой базы по Налогу на имущество, по имуществу определяемого по кадастровой стоимости</v>
      </c>
      <c r="B8" s="402"/>
      <c r="C8" s="402"/>
      <c r="D8" s="403"/>
      <c r="E8" s="54"/>
      <c r="F8" s="55"/>
    </row>
    <row r="11" spans="1:11" x14ac:dyDescent="0.2">
      <c r="A11" s="382" t="s">
        <v>160</v>
      </c>
      <c r="B11" s="382"/>
      <c r="C11" s="382"/>
      <c r="D11" s="382"/>
      <c r="E11" s="382"/>
      <c r="F11" s="67"/>
      <c r="G11" s="67"/>
      <c r="H11" s="67"/>
      <c r="I11" s="67"/>
      <c r="J11" s="67"/>
    </row>
    <row r="12" spans="1:11" ht="27" customHeight="1" x14ac:dyDescent="0.2">
      <c r="A12" s="216" t="s">
        <v>161</v>
      </c>
      <c r="B12" s="217"/>
      <c r="C12" s="217"/>
      <c r="D12" s="218"/>
      <c r="E12" s="218"/>
      <c r="F12" s="218"/>
      <c r="G12" s="218"/>
      <c r="H12" s="195"/>
      <c r="I12" s="195"/>
      <c r="J12" s="196"/>
      <c r="K12" s="119"/>
    </row>
    <row r="13" spans="1:11" ht="21" customHeight="1" x14ac:dyDescent="0.2">
      <c r="A13" s="383" t="s">
        <v>199</v>
      </c>
      <c r="B13" s="383"/>
      <c r="C13" s="383"/>
      <c r="D13" s="383"/>
      <c r="E13" s="383"/>
      <c r="F13" s="383"/>
      <c r="G13" s="383"/>
      <c r="H13" s="383"/>
      <c r="I13" s="383"/>
      <c r="J13" s="383"/>
      <c r="K13" s="119"/>
    </row>
    <row r="14" spans="1:11" ht="65.25" customHeight="1" x14ac:dyDescent="0.2">
      <c r="A14" s="384" t="s">
        <v>162</v>
      </c>
      <c r="B14" s="385"/>
      <c r="C14" s="386"/>
      <c r="D14" s="219" t="s">
        <v>163</v>
      </c>
      <c r="E14" s="219" t="s">
        <v>164</v>
      </c>
      <c r="F14" s="220" t="s">
        <v>165</v>
      </c>
      <c r="G14" s="219" t="s">
        <v>166</v>
      </c>
      <c r="H14" s="219" t="s">
        <v>167</v>
      </c>
      <c r="I14" s="221" t="s">
        <v>168</v>
      </c>
      <c r="J14" s="222" t="s">
        <v>169</v>
      </c>
    </row>
    <row r="15" spans="1:11" x14ac:dyDescent="0.2">
      <c r="A15" s="380"/>
      <c r="B15" s="381"/>
      <c r="C15" s="381"/>
      <c r="D15" s="172"/>
      <c r="E15" s="172">
        <v>0</v>
      </c>
      <c r="F15" s="172">
        <v>1.2</v>
      </c>
      <c r="G15" s="171">
        <v>1</v>
      </c>
      <c r="H15" s="178">
        <f>(D15-E15)*F15/100*G15/4</f>
        <v>0</v>
      </c>
      <c r="I15" s="223"/>
      <c r="J15" s="178">
        <f>H15-I15</f>
        <v>0</v>
      </c>
    </row>
    <row r="16" spans="1:11" x14ac:dyDescent="0.2">
      <c r="A16" s="380"/>
      <c r="B16" s="381"/>
      <c r="C16" s="381"/>
      <c r="D16" s="172"/>
      <c r="E16" s="172"/>
      <c r="F16" s="172"/>
      <c r="G16" s="171">
        <v>1</v>
      </c>
      <c r="H16" s="178">
        <f>E16*F16*G16/4</f>
        <v>0</v>
      </c>
      <c r="I16" s="223"/>
      <c r="J16" s="178">
        <f>H16-I16</f>
        <v>0</v>
      </c>
    </row>
    <row r="17" spans="1:10" x14ac:dyDescent="0.2">
      <c r="A17" s="380" t="s">
        <v>32</v>
      </c>
      <c r="B17" s="381"/>
      <c r="C17" s="381"/>
      <c r="D17" s="172" t="s">
        <v>69</v>
      </c>
      <c r="E17" s="172" t="s">
        <v>69</v>
      </c>
      <c r="F17" s="172" t="s">
        <v>69</v>
      </c>
      <c r="G17" s="171" t="s">
        <v>69</v>
      </c>
      <c r="H17" s="178">
        <f>SUM(H15:H16)</f>
        <v>0</v>
      </c>
      <c r="I17" s="223">
        <f>SUM(H17)</f>
        <v>0</v>
      </c>
      <c r="J17" s="178">
        <f>H17-I17</f>
        <v>0</v>
      </c>
    </row>
    <row r="18" spans="1:10" x14ac:dyDescent="0.2">
      <c r="A18" s="67"/>
      <c r="B18" s="67"/>
      <c r="C18" s="67"/>
      <c r="D18" s="67"/>
      <c r="E18" s="67"/>
      <c r="F18" s="67"/>
      <c r="G18" s="67"/>
      <c r="H18" s="67"/>
      <c r="I18" s="67"/>
      <c r="J18" s="67"/>
    </row>
    <row r="19" spans="1:10" ht="12.75" customHeight="1" x14ac:dyDescent="0.2">
      <c r="A19" s="383" t="s">
        <v>200</v>
      </c>
      <c r="B19" s="383"/>
      <c r="C19" s="383"/>
      <c r="D19" s="383"/>
      <c r="E19" s="383"/>
      <c r="F19" s="383"/>
      <c r="G19" s="383"/>
      <c r="H19" s="383"/>
      <c r="I19" s="383"/>
      <c r="J19" s="383"/>
    </row>
    <row r="20" spans="1:10" ht="63.75" x14ac:dyDescent="0.2">
      <c r="A20" s="384" t="s">
        <v>162</v>
      </c>
      <c r="B20" s="385"/>
      <c r="C20" s="386"/>
      <c r="D20" s="219" t="s">
        <v>163</v>
      </c>
      <c r="E20" s="219" t="s">
        <v>164</v>
      </c>
      <c r="F20" s="220" t="s">
        <v>165</v>
      </c>
      <c r="G20" s="219" t="s">
        <v>170</v>
      </c>
      <c r="H20" s="219" t="s">
        <v>167</v>
      </c>
      <c r="I20" s="221" t="s">
        <v>168</v>
      </c>
      <c r="J20" s="222" t="s">
        <v>169</v>
      </c>
    </row>
    <row r="21" spans="1:10" x14ac:dyDescent="0.2">
      <c r="A21" s="380"/>
      <c r="B21" s="381"/>
      <c r="C21" s="381"/>
      <c r="D21" s="172"/>
      <c r="E21" s="172"/>
      <c r="F21" s="172">
        <v>1.2</v>
      </c>
      <c r="G21" s="171">
        <v>1</v>
      </c>
      <c r="H21" s="178">
        <f>(D21-E21)*F21/100*G21/4</f>
        <v>0</v>
      </c>
      <c r="I21" s="223"/>
      <c r="J21" s="178">
        <f>H21-I21</f>
        <v>0</v>
      </c>
    </row>
    <row r="22" spans="1:10" x14ac:dyDescent="0.2">
      <c r="A22" s="380"/>
      <c r="B22" s="381"/>
      <c r="C22" s="381"/>
      <c r="D22" s="172"/>
      <c r="E22" s="172"/>
      <c r="F22" s="172"/>
      <c r="G22" s="171">
        <v>1</v>
      </c>
      <c r="H22" s="178">
        <f>E22*F22*G22/4</f>
        <v>0</v>
      </c>
      <c r="I22" s="223"/>
      <c r="J22" s="178"/>
    </row>
    <row r="23" spans="1:10" x14ac:dyDescent="0.2">
      <c r="A23" s="380"/>
      <c r="B23" s="381"/>
      <c r="C23" s="381"/>
      <c r="D23" s="172"/>
      <c r="E23" s="172"/>
      <c r="F23" s="172"/>
      <c r="G23" s="171">
        <v>1</v>
      </c>
      <c r="H23" s="178">
        <f>E23*F23*G23/4</f>
        <v>0</v>
      </c>
      <c r="I23" s="223"/>
      <c r="J23" s="178">
        <f>H23-I23</f>
        <v>0</v>
      </c>
    </row>
    <row r="24" spans="1:10" x14ac:dyDescent="0.2">
      <c r="A24" s="380" t="s">
        <v>32</v>
      </c>
      <c r="B24" s="381"/>
      <c r="C24" s="381"/>
      <c r="D24" s="224" t="s">
        <v>69</v>
      </c>
      <c r="E24" s="224" t="s">
        <v>69</v>
      </c>
      <c r="F24" s="224" t="s">
        <v>69</v>
      </c>
      <c r="G24" s="225" t="s">
        <v>69</v>
      </c>
      <c r="H24" s="178">
        <f>SUM(H21:H23)</f>
        <v>0</v>
      </c>
      <c r="I24" s="223">
        <f>SUM(H24)</f>
        <v>0</v>
      </c>
      <c r="J24" s="178">
        <f>H24-I24</f>
        <v>0</v>
      </c>
    </row>
    <row r="25" spans="1:10" x14ac:dyDescent="0.2">
      <c r="A25" s="67"/>
      <c r="B25" s="67"/>
      <c r="C25" s="67"/>
      <c r="D25" s="67"/>
      <c r="E25" s="67"/>
      <c r="F25" s="67"/>
      <c r="G25" s="67"/>
      <c r="H25" s="67"/>
      <c r="I25" s="67"/>
      <c r="J25" s="67"/>
    </row>
    <row r="26" spans="1:10" ht="12.75" customHeight="1" x14ac:dyDescent="0.2">
      <c r="A26" s="383" t="s">
        <v>201</v>
      </c>
      <c r="B26" s="383"/>
      <c r="C26" s="383"/>
      <c r="D26" s="383"/>
      <c r="E26" s="383"/>
      <c r="F26" s="383"/>
      <c r="G26" s="383"/>
      <c r="H26" s="383"/>
      <c r="I26" s="383"/>
      <c r="J26" s="383"/>
    </row>
    <row r="27" spans="1:10" ht="63.75" x14ac:dyDescent="0.2">
      <c r="A27" s="384" t="s">
        <v>162</v>
      </c>
      <c r="B27" s="385"/>
      <c r="C27" s="386"/>
      <c r="D27" s="219" t="s">
        <v>163</v>
      </c>
      <c r="E27" s="219" t="s">
        <v>164</v>
      </c>
      <c r="F27" s="220" t="s">
        <v>165</v>
      </c>
      <c r="G27" s="219" t="s">
        <v>170</v>
      </c>
      <c r="H27" s="219" t="s">
        <v>167</v>
      </c>
      <c r="I27" s="221" t="s">
        <v>168</v>
      </c>
      <c r="J27" s="222" t="s">
        <v>169</v>
      </c>
    </row>
    <row r="28" spans="1:10" x14ac:dyDescent="0.2">
      <c r="A28" s="380"/>
      <c r="B28" s="381"/>
      <c r="C28" s="381"/>
      <c r="D28" s="172"/>
      <c r="E28" s="172"/>
      <c r="F28" s="172">
        <v>1.2</v>
      </c>
      <c r="G28" s="171">
        <v>1</v>
      </c>
      <c r="H28" s="178">
        <f>(D28-E28)*F28/100*G28/4</f>
        <v>0</v>
      </c>
      <c r="I28" s="223"/>
      <c r="J28" s="178">
        <f>H28-I28</f>
        <v>0</v>
      </c>
    </row>
    <row r="29" spans="1:10" x14ac:dyDescent="0.2">
      <c r="A29" s="380"/>
      <c r="B29" s="381"/>
      <c r="C29" s="381"/>
      <c r="D29" s="172"/>
      <c r="E29" s="172"/>
      <c r="F29" s="172"/>
      <c r="G29" s="171">
        <v>1</v>
      </c>
      <c r="H29" s="178">
        <f>E29*F29*G29/4</f>
        <v>0</v>
      </c>
      <c r="I29" s="223"/>
      <c r="J29" s="178"/>
    </row>
    <row r="30" spans="1:10" x14ac:dyDescent="0.2">
      <c r="A30" s="380"/>
      <c r="B30" s="381"/>
      <c r="C30" s="381"/>
      <c r="D30" s="172"/>
      <c r="E30" s="172"/>
      <c r="F30" s="172"/>
      <c r="G30" s="171">
        <v>1</v>
      </c>
      <c r="H30" s="178">
        <f>E30*F30*G30/4</f>
        <v>0</v>
      </c>
      <c r="I30" s="223"/>
      <c r="J30" s="178"/>
    </row>
    <row r="31" spans="1:10" x14ac:dyDescent="0.2">
      <c r="A31" s="380"/>
      <c r="B31" s="381"/>
      <c r="C31" s="381"/>
      <c r="D31" s="224"/>
      <c r="E31" s="224"/>
      <c r="F31" s="224"/>
      <c r="G31" s="225">
        <f>2/3</f>
        <v>0.66666666666666663</v>
      </c>
      <c r="H31" s="178">
        <f>E31*F31*G31/4</f>
        <v>0</v>
      </c>
      <c r="I31" s="223"/>
      <c r="J31" s="178">
        <f>H31-I31</f>
        <v>0</v>
      </c>
    </row>
    <row r="32" spans="1:10" x14ac:dyDescent="0.2">
      <c r="A32" s="406" t="s">
        <v>32</v>
      </c>
      <c r="B32" s="407"/>
      <c r="C32" s="408"/>
      <c r="D32" s="226" t="s">
        <v>69</v>
      </c>
      <c r="E32" s="227" t="s">
        <v>69</v>
      </c>
      <c r="F32" s="226" t="s">
        <v>69</v>
      </c>
      <c r="G32" s="226" t="s">
        <v>69</v>
      </c>
      <c r="H32" s="178">
        <f>SUM(H28:H31)</f>
        <v>0</v>
      </c>
      <c r="I32" s="223">
        <f>SUM(H32)</f>
        <v>0</v>
      </c>
      <c r="J32" s="178">
        <f>H32-I32</f>
        <v>0</v>
      </c>
    </row>
    <row r="33" spans="1:11" x14ac:dyDescent="0.2">
      <c r="A33" s="67"/>
      <c r="B33" s="67"/>
      <c r="C33" s="67"/>
      <c r="D33" s="67"/>
      <c r="E33" s="67"/>
      <c r="F33" s="67"/>
      <c r="G33" s="67"/>
      <c r="H33" s="67"/>
      <c r="I33" s="67"/>
      <c r="J33" s="67"/>
    </row>
    <row r="34" spans="1:11" x14ac:dyDescent="0.2">
      <c r="A34" s="409" t="s">
        <v>171</v>
      </c>
      <c r="B34" s="409"/>
      <c r="C34" s="409"/>
      <c r="D34" s="409"/>
      <c r="E34" s="409"/>
      <c r="F34" s="409"/>
      <c r="G34" s="409"/>
      <c r="H34" s="409"/>
      <c r="I34" s="409"/>
      <c r="J34" s="409"/>
    </row>
    <row r="35" spans="1:11" ht="63.75" x14ac:dyDescent="0.2">
      <c r="A35" s="384" t="s">
        <v>162</v>
      </c>
      <c r="B35" s="385"/>
      <c r="C35" s="386"/>
      <c r="D35" s="219" t="s">
        <v>163</v>
      </c>
      <c r="E35" s="219" t="s">
        <v>164</v>
      </c>
      <c r="F35" s="220" t="s">
        <v>165</v>
      </c>
      <c r="G35" s="219" t="s">
        <v>170</v>
      </c>
      <c r="H35" s="219" t="s">
        <v>167</v>
      </c>
      <c r="I35" s="221" t="s">
        <v>168</v>
      </c>
      <c r="J35" s="222" t="s">
        <v>169</v>
      </c>
    </row>
    <row r="36" spans="1:11" x14ac:dyDescent="0.2">
      <c r="A36" s="380"/>
      <c r="B36" s="381"/>
      <c r="C36" s="381"/>
      <c r="D36" s="172"/>
      <c r="E36" s="172"/>
      <c r="F36" s="172">
        <v>1.2</v>
      </c>
      <c r="G36" s="171">
        <v>1</v>
      </c>
      <c r="H36" s="178">
        <f>(D36-E36)*F36/100*G36</f>
        <v>0</v>
      </c>
      <c r="I36" s="223">
        <f>E36*F36*G36/4</f>
        <v>0</v>
      </c>
      <c r="J36" s="178">
        <f>H36-I36</f>
        <v>0</v>
      </c>
    </row>
    <row r="37" spans="1:11" x14ac:dyDescent="0.2">
      <c r="A37" s="380"/>
      <c r="B37" s="381"/>
      <c r="C37" s="381"/>
      <c r="D37" s="172"/>
      <c r="E37" s="172"/>
      <c r="F37" s="172"/>
      <c r="G37" s="171">
        <v>1</v>
      </c>
      <c r="H37" s="178">
        <f>E37*F37*G37</f>
        <v>0</v>
      </c>
      <c r="I37" s="223">
        <f>E37*F37*G37/4</f>
        <v>0</v>
      </c>
      <c r="J37" s="178"/>
    </row>
    <row r="38" spans="1:11" x14ac:dyDescent="0.2">
      <c r="A38" s="380"/>
      <c r="B38" s="381"/>
      <c r="C38" s="381"/>
      <c r="D38" s="172"/>
      <c r="E38" s="172"/>
      <c r="F38" s="172"/>
      <c r="G38" s="171">
        <v>1</v>
      </c>
      <c r="H38" s="178">
        <f>E38*F38*G38</f>
        <v>0</v>
      </c>
      <c r="I38" s="223">
        <f>E38*F38*G38/4</f>
        <v>0</v>
      </c>
      <c r="J38" s="178"/>
      <c r="K38" s="121"/>
    </row>
    <row r="39" spans="1:11" x14ac:dyDescent="0.2">
      <c r="A39" s="380"/>
      <c r="B39" s="381"/>
      <c r="C39" s="381"/>
      <c r="D39" s="224"/>
      <c r="E39" s="224"/>
      <c r="F39" s="224"/>
      <c r="G39" s="225"/>
      <c r="H39" s="178">
        <f>E39*F39*G39</f>
        <v>0</v>
      </c>
      <c r="I39" s="223">
        <f>E39*F39*G39/4</f>
        <v>0</v>
      </c>
      <c r="J39" s="178">
        <f>H39-I39</f>
        <v>0</v>
      </c>
    </row>
    <row r="40" spans="1:11" x14ac:dyDescent="0.2">
      <c r="A40" s="406" t="s">
        <v>172</v>
      </c>
      <c r="B40" s="407"/>
      <c r="C40" s="408"/>
      <c r="D40" s="226" t="s">
        <v>69</v>
      </c>
      <c r="E40" s="227" t="s">
        <v>69</v>
      </c>
      <c r="F40" s="226" t="s">
        <v>69</v>
      </c>
      <c r="G40" s="226" t="s">
        <v>69</v>
      </c>
      <c r="H40" s="178">
        <f>SUM(H36:H39)</f>
        <v>0</v>
      </c>
      <c r="I40" s="223">
        <f>SUM(I36:I39)</f>
        <v>0</v>
      </c>
      <c r="J40" s="178">
        <f>H40-I40</f>
        <v>0</v>
      </c>
    </row>
    <row r="41" spans="1:11" x14ac:dyDescent="0.2">
      <c r="A41" s="406" t="s">
        <v>173</v>
      </c>
      <c r="B41" s="407"/>
      <c r="C41" s="408"/>
      <c r="D41" s="228" t="s">
        <v>69</v>
      </c>
      <c r="E41" s="228" t="s">
        <v>69</v>
      </c>
      <c r="F41" s="228" t="s">
        <v>69</v>
      </c>
      <c r="G41" s="228" t="s">
        <v>69</v>
      </c>
      <c r="H41" s="178">
        <f>H40-H17-H24-H32</f>
        <v>0</v>
      </c>
      <c r="I41" s="223" t="s">
        <v>69</v>
      </c>
      <c r="J41" s="229" t="s">
        <v>69</v>
      </c>
    </row>
    <row r="42" spans="1:11" ht="13.5" thickBot="1" x14ac:dyDescent="0.25">
      <c r="A42" s="67"/>
      <c r="B42" s="67"/>
      <c r="C42" s="67"/>
      <c r="D42" s="67"/>
      <c r="E42" s="67"/>
      <c r="F42" s="67"/>
      <c r="G42" s="67"/>
      <c r="H42" s="67"/>
      <c r="I42" s="67"/>
      <c r="J42" s="67"/>
    </row>
    <row r="43" spans="1:11" s="116" customFormat="1" ht="15.75" customHeight="1" thickBot="1" x14ac:dyDescent="0.25">
      <c r="A43" s="309" t="s">
        <v>57</v>
      </c>
      <c r="B43" s="390"/>
      <c r="C43" s="390"/>
      <c r="D43" s="390"/>
      <c r="E43" s="390"/>
      <c r="F43" s="390"/>
      <c r="G43" s="390"/>
      <c r="H43" s="390"/>
      <c r="I43" s="390"/>
      <c r="J43" s="391"/>
      <c r="K43" s="230" t="s">
        <v>177</v>
      </c>
    </row>
    <row r="44" spans="1:11" s="116" customFormat="1" ht="15" customHeight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4"/>
      <c r="K44" s="230" t="s">
        <v>178</v>
      </c>
    </row>
    <row r="45" spans="1:11" s="118" customFormat="1" ht="15" customHeight="1" x14ac:dyDescent="0.2">
      <c r="A45" s="395"/>
      <c r="B45" s="396"/>
      <c r="C45" s="396"/>
      <c r="D45" s="396"/>
      <c r="E45" s="396"/>
      <c r="F45" s="396"/>
      <c r="G45" s="396"/>
      <c r="H45" s="396"/>
      <c r="I45" s="396"/>
      <c r="J45" s="397"/>
      <c r="K45" s="230"/>
    </row>
    <row r="46" spans="1:11" s="116" customFormat="1" ht="15" customHeight="1" thickBot="1" x14ac:dyDescent="0.25">
      <c r="A46" s="398"/>
      <c r="B46" s="399"/>
      <c r="C46" s="399"/>
      <c r="D46" s="399"/>
      <c r="E46" s="399"/>
      <c r="F46" s="399"/>
      <c r="G46" s="399"/>
      <c r="H46" s="399"/>
      <c r="I46" s="399"/>
      <c r="J46" s="400"/>
      <c r="K46" s="230"/>
    </row>
    <row r="47" spans="1:11" s="116" customFormat="1" x14ac:dyDescent="0.2">
      <c r="B47" s="117"/>
    </row>
  </sheetData>
  <protectedRanges>
    <protectedRange sqref="H2:H3" name="Range1_1_2_1_1"/>
  </protectedRanges>
  <mergeCells count="40">
    <mergeCell ref="A43:J43"/>
    <mergeCell ref="A44:J46"/>
    <mergeCell ref="A7:D7"/>
    <mergeCell ref="A8:D8"/>
    <mergeCell ref="A5:C5"/>
    <mergeCell ref="D5:J5"/>
    <mergeCell ref="A37:C37"/>
    <mergeCell ref="A38:C38"/>
    <mergeCell ref="A39:C39"/>
    <mergeCell ref="A40:C40"/>
    <mergeCell ref="A41:C41"/>
    <mergeCell ref="A30:C30"/>
    <mergeCell ref="A31:C31"/>
    <mergeCell ref="A32:C32"/>
    <mergeCell ref="A34:J34"/>
    <mergeCell ref="A35:C35"/>
    <mergeCell ref="A36:C36"/>
    <mergeCell ref="A24:C24"/>
    <mergeCell ref="A26:J26"/>
    <mergeCell ref="A27:C27"/>
    <mergeCell ref="A28:C28"/>
    <mergeCell ref="A29:C29"/>
    <mergeCell ref="A19:J19"/>
    <mergeCell ref="A20:C20"/>
    <mergeCell ref="A21:C21"/>
    <mergeCell ref="A22:C22"/>
    <mergeCell ref="A23:C23"/>
    <mergeCell ref="A17:C17"/>
    <mergeCell ref="A1:B1"/>
    <mergeCell ref="A2:B2"/>
    <mergeCell ref="A11:E11"/>
    <mergeCell ref="A13:J13"/>
    <mergeCell ref="A14:C14"/>
    <mergeCell ref="A15:C15"/>
    <mergeCell ref="A16:C16"/>
    <mergeCell ref="I1:J3"/>
    <mergeCell ref="A3:B3"/>
    <mergeCell ref="C1:H1"/>
    <mergeCell ref="C2:H2"/>
    <mergeCell ref="C3:H3"/>
  </mergeCells>
  <conditionalFormatting sqref="E8">
    <cfRule type="containsBlanks" dxfId="3" priority="3">
      <formula>LEN(TRIM(E8))=0</formula>
    </cfRule>
  </conditionalFormatting>
  <conditionalFormatting sqref="A44">
    <cfRule type="containsBlanks" dxfId="2" priority="2">
      <formula>LEN(TRIM(A44))=0</formula>
    </cfRule>
  </conditionalFormatting>
  <dataValidations count="2">
    <dataValidation type="list" allowBlank="1" showInputMessage="1" showErrorMessage="1" sqref="E8" xr:uid="{00000000-0002-0000-0500-000000000000}">
      <formula1>"Необходимо,Нет объекта учета"</formula1>
    </dataValidation>
    <dataValidation type="list" allowBlank="1" showInputMessage="1" showErrorMessage="1" sqref="A44:J46" xr:uid="{00000000-0002-0000-0500-000001000000}">
      <formula1>$K$43:$K$44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G23"/>
  <sheetViews>
    <sheetView view="pageBreakPreview" zoomScale="80" zoomScaleNormal="100" zoomScaleSheetLayoutView="80" workbookViewId="0">
      <selection activeCell="A11" sqref="A11:A12"/>
    </sheetView>
  </sheetViews>
  <sheetFormatPr defaultRowHeight="15" x14ac:dyDescent="0.25"/>
  <cols>
    <col min="1" max="1" width="26.140625" customWidth="1"/>
    <col min="2" max="2" width="17.7109375" customWidth="1"/>
    <col min="3" max="3" width="20.28515625" customWidth="1"/>
    <col min="4" max="4" width="18.7109375" customWidth="1"/>
    <col min="5" max="5" width="19.5703125" customWidth="1"/>
    <col min="6" max="6" width="14.7109375" customWidth="1"/>
  </cols>
  <sheetData>
    <row r="1" spans="1:6" x14ac:dyDescent="0.25">
      <c r="A1" s="2" t="s">
        <v>0</v>
      </c>
      <c r="B1" s="248" t="s">
        <v>1</v>
      </c>
      <c r="C1" s="317"/>
      <c r="D1" s="249"/>
      <c r="E1" s="250" t="s">
        <v>180</v>
      </c>
    </row>
    <row r="2" spans="1:6" x14ac:dyDescent="0.25">
      <c r="A2" s="3" t="s">
        <v>2</v>
      </c>
      <c r="B2" s="410">
        <f>Титульный!B2</f>
        <v>2019</v>
      </c>
      <c r="C2" s="322"/>
      <c r="D2" s="411"/>
      <c r="E2" s="251"/>
    </row>
    <row r="3" spans="1:6" ht="15.75" thickBot="1" x14ac:dyDescent="0.3">
      <c r="A3" s="4" t="s">
        <v>3</v>
      </c>
      <c r="B3" s="412" t="s">
        <v>4</v>
      </c>
      <c r="C3" s="324"/>
      <c r="D3" s="413"/>
      <c r="E3" s="252"/>
    </row>
    <row r="5" spans="1:6" ht="35.25" customHeight="1" x14ac:dyDescent="0.25">
      <c r="A5" s="50" t="s">
        <v>48</v>
      </c>
      <c r="B5" s="414" t="s">
        <v>67</v>
      </c>
      <c r="C5" s="414"/>
      <c r="D5" s="414"/>
      <c r="E5" s="414"/>
    </row>
    <row r="6" spans="1:6" ht="15.75" thickBot="1" x14ac:dyDescent="0.3">
      <c r="A6" s="51"/>
      <c r="B6" s="51"/>
      <c r="C6" s="51"/>
      <c r="D6" s="51"/>
    </row>
    <row r="7" spans="1:6" ht="29.25" thickBot="1" x14ac:dyDescent="0.3">
      <c r="A7" s="309" t="s">
        <v>49</v>
      </c>
      <c r="B7" s="390"/>
      <c r="C7" s="310"/>
      <c r="D7" s="52" t="s">
        <v>50</v>
      </c>
      <c r="E7" s="53" t="s">
        <v>51</v>
      </c>
    </row>
    <row r="8" spans="1:6" ht="68.25" customHeight="1" thickBot="1" x14ac:dyDescent="0.3">
      <c r="A8" s="401" t="str">
        <f>программа!B18</f>
        <v>Контроль  срока сдачи декларации, а также своевременности  уплаты  налога в бюджет. В случае обнаружения нарушений необходимо произвести расчет штрафных санкций по таким нарушениям и отразиить результаты в рабочих документах.</v>
      </c>
      <c r="B8" s="402"/>
      <c r="C8" s="403"/>
      <c r="D8" s="54"/>
      <c r="E8" s="55"/>
    </row>
    <row r="10" spans="1:6" x14ac:dyDescent="0.25">
      <c r="A10" s="415" t="s">
        <v>203</v>
      </c>
      <c r="B10" s="415"/>
      <c r="C10" s="415"/>
      <c r="D10" s="415"/>
      <c r="E10" s="415"/>
      <c r="F10" s="63"/>
    </row>
    <row r="11" spans="1:6" ht="15" customHeight="1" x14ac:dyDescent="0.25">
      <c r="A11" s="338" t="s">
        <v>68</v>
      </c>
      <c r="B11" s="339" t="s">
        <v>112</v>
      </c>
      <c r="C11" s="339" t="s">
        <v>113</v>
      </c>
      <c r="D11" s="339" t="s">
        <v>114</v>
      </c>
      <c r="E11" s="339" t="s">
        <v>115</v>
      </c>
      <c r="F11" s="339" t="s">
        <v>116</v>
      </c>
    </row>
    <row r="12" spans="1:6" ht="33" customHeight="1" x14ac:dyDescent="0.25">
      <c r="A12" s="338"/>
      <c r="B12" s="340"/>
      <c r="C12" s="340"/>
      <c r="D12" s="340"/>
      <c r="E12" s="340"/>
      <c r="F12" s="340"/>
    </row>
    <row r="13" spans="1:6" ht="21.75" customHeight="1" x14ac:dyDescent="0.25">
      <c r="A13" s="169" t="s">
        <v>202</v>
      </c>
      <c r="B13" s="172">
        <f>'3.1'!E16</f>
        <v>2018704</v>
      </c>
      <c r="C13" s="172">
        <v>2018704</v>
      </c>
      <c r="D13" s="202">
        <v>43554</v>
      </c>
      <c r="E13" s="202">
        <v>43548</v>
      </c>
      <c r="F13" s="203"/>
    </row>
    <row r="14" spans="1:6" x14ac:dyDescent="0.25">
      <c r="A14" s="169" t="s">
        <v>120</v>
      </c>
      <c r="B14" s="172">
        <v>2075979</v>
      </c>
      <c r="C14" s="172">
        <v>2075979</v>
      </c>
      <c r="D14" s="202">
        <v>43585</v>
      </c>
      <c r="E14" s="202">
        <v>43583</v>
      </c>
      <c r="F14" s="203">
        <f>IF(E14&lt;D14,0,E14-D14)</f>
        <v>0</v>
      </c>
    </row>
    <row r="15" spans="1:6" x14ac:dyDescent="0.25">
      <c r="A15" s="169" t="s">
        <v>121</v>
      </c>
      <c r="B15" s="172">
        <v>2053937</v>
      </c>
      <c r="C15" s="172">
        <v>2053937</v>
      </c>
      <c r="D15" s="202">
        <v>43676</v>
      </c>
      <c r="E15" s="202">
        <v>43677</v>
      </c>
      <c r="F15" s="203">
        <f>IF(E15&lt;D15,0,E15-D15)</f>
        <v>1</v>
      </c>
    </row>
    <row r="16" spans="1:6" x14ac:dyDescent="0.25">
      <c r="A16" s="169" t="s">
        <v>122</v>
      </c>
      <c r="B16" s="172">
        <v>2028100</v>
      </c>
      <c r="C16" s="172">
        <v>2028100</v>
      </c>
      <c r="D16" s="202">
        <v>43768</v>
      </c>
      <c r="E16" s="202">
        <v>43765</v>
      </c>
      <c r="F16" s="203">
        <f>IF(E16&lt;D16,0,E16-D16)</f>
        <v>0</v>
      </c>
    </row>
    <row r="17" spans="1:7" x14ac:dyDescent="0.25">
      <c r="A17" s="169" t="s">
        <v>123</v>
      </c>
      <c r="B17" s="172"/>
      <c r="C17" s="172"/>
      <c r="D17" s="202">
        <v>43920</v>
      </c>
      <c r="E17" s="202"/>
      <c r="F17" s="203">
        <f>IF(E17&lt;D17,0,E17-D17)</f>
        <v>0</v>
      </c>
    </row>
    <row r="18" spans="1:7" x14ac:dyDescent="0.25">
      <c r="A18" s="204" t="s">
        <v>124</v>
      </c>
      <c r="B18" s="172"/>
      <c r="C18" s="172"/>
      <c r="D18" s="169" t="s">
        <v>69</v>
      </c>
      <c r="E18" s="169" t="s">
        <v>69</v>
      </c>
      <c r="F18" s="169" t="s">
        <v>69</v>
      </c>
    </row>
    <row r="22" spans="1:7" x14ac:dyDescent="0.25">
      <c r="A22" s="416" t="s">
        <v>57</v>
      </c>
      <c r="B22" s="417"/>
      <c r="C22" s="417"/>
      <c r="D22" s="417"/>
      <c r="E22" s="417"/>
      <c r="F22" s="417"/>
      <c r="G22" s="86" t="s">
        <v>60</v>
      </c>
    </row>
    <row r="23" spans="1:7" ht="39" customHeight="1" x14ac:dyDescent="0.25">
      <c r="A23" s="395"/>
      <c r="B23" s="396"/>
      <c r="C23" s="396"/>
      <c r="D23" s="396"/>
      <c r="E23" s="396"/>
      <c r="F23" s="396"/>
      <c r="G23" s="86" t="s">
        <v>70</v>
      </c>
    </row>
  </sheetData>
  <protectedRanges>
    <protectedRange sqref="D2:D3" name="Range1_1_2_1_1"/>
  </protectedRanges>
  <mergeCells count="16">
    <mergeCell ref="A23:F23"/>
    <mergeCell ref="B1:D1"/>
    <mergeCell ref="E1:E3"/>
    <mergeCell ref="B2:D2"/>
    <mergeCell ref="B3:D3"/>
    <mergeCell ref="B5:E5"/>
    <mergeCell ref="A7:C7"/>
    <mergeCell ref="A11:A12"/>
    <mergeCell ref="B11:B12"/>
    <mergeCell ref="C11:C12"/>
    <mergeCell ref="D11:D12"/>
    <mergeCell ref="E11:E12"/>
    <mergeCell ref="F11:F12"/>
    <mergeCell ref="A8:C8"/>
    <mergeCell ref="A10:E10"/>
    <mergeCell ref="A22:F22"/>
  </mergeCells>
  <conditionalFormatting sqref="D8">
    <cfRule type="containsBlanks" dxfId="1" priority="2">
      <formula>LEN(TRIM(D8))=0</formula>
    </cfRule>
  </conditionalFormatting>
  <conditionalFormatting sqref="A23">
    <cfRule type="containsBlanks" dxfId="0" priority="1">
      <formula>LEN(TRIM(A23))=0</formula>
    </cfRule>
  </conditionalFormatting>
  <dataValidations count="2">
    <dataValidation type="list" allowBlank="1" showInputMessage="1" showErrorMessage="1" sqref="D8" xr:uid="{00000000-0002-0000-0600-000000000000}">
      <formula1>"Необходимо,Нет объекта учета"</formula1>
    </dataValidation>
    <dataValidation type="list" allowBlank="1" showInputMessage="1" showErrorMessage="1" sqref="A23" xr:uid="{00000000-0002-0000-0600-000001000000}">
      <formula1>$G$22:$G$23</formula1>
    </dataValidation>
  </dataValidations>
  <pageMargins left="0.7" right="0.7" top="0.75" bottom="0.75" header="0.3" footer="0.3"/>
  <pageSetup paperSize="9" scale="74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E11"/>
  <sheetViews>
    <sheetView workbookViewId="0">
      <selection activeCell="B3" sqref="B3:C3"/>
    </sheetView>
  </sheetViews>
  <sheetFormatPr defaultRowHeight="15" x14ac:dyDescent="0.25"/>
  <cols>
    <col min="1" max="1" width="27.140625" customWidth="1"/>
    <col min="2" max="2" width="19.28515625" customWidth="1"/>
    <col min="3" max="3" width="24.42578125" customWidth="1"/>
    <col min="4" max="4" width="13.5703125" customWidth="1"/>
    <col min="5" max="5" width="22.7109375" customWidth="1"/>
  </cols>
  <sheetData>
    <row r="1" spans="1:5" x14ac:dyDescent="0.25">
      <c r="A1" s="93" t="s">
        <v>0</v>
      </c>
      <c r="B1" s="421" t="s">
        <v>1</v>
      </c>
      <c r="C1" s="422"/>
      <c r="D1" s="423" t="s">
        <v>78</v>
      </c>
      <c r="E1" s="424"/>
    </row>
    <row r="2" spans="1:5" x14ac:dyDescent="0.25">
      <c r="A2" s="94" t="s">
        <v>2</v>
      </c>
      <c r="B2" s="295">
        <f>Титульный!B2</f>
        <v>2019</v>
      </c>
      <c r="C2" s="295"/>
      <c r="D2" s="425"/>
      <c r="E2" s="426"/>
    </row>
    <row r="3" spans="1:5" ht="15.75" thickBot="1" x14ac:dyDescent="0.3">
      <c r="A3" s="95" t="s">
        <v>3</v>
      </c>
      <c r="B3" s="296" t="s">
        <v>4</v>
      </c>
      <c r="C3" s="296"/>
      <c r="D3" s="427"/>
      <c r="E3" s="428"/>
    </row>
    <row r="4" spans="1:5" x14ac:dyDescent="0.25">
      <c r="A4" s="90"/>
      <c r="B4" s="90"/>
      <c r="C4" s="90"/>
      <c r="D4" s="90"/>
      <c r="E4" s="90"/>
    </row>
    <row r="5" spans="1:5" ht="25.5" customHeight="1" x14ac:dyDescent="0.25">
      <c r="A5" s="96" t="s">
        <v>48</v>
      </c>
      <c r="B5" s="429" t="s">
        <v>71</v>
      </c>
      <c r="C5" s="429"/>
      <c r="D5" s="429"/>
      <c r="E5" s="429"/>
    </row>
    <row r="6" spans="1:5" x14ac:dyDescent="0.25">
      <c r="A6" s="97"/>
      <c r="B6" s="97"/>
      <c r="C6" s="98"/>
      <c r="D6" s="98"/>
      <c r="E6" s="98"/>
    </row>
    <row r="7" spans="1:5" x14ac:dyDescent="0.25">
      <c r="A7" s="97"/>
      <c r="B7" s="97"/>
      <c r="C7" s="97"/>
      <c r="D7" s="98"/>
      <c r="E7" s="99"/>
    </row>
    <row r="8" spans="1:5" ht="15.75" thickBot="1" x14ac:dyDescent="0.3">
      <c r="A8" s="100" t="s">
        <v>72</v>
      </c>
      <c r="B8" s="100"/>
      <c r="C8" s="98"/>
      <c r="D8" s="98"/>
      <c r="E8" s="99"/>
    </row>
    <row r="9" spans="1:5" ht="15.75" thickBot="1" x14ac:dyDescent="0.3">
      <c r="A9" s="108" t="s">
        <v>26</v>
      </c>
      <c r="B9" s="419" t="s">
        <v>73</v>
      </c>
      <c r="C9" s="419"/>
      <c r="D9" s="419"/>
      <c r="E9" s="109" t="s">
        <v>74</v>
      </c>
    </row>
    <row r="10" spans="1:5" ht="15.75" thickBot="1" x14ac:dyDescent="0.3">
      <c r="A10" s="106" t="s">
        <v>28</v>
      </c>
      <c r="B10" s="418" t="s">
        <v>73</v>
      </c>
      <c r="C10" s="418"/>
      <c r="D10" s="418"/>
      <c r="E10" s="107" t="s">
        <v>74</v>
      </c>
    </row>
    <row r="11" spans="1:5" ht="15.75" thickBot="1" x14ac:dyDescent="0.3">
      <c r="A11" s="101" t="s">
        <v>58</v>
      </c>
      <c r="B11" s="420" t="s">
        <v>73</v>
      </c>
      <c r="C11" s="420"/>
      <c r="D11" s="420"/>
      <c r="E11" s="102" t="s">
        <v>74</v>
      </c>
    </row>
  </sheetData>
  <mergeCells count="8">
    <mergeCell ref="B10:D10"/>
    <mergeCell ref="B9:D9"/>
    <mergeCell ref="B11:D11"/>
    <mergeCell ref="B1:C1"/>
    <mergeCell ref="D1:E3"/>
    <mergeCell ref="B2:C2"/>
    <mergeCell ref="B3:C3"/>
    <mergeCell ref="B5:E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E31" sqref="E31"/>
    </sheetView>
  </sheetViews>
  <sheetFormatPr defaultRowHeight="15" x14ac:dyDescent="0.25"/>
  <cols>
    <col min="1" max="1" width="23.7109375" style="45" customWidth="1"/>
    <col min="2" max="2" width="13" style="45" customWidth="1"/>
    <col min="3" max="3" width="11.7109375" style="45" bestFit="1" customWidth="1"/>
    <col min="4" max="256" width="9.140625" style="45"/>
    <col min="257" max="257" width="23.7109375" style="45" customWidth="1"/>
    <col min="258" max="258" width="13" style="45" customWidth="1"/>
    <col min="259" max="259" width="11.7109375" style="45" bestFit="1" customWidth="1"/>
    <col min="260" max="512" width="9.140625" style="45"/>
    <col min="513" max="513" width="23.7109375" style="45" customWidth="1"/>
    <col min="514" max="514" width="13" style="45" customWidth="1"/>
    <col min="515" max="515" width="11.7109375" style="45" bestFit="1" customWidth="1"/>
    <col min="516" max="768" width="9.140625" style="45"/>
    <col min="769" max="769" width="23.7109375" style="45" customWidth="1"/>
    <col min="770" max="770" width="13" style="45" customWidth="1"/>
    <col min="771" max="771" width="11.7109375" style="45" bestFit="1" customWidth="1"/>
    <col min="772" max="1024" width="9.140625" style="45"/>
    <col min="1025" max="1025" width="23.7109375" style="45" customWidth="1"/>
    <col min="1026" max="1026" width="13" style="45" customWidth="1"/>
    <col min="1027" max="1027" width="11.7109375" style="45" bestFit="1" customWidth="1"/>
    <col min="1028" max="1280" width="9.140625" style="45"/>
    <col min="1281" max="1281" width="23.7109375" style="45" customWidth="1"/>
    <col min="1282" max="1282" width="13" style="45" customWidth="1"/>
    <col min="1283" max="1283" width="11.7109375" style="45" bestFit="1" customWidth="1"/>
    <col min="1284" max="1536" width="9.140625" style="45"/>
    <col min="1537" max="1537" width="23.7109375" style="45" customWidth="1"/>
    <col min="1538" max="1538" width="13" style="45" customWidth="1"/>
    <col min="1539" max="1539" width="11.7109375" style="45" bestFit="1" customWidth="1"/>
    <col min="1540" max="1792" width="9.140625" style="45"/>
    <col min="1793" max="1793" width="23.7109375" style="45" customWidth="1"/>
    <col min="1794" max="1794" width="13" style="45" customWidth="1"/>
    <col min="1795" max="1795" width="11.7109375" style="45" bestFit="1" customWidth="1"/>
    <col min="1796" max="2048" width="9.140625" style="45"/>
    <col min="2049" max="2049" width="23.7109375" style="45" customWidth="1"/>
    <col min="2050" max="2050" width="13" style="45" customWidth="1"/>
    <col min="2051" max="2051" width="11.7109375" style="45" bestFit="1" customWidth="1"/>
    <col min="2052" max="2304" width="9.140625" style="45"/>
    <col min="2305" max="2305" width="23.7109375" style="45" customWidth="1"/>
    <col min="2306" max="2306" width="13" style="45" customWidth="1"/>
    <col min="2307" max="2307" width="11.7109375" style="45" bestFit="1" customWidth="1"/>
    <col min="2308" max="2560" width="9.140625" style="45"/>
    <col min="2561" max="2561" width="23.7109375" style="45" customWidth="1"/>
    <col min="2562" max="2562" width="13" style="45" customWidth="1"/>
    <col min="2563" max="2563" width="11.7109375" style="45" bestFit="1" customWidth="1"/>
    <col min="2564" max="2816" width="9.140625" style="45"/>
    <col min="2817" max="2817" width="23.7109375" style="45" customWidth="1"/>
    <col min="2818" max="2818" width="13" style="45" customWidth="1"/>
    <col min="2819" max="2819" width="11.7109375" style="45" bestFit="1" customWidth="1"/>
    <col min="2820" max="3072" width="9.140625" style="45"/>
    <col min="3073" max="3073" width="23.7109375" style="45" customWidth="1"/>
    <col min="3074" max="3074" width="13" style="45" customWidth="1"/>
    <col min="3075" max="3075" width="11.7109375" style="45" bestFit="1" customWidth="1"/>
    <col min="3076" max="3328" width="9.140625" style="45"/>
    <col min="3329" max="3329" width="23.7109375" style="45" customWidth="1"/>
    <col min="3330" max="3330" width="13" style="45" customWidth="1"/>
    <col min="3331" max="3331" width="11.7109375" style="45" bestFit="1" customWidth="1"/>
    <col min="3332" max="3584" width="9.140625" style="45"/>
    <col min="3585" max="3585" width="23.7109375" style="45" customWidth="1"/>
    <col min="3586" max="3586" width="13" style="45" customWidth="1"/>
    <col min="3587" max="3587" width="11.7109375" style="45" bestFit="1" customWidth="1"/>
    <col min="3588" max="3840" width="9.140625" style="45"/>
    <col min="3841" max="3841" width="23.7109375" style="45" customWidth="1"/>
    <col min="3842" max="3842" width="13" style="45" customWidth="1"/>
    <col min="3843" max="3843" width="11.7109375" style="45" bestFit="1" customWidth="1"/>
    <col min="3844" max="4096" width="9.140625" style="45"/>
    <col min="4097" max="4097" width="23.7109375" style="45" customWidth="1"/>
    <col min="4098" max="4098" width="13" style="45" customWidth="1"/>
    <col min="4099" max="4099" width="11.7109375" style="45" bestFit="1" customWidth="1"/>
    <col min="4100" max="4352" width="9.140625" style="45"/>
    <col min="4353" max="4353" width="23.7109375" style="45" customWidth="1"/>
    <col min="4354" max="4354" width="13" style="45" customWidth="1"/>
    <col min="4355" max="4355" width="11.7109375" style="45" bestFit="1" customWidth="1"/>
    <col min="4356" max="4608" width="9.140625" style="45"/>
    <col min="4609" max="4609" width="23.7109375" style="45" customWidth="1"/>
    <col min="4610" max="4610" width="13" style="45" customWidth="1"/>
    <col min="4611" max="4611" width="11.7109375" style="45" bestFit="1" customWidth="1"/>
    <col min="4612" max="4864" width="9.140625" style="45"/>
    <col min="4865" max="4865" width="23.7109375" style="45" customWidth="1"/>
    <col min="4866" max="4866" width="13" style="45" customWidth="1"/>
    <col min="4867" max="4867" width="11.7109375" style="45" bestFit="1" customWidth="1"/>
    <col min="4868" max="5120" width="9.140625" style="45"/>
    <col min="5121" max="5121" width="23.7109375" style="45" customWidth="1"/>
    <col min="5122" max="5122" width="13" style="45" customWidth="1"/>
    <col min="5123" max="5123" width="11.7109375" style="45" bestFit="1" customWidth="1"/>
    <col min="5124" max="5376" width="9.140625" style="45"/>
    <col min="5377" max="5377" width="23.7109375" style="45" customWidth="1"/>
    <col min="5378" max="5378" width="13" style="45" customWidth="1"/>
    <col min="5379" max="5379" width="11.7109375" style="45" bestFit="1" customWidth="1"/>
    <col min="5380" max="5632" width="9.140625" style="45"/>
    <col min="5633" max="5633" width="23.7109375" style="45" customWidth="1"/>
    <col min="5634" max="5634" width="13" style="45" customWidth="1"/>
    <col min="5635" max="5635" width="11.7109375" style="45" bestFit="1" customWidth="1"/>
    <col min="5636" max="5888" width="9.140625" style="45"/>
    <col min="5889" max="5889" width="23.7109375" style="45" customWidth="1"/>
    <col min="5890" max="5890" width="13" style="45" customWidth="1"/>
    <col min="5891" max="5891" width="11.7109375" style="45" bestFit="1" customWidth="1"/>
    <col min="5892" max="6144" width="9.140625" style="45"/>
    <col min="6145" max="6145" width="23.7109375" style="45" customWidth="1"/>
    <col min="6146" max="6146" width="13" style="45" customWidth="1"/>
    <col min="6147" max="6147" width="11.7109375" style="45" bestFit="1" customWidth="1"/>
    <col min="6148" max="6400" width="9.140625" style="45"/>
    <col min="6401" max="6401" width="23.7109375" style="45" customWidth="1"/>
    <col min="6402" max="6402" width="13" style="45" customWidth="1"/>
    <col min="6403" max="6403" width="11.7109375" style="45" bestFit="1" customWidth="1"/>
    <col min="6404" max="6656" width="9.140625" style="45"/>
    <col min="6657" max="6657" width="23.7109375" style="45" customWidth="1"/>
    <col min="6658" max="6658" width="13" style="45" customWidth="1"/>
    <col min="6659" max="6659" width="11.7109375" style="45" bestFit="1" customWidth="1"/>
    <col min="6660" max="6912" width="9.140625" style="45"/>
    <col min="6913" max="6913" width="23.7109375" style="45" customWidth="1"/>
    <col min="6914" max="6914" width="13" style="45" customWidth="1"/>
    <col min="6915" max="6915" width="11.7109375" style="45" bestFit="1" customWidth="1"/>
    <col min="6916" max="7168" width="9.140625" style="45"/>
    <col min="7169" max="7169" width="23.7109375" style="45" customWidth="1"/>
    <col min="7170" max="7170" width="13" style="45" customWidth="1"/>
    <col min="7171" max="7171" width="11.7109375" style="45" bestFit="1" customWidth="1"/>
    <col min="7172" max="7424" width="9.140625" style="45"/>
    <col min="7425" max="7425" width="23.7109375" style="45" customWidth="1"/>
    <col min="7426" max="7426" width="13" style="45" customWidth="1"/>
    <col min="7427" max="7427" width="11.7109375" style="45" bestFit="1" customWidth="1"/>
    <col min="7428" max="7680" width="9.140625" style="45"/>
    <col min="7681" max="7681" width="23.7109375" style="45" customWidth="1"/>
    <col min="7682" max="7682" width="13" style="45" customWidth="1"/>
    <col min="7683" max="7683" width="11.7109375" style="45" bestFit="1" customWidth="1"/>
    <col min="7684" max="7936" width="9.140625" style="45"/>
    <col min="7937" max="7937" width="23.7109375" style="45" customWidth="1"/>
    <col min="7938" max="7938" width="13" style="45" customWidth="1"/>
    <col min="7939" max="7939" width="11.7109375" style="45" bestFit="1" customWidth="1"/>
    <col min="7940" max="8192" width="9.140625" style="45"/>
    <col min="8193" max="8193" width="23.7109375" style="45" customWidth="1"/>
    <col min="8194" max="8194" width="13" style="45" customWidth="1"/>
    <col min="8195" max="8195" width="11.7109375" style="45" bestFit="1" customWidth="1"/>
    <col min="8196" max="8448" width="9.140625" style="45"/>
    <col min="8449" max="8449" width="23.7109375" style="45" customWidth="1"/>
    <col min="8450" max="8450" width="13" style="45" customWidth="1"/>
    <col min="8451" max="8451" width="11.7109375" style="45" bestFit="1" customWidth="1"/>
    <col min="8452" max="8704" width="9.140625" style="45"/>
    <col min="8705" max="8705" width="23.7109375" style="45" customWidth="1"/>
    <col min="8706" max="8706" width="13" style="45" customWidth="1"/>
    <col min="8707" max="8707" width="11.7109375" style="45" bestFit="1" customWidth="1"/>
    <col min="8708" max="8960" width="9.140625" style="45"/>
    <col min="8961" max="8961" width="23.7109375" style="45" customWidth="1"/>
    <col min="8962" max="8962" width="13" style="45" customWidth="1"/>
    <col min="8963" max="8963" width="11.7109375" style="45" bestFit="1" customWidth="1"/>
    <col min="8964" max="9216" width="9.140625" style="45"/>
    <col min="9217" max="9217" width="23.7109375" style="45" customWidth="1"/>
    <col min="9218" max="9218" width="13" style="45" customWidth="1"/>
    <col min="9219" max="9219" width="11.7109375" style="45" bestFit="1" customWidth="1"/>
    <col min="9220" max="9472" width="9.140625" style="45"/>
    <col min="9473" max="9473" width="23.7109375" style="45" customWidth="1"/>
    <col min="9474" max="9474" width="13" style="45" customWidth="1"/>
    <col min="9475" max="9475" width="11.7109375" style="45" bestFit="1" customWidth="1"/>
    <col min="9476" max="9728" width="9.140625" style="45"/>
    <col min="9729" max="9729" width="23.7109375" style="45" customWidth="1"/>
    <col min="9730" max="9730" width="13" style="45" customWidth="1"/>
    <col min="9731" max="9731" width="11.7109375" style="45" bestFit="1" customWidth="1"/>
    <col min="9732" max="9984" width="9.140625" style="45"/>
    <col min="9985" max="9985" width="23.7109375" style="45" customWidth="1"/>
    <col min="9986" max="9986" width="13" style="45" customWidth="1"/>
    <col min="9987" max="9987" width="11.7109375" style="45" bestFit="1" customWidth="1"/>
    <col min="9988" max="10240" width="9.140625" style="45"/>
    <col min="10241" max="10241" width="23.7109375" style="45" customWidth="1"/>
    <col min="10242" max="10242" width="13" style="45" customWidth="1"/>
    <col min="10243" max="10243" width="11.7109375" style="45" bestFit="1" customWidth="1"/>
    <col min="10244" max="10496" width="9.140625" style="45"/>
    <col min="10497" max="10497" width="23.7109375" style="45" customWidth="1"/>
    <col min="10498" max="10498" width="13" style="45" customWidth="1"/>
    <col min="10499" max="10499" width="11.7109375" style="45" bestFit="1" customWidth="1"/>
    <col min="10500" max="10752" width="9.140625" style="45"/>
    <col min="10753" max="10753" width="23.7109375" style="45" customWidth="1"/>
    <col min="10754" max="10754" width="13" style="45" customWidth="1"/>
    <col min="10755" max="10755" width="11.7109375" style="45" bestFit="1" customWidth="1"/>
    <col min="10756" max="11008" width="9.140625" style="45"/>
    <col min="11009" max="11009" width="23.7109375" style="45" customWidth="1"/>
    <col min="11010" max="11010" width="13" style="45" customWidth="1"/>
    <col min="11011" max="11011" width="11.7109375" style="45" bestFit="1" customWidth="1"/>
    <col min="11012" max="11264" width="9.140625" style="45"/>
    <col min="11265" max="11265" width="23.7109375" style="45" customWidth="1"/>
    <col min="11266" max="11266" width="13" style="45" customWidth="1"/>
    <col min="11267" max="11267" width="11.7109375" style="45" bestFit="1" customWidth="1"/>
    <col min="11268" max="11520" width="9.140625" style="45"/>
    <col min="11521" max="11521" width="23.7109375" style="45" customWidth="1"/>
    <col min="11522" max="11522" width="13" style="45" customWidth="1"/>
    <col min="11523" max="11523" width="11.7109375" style="45" bestFit="1" customWidth="1"/>
    <col min="11524" max="11776" width="9.140625" style="45"/>
    <col min="11777" max="11777" width="23.7109375" style="45" customWidth="1"/>
    <col min="11778" max="11778" width="13" style="45" customWidth="1"/>
    <col min="11779" max="11779" width="11.7109375" style="45" bestFit="1" customWidth="1"/>
    <col min="11780" max="12032" width="9.140625" style="45"/>
    <col min="12033" max="12033" width="23.7109375" style="45" customWidth="1"/>
    <col min="12034" max="12034" width="13" style="45" customWidth="1"/>
    <col min="12035" max="12035" width="11.7109375" style="45" bestFit="1" customWidth="1"/>
    <col min="12036" max="12288" width="9.140625" style="45"/>
    <col min="12289" max="12289" width="23.7109375" style="45" customWidth="1"/>
    <col min="12290" max="12290" width="13" style="45" customWidth="1"/>
    <col min="12291" max="12291" width="11.7109375" style="45" bestFit="1" customWidth="1"/>
    <col min="12292" max="12544" width="9.140625" style="45"/>
    <col min="12545" max="12545" width="23.7109375" style="45" customWidth="1"/>
    <col min="12546" max="12546" width="13" style="45" customWidth="1"/>
    <col min="12547" max="12547" width="11.7109375" style="45" bestFit="1" customWidth="1"/>
    <col min="12548" max="12800" width="9.140625" style="45"/>
    <col min="12801" max="12801" width="23.7109375" style="45" customWidth="1"/>
    <col min="12802" max="12802" width="13" style="45" customWidth="1"/>
    <col min="12803" max="12803" width="11.7109375" style="45" bestFit="1" customWidth="1"/>
    <col min="12804" max="13056" width="9.140625" style="45"/>
    <col min="13057" max="13057" width="23.7109375" style="45" customWidth="1"/>
    <col min="13058" max="13058" width="13" style="45" customWidth="1"/>
    <col min="13059" max="13059" width="11.7109375" style="45" bestFit="1" customWidth="1"/>
    <col min="13060" max="13312" width="9.140625" style="45"/>
    <col min="13313" max="13313" width="23.7109375" style="45" customWidth="1"/>
    <col min="13314" max="13314" width="13" style="45" customWidth="1"/>
    <col min="13315" max="13315" width="11.7109375" style="45" bestFit="1" customWidth="1"/>
    <col min="13316" max="13568" width="9.140625" style="45"/>
    <col min="13569" max="13569" width="23.7109375" style="45" customWidth="1"/>
    <col min="13570" max="13570" width="13" style="45" customWidth="1"/>
    <col min="13571" max="13571" width="11.7109375" style="45" bestFit="1" customWidth="1"/>
    <col min="13572" max="13824" width="9.140625" style="45"/>
    <col min="13825" max="13825" width="23.7109375" style="45" customWidth="1"/>
    <col min="13826" max="13826" width="13" style="45" customWidth="1"/>
    <col min="13827" max="13827" width="11.7109375" style="45" bestFit="1" customWidth="1"/>
    <col min="13828" max="14080" width="9.140625" style="45"/>
    <col min="14081" max="14081" width="23.7109375" style="45" customWidth="1"/>
    <col min="14082" max="14082" width="13" style="45" customWidth="1"/>
    <col min="14083" max="14083" width="11.7109375" style="45" bestFit="1" customWidth="1"/>
    <col min="14084" max="14336" width="9.140625" style="45"/>
    <col min="14337" max="14337" width="23.7109375" style="45" customWidth="1"/>
    <col min="14338" max="14338" width="13" style="45" customWidth="1"/>
    <col min="14339" max="14339" width="11.7109375" style="45" bestFit="1" customWidth="1"/>
    <col min="14340" max="14592" width="9.140625" style="45"/>
    <col min="14593" max="14593" width="23.7109375" style="45" customWidth="1"/>
    <col min="14594" max="14594" width="13" style="45" customWidth="1"/>
    <col min="14595" max="14595" width="11.7109375" style="45" bestFit="1" customWidth="1"/>
    <col min="14596" max="14848" width="9.140625" style="45"/>
    <col min="14849" max="14849" width="23.7109375" style="45" customWidth="1"/>
    <col min="14850" max="14850" width="13" style="45" customWidth="1"/>
    <col min="14851" max="14851" width="11.7109375" style="45" bestFit="1" customWidth="1"/>
    <col min="14852" max="15104" width="9.140625" style="45"/>
    <col min="15105" max="15105" width="23.7109375" style="45" customWidth="1"/>
    <col min="15106" max="15106" width="13" style="45" customWidth="1"/>
    <col min="15107" max="15107" width="11.7109375" style="45" bestFit="1" customWidth="1"/>
    <col min="15108" max="15360" width="9.140625" style="45"/>
    <col min="15361" max="15361" width="23.7109375" style="45" customWidth="1"/>
    <col min="15362" max="15362" width="13" style="45" customWidth="1"/>
    <col min="15363" max="15363" width="11.7109375" style="45" bestFit="1" customWidth="1"/>
    <col min="15364" max="15616" width="9.140625" style="45"/>
    <col min="15617" max="15617" width="23.7109375" style="45" customWidth="1"/>
    <col min="15618" max="15618" width="13" style="45" customWidth="1"/>
    <col min="15619" max="15619" width="11.7109375" style="45" bestFit="1" customWidth="1"/>
    <col min="15620" max="15872" width="9.140625" style="45"/>
    <col min="15873" max="15873" width="23.7109375" style="45" customWidth="1"/>
    <col min="15874" max="15874" width="13" style="45" customWidth="1"/>
    <col min="15875" max="15875" width="11.7109375" style="45" bestFit="1" customWidth="1"/>
    <col min="15876" max="16128" width="9.140625" style="45"/>
    <col min="16129" max="16129" width="23.7109375" style="45" customWidth="1"/>
    <col min="16130" max="16130" width="13" style="45" customWidth="1"/>
    <col min="16131" max="16131" width="11.7109375" style="45" bestFit="1" customWidth="1"/>
    <col min="16132" max="16384" width="9.140625" style="45"/>
  </cols>
  <sheetData>
    <row r="1" spans="1:3" x14ac:dyDescent="0.25">
      <c r="A1" s="430"/>
      <c r="B1" s="430"/>
      <c r="C1" s="430"/>
    </row>
    <row r="2" spans="1:3" ht="15.75" x14ac:dyDescent="0.25">
      <c r="A2" s="431" t="s">
        <v>179</v>
      </c>
      <c r="B2" s="431"/>
      <c r="C2" s="431"/>
    </row>
    <row r="3" spans="1:3" x14ac:dyDescent="0.25">
      <c r="A3" s="46"/>
      <c r="B3" s="46"/>
      <c r="C3" s="46"/>
    </row>
    <row r="4" spans="1:3" s="49" customFormat="1" x14ac:dyDescent="0.25">
      <c r="A4" s="47"/>
      <c r="B4" s="47"/>
      <c r="C4" s="48"/>
    </row>
    <row r="5" spans="1:3" x14ac:dyDescent="0.25">
      <c r="A5" s="46"/>
      <c r="B5" s="46"/>
      <c r="C5" s="46"/>
    </row>
  </sheetData>
  <mergeCells count="2">
    <mergeCell ref="A1:C1"/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Титульный</vt:lpstr>
      <vt:lpstr>программа</vt:lpstr>
      <vt:lpstr>1.</vt:lpstr>
      <vt:lpstr>2.1</vt:lpstr>
      <vt:lpstr>3.1</vt:lpstr>
      <vt:lpstr>3.2</vt:lpstr>
      <vt:lpstr>3.3</vt:lpstr>
      <vt:lpstr>Замечания</vt:lpstr>
      <vt:lpstr>68.07</vt:lpstr>
      <vt:lpstr>'2.1'!Область_печати</vt:lpstr>
      <vt:lpstr>'3.3'!Область_печати</vt:lpstr>
      <vt:lpstr>Титульный!Область_печати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АО 2К</dc:creator>
  <cp:lastModifiedBy>8olkz</cp:lastModifiedBy>
  <dcterms:created xsi:type="dcterms:W3CDTF">2017-07-03T13:58:21Z</dcterms:created>
  <dcterms:modified xsi:type="dcterms:W3CDTF">2022-06-05T12:14:04Z</dcterms:modified>
</cp:coreProperties>
</file>