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Others\Ешки\"/>
    </mc:Choice>
  </mc:AlternateContent>
  <xr:revisionPtr revIDLastSave="0" documentId="8_{F1079016-07E8-4BC4-BCE8-6DA098CDBEDD}" xr6:coauthVersionLast="45" xr6:coauthVersionMax="45" xr10:uidLastSave="{00000000-0000-0000-0000-000000000000}"/>
  <bookViews>
    <workbookView xWindow="1230" yWindow="2865" windowWidth="15375" windowHeight="7875" xr2:uid="{00000000-000D-0000-FFFF-FFFF00000000}"/>
  </bookViews>
  <sheets>
    <sheet name="Титульный" sheetId="2" r:id="rId1"/>
    <sheet name="программа" sheetId="3" r:id="rId2"/>
    <sheet name="1." sheetId="7" r:id="rId3"/>
    <sheet name="2.1" sheetId="1" r:id="rId4"/>
    <sheet name="3.1" sheetId="5" r:id="rId5"/>
    <sheet name="3.2" sheetId="4" r:id="rId6"/>
    <sheet name="3.3" sheetId="8" r:id="rId7"/>
    <sheet name="Замечания" sheetId="9" r:id="rId8"/>
    <sheet name="68.02" sheetId="6" r:id="rId9"/>
  </sheets>
  <externalReferences>
    <externalReference r:id="rId10"/>
  </externalReference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hidden="1">{#N/A,#N/A,FALSE,"101"}</definedName>
    <definedName name="anscount" hidden="1">1</definedName>
    <definedName name="AS2DocOpenMode" hidden="1">"AS2DocumentEdit"</definedName>
    <definedName name="bbddcvsfd" hidden="1">{#N/A,#N/A,FALSE,"101"}</definedName>
    <definedName name="D111.1" hidden="1">{#N/A,#N/A,FALSE,"101"}</definedName>
    <definedName name="D120.03" hidden="1">{#N/A,#N/A,FALSE,"101"}</definedName>
    <definedName name="D120.05" hidden="1">{#N/A,#N/A,FALSE,"101"}</definedName>
    <definedName name="D120.7" hidden="1">{#N/A,#N/A,FALSE,"101"}</definedName>
    <definedName name="D120.71" hidden="1">{#N/A,#N/A,FALSE,"101"}</definedName>
    <definedName name="eeadfa" hidden="1">{#N/A,#N/A,FALSE,"101"}</definedName>
    <definedName name="eee" hidden="1">{#N/A,#N/A,FALSE,"101"}</definedName>
    <definedName name="eerer" hidden="1">{#N/A,#N/A,FALSE,"101"}</definedName>
    <definedName name="erttrer" hidden="1">{#N/A,#N/A,FALSE,"101"}</definedName>
    <definedName name="fcfgnm" hidden="1">{#N/A,#N/A,FALSE,"101"}</definedName>
    <definedName name="fffffffffffff" hidden="1">{#N/A,#N/A,FALSE,"101"}</definedName>
    <definedName name="GalRepVar_СимволВО" localSheetId="8">'68.02'!#REF!</definedName>
    <definedName name="GalRepVar_СимволНДЕ" localSheetId="8">'68.02'!#REF!</definedName>
    <definedName name="gfgfs" hidden="1">{#N/A,#N/A,FALSE,"101"}</definedName>
    <definedName name="gfsdasfa" hidden="1">{#N/A,#N/A,FALSE,"101"}</definedName>
    <definedName name="gg" hidden="1">{#N/A,#N/A,FALSE,"101"}</definedName>
    <definedName name="ggg" hidden="1">{#N/A,#N/A,FALSE,"101"}</definedName>
    <definedName name="gggg" hidden="1">{#N/A,#N/A,FALSE,"101"}</definedName>
    <definedName name="ghfwad" hidden="1">{#N/A,#N/A,FALSE,"101"}</definedName>
    <definedName name="ghh" hidden="1">{#N/A,#N/A,FALSE,"101"}</definedName>
    <definedName name="gsadf" hidden="1">{#N/A,#N/A,FALSE,"101"}</definedName>
    <definedName name="hffdsfa" hidden="1">{#N/A,#N/A,FALSE,"101"}</definedName>
    <definedName name="hg" hidden="1">{#N/A,#N/A,FALSE,"101"}</definedName>
    <definedName name="hgkjhgfljgjh" hidden="1">#N/A</definedName>
    <definedName name="hgssfa" hidden="1">{#N/A,#N/A,FALSE,"101"}</definedName>
    <definedName name="hhhhh" hidden="1">#N/A</definedName>
    <definedName name="hhhhhhhhhhh" hidden="1">{#N/A,#N/A,FALSE,"101"}</definedName>
    <definedName name="HTML_CodePage" hidden="1">1251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hidden="1">{"'РП (2)'!$A$5:$S$150"}</definedName>
    <definedName name="kk" hidden="1">{#N/A,#N/A,FALSE,"101"}</definedName>
    <definedName name="limcount" hidden="1">1</definedName>
    <definedName name="mmm" hidden="1">{#N/A,#N/A,FALSE,"101"}</definedName>
    <definedName name="nataly" hidden="1">{#N/A,#N/A,FALSE,"101"}</definedName>
    <definedName name="pr" localSheetId="2" hidden="1">#N/A</definedName>
    <definedName name="pr" hidden="1">BN243P3K10()</definedName>
    <definedName name="Q987.07" hidden="1">{#N/A,#N/A,FALSE,"101"}</definedName>
    <definedName name="retet4t" hidden="1">{#N/A,#N/A,FALSE,"101"}</definedName>
    <definedName name="rffdd" hidden="1">{#N/A,#N/A,FALSE,"101"}</definedName>
    <definedName name="rgfsdh" localSheetId="2" hidden="1">#N/A</definedName>
    <definedName name="rgfsdh" hidden="1">BN243P3K10()</definedName>
    <definedName name="rinata" hidden="1">{#N/A,#N/A,FALSE,"101"}</definedName>
    <definedName name="safefcs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hidden="1">BN243P3K10()</definedName>
    <definedName name="sdfeas" hidden="1">{#N/A,#N/A,FALSE,"101"}</definedName>
    <definedName name="sencount" hidden="1">1</definedName>
    <definedName name="ssssssssssss" hidden="1">{#N/A,#N/A,FALSE,"101"}</definedName>
    <definedName name="T20.02.list" hidden="1">{#N/A,#N/A,FALSE,"101"}</definedName>
    <definedName name="TextRefCopyRangeCount" hidden="1">182</definedName>
    <definedName name="uuu" hidden="1">{#N/A,#N/A,FALSE,"101"}</definedName>
    <definedName name="vsfsadfa" hidden="1">#REF!</definedName>
    <definedName name="vvvvvvvvvvvvv" hidden="1">{#N/A,#N/A,FALSE,"101"}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hidden="1">{#N/A,#N/A,FALSE,"Aging Summary";#N/A,#N/A,FALSE,"Ratio Analysis";#N/A,#N/A,FALSE,"Test 120 Day Accts";#N/A,#N/A,FALSE,"Tickmarks"}</definedName>
    <definedName name="wrn.list" hidden="1">{#N/A,#N/A,FALSE,"101"}</definedName>
    <definedName name="wrn.list." hidden="1">{#N/A,#N/A,FALSE,"101"}</definedName>
    <definedName name="wrn.Obaly." hidden="1">{#N/A,#N/A,FALSE,"Obaly celkové"}</definedName>
    <definedName name="wrn.Pokus._.1." hidden="1">{#N/A,#N/A,FALSE,"Kalkulace"}</definedName>
    <definedName name="wrn.pokus._.2." hidden="1">{#N/A,#N/A,FALSE,"Kalkulace"}</definedName>
    <definedName name="wrn1.list" hidden="1">{#N/A,#N/A,FALSE,"101"}</definedName>
    <definedName name="wsx" hidden="1">{#N/A,#N/A,FALSE,"101"}</definedName>
    <definedName name="wwr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hidden="1">{#N/A,#N/A,FALSE,"101"}</definedName>
    <definedName name="ав" hidden="1">{#N/A,#N/A,FALSE,"101"}</definedName>
    <definedName name="авыа" hidden="1">{#N/A,#N/A,FALSE,"101"}</definedName>
    <definedName name="амор" hidden="1">#REF!</definedName>
    <definedName name="аморт" hidden="1">#REF!</definedName>
    <definedName name="анализ_дог" hidden="1">{#N/A,#N/A,FALSE,"101"}</definedName>
    <definedName name="ангшнжщшозлджэ" hidden="1">{#N/A,#N/A,FALSE,"101"}</definedName>
    <definedName name="апвп" hidden="1">{#N/A,#N/A,FALSE,"101"}</definedName>
    <definedName name="апп" hidden="1">{#N/A,#N/A,FALSE,"101"}</definedName>
    <definedName name="бдбдб" hidden="1">{#N/A,#N/A,FALSE,"101"}</definedName>
    <definedName name="бюджет" hidden="1">{"'РП (2)'!$A$5:$S$150"}</definedName>
    <definedName name="вапв" hidden="1">{#N/A,#N/A,FALSE,"101"}</definedName>
    <definedName name="вапвввввпвп" hidden="1">{#N/A,#N/A,FALSE,"101"}</definedName>
    <definedName name="вапвп" hidden="1">{#N/A,#N/A,FALSE,"101"}</definedName>
    <definedName name="вапвпвпвв" hidden="1">{#N/A,#N/A,FALSE,"101"}</definedName>
    <definedName name="варо" localSheetId="2" hidden="1">#N/A</definedName>
    <definedName name="варо" hidden="1">BN243P3K10()</definedName>
    <definedName name="ваф" hidden="1">{"'РП (2)'!$A$5:$S$150"}</definedName>
    <definedName name="ваырваро" localSheetId="2" hidden="1">#N/A</definedName>
    <definedName name="ваырваро" hidden="1">BN243P3K10()</definedName>
    <definedName name="вв" hidden="1">{#N/A,#N/A,FALSE,"101"}</definedName>
    <definedName name="вв1" hidden="1">{#N/A,#N/A,FALSE,"101"}</definedName>
    <definedName name="вввв" hidden="1">{#N/A,#N/A,FALSE,"101"}</definedName>
    <definedName name="ввпвпвв" hidden="1">{#N/A,#N/A,FALSE,"101"}</definedName>
    <definedName name="вор" localSheetId="2" hidden="1">#N/A</definedName>
    <definedName name="вор" hidden="1">BN243P3K10()</definedName>
    <definedName name="впавпвав" hidden="1">{#N/A,#N/A,FALSE,"101"}</definedName>
    <definedName name="впавпвп" hidden="1">{#N/A,#N/A,FALSE,"101"}</definedName>
    <definedName name="впвввп" hidden="1">{#N/A,#N/A,FALSE,"101"}</definedName>
    <definedName name="впвп" hidden="1">{#N/A,#N/A,FALSE,"101"}</definedName>
    <definedName name="впвпввпп" hidden="1">{#N/A,#N/A,FALSE,"101"}</definedName>
    <definedName name="впвпвпаа" hidden="1">{#N/A,#N/A,FALSE,"101"}</definedName>
    <definedName name="впвпвпв" hidden="1">{#N/A,#N/A,FALSE,"101"}</definedName>
    <definedName name="впвпвпвп" hidden="1">{#N/A,#N/A,FALSE,"101"}</definedName>
    <definedName name="впвпвпвпвапвпппвпммчм" hidden="1">{#N/A,#N/A,FALSE,"101"}</definedName>
    <definedName name="впвпвппап" hidden="1">{#N/A,#N/A,FALSE,"101"}</definedName>
    <definedName name="впвппп" hidden="1">{#N/A,#N/A,FALSE,"101"}</definedName>
    <definedName name="впрроо" hidden="1">{#N/A,#N/A,FALSE,"101"}</definedName>
    <definedName name="вфвфвф" hidden="1">{#N/A,#N/A,FALSE,"101"}</definedName>
    <definedName name="вфвфвфв" hidden="1">{#N/A,#N/A,FALSE,"101"}</definedName>
    <definedName name="гг" hidden="1">{#N/A,#N/A,FALSE,"101"}</definedName>
    <definedName name="гггг" localSheetId="2" hidden="1">#N/A</definedName>
    <definedName name="гггг" hidden="1">BN243P3K10()</definedName>
    <definedName name="гшн" localSheetId="2" hidden="1">#N/A</definedName>
    <definedName name="гшн" hidden="1">BN243P3K10()</definedName>
    <definedName name="гшш" hidden="1">{#N/A,#N/A,FALSE,"101"}</definedName>
    <definedName name="гшщ" hidden="1">{#N/A,#N/A,FALSE,"101"}</definedName>
    <definedName name="гщгщг" hidden="1">{#N/A,#N/A,FALSE,"101"}</definedName>
    <definedName name="гщгщгщ" hidden="1">{#N/A,#N/A,FALSE,"101"}</definedName>
    <definedName name="гщщщг" hidden="1">{#N/A,#N/A,FALSE,"101"}</definedName>
    <definedName name="дддддддддддддддд" hidden="1">{#N/A,#N/A,FALSE,"101"}</definedName>
    <definedName name="екееу" hidden="1">{#N/A,#N/A,FALSE,"101"}</definedName>
    <definedName name="екнкккккк" hidden="1">{#N/A,#N/A,FALSE,"101"}</definedName>
    <definedName name="енг" hidden="1">{#N/A,#N/A,FALSE,"101"}</definedName>
    <definedName name="иирир" hidden="1">{#N/A,#N/A,FALSE,"101"}</definedName>
    <definedName name="иирирапг8" hidden="1">{#N/A,#N/A,FALSE,"101"}</definedName>
    <definedName name="йййй" hidden="1">{#N/A,#N/A,FALSE,"101"}</definedName>
    <definedName name="йййфй" hidden="1">{#N/A,#N/A,FALSE,"101"}</definedName>
    <definedName name="йку" hidden="1">#REF!</definedName>
    <definedName name="йфйфй" hidden="1">{#N/A,#N/A,FALSE,"101"}</definedName>
    <definedName name="йцвфычс" hidden="1">{#N/A,#N/A,FALSE,"101"}</definedName>
    <definedName name="йццц" hidden="1">{#N/A,#N/A,FALSE,"101"}</definedName>
    <definedName name="капр" localSheetId="2" hidden="1">#N/A</definedName>
    <definedName name="капр" hidden="1">BN243P3K10()</definedName>
    <definedName name="кекнек" hidden="1">{#N/A,#N/A,FALSE,"101"}</definedName>
    <definedName name="кенкен" hidden="1">{#N/A,#N/A,FALSE,"101"}</definedName>
    <definedName name="ккекнк" hidden="1">{#N/A,#N/A,FALSE,"101"}</definedName>
    <definedName name="ккеукцкцку" hidden="1">{#N/A,#N/A,FALSE,"101"}</definedName>
    <definedName name="кккййй" hidden="1">{#N/A,#N/A,FALSE,"101"}</definedName>
    <definedName name="КККК" hidden="1">{#N/A,#N/A,FALSE,"101"}</definedName>
    <definedName name="КНВ_УП_НУ" hidden="1">{#N/A,#N/A,FALSE,"101"}</definedName>
    <definedName name="кнеек" hidden="1">{#N/A,#N/A,FALSE,"101"}</definedName>
    <definedName name="кнкн" hidden="1">{#N/A,#N/A,FALSE,"101"}</definedName>
    <definedName name="КРАСНОЯРСК" hidden="1">{"'РП (2)'!$A$5:$S$150"}</definedName>
    <definedName name="куцкццк" hidden="1">{#N/A,#N/A,FALSE,"101"}</definedName>
    <definedName name="кцкцк" hidden="1">{#N/A,#N/A,FALSE,"101"}</definedName>
    <definedName name="лва" hidden="1">{#N/A,#N/A,FALSE,"101"}</definedName>
    <definedName name="лл" hidden="1">{#N/A,#N/A,FALSE,"101"}</definedName>
    <definedName name="лоа" hidden="1">{#N/A,#N/A,FALSE,"101"}</definedName>
    <definedName name="лорпа" hidden="1">{#N/A,#N/A,FALSE,"101"}</definedName>
    <definedName name="лрлрлр" hidden="1">{#N/A,#N/A,FALSE,"101"}</definedName>
    <definedName name="льттлмм" hidden="1">{#N/A,#N/A,FALSE,"101"}</definedName>
    <definedName name="март" hidden="1">{#N/A,#N/A,FALSE,"101"}</definedName>
    <definedName name="мит" hidden="1">{#N/A,#N/A,FALSE,"101"}</definedName>
    <definedName name="ммирр" hidden="1">{#N/A,#N/A,FALSE,"101"}</definedName>
    <definedName name="мпраач" hidden="1">{#N/A,#N/A,FALSE,"101"}</definedName>
    <definedName name="МС" hidden="1">{"'РП (2)'!$A$5:$S$150"}</definedName>
    <definedName name="мчмчммчмчм" hidden="1">{#N/A,#N/A,FALSE,"101"}</definedName>
    <definedName name="мчмчмчмчм" hidden="1">{#N/A,#N/A,FALSE,"101"}</definedName>
    <definedName name="нгш" hidden="1">{#N/A,#N/A,FALSE,"101"}</definedName>
    <definedName name="некгнпл" hidden="1">{#N/A,#N/A,FALSE,"101"}</definedName>
    <definedName name="некнк" hidden="1">{#N/A,#N/A,FALSE,"101"}</definedName>
    <definedName name="ннаеасен" hidden="1">{#N/A,#N/A,FALSE,"101"}</definedName>
    <definedName name="нннннн" hidden="1">{#N/A,#N/A,FALSE,"101"}</definedName>
    <definedName name="нннунуну" hidden="1">{#N/A,#N/A,FALSE,"101"}</definedName>
    <definedName name="нолтьирв" hidden="1">{#N/A,#N/A,FALSE,"101"}</definedName>
    <definedName name="Нрограмма" hidden="1">{#N/A,#N/A,FALSE,"101"}</definedName>
    <definedName name="_xlnm.Print_Area" localSheetId="3">'2.1'!$A$1:$D$69</definedName>
    <definedName name="_xlnm.Print_Area" localSheetId="4">'3.1'!$A$1:$L$51</definedName>
    <definedName name="_xlnm.Print_Area" localSheetId="5">'3.2'!$A$1:$E$92</definedName>
    <definedName name="_xlnm.Print_Area" localSheetId="6">'3.3'!$A$1:$F$42</definedName>
    <definedName name="_xlnm.Print_Area" localSheetId="0">Титульный!$A$1:$E$29</definedName>
    <definedName name="олтьпо" localSheetId="2" hidden="1">#N/A</definedName>
    <definedName name="олтьпо" hidden="1">BN243P3K10()</definedName>
    <definedName name="оо" hidden="1">{#N/A,#N/A,FALSE,"101"}</definedName>
    <definedName name="ОПУ2006" hidden="1">{#N/A,#N/A,FALSE,"101"}</definedName>
    <definedName name="ОС" hidden="1">{"'РП (2)'!$A$5:$S$150"}</definedName>
    <definedName name="ОСВ_62.11" hidden="1">{#N/A,#N/A,FALSE,"101"}</definedName>
    <definedName name="павапв" hidden="1">{#N/A,#N/A,FALSE,"101"}</definedName>
    <definedName name="пакп" hidden="1">{#N/A,#N/A,FALSE,"101"}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hidden="1">BN243P3K10()</definedName>
    <definedName name="пвпавп" hidden="1">{#N/A,#N/A,FALSE,"101"}</definedName>
    <definedName name="пир" hidden="1">{#N/A,#N/A,FALSE,"101"}</definedName>
    <definedName name="пнлгнп" hidden="1">{#N/A,#N/A,FALSE,"101"}</definedName>
    <definedName name="пнпнпаск" hidden="1">{#N/A,#N/A,FALSE,"101"}</definedName>
    <definedName name="ппооооооооо" hidden="1">{#N/A,#N/A,FALSE,"101"}</definedName>
    <definedName name="просроч" hidden="1">{#N/A,#N/A,FALSE,"101"}</definedName>
    <definedName name="процедуры" hidden="1">{#N/A,#N/A,FALSE,"101"}</definedName>
    <definedName name="РАБОТА" hidden="1">{#N/A,#N/A,FALSE,"101"}</definedName>
    <definedName name="РАБОТА1" hidden="1">{#N/A,#N/A,FALSE,"101"}</definedName>
    <definedName name="РАБОТА2" hidden="1">{#N/A,#N/A,FALSE,"101"}</definedName>
    <definedName name="РАБОТА3" hidden="1">{#N/A,#N/A,FALSE,"101"}</definedName>
    <definedName name="РАБОТА5" hidden="1">{#N/A,#N/A,FALSE,"101"}</definedName>
    <definedName name="роджж" hidden="1">{#N/A,#N/A,FALSE,"101"}</definedName>
    <definedName name="рооо" hidden="1">{#N/A,#N/A,FALSE,"101"}</definedName>
    <definedName name="роплп" hidden="1">{#VALUE!,#N/A,FALSE,0}</definedName>
    <definedName name="рррр" hidden="1">{#N/A,#N/A,FALSE,"101"}</definedName>
    <definedName name="ршгршп" hidden="1">{#N/A,#N/A,FALSE,"101"}</definedName>
    <definedName name="ршрлтл" hidden="1">{#N/A,#N/A,FALSE,"101"}</definedName>
    <definedName name="ршршпш" hidden="1">{#N/A,#N/A,FALSE,"101"}</definedName>
    <definedName name="ршршр" hidden="1">{#N/A,#N/A,FALSE,"101"}</definedName>
    <definedName name="СВК" hidden="1">{#N/A,#N/A,FALSE,"101"}</definedName>
    <definedName name="свкн" hidden="1">{#N/A,#N/A,FALSE,"101"}</definedName>
    <definedName name="смкыцяй" hidden="1">{#N/A,#N/A,FALSE,"101"}</definedName>
    <definedName name="титул2" hidden="1">#REF!</definedName>
    <definedName name="тот" hidden="1">{#N/A,#N/A,FALSE,"101"}</definedName>
    <definedName name="ттитбтлрш" hidden="1">{#N/A,#N/A,FALSE,"101"}</definedName>
    <definedName name="ттитити" hidden="1">{#N/A,#N/A,FALSE,"101"}</definedName>
    <definedName name="уке" hidden="1">{#N/A,#N/A,FALSE,"101"}</definedName>
    <definedName name="УП" hidden="1">{#N/A,#N/A,FALSE,"101"}</definedName>
    <definedName name="УП_КНВ" hidden="1">{#N/A,#N/A,FALSE,"101"}</definedName>
    <definedName name="уумыыс" hidden="1">{#N/A,#N/A,FALSE,"101"}</definedName>
    <definedName name="уцва" hidden="1">{#N/A,#N/A,FALSE,"101"}</definedName>
    <definedName name="фацй" hidden="1">{#N/A,#N/A,FALSE,"101"}</definedName>
    <definedName name="фкфрукр" hidden="1">{#N/A,#N/A,FALSE,"101"}</definedName>
    <definedName name="фф" hidden="1">{#N/A,#N/A,FALSE,"101"}</definedName>
    <definedName name="фц" hidden="1">{"'РП (2)'!$A$5:$S$150"}</definedName>
    <definedName name="фывцсц" hidden="1">{#N/A,#N/A,FALSE,"101"}</definedName>
    <definedName name="хххх" hidden="1">{#N/A,#N/A,FALSE,"101"}</definedName>
    <definedName name="ххххх" hidden="1">{#N/A,#N/A,FALSE,"101"}</definedName>
    <definedName name="цвйвйв" hidden="1">{#N/A,#N/A,FALSE,"101"}</definedName>
    <definedName name="цкцкуцк" hidden="1">{#N/A,#N/A,FALSE,"101"}</definedName>
    <definedName name="цук" hidden="1">{#N/A,#N/A,FALSE,"101"}</definedName>
    <definedName name="цукц" hidden="1">{#N/A,#N/A,FALSE,"101"}</definedName>
    <definedName name="ЦУУ" hidden="1">{#N/A,#N/A,FALSE,"101"}</definedName>
    <definedName name="чмчмчмчмсчч" hidden="1">{#N/A,#N/A,FALSE,"101"}</definedName>
    <definedName name="шпрпансс" hidden="1">{#N/A,#N/A,FALSE,"101"}</definedName>
    <definedName name="шттолрш" hidden="1">{#N/A,#N/A,FALSE,"101"}</definedName>
    <definedName name="шщз" hidden="1">{#N/A,#N/A,FALSE,"101"}</definedName>
    <definedName name="шщщ" hidden="1">{#N/A,#N/A,FALSE,"101"}</definedName>
    <definedName name="щзх" hidden="1">{#N/A,#N/A,FALSE,"101"}</definedName>
    <definedName name="щлрошгпм" hidden="1">{#N/A,#N/A,FALSE,"101"}</definedName>
    <definedName name="щш" hidden="1">{#N/A,#N/A,FALSE,"101"}</definedName>
    <definedName name="щшгщгщг" hidden="1">{#N/A,#N/A,FALSE,"101"}</definedName>
    <definedName name="ы" hidden="1">{#N/A,#N/A,FALSE,"101"}</definedName>
    <definedName name="ыавпыаыв" localSheetId="2" hidden="1">#N/A</definedName>
    <definedName name="ыавпыаыв" hidden="1">BN243P3K10()</definedName>
    <definedName name="ывыв" localSheetId="2" hidden="1">#N/A</definedName>
    <definedName name="ывыв" hidden="1">BN243P3K10()</definedName>
    <definedName name="ысыс" localSheetId="2" hidden="1">#N/A</definedName>
    <definedName name="ысыс" hidden="1">BN243P3K10()</definedName>
    <definedName name="ыукмм" hidden="1">{#N/A,#N/A,FALSE,"101"}</definedName>
    <definedName name="ыфва" hidden="1">{#N/A,#N/A,FALSE,"101"}</definedName>
    <definedName name="ыфвфв" hidden="1">{#N/A,#N/A,FALSE,"101"}</definedName>
    <definedName name="ыыйй" hidden="1">{#N/A,#N/A,FALSE,"101"}</definedName>
    <definedName name="ыычыфыв" hidden="1">{#N/A,#N/A,FALSE,"101"}</definedName>
    <definedName name="ьблрщрщ" hidden="1">{#N/A,#N/A,FALSE,"101"}</definedName>
    <definedName name="ьо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" l="1"/>
  <c r="E17" i="3"/>
  <c r="D17" i="3"/>
  <c r="E16" i="3"/>
  <c r="D16" i="3"/>
  <c r="D14" i="3"/>
  <c r="E14" i="3"/>
  <c r="E18" i="3"/>
  <c r="E12" i="3"/>
  <c r="D12" i="3"/>
  <c r="D34" i="8" l="1"/>
  <c r="D30" i="8"/>
  <c r="D26" i="8"/>
  <c r="D22" i="8"/>
  <c r="D35" i="8" s="1"/>
  <c r="A8" i="8"/>
  <c r="A8" i="4"/>
  <c r="B1" i="7" l="1"/>
  <c r="A8" i="1" l="1"/>
  <c r="D43" i="5" l="1"/>
  <c r="C43" i="5"/>
  <c r="B43" i="5"/>
  <c r="J42" i="5"/>
  <c r="G42" i="5"/>
  <c r="K42" i="5" s="1"/>
  <c r="E42" i="5"/>
  <c r="J41" i="5"/>
  <c r="G41" i="5"/>
  <c r="K41" i="5" s="1"/>
  <c r="L41" i="5" s="1"/>
  <c r="E41" i="5"/>
  <c r="J40" i="5"/>
  <c r="G40" i="5"/>
  <c r="K40" i="5" s="1"/>
  <c r="E40" i="5"/>
  <c r="J39" i="5"/>
  <c r="G39" i="5"/>
  <c r="E39" i="5"/>
  <c r="D34" i="5"/>
  <c r="C34" i="5"/>
  <c r="B34" i="5"/>
  <c r="J33" i="5"/>
  <c r="G33" i="5"/>
  <c r="K33" i="5" s="1"/>
  <c r="E33" i="5"/>
  <c r="F33" i="5" s="1"/>
  <c r="J32" i="5"/>
  <c r="G32" i="5"/>
  <c r="K32" i="5" s="1"/>
  <c r="E32" i="5"/>
  <c r="F32" i="5" s="1"/>
  <c r="J31" i="5"/>
  <c r="G31" i="5"/>
  <c r="K31" i="5" s="1"/>
  <c r="E31" i="5"/>
  <c r="F31" i="5" s="1"/>
  <c r="J30" i="5"/>
  <c r="G30" i="5"/>
  <c r="E30" i="5"/>
  <c r="F30" i="5" s="1"/>
  <c r="D26" i="5"/>
  <c r="C26" i="5"/>
  <c r="B26" i="5"/>
  <c r="J25" i="5"/>
  <c r="G25" i="5"/>
  <c r="K25" i="5" s="1"/>
  <c r="E25" i="5"/>
  <c r="F25" i="5" s="1"/>
  <c r="J24" i="5"/>
  <c r="G24" i="5"/>
  <c r="K24" i="5" s="1"/>
  <c r="E24" i="5"/>
  <c r="F24" i="5" s="1"/>
  <c r="J23" i="5"/>
  <c r="G23" i="5"/>
  <c r="K23" i="5" s="1"/>
  <c r="E23" i="5"/>
  <c r="F23" i="5" s="1"/>
  <c r="J22" i="5"/>
  <c r="G22" i="5"/>
  <c r="K22" i="5" s="1"/>
  <c r="E22" i="5"/>
  <c r="B18" i="5"/>
  <c r="J17" i="5"/>
  <c r="G17" i="5"/>
  <c r="K17" i="5" s="1"/>
  <c r="E17" i="5"/>
  <c r="F17" i="5" s="1"/>
  <c r="J16" i="5"/>
  <c r="G16" i="5"/>
  <c r="K16" i="5" s="1"/>
  <c r="E16" i="5"/>
  <c r="F16" i="5" s="1"/>
  <c r="J15" i="5"/>
  <c r="G15" i="5"/>
  <c r="K15" i="5" s="1"/>
  <c r="E15" i="5"/>
  <c r="F15" i="5" s="1"/>
  <c r="J14" i="5"/>
  <c r="G14" i="5"/>
  <c r="E14" i="5"/>
  <c r="F14" i="5" s="1"/>
  <c r="E81" i="4"/>
  <c r="D81" i="4"/>
  <c r="C81" i="4"/>
  <c r="B81" i="4"/>
  <c r="E75" i="4"/>
  <c r="D75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E68" i="4"/>
  <c r="D68" i="4"/>
  <c r="C68" i="4"/>
  <c r="B68" i="4"/>
  <c r="E66" i="4"/>
  <c r="D66" i="4"/>
  <c r="C66" i="4"/>
  <c r="B66" i="4"/>
  <c r="E65" i="4"/>
  <c r="D65" i="4"/>
  <c r="C65" i="4"/>
  <c r="B65" i="4"/>
  <c r="E63" i="4"/>
  <c r="E67" i="4" s="1"/>
  <c r="D63" i="4"/>
  <c r="C63" i="4"/>
  <c r="B63" i="4"/>
  <c r="E58" i="4"/>
  <c r="D58" i="4"/>
  <c r="C58" i="4"/>
  <c r="B58" i="4"/>
  <c r="E52" i="4"/>
  <c r="E59" i="4" s="1"/>
  <c r="D52" i="4"/>
  <c r="D59" i="4" s="1"/>
  <c r="C52" i="4"/>
  <c r="C59" i="4" s="1"/>
  <c r="B52" i="4"/>
  <c r="B59" i="4" s="1"/>
  <c r="C41" i="4"/>
  <c r="C75" i="4" s="1"/>
  <c r="B41" i="4"/>
  <c r="B75" i="4" s="1"/>
  <c r="B36" i="4"/>
  <c r="E30" i="4"/>
  <c r="E86" i="4" s="1"/>
  <c r="D30" i="4"/>
  <c r="D86" i="4" s="1"/>
  <c r="C30" i="4"/>
  <c r="B30" i="4"/>
  <c r="B86" i="4" s="1"/>
  <c r="E22" i="4"/>
  <c r="E85" i="4" s="1"/>
  <c r="E87" i="4" s="1"/>
  <c r="D22" i="4"/>
  <c r="D31" i="4" s="1"/>
  <c r="B14" i="8" s="1"/>
  <c r="C22" i="4"/>
  <c r="C31" i="4" s="1"/>
  <c r="B13" i="8" s="1"/>
  <c r="B22" i="4"/>
  <c r="B85" i="4" s="1"/>
  <c r="B87" i="4" s="1"/>
  <c r="B2" i="3"/>
  <c r="B2" i="7" s="1"/>
  <c r="B2" i="1" s="1"/>
  <c r="B2" i="5" s="1"/>
  <c r="B2" i="4" s="1"/>
  <c r="B2" i="8" s="1"/>
  <c r="B2" i="9" s="1"/>
  <c r="D1" i="3"/>
  <c r="B1" i="3"/>
  <c r="C14" i="2"/>
  <c r="C13" i="2"/>
  <c r="B67" i="4" l="1"/>
  <c r="C67" i="4"/>
  <c r="D67" i="4"/>
  <c r="B74" i="4"/>
  <c r="B76" i="4" s="1"/>
  <c r="J26" i="5"/>
  <c r="E43" i="5"/>
  <c r="H42" i="5"/>
  <c r="C86" i="4"/>
  <c r="G18" i="5"/>
  <c r="E26" i="5"/>
  <c r="G34" i="5"/>
  <c r="B27" i="8"/>
  <c r="D14" i="8"/>
  <c r="E74" i="4"/>
  <c r="E76" i="4" s="1"/>
  <c r="B23" i="8"/>
  <c r="D13" i="8"/>
  <c r="F22" i="5"/>
  <c r="H15" i="5"/>
  <c r="L32" i="5"/>
  <c r="D74" i="4"/>
  <c r="D76" i="4" s="1"/>
  <c r="D85" i="4"/>
  <c r="D87" i="4" s="1"/>
  <c r="H31" i="5"/>
  <c r="H32" i="5"/>
  <c r="C74" i="4"/>
  <c r="C76" i="4" s="1"/>
  <c r="C85" i="4"/>
  <c r="H17" i="5"/>
  <c r="H23" i="5"/>
  <c r="H25" i="5"/>
  <c r="H33" i="5"/>
  <c r="K14" i="5"/>
  <c r="L14" i="5" s="1"/>
  <c r="L15" i="5"/>
  <c r="H16" i="5"/>
  <c r="L16" i="5"/>
  <c r="L23" i="5"/>
  <c r="H24" i="5"/>
  <c r="L24" i="5"/>
  <c r="L31" i="5"/>
  <c r="L33" i="5"/>
  <c r="G43" i="5"/>
  <c r="H40" i="5"/>
  <c r="L40" i="5"/>
  <c r="J18" i="5"/>
  <c r="L25" i="5"/>
  <c r="K30" i="5"/>
  <c r="K34" i="5" s="1"/>
  <c r="L42" i="5"/>
  <c r="H30" i="5"/>
  <c r="H34" i="5" s="1"/>
  <c r="F34" i="5"/>
  <c r="K26" i="5"/>
  <c r="F18" i="5"/>
  <c r="F26" i="5"/>
  <c r="E31" i="4"/>
  <c r="B15" i="8" s="1"/>
  <c r="E18" i="5"/>
  <c r="G26" i="5"/>
  <c r="J34" i="5"/>
  <c r="B31" i="4"/>
  <c r="B12" i="8" s="1"/>
  <c r="L22" i="5"/>
  <c r="H39" i="5"/>
  <c r="H41" i="5"/>
  <c r="J43" i="5"/>
  <c r="H14" i="5"/>
  <c r="L17" i="5"/>
  <c r="H22" i="5"/>
  <c r="E34" i="5"/>
  <c r="K39" i="5"/>
  <c r="L26" i="5" l="1"/>
  <c r="H26" i="5"/>
  <c r="K18" i="5"/>
  <c r="L18" i="5" s="1"/>
  <c r="C87" i="4"/>
  <c r="H18" i="5"/>
  <c r="B19" i="8"/>
  <c r="D12" i="8"/>
  <c r="D15" i="8"/>
  <c r="B31" i="8"/>
  <c r="B25" i="8"/>
  <c r="B24" i="8"/>
  <c r="B26" i="8" s="1"/>
  <c r="B29" i="8"/>
  <c r="B28" i="8"/>
  <c r="L34" i="5"/>
  <c r="L30" i="5"/>
  <c r="H43" i="5"/>
  <c r="L39" i="5"/>
  <c r="K43" i="5"/>
  <c r="L43" i="5" s="1"/>
  <c r="B32" i="8" l="1"/>
  <c r="B33" i="8"/>
  <c r="B30" i="8"/>
  <c r="B20" i="8"/>
  <c r="B22" i="8" s="1"/>
  <c r="B21" i="8"/>
  <c r="B34" i="8" l="1"/>
  <c r="B35" i="8" s="1"/>
</calcChain>
</file>

<file path=xl/sharedStrings.xml><?xml version="1.0" encoding="utf-8"?>
<sst xmlns="http://schemas.openxmlformats.org/spreadsheetml/2006/main" count="534" uniqueCount="364">
  <si>
    <t>Клиент:</t>
  </si>
  <si>
    <t>ООО "ХХХ"</t>
  </si>
  <si>
    <t>Е-НДС</t>
  </si>
  <si>
    <t xml:space="preserve">Проверяемый период: </t>
  </si>
  <si>
    <t>Стандарты учета:</t>
  </si>
  <si>
    <t>РСБУ</t>
  </si>
  <si>
    <t>Аудит (раздел учета):</t>
  </si>
  <si>
    <t>Налог на добавленную стоимость</t>
  </si>
  <si>
    <t>Стандарты:</t>
  </si>
  <si>
    <t>гл.21 НК РФ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</si>
  <si>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</si>
  <si>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</si>
  <si>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</si>
  <si>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</si>
  <si>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</si>
  <si>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Раб.Ур.Сущ(Допустимый размер ошибки),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</si>
  <si>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</si>
  <si>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</si>
  <si>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</si>
  <si>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</si>
  <si>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ФИО</t>
  </si>
  <si>
    <t>Подпись</t>
  </si>
  <si>
    <t>Дата</t>
  </si>
  <si>
    <t xml:space="preserve">Подготовил:     </t>
  </si>
  <si>
    <t>Выполнил: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</si>
  <si>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</si>
  <si>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</si>
  <si>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</si>
  <si>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</si>
  <si>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</si>
  <si>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</si>
  <si>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2.</t>
  </si>
  <si>
    <t>Аналитические процедуры</t>
  </si>
  <si>
    <t xml:space="preserve">4. </t>
  </si>
  <si>
    <t>Итоговые выводы по результатам аудита:</t>
  </si>
  <si>
    <t>Сверка данных деклараций, б/учета и книг покупок и продаж</t>
  </si>
  <si>
    <t>Показатели</t>
  </si>
  <si>
    <t>I квартал</t>
  </si>
  <si>
    <t>II квартал</t>
  </si>
  <si>
    <t>III квартал</t>
  </si>
  <si>
    <t>IV квартал</t>
  </si>
  <si>
    <t>Первичная</t>
  </si>
  <si>
    <t>Уточнённая 1</t>
  </si>
  <si>
    <t>Показатели налоговой декларации, раздел 3 по операциям, облагаемым НДС по ставкам 18 и 10%</t>
  </si>
  <si>
    <t>стр. 010 (ставка НДС 18 %)</t>
  </si>
  <si>
    <t>стр. 020 (ставка НДС 10 %)</t>
  </si>
  <si>
    <t>стр. 070 (НДС с авансов полученных)</t>
  </si>
  <si>
    <t>стр. 080 (Суммы налога, подлежащие восстановлению с авансов выданных)</t>
  </si>
  <si>
    <t>сумма 010+020+070+080</t>
  </si>
  <si>
    <t>стр.120 (сумма налога при приобретении товара)</t>
  </si>
  <si>
    <t>стр. 130 (Сумма НДС с авансов выданных)</t>
  </si>
  <si>
    <t>стр. 140 (Сумма НДС при выполнении СМР для собственного потребления)</t>
  </si>
  <si>
    <t>стр. 150 (Сумма НДС, уплаченная на таможне при ввозе на территорию РФ)</t>
  </si>
  <si>
    <t>стр. 160 (Сумма НДС, уплаченная при ввозе на территорию РФ из государств Тамож.союза)</t>
  </si>
  <si>
    <t>стр. 170 (Сумма НДС с авансов полученных)</t>
  </si>
  <si>
    <t>стр. 180 (Сумма налога уплаченная в бюджет в качестве покупателя-налогового агента)</t>
  </si>
  <si>
    <t>стр. 190 (Общая сумма НДС подлежащая вычету)</t>
  </si>
  <si>
    <t>стр. 200 (НДС к уплате)</t>
  </si>
  <si>
    <t>стр. 210 (НДС к уменьшению)</t>
  </si>
  <si>
    <t>Показатели налоговой декларации, раздел 2 Сумма НДС подлежащая уплате в бюджет по данным налогового агента</t>
  </si>
  <si>
    <t>ГУ НИОХИМ г. Харьков Украина</t>
  </si>
  <si>
    <t>Итого НДС к уплате в качестве налогового агента</t>
  </si>
  <si>
    <t>Показатели налоговой декларации, раздел 4 Сумма НДС по ставке 0% обоснованность применения подтверждена</t>
  </si>
  <si>
    <t>1011410  Реализация товаров, вывезенных в таможенной процедуре экспорта</t>
  </si>
  <si>
    <t>1011411  Реализация товаров, помещенных под таможенную процедуру свободной таможенной зоны</t>
  </si>
  <si>
    <t>Итого НДС к вычету по реализации по ставке НДС 0%</t>
  </si>
  <si>
    <t>Аналогичные показатели регистров бухгалтерского учета</t>
  </si>
  <si>
    <t>Дт 90.3 - Кт 68.02</t>
  </si>
  <si>
    <t>Дт 91.02 - Кт 68.02 реализация</t>
  </si>
  <si>
    <t>Дт 76.АВ - Кт 68.02</t>
  </si>
  <si>
    <t>Дт 76.ВА - Кт 68.02</t>
  </si>
  <si>
    <t>Дт 60.02 - К68.02 возврат товара</t>
  </si>
  <si>
    <t>Дт 19 - Кт 68.02 восстановлен НДС</t>
  </si>
  <si>
    <t>Дт 26 - Кт 68.02 рекл.</t>
  </si>
  <si>
    <t>Дт 91.02 (84) - Кт 68.02 безвозм.</t>
  </si>
  <si>
    <t>Дт 19.07 - Кт 68.2 таможенный</t>
  </si>
  <si>
    <t>Итого</t>
  </si>
  <si>
    <t>Дт 68.02 - Кт 19</t>
  </si>
  <si>
    <t>Дт 68.02 - Кт 19.07 таможенный</t>
  </si>
  <si>
    <t>Дт 68.02 - К19.08 хоз.способ</t>
  </si>
  <si>
    <t>Дт 68.02 - Кт 76.АВ</t>
  </si>
  <si>
    <t>Дт 68.02 - Кт 76.ВА</t>
  </si>
  <si>
    <t>НДС к уплате/возмещению</t>
  </si>
  <si>
    <t>Дт 68.02 - Кт 19.09 налог.агент</t>
  </si>
  <si>
    <t>Дт 68.02 - Кт 19.08 ставка 0%</t>
  </si>
  <si>
    <t>Отклонения</t>
  </si>
  <si>
    <t>стр. 010</t>
  </si>
  <si>
    <t>стр. 020</t>
  </si>
  <si>
    <t>стр. 070</t>
  </si>
  <si>
    <t>стр. 080</t>
  </si>
  <si>
    <t xml:space="preserve">стр.110 </t>
  </si>
  <si>
    <t>стр. 120</t>
  </si>
  <si>
    <t>стр. 130</t>
  </si>
  <si>
    <t>стр. 140</t>
  </si>
  <si>
    <t>стр. 150,160</t>
  </si>
  <si>
    <t>стр. 170</t>
  </si>
  <si>
    <t>стр. 180 Налоговый агент</t>
  </si>
  <si>
    <t xml:space="preserve">стр.190 </t>
  </si>
  <si>
    <t>НДС по ставке 0% к вычету</t>
  </si>
  <si>
    <t>-(недоплата), +(переплата)</t>
  </si>
  <si>
    <t>Данные книги продаж</t>
  </si>
  <si>
    <t>Данные книги покупок</t>
  </si>
  <si>
    <t>Налог к уплате (- уменьшению)</t>
  </si>
  <si>
    <t>Отклонения данных декларации от данных книг:</t>
  </si>
  <si>
    <t>Начислено</t>
  </si>
  <si>
    <t>К вычету</t>
  </si>
  <si>
    <t>Налог к уплате (уменьшению)</t>
  </si>
  <si>
    <t>н/у</t>
  </si>
  <si>
    <t>б/у</t>
  </si>
  <si>
    <t>Выручка</t>
  </si>
  <si>
    <t>Налоговый период</t>
  </si>
  <si>
    <t>62-90</t>
  </si>
  <si>
    <t>62-91</t>
  </si>
  <si>
    <t>Прочие</t>
  </si>
  <si>
    <t>НДС Расчет</t>
  </si>
  <si>
    <t>Декларация</t>
  </si>
  <si>
    <t>Отклонение</t>
  </si>
  <si>
    <t>90-68</t>
  </si>
  <si>
    <t>1 кв.</t>
  </si>
  <si>
    <t>2 кв.</t>
  </si>
  <si>
    <t>3 кв.</t>
  </si>
  <si>
    <t>4 кв.</t>
  </si>
  <si>
    <t>ИТОГО</t>
  </si>
  <si>
    <t>Авансы полученные</t>
  </si>
  <si>
    <t>51-62.2</t>
  </si>
  <si>
    <t>76АВ-68</t>
  </si>
  <si>
    <t>Авансы зачтенные</t>
  </si>
  <si>
    <t>62.2-62.1</t>
  </si>
  <si>
    <t>68-76АВ</t>
  </si>
  <si>
    <t>НДС по приобретенным ценностям</t>
  </si>
  <si>
    <t>19-60</t>
  </si>
  <si>
    <t>19-76</t>
  </si>
  <si>
    <t>68-19</t>
  </si>
  <si>
    <t>Анализ счета 68.02 поквартально</t>
  </si>
  <si>
    <t>№ п.п.</t>
  </si>
  <si>
    <t>Нормативные документы</t>
  </si>
  <si>
    <t>Подтвердите правильность формирования налоговой базы по НДС при реализации товаров (работ, услуг). Проанализировать договора на предмет того, что при определении налоговой базы операции по таким договорам были учтены в соответствии с их реальным экономическим смыслом. В частности, необходимо ответить на следующие вопросы:</t>
  </si>
  <si>
    <t>1.1</t>
  </si>
  <si>
    <t>Объекты налогообложения при определении налоговой базы отражены в полном объеме (в частности, учтена передача товаров (работ, услуг) для собственных нужд, передача имущественных прав; учтена стоимость строительно-монтажных работ, осуществленных для собственного потребления, учтена безвозмездная передача).</t>
  </si>
  <si>
    <t>ст.146 НК РФ</t>
  </si>
  <si>
    <t>1.2</t>
  </si>
  <si>
    <t>Место реализации товаров (работ, услуг) определено верно.</t>
  </si>
  <si>
    <t>ст.147, 148 НК РФ</t>
  </si>
  <si>
    <t>1.3</t>
  </si>
  <si>
    <t>Применяемые налогоплательщиком льготы по налогу применяются обоснованно. В случае отказа налогоплательщика от льгот, предусмотренных п.3 ст.149 НК РФ, налоговый орган должен быть поставлен в известность в письменном виде.</t>
  </si>
  <si>
    <t>ст.149 НК РФ</t>
  </si>
  <si>
    <t>1.4</t>
  </si>
  <si>
    <t>Налоговая база при реализации товаров (работ, услуг)  взаимлозависимым лицам  определяется  с учетом положений  ст. 105.3 НК РФ .</t>
  </si>
  <si>
    <t>ст.154 НК РФ</t>
  </si>
  <si>
    <t>1.5</t>
  </si>
  <si>
    <t>По договорам на реализацию товаров, по которым предусмотрен особый переход права собственности, момент определения налоговой базы установлен правильно (например, если договором предусмотрен переход права собственности на товар на складе у покупателя, при этом доставка осуществляется перевозчиком покупателя, налоговая база определяется в момент передачи товара перевозчику).</t>
  </si>
  <si>
    <t>п.1 ст.167 НК РФ</t>
  </si>
  <si>
    <t>1.6</t>
  </si>
  <si>
    <t>В состав налогооблагаемой базы включена реализация товаров (работ, услуг), облагаемых по ставке 0%, правомерность подтверждения ставки 0% по которой не подтверждена в установленные законодательством сроки.</t>
  </si>
  <si>
    <t>п.9 ст.167 НК РФ</t>
  </si>
  <si>
    <t>1.7</t>
  </si>
  <si>
    <t>Налоговая база по операциям передачи имущественных прав сформирована правильно.</t>
  </si>
  <si>
    <t>ст.155 НК РФ</t>
  </si>
  <si>
    <t>1.8</t>
  </si>
  <si>
    <t>Налоговая база по операциям, осуществляемым на основании договоров поручения, договоров комиссии либо агентских договоров, сформирована правильно.</t>
  </si>
  <si>
    <t>ст.156 НК РФ</t>
  </si>
  <si>
    <t>1.9</t>
  </si>
  <si>
    <t>Налоговая база при осуществлении транспортных перевозок и реализации услуг международной связи сформирована правильно.</t>
  </si>
  <si>
    <t>ст.157 НК РФ</t>
  </si>
  <si>
    <t>1.10</t>
  </si>
  <si>
    <t>Налоговая база при реализации предприятия в целом как имущественного комплекса сформирована правильно.</t>
  </si>
  <si>
    <t>ст.158 НК РФ</t>
  </si>
  <si>
    <t>1.11</t>
  </si>
  <si>
    <t>Налоговая база при совершении операций по передаче товаров (выполнению работ, оказанию услуг) для собственных нужд, а также выполнению строительно-монтажных работ для собственного потребления, сформирована правильно.</t>
  </si>
  <si>
    <t>ст.159 НК РФ</t>
  </si>
  <si>
    <t>1.12</t>
  </si>
  <si>
    <t>Все суммы, связанные с расчетами по оплате товаров (работ, услуг), учтены при формировании налоговой базы (в частности, учтены проценты по векселю, полученному в счет оплаты товаров (работ, услуг), в части превышения суммы процентов над суммой, рассчитанной по ставке рефинансирования ЦБ РФ).</t>
  </si>
  <si>
    <t>ст.162 НК РФ</t>
  </si>
  <si>
    <t>1.13</t>
  </si>
  <si>
    <t>Ставки налога применяются правильно.</t>
  </si>
  <si>
    <t>ст.164 НК РФ</t>
  </si>
  <si>
    <t>Подтвердите правомерность и своевременность применения права на налоговые вычеты сумм НДС, предъявленного налогоплательщику. В частности, необходимо ответить на следующие вопросы:</t>
  </si>
  <si>
    <t>2.1</t>
  </si>
  <si>
    <t>Осуществляется вычет налога, предъявленного по товарам (работам, услугам), приобретенным для осуществления деятельности, подлежащей обложению НДС.</t>
  </si>
  <si>
    <t>п.2 ст.171 НК РФ</t>
  </si>
  <si>
    <t>2.2</t>
  </si>
  <si>
    <t>Вычет НДС по нормируемым для целей налогообложения прибыли расходам производится в размере, соответствующем указанным нормам.</t>
  </si>
  <si>
    <t>п.7 ст.171 НК РФ</t>
  </si>
  <si>
    <t>2.3</t>
  </si>
  <si>
    <t>Вычет НДС, начисленного и уплаченного в бюджет с сумм ранее полученных авансов, в случае расторжения договора, в рамках которого был получен аванс, и фактической выплаты денежных средств покупателю подтвержден документально надлежащим образом (представлен документ о расторжении договора).</t>
  </si>
  <si>
    <t>п.5 ст.171 НК РФ</t>
  </si>
  <si>
    <t>2.4</t>
  </si>
  <si>
    <t>Вычет НДС, исчисленного и уплаченного со строительно-монтажных работ для собственного потребления, произведен в периоде определения налогооблагаемой базы.</t>
  </si>
  <si>
    <t>п.10 ст.167 НК РФ</t>
  </si>
  <si>
    <t>2.5</t>
  </si>
  <si>
    <t>Вычет НДС с сумм авансов, перечисленных налогоплательщиком поставщикам в счет будущих поставок товаров (работ, услуг), оформлен документально надлежащим образом , кроме того проверить наличие в договорах условия о выплате авансов, предоплат.</t>
  </si>
  <si>
    <t>п.12 ст.171 и п.9 ст.172 НК РФ</t>
  </si>
  <si>
    <t>2.6</t>
  </si>
  <si>
    <t>Вычет НДС, предъявленных поставщиками, осуществляется на основании счетов-фактур, оформленных в соответствии с требованиями законодательства РФ.</t>
  </si>
  <si>
    <t>ст.169 НК РФ</t>
  </si>
  <si>
    <t>3</t>
  </si>
  <si>
    <t>В случае наличия операций по исполнению налогоплательщиком функций налогового агента необходимо ответить на следующие вопросы:</t>
  </si>
  <si>
    <t>3.1</t>
  </si>
  <si>
    <t>Функции налогового агента исполняются налогоплательщиком в полном объеме (учтены все операции, по которым налогоплательщик обязан исполнить функции налогового агента).</t>
  </si>
  <si>
    <t>ст.161 НК РФ</t>
  </si>
  <si>
    <t>3.2</t>
  </si>
  <si>
    <t>Налоговая база сформирована правильно (учтены все произведенные выплаты, в т.ч. авансовые платежи, произведенные в соответствии с условиями договоров).</t>
  </si>
  <si>
    <t>3.3</t>
  </si>
  <si>
    <t>Функции налогового агента исполнены своевременно (налог удержан в момент выплаты дохода).</t>
  </si>
  <si>
    <t>3.4</t>
  </si>
  <si>
    <t>Вычет налога производится на основании оформленных надлежащим образом документов после фактического принятия на учет указанных товаров (работ, услуг). Пакет документов сформирован в полном объеме (составлены счета-фактуры; представлены платежные поручения, подтверждающие фактическую уплату налога). Приобретенные товары (работы, услуги) используются в облагаемой НДС деятельности.</t>
  </si>
  <si>
    <t>ст.171, 172 НК РФ</t>
  </si>
  <si>
    <t>4</t>
  </si>
  <si>
    <t>В случае наличия операций по реализации товаров (работ, услуг), облагаемых по ставке 0%, необходимо подтвердить правомерность применения аудируемым лицом ставки 0%. Кроме того, необходимо проверить соблюдение следующих требований законодательства:</t>
  </si>
  <si>
    <t>4.1</t>
  </si>
  <si>
    <t>При подтверждении правомерности применения ставки 0% в сроки, установленные законодательством:</t>
  </si>
  <si>
    <t>ст.165 НК РФ</t>
  </si>
  <si>
    <t>4.1.1</t>
  </si>
  <si>
    <t>Документы, подтверждающие правомерность применения ставки 0%, представлены в налоговый орган в полном объеме и оформлены в соответствии с требованиями законодательства.</t>
  </si>
  <si>
    <t>4.1.2</t>
  </si>
  <si>
    <t>Сумма налога, предъявленная аудируемому лицу поставщиками товаров (работ, услуг), относящаяся к товарам (работам, услугам), реализованным по ставке 0%, определена правильно по каждой операции реализации (с учетом НДС, предъявленного по общехозяйственным расходам).</t>
  </si>
  <si>
    <t>п.6 ст.166 НК РФ</t>
  </si>
  <si>
    <t>4.1.3</t>
  </si>
  <si>
    <t>Вычет предъявленного НДС произведен своевременно (в момент подтверждения правомерности применения ставки 0%).</t>
  </si>
  <si>
    <t>ст.167 НК РФ</t>
  </si>
  <si>
    <t>4.1.4</t>
  </si>
  <si>
    <t>Решение о зачете (возмещении) налога доведено налоговым органом до аудируемого лица в письменном виде.</t>
  </si>
  <si>
    <t>п.9 ст.176 НК РФ</t>
  </si>
  <si>
    <t>4.2</t>
  </si>
  <si>
    <t>При неподтверждении правомерности применения ставки 0% в сроки, установленные законодательством:</t>
  </si>
  <si>
    <t>4.2.1</t>
  </si>
  <si>
    <t>Подана уточненная декларация за период, в котором фактически произошла реализация товара.</t>
  </si>
  <si>
    <t>ст.54, 81 НК РФ</t>
  </si>
  <si>
    <t>4.2.2</t>
  </si>
  <si>
    <t>В случае подтверждения ставки 0% по истечению установленных сроков сумма начисленного НДС предъявлена к возмещению в периоде подтверждения ставки (сбора всех документов).</t>
  </si>
  <si>
    <t>4.3</t>
  </si>
  <si>
    <t>В учетной политике утвержден порядок ведения раздельного учета по операциям реализации, подлежащей налогообложению по ставке 0%.</t>
  </si>
  <si>
    <t>5</t>
  </si>
  <si>
    <t xml:space="preserve">При осуществлении операций как облагаемых, так и не облагаемых НДС, необходимо проверить следующие элементы учета: </t>
  </si>
  <si>
    <t>п.4 ст.170 НК РФ</t>
  </si>
  <si>
    <t>5.1</t>
  </si>
  <si>
    <t xml:space="preserve">Соответствие применяемого способа раздельного учета способу, утвержденному учетной политикой. </t>
  </si>
  <si>
    <t>5.2</t>
  </si>
  <si>
    <t xml:space="preserve">Раздельный учет сумм НДС должен обеспечить возможность осуществления контроля за правильностью исчисления НДС в отношении: реализации товаров (работ, услуг); выплаты (получения) авансов в счет будущих поставок товаров (работ, услуг). </t>
  </si>
  <si>
    <t>5.3</t>
  </si>
  <si>
    <t>Раздельный учет сумм НДС должен обеспечить возможность контроля обоснованности применения налогоплательщиком налоговых вычетов по товарам (работам, услугам), используемым при производстве и реализации продукции.</t>
  </si>
  <si>
    <t>5.4</t>
  </si>
  <si>
    <t>Расчет пропорции для распределения сумм налога  производится исходя из сумм доходов без учета НДС.</t>
  </si>
  <si>
    <t>5.5</t>
  </si>
  <si>
    <t xml:space="preserve">Расчет 5% от общей величины совокупных расходов произведен корректно.  </t>
  </si>
  <si>
    <t>5.6</t>
  </si>
  <si>
    <t>Сумма НДС, подлежащая включению в первоначальную стоимость основных средств и нематериальных активов, определена исходя из пропорции за первый, второй месяц квартала или по итогам квартала в целом в зависимости от периода принятия к учету основного средства (соответственно, в первом, втором или третьем  месяце квартала).</t>
  </si>
  <si>
    <t>6</t>
  </si>
  <si>
    <t>В ходе проверки необходимо установить, не возникали ли в ходе осуществления деятельности аудируемым лицом хозяйственные операции, требующие восстановления сумм НДС, ранее правомерно принятого к вычету. В случае если такие ситуации возникали, необходимо проверить своевременность и правильность определения суммы НДС, подлежащего восстановлению.</t>
  </si>
  <si>
    <t>п.3 ст.170 НК РФ</t>
  </si>
  <si>
    <t>7</t>
  </si>
  <si>
    <t xml:space="preserve">В случае отражения в учете операций по реализации, относящихся к прошлым налоговым периодам, необходимо проверить, не включены ли данные исправительные записи в декларацию по НДС текущего налогового периода; были ли сформированы дополнительные листы к книгам  продаж и подана уточненная декларация за соответствующий период.  (Налоговые вычеты могут быть отражены налогоплательщиком в налоговой декларации за любой из входящих в соответствующий трехлетний срок налоговых периодов с момента принятия на учет - помнить, что это не отностится к авансам и НДС налогового агента!). 
</t>
  </si>
  <si>
    <t xml:space="preserve">ст.54, 81 НК РФ; Постановление 1137            ПИСЬМО Минфина РФ от 9 апреля 2015 г. N 03-07-11/20290
</t>
  </si>
  <si>
    <t>9</t>
  </si>
  <si>
    <t>Подтверждаем</t>
  </si>
  <si>
    <t>1. Налог на добавленную стоимость исчислен в полном объеме;</t>
  </si>
  <si>
    <t>2.Применяемые Обществом налоговые вычеты обоснованы и правомерны;</t>
  </si>
  <si>
    <t>3. Порядок составления налоговой декларации соответствует требованиям действующего законодательства.;</t>
  </si>
  <si>
    <t>4. Расчеты по налогу отражены на счетах бухгалтерского учета верно</t>
  </si>
  <si>
    <t>1.Полнота формирования налоговой базы по НДС при реализации товаров (работ, услуг):</t>
  </si>
  <si>
    <t xml:space="preserve">Вопрсы для  </t>
  </si>
  <si>
    <t>Аудиторская процедура:</t>
  </si>
  <si>
    <t>Порядок выполнения</t>
  </si>
  <si>
    <t>Необходимость процедуры</t>
  </si>
  <si>
    <t>Комментарии</t>
  </si>
  <si>
    <t>Да/Нет/Не применимо</t>
  </si>
  <si>
    <t>Оценка порядка учета операций по НДС</t>
  </si>
  <si>
    <t>Да</t>
  </si>
  <si>
    <t>Не применимо</t>
  </si>
  <si>
    <t>Нет</t>
  </si>
  <si>
    <t>3.1.1</t>
  </si>
  <si>
    <t>3.1.2</t>
  </si>
  <si>
    <t>3.1.3</t>
  </si>
  <si>
    <t>3.1.4</t>
  </si>
  <si>
    <t xml:space="preserve">     предоставление на территории РФ в аренду федерального имущества (имущества субъектов, муниципального), а также реализация на территории РФ государственного и муниципального  имущества</t>
  </si>
  <si>
    <t xml:space="preserve">     реализация на территории РФ конфискованного имущества, имущества, реализуемого по решению суда, бесхозяйных ценностей, кладов и скупоенных ценностей;  и т.д.</t>
  </si>
  <si>
    <r>
      <t xml:space="preserve">     реализация на территории РФ </t>
    </r>
    <r>
      <rPr>
        <b/>
        <sz val="10"/>
        <rFont val="Times New Roman"/>
        <family val="1"/>
        <charset val="204"/>
      </rPr>
      <t xml:space="preserve">иностранными </t>
    </r>
    <r>
      <rPr>
        <sz val="10"/>
        <rFont val="Times New Roman"/>
        <family val="1"/>
        <charset val="204"/>
      </rPr>
      <t>лицами, не состоящими на учете в налоговых органах  в качестве налогоплательщиков; (см. также новую с 01.01.2017 г. ст. 174 .2 НК РФ  Особенности исчисления и уплаты налога при оказании иностранными организациями услуг в электронной форме, например, услуги Букинг ком)</t>
    </r>
  </si>
  <si>
    <t xml:space="preserve">     исключение судна из реестра и т.д.</t>
  </si>
  <si>
    <t>Запрос документов, необходимых для проведения аудита</t>
  </si>
  <si>
    <t>Комментарий</t>
  </si>
  <si>
    <t>Вывод:</t>
  </si>
  <si>
    <t>Для проведения аудиторских мероприятий по проверке правильности формирования налоговой базы по налогу на добавленную стоимость у аудируемого лица необходимо запросить следующие документы:                                             - налоговые декларации за соответствующие периоды;                                                                                                                   - учетную политику и приложения к ней;                                                                                                                                              - регистры бухгалтерского и налогового учета;                                                                                                                                  - книги покупок и книги продаж и дополнительные листы к ним;                                                                                                    - первичные учетные документы (договора, акты, счета-фактуры, платежные поручения на перечисление налога и т.д.);                                                                                                                                                                                                                 - акты сверок с налоговыми органами;                                                                                                                                                 - акты произведенных налоговыми органами проверок;                                                                                                                     - переписку аудируемого лица с налоговыми органами;                                                                                                                - другие документы, необходимые для подтверждения правильности формирования налоговой базы по НДС.</t>
  </si>
  <si>
    <t>6.1</t>
  </si>
  <si>
    <t>6.2</t>
  </si>
  <si>
    <t>6.3</t>
  </si>
  <si>
    <t>6.4</t>
  </si>
  <si>
    <t>6.5</t>
  </si>
  <si>
    <t>Передача имущества в уставный капитал;</t>
  </si>
  <si>
    <t>Дальнейшее использование имущества в необлагаемой НДС деятельности; передача имущества, ИП правопреемнику при реорганизации ЮЛ; передача имущества участнику договора простого товарищества;</t>
  </si>
  <si>
    <t>НДС ранее принятый к вычету при перечислении покупателем авансов,  предоплат в счет предстоящих поставок  восстанавливается в момент  применения вычетов по поступившим  товарам, работам, услугам, имущественных прав; либо при изменении условий или расторжении договора и возврата оплаты</t>
  </si>
  <si>
    <t>Изменения стоимости отгруженных товаров, работ, услуг, имущественных прав в сторону уменьшения, в т.ч. уменьшения цены (тарифа) и (или) уменьшения количества (объема) отгруженных товаров, работ, услуг, переданных имущественных прав</t>
  </si>
  <si>
    <t>Получения налогоплательщиком в соответствии с законодательством РФ из бюджетов бюджетной системы РФ субсидий на возмещение затрат (включая налог), связанных с оплатой приобретенных товаров (работ, услуг), с учетом налога, а также на возмещение затрат по уплате налога при ввозе товаров на территорию РФ и иные территории, находящиеся под ее юрисдикцией.
Восстановлению подлежат суммы налога в размере, ранее принятом к вычету.
Суммы налога, подлежащие восстановлению в соответствии с настоящим подпунктом, не включаются в стоимость указанных товаров (работ, услуг), а учитываются в составе прочих расходов в соответствии со ст. 264 НК РФ.
Восстановление сумм налога производится в том налоговом периоде, в котором получены суммы предоставляемых субсидий.(редакция с 01.01.2017 г.)</t>
  </si>
  <si>
    <t>Операции не возникали</t>
  </si>
  <si>
    <t xml:space="preserve">Оцените установленный порядок ведения операций по НДС заполнив ответы на соответствующие вопросы </t>
  </si>
  <si>
    <t>3.</t>
  </si>
  <si>
    <t>Первичные процедуры по существу (детальные тесты)</t>
  </si>
  <si>
    <t>1.1 Проверка соответствия суммы начисленной выручки (90.1) и суммы начисленного налога (90.3) по применяемым ставкам</t>
  </si>
  <si>
    <t>1.2 Проверка соответствие суммы полученных авансов (на начало и конец отчетных кварталов) сумме НДС на счете 76.АВ</t>
  </si>
  <si>
    <t>Задолженность перед бюджетом по уплате налога погашалась своевременно.</t>
  </si>
  <si>
    <t>Налогооблагаемая база по налогу сформирована правильно, сумма налога за период рассчитана верно. Данные расчета аудиторов соответствуют данными бух. учета Общества.</t>
  </si>
  <si>
    <t>Налогооблагаемая база по налогу сформирована правильно, сумма налога за период рассчитана верно. Данные расчета аудиторов НЕ соответствуют данными бух. учета Общества по взвязи с подачей уточненных деклараций за прошлые периоды.</t>
  </si>
  <si>
    <t>В ходе проверки сопоставьте данные налоговых деклараций  с данными книг покупок и продаж и данными  бухгалтерского учета. В случае возникновения расхождений произвести анализ причин их возникновения.</t>
  </si>
  <si>
    <t>Правильно и полно заполнена налоговая декларация, правильно ли сформированы показатели по строкам, соблюден ли сроки сдачи декларации, а также своевременно  ли и в полном объеме произведена уплата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t>
  </si>
  <si>
    <t>Полнота формирования налоговой базы по НДС при реализации товаров (работ, услуг):</t>
  </si>
  <si>
    <t>ПРОГРАММА ПРОВЕДЕНИЯ АУДИТА НДС</t>
  </si>
  <si>
    <t>Необходимость процедуры Да/Нет</t>
  </si>
  <si>
    <t>Итоговый меморандум по результатам проведенных процедур</t>
  </si>
  <si>
    <t>Сопоставление данных деклараций с данными бухгалтерского учета и  регистрами налогового учета</t>
  </si>
  <si>
    <t>Контроль  срока сдачи декларации, а также своевременности  уплаты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t>
  </si>
  <si>
    <t>Контроль  срока сдачи декларации, а также своевременности  уплаты  налога в бюджет</t>
  </si>
  <si>
    <t>Проверка полноты и своевременности уплаты налоговых платежей по НДС за  2017 г.</t>
  </si>
  <si>
    <t>Период</t>
  </si>
  <si>
    <t>Сумма налога к уплате в бюджет (по данным налоговой декларации), руб.</t>
  </si>
  <si>
    <t>Сумма налога фактически уплаченная в бюджет, руб.</t>
  </si>
  <si>
    <t>Сумма недоплаты налога по расчётам аудитора, руб.</t>
  </si>
  <si>
    <t>1 квартал</t>
  </si>
  <si>
    <t>2 квартал</t>
  </si>
  <si>
    <t>3 квартал</t>
  </si>
  <si>
    <t>4 квартал</t>
  </si>
  <si>
    <t xml:space="preserve">Период уплаты НДС </t>
  </si>
  <si>
    <t>Сумма к уплате по данным аудитора, руб. (расчет произведен на основании декларации)</t>
  </si>
  <si>
    <t>Срок уплаты</t>
  </si>
  <si>
    <t>Сумма уплаченного налога, руб.</t>
  </si>
  <si>
    <t>№ плат. пор.</t>
  </si>
  <si>
    <t>Апрель</t>
  </si>
  <si>
    <t>Май</t>
  </si>
  <si>
    <t>Июнь</t>
  </si>
  <si>
    <t>Итого уплачено за 1 квартал</t>
  </si>
  <si>
    <t>х</t>
  </si>
  <si>
    <t>Июль</t>
  </si>
  <si>
    <t>Август</t>
  </si>
  <si>
    <t>Сентябрь</t>
  </si>
  <si>
    <t>Итого уплачено за 2 квартал</t>
  </si>
  <si>
    <t>Октябрь</t>
  </si>
  <si>
    <t>Ноябрь</t>
  </si>
  <si>
    <t>Декабрь</t>
  </si>
  <si>
    <t>Итого уплачено за 3 квартал</t>
  </si>
  <si>
    <t>Январь</t>
  </si>
  <si>
    <t>Февраль</t>
  </si>
  <si>
    <t>Март</t>
  </si>
  <si>
    <t>Итого уплачено за 4 квартал</t>
  </si>
  <si>
    <t>Всего</t>
  </si>
  <si>
    <t>Дата фактической уплаты</t>
  </si>
  <si>
    <t>Декларации составлены и заполнены в соответствии с требованиями действующего законодательства, на основании регистров налогового учета. Выявленные расхождения не существенны, и не приводят к недоплате налога</t>
  </si>
  <si>
    <t xml:space="preserve">Декларации составлены и заполнены с отдельными нарушениями действующего законодательства. Выявленные расхождения существенны, и требуют сдачи уточненных деклараций </t>
  </si>
  <si>
    <t>Задолженность перед бюджетом по уплате налога погашалась НЕ своевременно. Возможны штрафные санкции и пени</t>
  </si>
  <si>
    <t>Замечания</t>
  </si>
  <si>
    <t>Замечания за период:</t>
  </si>
  <si>
    <t>краткое описание замечания</t>
  </si>
  <si>
    <t>Ссылка на документ (лист)</t>
  </si>
  <si>
    <t>Порядок ведения операций по НДС НЕ сответствует действующему законодательству</t>
  </si>
  <si>
    <t>Порядок ведения операций по НДС соответствует действующему законодательству</t>
  </si>
  <si>
    <t>Е-НДС/1</t>
  </si>
  <si>
    <t>Е-НДС/2.1</t>
  </si>
  <si>
    <t>Е-НДС/3.1</t>
  </si>
  <si>
    <t>Е-НДС/3.2</t>
  </si>
  <si>
    <t>Е-НДС/3.3</t>
  </si>
  <si>
    <t>Титульный</t>
  </si>
  <si>
    <t>Ур.сущ (док. С10)</t>
  </si>
  <si>
    <t xml:space="preserve">Аудитор: </t>
  </si>
  <si>
    <t>Сибгути</t>
  </si>
  <si>
    <t>04.07.2022-15.07.2022</t>
  </si>
  <si>
    <t>ООО АФ "Триада Аудит"</t>
  </si>
  <si>
    <t>Печников П.А.,Крупович Р.В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</si>
</sst>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.00_р_._-;\-* #,##0.00_р_._-;_-* &quot;-&quot;??_р_._-;_-@_-"/>
    <numFmt numFmtId="166" formatCode="_-* #,##0_р_._-;\-* #,##0_р_._-;_-* &quot;-&quot;??_р_._-;_-@_-"/>
    <numFmt numFmtId="167" formatCode="_(* #,##0.00_);_(* \(#,##0.00\);_(* &quot;-&quot;??_);_(@_)"/>
  </numFmts>
  <fonts count="7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sz val="1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8"/>
      <name val="Arial"/>
      <family val="2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sz val="8"/>
      <name val="Arial Narrow"/>
      <family val="2"/>
      <charset val="204"/>
    </font>
    <font>
      <b/>
      <sz val="10"/>
      <color rgb="FF0070C0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Helv"/>
      <charset val="204"/>
    </font>
    <font>
      <sz val="10"/>
      <name val="Times New Roman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name val="Arial"/>
      <family val="2"/>
      <charset val="1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</font>
    <font>
      <u/>
      <sz val="10"/>
      <color indexed="12"/>
      <name val="Arial"/>
      <family val="2"/>
      <charset val="204"/>
    </font>
    <font>
      <u/>
      <sz val="10"/>
      <color indexed="12"/>
      <name val="Times New Roman Cyr"/>
      <family val="1"/>
      <charset val="204"/>
    </font>
    <font>
      <u/>
      <sz val="9"/>
      <color indexed="12"/>
      <name val="Times New Roman"/>
      <family val="1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theme="1"/>
      <name val="Arial Narrow"/>
      <family val="2"/>
      <charset val="204"/>
    </font>
    <font>
      <sz val="11"/>
      <color indexed="8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indexed="8"/>
      <name val="Arial Narrow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9"/>
      <name val="Arial Cyr"/>
    </font>
    <font>
      <sz val="11"/>
      <color indexed="17"/>
      <name val="Calibri"/>
      <family val="2"/>
      <charset val="204"/>
    </font>
    <font>
      <sz val="11"/>
      <color indexed="12"/>
      <name val="Times New Roman"/>
      <family val="1"/>
      <charset val="204"/>
    </font>
    <font>
      <sz val="8"/>
      <color theme="0" tint="-0.34998626667073579"/>
      <name val="Arial Narrow"/>
      <family val="2"/>
      <charset val="204"/>
    </font>
    <font>
      <sz val="10"/>
      <name val="Calibri Light"/>
      <family val="2"/>
      <charset val="204"/>
      <scheme val="major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u/>
      <sz val="10"/>
      <color indexed="12"/>
      <name val="Arial Cyr"/>
      <charset val="204"/>
    </font>
    <font>
      <sz val="11"/>
      <color theme="0" tint="-0.34998626667073579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6">
    <xf numFmtId="0" fontId="0" fillId="0" borderId="0"/>
    <xf numFmtId="0" fontId="7" fillId="0" borderId="0"/>
    <xf numFmtId="0" fontId="9" fillId="0" borderId="0"/>
    <xf numFmtId="165" fontId="1" fillId="0" borderId="0" applyFon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10" fillId="0" borderId="0"/>
    <xf numFmtId="0" fontId="29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7" fillId="0" borderId="0"/>
    <xf numFmtId="0" fontId="23" fillId="0" borderId="0"/>
    <xf numFmtId="0" fontId="23" fillId="0" borderId="0"/>
    <xf numFmtId="0" fontId="39" fillId="0" borderId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7" borderId="0" applyNumberFormat="0" applyBorder="0" applyAlignment="0" applyProtection="0"/>
    <xf numFmtId="0" fontId="40" fillId="15" borderId="51" applyNumberFormat="0" applyAlignment="0" applyProtection="0"/>
    <xf numFmtId="0" fontId="41" fillId="28" borderId="52" applyNumberFormat="0" applyAlignment="0" applyProtection="0"/>
    <xf numFmtId="0" fontId="42" fillId="28" borderId="51" applyNumberFormat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53" applyNumberFormat="0" applyFill="0" applyAlignment="0" applyProtection="0"/>
    <xf numFmtId="0" fontId="48" fillId="0" borderId="54" applyNumberFormat="0" applyFill="0" applyAlignment="0" applyProtection="0"/>
    <xf numFmtId="0" fontId="49" fillId="0" borderId="55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56" applyNumberFormat="0" applyFill="0" applyAlignment="0" applyProtection="0"/>
    <xf numFmtId="0" fontId="51" fillId="29" borderId="57" applyNumberFormat="0" applyAlignment="0" applyProtection="0"/>
    <xf numFmtId="0" fontId="52" fillId="0" borderId="0" applyNumberFormat="0" applyFill="0" applyBorder="0" applyAlignment="0" applyProtection="0"/>
    <xf numFmtId="0" fontId="53" fillId="30" borderId="0" applyNumberFormat="0" applyBorder="0" applyAlignment="0" applyProtection="0"/>
    <xf numFmtId="0" fontId="54" fillId="0" borderId="0"/>
    <xf numFmtId="0" fontId="55" fillId="0" borderId="0"/>
    <xf numFmtId="0" fontId="18" fillId="0" borderId="0"/>
    <xf numFmtId="0" fontId="55" fillId="0" borderId="0"/>
    <xf numFmtId="0" fontId="7" fillId="0" borderId="0"/>
    <xf numFmtId="0" fontId="56" fillId="0" borderId="0"/>
    <xf numFmtId="0" fontId="10" fillId="0" borderId="0"/>
    <xf numFmtId="0" fontId="57" fillId="11" borderId="0" applyNumberFormat="0" applyBorder="0" applyAlignment="0" applyProtection="0"/>
    <xf numFmtId="0" fontId="58" fillId="0" borderId="0" applyNumberFormat="0" applyFill="0" applyBorder="0" applyAlignment="0" applyProtection="0"/>
    <xf numFmtId="0" fontId="7" fillId="31" borderId="44" applyNumberFormat="0" applyFont="0" applyAlignment="0" applyProtection="0"/>
    <xf numFmtId="9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60" fillId="0" borderId="58" applyNumberFormat="0" applyFill="0" applyAlignment="0" applyProtection="0"/>
    <xf numFmtId="0" fontId="28" fillId="0" borderId="0"/>
    <xf numFmtId="0" fontId="61" fillId="0" borderId="0" applyNumberFormat="0" applyFill="0" applyBorder="0" applyAlignment="0" applyProtection="0"/>
    <xf numFmtId="3" fontId="62" fillId="0" borderId="59" applyFont="0" applyBorder="0">
      <alignment horizontal="right"/>
      <protection locked="0"/>
    </xf>
    <xf numFmtId="165" fontId="59" fillId="0" borderId="0" applyFont="0" applyFill="0" applyBorder="0" applyAlignment="0" applyProtection="0"/>
    <xf numFmtId="0" fontId="63" fillId="12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68" fillId="0" borderId="0"/>
    <xf numFmtId="0" fontId="18" fillId="0" borderId="0"/>
    <xf numFmtId="9" fontId="68" fillId="0" borderId="0" applyFont="0" applyFill="0" applyBorder="0" applyAlignment="0" applyProtection="0"/>
    <xf numFmtId="167" fontId="68" fillId="0" borderId="0" applyFont="0" applyFill="0" applyBorder="0" applyAlignment="0" applyProtection="0"/>
    <xf numFmtId="0" fontId="68" fillId="0" borderId="0"/>
    <xf numFmtId="164" fontId="1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</cellStyleXfs>
  <cellXfs count="371">
    <xf numFmtId="0" fontId="0" fillId="0" borderId="0" xfId="0"/>
    <xf numFmtId="0" fontId="3" fillId="2" borderId="0" xfId="0" applyFont="1" applyFill="1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vertical="top" wrapText="1"/>
    </xf>
    <xf numFmtId="0" fontId="8" fillId="3" borderId="20" xfId="2" applyFont="1" applyFill="1" applyBorder="1"/>
    <xf numFmtId="0" fontId="8" fillId="3" borderId="21" xfId="2" applyFont="1" applyFill="1" applyBorder="1"/>
    <xf numFmtId="165" fontId="4" fillId="3" borderId="6" xfId="3" applyFont="1" applyFill="1" applyBorder="1" applyAlignment="1">
      <alignment vertical="center"/>
    </xf>
    <xf numFmtId="0" fontId="5" fillId="3" borderId="22" xfId="0" applyFont="1" applyFill="1" applyBorder="1"/>
    <xf numFmtId="165" fontId="4" fillId="3" borderId="9" xfId="3" applyFont="1" applyFill="1" applyBorder="1" applyAlignment="1">
      <alignment vertical="center"/>
    </xf>
    <xf numFmtId="0" fontId="5" fillId="3" borderId="27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2" borderId="0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20" xfId="0" applyFont="1" applyFill="1" applyBorder="1" applyAlignment="1">
      <alignment wrapText="1"/>
    </xf>
    <xf numFmtId="0" fontId="5" fillId="3" borderId="21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14" fontId="5" fillId="3" borderId="22" xfId="0" applyNumberFormat="1" applyFont="1" applyFill="1" applyBorder="1" applyAlignment="1">
      <alignment wrapText="1"/>
    </xf>
    <xf numFmtId="0" fontId="5" fillId="0" borderId="0" xfId="5" applyFont="1" applyAlignment="1">
      <alignment horizontal="left"/>
    </xf>
    <xf numFmtId="0" fontId="4" fillId="3" borderId="5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5" fillId="0" borderId="0" xfId="5" applyNumberFormat="1" applyFont="1"/>
    <xf numFmtId="0" fontId="5" fillId="0" borderId="0" xfId="5" applyFont="1"/>
    <xf numFmtId="0" fontId="8" fillId="4" borderId="6" xfId="6" applyNumberFormat="1" applyFont="1" applyFill="1" applyBorder="1"/>
    <xf numFmtId="0" fontId="8" fillId="4" borderId="6" xfId="6" applyFont="1" applyFill="1" applyBorder="1" applyAlignment="1">
      <alignment horizontal="left"/>
    </xf>
    <xf numFmtId="0" fontId="5" fillId="4" borderId="24" xfId="6" applyFont="1" applyFill="1" applyBorder="1" applyAlignment="1">
      <alignment horizontal="left" vertical="center" wrapText="1"/>
    </xf>
    <xf numFmtId="0" fontId="8" fillId="4" borderId="24" xfId="6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8" fillId="4" borderId="6" xfId="6" applyFont="1" applyFill="1" applyBorder="1" applyAlignment="1">
      <alignment horizontal="center" vertical="center" wrapText="1"/>
    </xf>
    <xf numFmtId="0" fontId="8" fillId="4" borderId="6" xfId="6" applyFont="1" applyFill="1" applyBorder="1" applyAlignment="1">
      <alignment horizontal="left" vertical="center" wrapText="1"/>
    </xf>
    <xf numFmtId="0" fontId="5" fillId="0" borderId="0" xfId="6" applyFont="1"/>
    <xf numFmtId="0" fontId="0" fillId="0" borderId="6" xfId="0" applyBorder="1"/>
    <xf numFmtId="0" fontId="5" fillId="0" borderId="6" xfId="4" applyFont="1" applyFill="1" applyBorder="1" applyAlignment="1">
      <alignment horizontal="left" vertical="center" wrapText="1"/>
    </xf>
    <xf numFmtId="0" fontId="5" fillId="4" borderId="6" xfId="5" applyFont="1" applyFill="1" applyBorder="1"/>
    <xf numFmtId="0" fontId="5" fillId="5" borderId="0" xfId="5" applyFont="1" applyFill="1"/>
    <xf numFmtId="0" fontId="5" fillId="5" borderId="6" xfId="5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6" borderId="6" xfId="0" applyFont="1" applyFill="1" applyBorder="1" applyAlignment="1">
      <alignment horizontal="center"/>
    </xf>
    <xf numFmtId="0" fontId="13" fillId="0" borderId="6" xfId="0" applyFont="1" applyBorder="1" applyAlignment="1">
      <alignment wrapText="1"/>
    </xf>
    <xf numFmtId="166" fontId="14" fillId="0" borderId="6" xfId="3" applyNumberFormat="1" applyFont="1" applyBorder="1" applyAlignment="1">
      <alignment horizontal="center"/>
    </xf>
    <xf numFmtId="0" fontId="15" fillId="0" borderId="6" xfId="0" applyFont="1" applyBorder="1" applyAlignment="1">
      <alignment wrapText="1"/>
    </xf>
    <xf numFmtId="166" fontId="16" fillId="0" borderId="6" xfId="3" applyNumberFormat="1" applyFont="1" applyBorder="1" applyAlignment="1">
      <alignment horizontal="center"/>
    </xf>
    <xf numFmtId="166" fontId="0" fillId="0" borderId="0" xfId="0" applyNumberFormat="1"/>
    <xf numFmtId="0" fontId="13" fillId="0" borderId="37" xfId="0" applyFont="1" applyBorder="1" applyAlignment="1">
      <alignment wrapText="1"/>
    </xf>
    <xf numFmtId="0" fontId="15" fillId="0" borderId="37" xfId="0" applyFont="1" applyBorder="1" applyAlignment="1">
      <alignment wrapText="1"/>
    </xf>
    <xf numFmtId="0" fontId="14" fillId="0" borderId="5" xfId="0" applyFont="1" applyBorder="1" applyAlignment="1">
      <alignment horizontal="left" vertical="center" wrapText="1"/>
    </xf>
    <xf numFmtId="166" fontId="14" fillId="0" borderId="6" xfId="3" applyNumberFormat="1" applyFont="1" applyBorder="1" applyAlignment="1"/>
    <xf numFmtId="0" fontId="14" fillId="0" borderId="5" xfId="0" applyFont="1" applyFill="1" applyBorder="1" applyAlignment="1">
      <alignment horizontal="left" vertical="center" wrapText="1"/>
    </xf>
    <xf numFmtId="166" fontId="14" fillId="0" borderId="6" xfId="3" applyNumberFormat="1" applyFont="1" applyFill="1" applyBorder="1" applyAlignment="1">
      <alignment horizontal="center"/>
    </xf>
    <xf numFmtId="166" fontId="14" fillId="0" borderId="6" xfId="3" applyNumberFormat="1" applyFont="1" applyFill="1" applyBorder="1" applyAlignment="1"/>
    <xf numFmtId="0" fontId="0" fillId="0" borderId="0" xfId="0" applyFill="1"/>
    <xf numFmtId="0" fontId="16" fillId="0" borderId="5" xfId="0" applyFont="1" applyFill="1" applyBorder="1" applyAlignment="1">
      <alignment horizontal="left" vertical="center" wrapText="1"/>
    </xf>
    <xf numFmtId="166" fontId="16" fillId="0" borderId="6" xfId="3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left" vertical="center" wrapText="1"/>
    </xf>
    <xf numFmtId="165" fontId="17" fillId="0" borderId="6" xfId="0" applyNumberFormat="1" applyFont="1" applyBorder="1" applyAlignment="1">
      <alignment horizontal="center"/>
    </xf>
    <xf numFmtId="166" fontId="2" fillId="0" borderId="6" xfId="3" applyNumberFormat="1" applyFont="1" applyBorder="1"/>
    <xf numFmtId="0" fontId="15" fillId="6" borderId="6" xfId="0" applyFont="1" applyFill="1" applyBorder="1" applyAlignment="1">
      <alignment wrapText="1"/>
    </xf>
    <xf numFmtId="166" fontId="16" fillId="7" borderId="6" xfId="3" applyNumberFormat="1" applyFont="1" applyFill="1" applyBorder="1" applyAlignment="1">
      <alignment horizontal="center"/>
    </xf>
    <xf numFmtId="0" fontId="13" fillId="0" borderId="0" xfId="0" applyFont="1"/>
    <xf numFmtId="4" fontId="0" fillId="0" borderId="0" xfId="0" applyNumberFormat="1"/>
    <xf numFmtId="0" fontId="15" fillId="0" borderId="0" xfId="0" applyFont="1"/>
    <xf numFmtId="4" fontId="2" fillId="0" borderId="0" xfId="0" applyNumberFormat="1" applyFont="1"/>
    <xf numFmtId="0" fontId="13" fillId="8" borderId="42" xfId="0" applyFont="1" applyFill="1" applyBorder="1"/>
    <xf numFmtId="4" fontId="13" fillId="8" borderId="0" xfId="0" applyNumberFormat="1" applyFont="1" applyFill="1" applyBorder="1"/>
    <xf numFmtId="4" fontId="13" fillId="8" borderId="31" xfId="0" applyNumberFormat="1" applyFont="1" applyFill="1" applyBorder="1"/>
    <xf numFmtId="0" fontId="13" fillId="8" borderId="43" xfId="0" applyFont="1" applyFill="1" applyBorder="1"/>
    <xf numFmtId="4" fontId="13" fillId="8" borderId="33" xfId="0" applyNumberFormat="1" applyFont="1" applyFill="1" applyBorder="1"/>
    <xf numFmtId="4" fontId="13" fillId="8" borderId="34" xfId="0" applyNumberFormat="1" applyFont="1" applyFill="1" applyBorder="1"/>
    <xf numFmtId="165" fontId="1" fillId="0" borderId="0" xfId="3" applyFont="1"/>
    <xf numFmtId="0" fontId="2" fillId="9" borderId="0" xfId="0" applyFont="1" applyFill="1"/>
    <xf numFmtId="9" fontId="2" fillId="0" borderId="0" xfId="0" applyNumberFormat="1" applyFont="1" applyFill="1"/>
    <xf numFmtId="165" fontId="1" fillId="0" borderId="6" xfId="3" applyFont="1" applyBorder="1"/>
    <xf numFmtId="4" fontId="19" fillId="0" borderId="6" xfId="7" applyNumberFormat="1" applyFont="1" applyBorder="1" applyAlignment="1">
      <alignment horizontal="right" vertical="top" wrapText="1"/>
    </xf>
    <xf numFmtId="4" fontId="0" fillId="0" borderId="6" xfId="0" applyNumberFormat="1" applyBorder="1"/>
    <xf numFmtId="4" fontId="19" fillId="0" borderId="44" xfId="7" applyNumberFormat="1" applyFont="1" applyBorder="1" applyAlignment="1">
      <alignment horizontal="right" vertical="top" wrapText="1"/>
    </xf>
    <xf numFmtId="0" fontId="0" fillId="0" borderId="24" xfId="0" applyBorder="1"/>
    <xf numFmtId="2" fontId="19" fillId="0" borderId="45" xfId="7" applyNumberFormat="1" applyFont="1" applyBorder="1" applyAlignment="1">
      <alignment horizontal="right" vertical="top" wrapText="1"/>
    </xf>
    <xf numFmtId="4" fontId="0" fillId="0" borderId="24" xfId="0" applyNumberFormat="1" applyBorder="1"/>
    <xf numFmtId="0" fontId="21" fillId="0" borderId="0" xfId="0" applyFont="1"/>
    <xf numFmtId="0" fontId="18" fillId="0" borderId="0" xfId="8" applyFont="1"/>
    <xf numFmtId="0" fontId="23" fillId="0" borderId="0" xfId="8" applyNumberFormat="1" applyFont="1" applyAlignment="1">
      <alignment horizontal="left" vertical="top"/>
    </xf>
    <xf numFmtId="0" fontId="18" fillId="0" borderId="0" xfId="8" applyFont="1" applyAlignment="1"/>
    <xf numFmtId="0" fontId="21" fillId="0" borderId="0" xfId="0" applyFont="1" applyAlignment="1"/>
    <xf numFmtId="0" fontId="30" fillId="0" borderId="0" xfId="10" applyFont="1" applyFill="1" applyBorder="1" applyAlignment="1">
      <alignment horizontal="center" vertical="center" wrapText="1"/>
    </xf>
    <xf numFmtId="0" fontId="31" fillId="0" borderId="0" xfId="4" applyFont="1" applyAlignment="1">
      <alignment vertical="center"/>
    </xf>
    <xf numFmtId="0" fontId="30" fillId="3" borderId="47" xfId="4" applyFont="1" applyFill="1" applyBorder="1" applyAlignment="1">
      <alignment horizontal="center" vertical="center" wrapText="1"/>
    </xf>
    <xf numFmtId="0" fontId="30" fillId="3" borderId="4" xfId="4" applyFont="1" applyFill="1" applyBorder="1" applyAlignment="1">
      <alignment horizontal="center" vertical="center"/>
    </xf>
    <xf numFmtId="0" fontId="32" fillId="0" borderId="48" xfId="0" applyFont="1" applyBorder="1"/>
    <xf numFmtId="0" fontId="31" fillId="0" borderId="49" xfId="4" applyFont="1" applyBorder="1" applyAlignment="1">
      <alignment vertical="center"/>
    </xf>
    <xf numFmtId="0" fontId="30" fillId="0" borderId="0" xfId="5" applyFont="1" applyBorder="1" applyAlignment="1">
      <alignment vertical="center" wrapText="1"/>
    </xf>
    <xf numFmtId="49" fontId="33" fillId="0" borderId="6" xfId="5" applyNumberFormat="1" applyFont="1" applyBorder="1" applyAlignment="1">
      <alignment horizontal="center" vertical="top" wrapText="1"/>
    </xf>
    <xf numFmtId="0" fontId="33" fillId="0" borderId="6" xfId="5" applyFont="1" applyBorder="1" applyAlignment="1">
      <alignment horizontal="center" vertical="top" wrapText="1"/>
    </xf>
    <xf numFmtId="0" fontId="33" fillId="0" borderId="6" xfId="5" applyFont="1" applyBorder="1" applyAlignment="1">
      <alignment horizontal="center" vertical="top" wrapText="1" shrinkToFit="1"/>
    </xf>
    <xf numFmtId="49" fontId="33" fillId="0" borderId="6" xfId="5" applyNumberFormat="1" applyFont="1" applyBorder="1" applyAlignment="1">
      <alignment vertical="center" wrapText="1"/>
    </xf>
    <xf numFmtId="0" fontId="34" fillId="0" borderId="6" xfId="5" applyFont="1" applyFill="1" applyBorder="1" applyAlignment="1">
      <alignment vertical="top" wrapText="1" shrinkToFit="1"/>
    </xf>
    <xf numFmtId="0" fontId="33" fillId="0" borderId="6" xfId="5" applyFont="1" applyBorder="1" applyAlignment="1">
      <alignment vertical="center" wrapText="1"/>
    </xf>
    <xf numFmtId="0" fontId="33" fillId="0" borderId="6" xfId="5" applyFont="1" applyBorder="1" applyAlignment="1">
      <alignment wrapText="1"/>
    </xf>
    <xf numFmtId="49" fontId="26" fillId="0" borderId="6" xfId="5" applyNumberFormat="1" applyFont="1" applyBorder="1" applyAlignment="1">
      <alignment vertical="center" wrapText="1"/>
    </xf>
    <xf numFmtId="0" fontId="26" fillId="0" borderId="6" xfId="5" applyNumberFormat="1" applyFont="1" applyFill="1" applyBorder="1" applyAlignment="1">
      <alignment vertical="center" wrapText="1" shrinkToFit="1"/>
    </xf>
    <xf numFmtId="0" fontId="26" fillId="0" borderId="6" xfId="5" applyFont="1" applyBorder="1" applyAlignment="1">
      <alignment vertical="center" wrapText="1"/>
    </xf>
    <xf numFmtId="0" fontId="26" fillId="0" borderId="6" xfId="5" applyFont="1" applyBorder="1" applyAlignment="1">
      <alignment horizontal="center" vertical="center" wrapText="1"/>
    </xf>
    <xf numFmtId="0" fontId="26" fillId="0" borderId="6" xfId="5" applyFont="1" applyFill="1" applyBorder="1" applyAlignment="1">
      <alignment vertical="center" wrapText="1"/>
    </xf>
    <xf numFmtId="0" fontId="26" fillId="0" borderId="6" xfId="5" applyFont="1" applyFill="1" applyBorder="1" applyAlignment="1">
      <alignment vertical="top" wrapText="1"/>
    </xf>
    <xf numFmtId="0" fontId="26" fillId="0" borderId="6" xfId="5" applyFont="1" applyFill="1" applyBorder="1" applyAlignment="1">
      <alignment wrapText="1"/>
    </xf>
    <xf numFmtId="0" fontId="26" fillId="0" borderId="0" xfId="5" applyFont="1" applyFill="1" applyAlignment="1">
      <alignment wrapText="1"/>
    </xf>
    <xf numFmtId="0" fontId="26" fillId="0" borderId="6" xfId="5" applyNumberFormat="1" applyFont="1" applyFill="1" applyBorder="1" applyAlignment="1">
      <alignment vertical="center" wrapText="1"/>
    </xf>
    <xf numFmtId="0" fontId="26" fillId="0" borderId="6" xfId="5" applyFont="1" applyFill="1" applyBorder="1" applyAlignment="1">
      <alignment horizontal="left" vertical="center" wrapText="1"/>
    </xf>
    <xf numFmtId="0" fontId="26" fillId="0" borderId="0" xfId="5" applyFont="1" applyFill="1" applyAlignment="1">
      <alignment vertical="center" wrapText="1"/>
    </xf>
    <xf numFmtId="0" fontId="26" fillId="0" borderId="6" xfId="5" applyFont="1" applyBorder="1" applyAlignment="1">
      <alignment horizontal="center" wrapText="1"/>
    </xf>
    <xf numFmtId="49" fontId="26" fillId="0" borderId="6" xfId="5" applyNumberFormat="1" applyFont="1" applyFill="1" applyBorder="1" applyAlignment="1">
      <alignment vertical="center" wrapText="1"/>
    </xf>
    <xf numFmtId="0" fontId="25" fillId="3" borderId="1" xfId="0" applyFont="1" applyFill="1" applyBorder="1" applyAlignment="1">
      <alignment horizontal="left" vertical="center"/>
    </xf>
    <xf numFmtId="0" fontId="32" fillId="0" borderId="0" xfId="0" applyFont="1"/>
    <xf numFmtId="0" fontId="25" fillId="3" borderId="5" xfId="0" applyFont="1" applyFill="1" applyBorder="1" applyAlignment="1">
      <alignment horizontal="left" vertical="center"/>
    </xf>
    <xf numFmtId="0" fontId="25" fillId="3" borderId="8" xfId="0" applyFont="1" applyFill="1" applyBorder="1" applyAlignment="1">
      <alignment horizontal="left" vertical="center"/>
    </xf>
    <xf numFmtId="0" fontId="33" fillId="0" borderId="0" xfId="10" applyFont="1" applyFill="1" applyBorder="1" applyAlignment="1">
      <alignment horizontal="center" vertical="center" wrapText="1"/>
    </xf>
    <xf numFmtId="0" fontId="26" fillId="0" borderId="0" xfId="5" applyFont="1"/>
    <xf numFmtId="0" fontId="27" fillId="0" borderId="0" xfId="5" applyFont="1"/>
    <xf numFmtId="0" fontId="33" fillId="3" borderId="20" xfId="5" applyFont="1" applyFill="1" applyBorder="1" applyAlignment="1">
      <alignment horizontal="center" vertical="center" wrapText="1"/>
    </xf>
    <xf numFmtId="0" fontId="33" fillId="3" borderId="21" xfId="5" applyFont="1" applyFill="1" applyBorder="1" applyAlignment="1">
      <alignment horizontal="center" vertical="center" wrapText="1"/>
    </xf>
    <xf numFmtId="0" fontId="32" fillId="0" borderId="6" xfId="0" applyFont="1" applyBorder="1"/>
    <xf numFmtId="0" fontId="13" fillId="0" borderId="22" xfId="0" applyFont="1" applyBorder="1"/>
    <xf numFmtId="0" fontId="26" fillId="0" borderId="0" xfId="4" applyFont="1" applyAlignment="1">
      <alignment horizontal="left" vertical="center" wrapText="1" indent="1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6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36" fillId="0" borderId="0" xfId="9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4" borderId="6" xfId="6" applyNumberFormat="1" applyFont="1" applyFill="1" applyBorder="1"/>
    <xf numFmtId="0" fontId="33" fillId="4" borderId="14" xfId="6" applyFont="1" applyFill="1" applyBorder="1" applyAlignment="1">
      <alignment horizontal="left"/>
    </xf>
    <xf numFmtId="0" fontId="24" fillId="0" borderId="0" xfId="76" applyFont="1" applyFill="1" applyAlignment="1" applyProtection="1">
      <alignment horizontal="left"/>
      <protection locked="0"/>
    </xf>
    <xf numFmtId="0" fontId="24" fillId="0" borderId="0" xfId="76" applyFont="1" applyFill="1" applyProtection="1">
      <protection locked="0"/>
    </xf>
    <xf numFmtId="0" fontId="65" fillId="0" borderId="0" xfId="76" applyFont="1" applyFill="1" applyAlignment="1"/>
    <xf numFmtId="49" fontId="66" fillId="0" borderId="6" xfId="6" applyNumberFormat="1" applyFont="1" applyFill="1" applyBorder="1" applyAlignment="1">
      <alignment horizontal="left"/>
    </xf>
    <xf numFmtId="0" fontId="67" fillId="0" borderId="0" xfId="5" applyNumberFormat="1" applyFont="1" applyFill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8" fillId="4" borderId="6" xfId="6" applyFont="1" applyFill="1" applyBorder="1" applyAlignment="1">
      <alignment wrapText="1"/>
    </xf>
    <xf numFmtId="0" fontId="69" fillId="0" borderId="6" xfId="79" applyFont="1" applyBorder="1" applyAlignment="1">
      <alignment horizontal="center" vertical="center" wrapText="1" shrinkToFit="1"/>
    </xf>
    <xf numFmtId="0" fontId="69" fillId="0" borderId="6" xfId="79" applyFont="1" applyBorder="1" applyAlignment="1">
      <alignment horizontal="center" vertical="center" wrapText="1"/>
    </xf>
    <xf numFmtId="0" fontId="27" fillId="0" borderId="6" xfId="79" applyFont="1" applyBorder="1" applyAlignment="1">
      <alignment horizontal="center" wrapText="1" shrinkToFit="1"/>
    </xf>
    <xf numFmtId="4" fontId="27" fillId="4" borderId="6" xfId="79" applyNumberFormat="1" applyFont="1" applyFill="1" applyBorder="1" applyAlignment="1">
      <alignment vertical="center" wrapText="1" shrinkToFit="1"/>
    </xf>
    <xf numFmtId="0" fontId="69" fillId="0" borderId="61" xfId="83" applyFont="1" applyBorder="1" applyAlignment="1">
      <alignment horizontal="center" vertical="center" wrapText="1"/>
    </xf>
    <xf numFmtId="0" fontId="69" fillId="0" borderId="50" xfId="83" applyFont="1" applyBorder="1" applyAlignment="1">
      <alignment horizontal="center" vertical="center" wrapText="1"/>
    </xf>
    <xf numFmtId="0" fontId="69" fillId="0" borderId="62" xfId="83" applyFont="1" applyBorder="1" applyAlignment="1">
      <alignment horizontal="center" vertical="center" wrapText="1"/>
    </xf>
    <xf numFmtId="0" fontId="69" fillId="0" borderId="40" xfId="83" applyFont="1" applyBorder="1" applyAlignment="1">
      <alignment horizontal="center" vertical="center" wrapText="1"/>
    </xf>
    <xf numFmtId="0" fontId="69" fillId="0" borderId="49" xfId="83" applyFont="1" applyBorder="1" applyAlignment="1">
      <alignment horizontal="center" vertical="center" wrapText="1"/>
    </xf>
    <xf numFmtId="0" fontId="27" fillId="0" borderId="63" xfId="83" applyFont="1" applyBorder="1" applyAlignment="1">
      <alignment wrapText="1"/>
    </xf>
    <xf numFmtId="4" fontId="27" fillId="4" borderId="70" xfId="83" applyNumberFormat="1" applyFont="1" applyFill="1" applyBorder="1" applyAlignment="1">
      <alignment wrapText="1"/>
    </xf>
    <xf numFmtId="14" fontId="27" fillId="0" borderId="35" xfId="83" applyNumberFormat="1" applyFont="1" applyBorder="1" applyAlignment="1">
      <alignment wrapText="1"/>
    </xf>
    <xf numFmtId="4" fontId="70" fillId="0" borderId="74" xfId="80" applyNumberFormat="1" applyFont="1" applyBorder="1" applyAlignment="1">
      <alignment vertical="top" wrapText="1"/>
    </xf>
    <xf numFmtId="14" fontId="70" fillId="0" borderId="3" xfId="80" applyNumberFormat="1" applyFont="1" applyBorder="1" applyAlignment="1">
      <alignment vertical="top" wrapText="1"/>
    </xf>
    <xf numFmtId="0" fontId="27" fillId="32" borderId="21" xfId="83" applyFont="1" applyFill="1" applyBorder="1" applyAlignment="1">
      <alignment wrapText="1"/>
    </xf>
    <xf numFmtId="4" fontId="27" fillId="4" borderId="24" xfId="83" applyNumberFormat="1" applyFont="1" applyFill="1" applyBorder="1" applyAlignment="1">
      <alignment wrapText="1"/>
    </xf>
    <xf numFmtId="14" fontId="27" fillId="0" borderId="13" xfId="83" applyNumberFormat="1" applyFont="1" applyBorder="1" applyAlignment="1">
      <alignment wrapText="1"/>
    </xf>
    <xf numFmtId="4" fontId="70" fillId="0" borderId="67" xfId="80" applyNumberFormat="1" applyFont="1" applyBorder="1" applyAlignment="1">
      <alignment vertical="top" wrapText="1"/>
    </xf>
    <xf numFmtId="14" fontId="70" fillId="0" borderId="24" xfId="80" applyNumberFormat="1" applyFont="1" applyBorder="1" applyAlignment="1">
      <alignment vertical="top" wrapText="1"/>
    </xf>
    <xf numFmtId="0" fontId="27" fillId="32" borderId="22" xfId="83" applyFont="1" applyFill="1" applyBorder="1" applyAlignment="1">
      <alignment wrapText="1"/>
    </xf>
    <xf numFmtId="0" fontId="27" fillId="0" borderId="64" xfId="83" applyFont="1" applyBorder="1" applyAlignment="1">
      <alignment wrapText="1"/>
    </xf>
    <xf numFmtId="4" fontId="27" fillId="4" borderId="71" xfId="83" applyNumberFormat="1" applyFont="1" applyFill="1" applyBorder="1" applyAlignment="1">
      <alignment wrapText="1"/>
    </xf>
    <xf numFmtId="14" fontId="27" fillId="0" borderId="46" xfId="83" applyNumberFormat="1" applyFont="1" applyBorder="1" applyAlignment="1">
      <alignment wrapText="1"/>
    </xf>
    <xf numFmtId="4" fontId="70" fillId="0" borderId="76" xfId="80" applyNumberFormat="1" applyFont="1" applyBorder="1" applyAlignment="1">
      <alignment vertical="top" wrapText="1"/>
    </xf>
    <xf numFmtId="14" fontId="70" fillId="0" borderId="26" xfId="80" applyNumberFormat="1" applyFont="1" applyBorder="1" applyAlignment="1">
      <alignment vertical="top" wrapText="1"/>
    </xf>
    <xf numFmtId="0" fontId="27" fillId="32" borderId="65" xfId="83" applyFont="1" applyFill="1" applyBorder="1" applyAlignment="1">
      <alignment wrapText="1"/>
    </xf>
    <xf numFmtId="0" fontId="69" fillId="0" borderId="61" xfId="83" applyFont="1" applyBorder="1" applyAlignment="1">
      <alignment wrapText="1"/>
    </xf>
    <xf numFmtId="4" fontId="27" fillId="4" borderId="50" xfId="83" applyNumberFormat="1" applyFont="1" applyFill="1" applyBorder="1" applyAlignment="1">
      <alignment wrapText="1"/>
    </xf>
    <xf numFmtId="0" fontId="27" fillId="0" borderId="62" xfId="83" applyFont="1" applyBorder="1" applyAlignment="1">
      <alignment horizontal="center" wrapText="1"/>
    </xf>
    <xf numFmtId="4" fontId="27" fillId="33" borderId="61" xfId="83" applyNumberFormat="1" applyFont="1" applyFill="1" applyBorder="1" applyAlignment="1">
      <alignment wrapText="1"/>
    </xf>
    <xf numFmtId="0" fontId="27" fillId="0" borderId="40" xfId="83" applyFont="1" applyBorder="1" applyAlignment="1">
      <alignment horizontal="center" wrapText="1"/>
    </xf>
    <xf numFmtId="0" fontId="27" fillId="0" borderId="49" xfId="83" applyFont="1" applyBorder="1" applyAlignment="1">
      <alignment horizontal="center" wrapText="1"/>
    </xf>
    <xf numFmtId="0" fontId="27" fillId="32" borderId="66" xfId="83" applyFont="1" applyFill="1" applyBorder="1" applyAlignment="1">
      <alignment wrapText="1"/>
    </xf>
    <xf numFmtId="4" fontId="70" fillId="0" borderId="26" xfId="80" applyNumberFormat="1" applyFont="1" applyBorder="1" applyAlignment="1">
      <alignment vertical="top" wrapText="1"/>
    </xf>
    <xf numFmtId="4" fontId="27" fillId="0" borderId="63" xfId="83" applyNumberFormat="1" applyFont="1" applyFill="1" applyBorder="1" applyAlignment="1">
      <alignment wrapText="1"/>
    </xf>
    <xf numFmtId="14" fontId="27" fillId="0" borderId="36" xfId="83" applyNumberFormat="1" applyFont="1" applyFill="1" applyBorder="1" applyAlignment="1">
      <alignment wrapText="1"/>
    </xf>
    <xf numFmtId="4" fontId="27" fillId="0" borderId="67" xfId="83" applyNumberFormat="1" applyFont="1" applyFill="1" applyBorder="1" applyAlignment="1">
      <alignment wrapText="1"/>
    </xf>
    <xf numFmtId="0" fontId="27" fillId="0" borderId="14" xfId="83" applyFont="1" applyFill="1" applyBorder="1" applyAlignment="1">
      <alignment wrapText="1"/>
    </xf>
    <xf numFmtId="4" fontId="27" fillId="0" borderId="68" xfId="83" applyNumberFormat="1" applyFont="1" applyFill="1" applyBorder="1" applyAlignment="1">
      <alignment wrapText="1"/>
    </xf>
    <xf numFmtId="0" fontId="27" fillId="0" borderId="75" xfId="83" applyFont="1" applyFill="1" applyBorder="1" applyAlignment="1">
      <alignment wrapText="1"/>
    </xf>
    <xf numFmtId="0" fontId="27" fillId="0" borderId="67" xfId="83" applyFont="1" applyBorder="1" applyAlignment="1">
      <alignment wrapText="1"/>
    </xf>
    <xf numFmtId="0" fontId="27" fillId="0" borderId="68" xfId="83" applyFont="1" applyBorder="1" applyAlignment="1">
      <alignment wrapText="1"/>
    </xf>
    <xf numFmtId="0" fontId="69" fillId="0" borderId="69" xfId="83" applyFont="1" applyBorder="1" applyAlignment="1">
      <alignment wrapText="1"/>
    </xf>
    <xf numFmtId="4" fontId="27" fillId="4" borderId="72" xfId="83" applyNumberFormat="1" applyFont="1" applyFill="1" applyBorder="1" applyAlignment="1">
      <alignment wrapText="1"/>
    </xf>
    <xf numFmtId="4" fontId="27" fillId="33" borderId="69" xfId="83" applyNumberFormat="1" applyFont="1" applyFill="1" applyBorder="1" applyAlignment="1">
      <alignment wrapText="1"/>
    </xf>
    <xf numFmtId="0" fontId="65" fillId="0" borderId="0" xfId="76" applyFont="1" applyFill="1" applyProtection="1">
      <protection locked="0"/>
    </xf>
    <xf numFmtId="0" fontId="71" fillId="0" borderId="0" xfId="0" applyFont="1"/>
    <xf numFmtId="0" fontId="0" fillId="0" borderId="75" xfId="0" applyBorder="1"/>
    <xf numFmtId="0" fontId="0" fillId="0" borderId="70" xfId="0" applyBorder="1"/>
    <xf numFmtId="0" fontId="0" fillId="0" borderId="30" xfId="0" applyBorder="1"/>
    <xf numFmtId="0" fontId="0" fillId="0" borderId="71" xfId="0" applyBorder="1"/>
    <xf numFmtId="0" fontId="73" fillId="0" borderId="0" xfId="0" applyFont="1"/>
    <xf numFmtId="0" fontId="0" fillId="0" borderId="80" xfId="0" applyBorder="1"/>
    <xf numFmtId="0" fontId="0" fillId="0" borderId="35" xfId="0" applyBorder="1"/>
    <xf numFmtId="0" fontId="0" fillId="0" borderId="36" xfId="0" applyBorder="1"/>
    <xf numFmtId="164" fontId="5" fillId="0" borderId="6" xfId="84" applyFont="1" applyFill="1" applyBorder="1" applyAlignment="1">
      <alignment horizontal="left" vertical="center" wrapText="1"/>
    </xf>
    <xf numFmtId="0" fontId="5" fillId="0" borderId="6" xfId="6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left" vertical="center"/>
    </xf>
    <xf numFmtId="0" fontId="0" fillId="0" borderId="0" xfId="0"/>
    <xf numFmtId="164" fontId="5" fillId="0" borderId="6" xfId="84" applyFont="1" applyFill="1" applyBorder="1" applyAlignment="1">
      <alignment horizontal="left" vertical="center" wrapText="1"/>
    </xf>
    <xf numFmtId="0" fontId="5" fillId="0" borderId="6" xfId="6" applyFont="1" applyFill="1" applyBorder="1" applyAlignment="1">
      <alignment horizontal="center" vertical="center" wrapText="1"/>
    </xf>
    <xf numFmtId="0" fontId="0" fillId="0" borderId="0" xfId="0" applyBorder="1"/>
    <xf numFmtId="0" fontId="25" fillId="3" borderId="1" xfId="0" applyFont="1" applyFill="1" applyBorder="1" applyAlignment="1">
      <alignment horizontal="left" vertical="center"/>
    </xf>
    <xf numFmtId="0" fontId="25" fillId="3" borderId="5" xfId="0" applyFont="1" applyFill="1" applyBorder="1" applyAlignment="1">
      <alignment horizontal="left" vertical="center"/>
    </xf>
    <xf numFmtId="0" fontId="25" fillId="3" borderId="8" xfId="0" applyFont="1" applyFill="1" applyBorder="1" applyAlignment="1">
      <alignment horizontal="left" vertical="center"/>
    </xf>
    <xf numFmtId="0" fontId="33" fillId="0" borderId="0" xfId="10" applyFont="1" applyFill="1" applyBorder="1" applyAlignment="1">
      <alignment horizontal="center" vertical="center" wrapText="1"/>
    </xf>
    <xf numFmtId="0" fontId="26" fillId="0" borderId="0" xfId="5" applyFont="1" applyFill="1" applyAlignment="1">
      <alignment horizontal="left"/>
    </xf>
    <xf numFmtId="3" fontId="26" fillId="0" borderId="0" xfId="5" applyNumberFormat="1" applyFont="1" applyFill="1" applyAlignment="1">
      <alignment horizontal="left"/>
    </xf>
    <xf numFmtId="3" fontId="26" fillId="0" borderId="0" xfId="5" applyNumberFormat="1" applyFont="1" applyFill="1" applyAlignment="1">
      <alignment horizontal="center" vertical="center"/>
    </xf>
    <xf numFmtId="0" fontId="33" fillId="0" borderId="0" xfId="5" applyFont="1" applyFill="1" applyAlignment="1">
      <alignment horizontal="left"/>
    </xf>
    <xf numFmtId="0" fontId="26" fillId="3" borderId="8" xfId="5" applyFont="1" applyFill="1" applyBorder="1" applyAlignment="1">
      <alignment horizontal="right"/>
    </xf>
    <xf numFmtId="3" fontId="26" fillId="3" borderId="27" xfId="5" applyNumberFormat="1" applyFont="1" applyFill="1" applyBorder="1" applyAlignment="1">
      <alignment horizontal="center" vertical="center"/>
    </xf>
    <xf numFmtId="0" fontId="27" fillId="3" borderId="22" xfId="9" applyFont="1" applyFill="1" applyBorder="1" applyAlignment="1">
      <alignment horizontal="center" vertical="center"/>
    </xf>
    <xf numFmtId="0" fontId="27" fillId="3" borderId="27" xfId="9" applyFont="1" applyFill="1" applyBorder="1" applyAlignment="1">
      <alignment horizontal="center" vertical="center"/>
    </xf>
    <xf numFmtId="0" fontId="25" fillId="3" borderId="21" xfId="0" applyFont="1" applyFill="1" applyBorder="1"/>
    <xf numFmtId="0" fontId="26" fillId="3" borderId="77" xfId="5" applyFont="1" applyFill="1" applyBorder="1" applyAlignment="1">
      <alignment horizontal="right"/>
    </xf>
    <xf numFmtId="3" fontId="26" fillId="3" borderId="10" xfId="5" applyNumberFormat="1" applyFont="1" applyFill="1" applyBorder="1" applyAlignment="1">
      <alignment horizontal="center" vertical="center"/>
    </xf>
    <xf numFmtId="0" fontId="26" fillId="3" borderId="79" xfId="5" applyFont="1" applyFill="1" applyBorder="1" applyAlignment="1">
      <alignment horizontal="right"/>
    </xf>
    <xf numFmtId="3" fontId="26" fillId="3" borderId="49" xfId="5" applyNumberFormat="1" applyFont="1" applyFill="1" applyBorder="1" applyAlignment="1">
      <alignment horizontal="center" vertical="center"/>
    </xf>
    <xf numFmtId="0" fontId="72" fillId="0" borderId="0" xfId="85" applyAlignment="1" applyProtection="1"/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5" fillId="3" borderId="19" xfId="0" applyFont="1" applyFill="1" applyBorder="1" applyAlignment="1"/>
    <xf numFmtId="0" fontId="25" fillId="3" borderId="11" xfId="0" applyFont="1" applyFill="1" applyBorder="1" applyAlignment="1"/>
    <xf numFmtId="0" fontId="25" fillId="3" borderId="3" xfId="0" applyFont="1" applyFill="1" applyBorder="1" applyAlignment="1"/>
    <xf numFmtId="0" fontId="26" fillId="3" borderId="23" xfId="4" applyFont="1" applyFill="1" applyBorder="1" applyAlignment="1">
      <alignment vertical="center" wrapText="1"/>
    </xf>
    <xf numFmtId="0" fontId="26" fillId="3" borderId="14" xfId="4" applyFont="1" applyFill="1" applyBorder="1" applyAlignment="1">
      <alignment vertical="center" wrapText="1"/>
    </xf>
    <xf numFmtId="0" fontId="26" fillId="3" borderId="24" xfId="4" applyFont="1" applyFill="1" applyBorder="1" applyAlignment="1">
      <alignment vertical="center" wrapText="1"/>
    </xf>
    <xf numFmtId="0" fontId="26" fillId="3" borderId="25" xfId="4" applyFont="1" applyFill="1" applyBorder="1" applyAlignment="1">
      <alignment vertical="center" wrapText="1"/>
    </xf>
    <xf numFmtId="0" fontId="26" fillId="3" borderId="17" xfId="4" applyFont="1" applyFill="1" applyBorder="1" applyAlignment="1">
      <alignment vertical="center" wrapText="1"/>
    </xf>
    <xf numFmtId="0" fontId="26" fillId="3" borderId="26" xfId="4" applyFont="1" applyFill="1" applyBorder="1" applyAlignment="1">
      <alignment vertical="center" wrapText="1"/>
    </xf>
    <xf numFmtId="0" fontId="4" fillId="3" borderId="25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8" fillId="3" borderId="19" xfId="2" applyFont="1" applyFill="1" applyBorder="1" applyAlignment="1">
      <alignment horizontal="left"/>
    </xf>
    <xf numFmtId="0" fontId="8" fillId="3" borderId="3" xfId="2" applyFont="1" applyFill="1" applyBorder="1" applyAlignment="1">
      <alignment horizontal="left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7" fillId="4" borderId="0" xfId="5" applyNumberFormat="1" applyFont="1" applyFill="1" applyAlignment="1">
      <alignment horizontal="center"/>
    </xf>
    <xf numFmtId="0" fontId="33" fillId="3" borderId="37" xfId="6" applyNumberFormat="1" applyFont="1" applyFill="1" applyBorder="1" applyAlignment="1">
      <alignment horizontal="center" vertical="center"/>
    </xf>
    <xf numFmtId="0" fontId="26" fillId="3" borderId="38" xfId="6" applyNumberFormat="1" applyFont="1" applyFill="1" applyBorder="1" applyAlignment="1"/>
    <xf numFmtId="0" fontId="33" fillId="3" borderId="37" xfId="6" applyFont="1" applyFill="1" applyBorder="1" applyAlignment="1">
      <alignment horizontal="center" vertical="center" wrapText="1"/>
    </xf>
    <xf numFmtId="0" fontId="33" fillId="3" borderId="38" xfId="6" applyFont="1" applyFill="1" applyBorder="1" applyAlignment="1">
      <alignment horizontal="center" vertical="center" wrapText="1"/>
    </xf>
    <xf numFmtId="49" fontId="33" fillId="3" borderId="37" xfId="6" applyNumberFormat="1" applyFont="1" applyFill="1" applyBorder="1" applyAlignment="1">
      <alignment horizontal="center" vertical="center" wrapText="1"/>
    </xf>
    <xf numFmtId="0" fontId="26" fillId="3" borderId="38" xfId="6" applyFont="1" applyFill="1" applyBorder="1" applyAlignment="1"/>
    <xf numFmtId="0" fontId="26" fillId="0" borderId="5" xfId="4" applyFont="1" applyBorder="1" applyAlignment="1">
      <alignment horizontal="left" vertical="center" wrapText="1" indent="1"/>
    </xf>
    <xf numFmtId="0" fontId="26" fillId="0" borderId="6" xfId="4" applyFont="1" applyBorder="1" applyAlignment="1">
      <alignment horizontal="left" vertical="center" wrapText="1" indent="1"/>
    </xf>
    <xf numFmtId="0" fontId="33" fillId="3" borderId="1" xfId="5" applyFont="1" applyFill="1" applyBorder="1" applyAlignment="1">
      <alignment horizontal="center"/>
    </xf>
    <xf numFmtId="0" fontId="33" fillId="3" borderId="20" xfId="5" applyFont="1" applyFill="1" applyBorder="1" applyAlignment="1">
      <alignment horizontal="center"/>
    </xf>
    <xf numFmtId="0" fontId="33" fillId="3" borderId="21" xfId="5" applyFont="1" applyFill="1" applyBorder="1" applyAlignment="1">
      <alignment horizontal="center"/>
    </xf>
    <xf numFmtId="0" fontId="36" fillId="0" borderId="8" xfId="9" applyFont="1" applyBorder="1" applyAlignment="1">
      <alignment horizontal="center" vertical="center" wrapText="1"/>
    </xf>
    <xf numFmtId="0" fontId="36" fillId="0" borderId="9" xfId="9" applyFont="1" applyBorder="1" applyAlignment="1">
      <alignment horizontal="center" vertical="center" wrapText="1"/>
    </xf>
    <xf numFmtId="0" fontId="36" fillId="0" borderId="27" xfId="9" applyFont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35" fillId="3" borderId="20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center" vertical="center"/>
    </xf>
    <xf numFmtId="0" fontId="35" fillId="3" borderId="27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wrapText="1"/>
    </xf>
    <xf numFmtId="0" fontId="26" fillId="3" borderId="9" xfId="0" applyFont="1" applyFill="1" applyBorder="1" applyAlignment="1">
      <alignment horizontal="center" wrapText="1"/>
    </xf>
    <xf numFmtId="0" fontId="33" fillId="0" borderId="0" xfId="5" applyFont="1" applyBorder="1" applyAlignment="1">
      <alignment horizontal="center" vertical="center" wrapText="1"/>
    </xf>
    <xf numFmtId="0" fontId="33" fillId="3" borderId="19" xfId="5" applyFont="1" applyFill="1" applyBorder="1" applyAlignment="1">
      <alignment horizontal="center" vertical="center" wrapText="1"/>
    </xf>
    <xf numFmtId="0" fontId="33" fillId="3" borderId="11" xfId="5" applyFont="1" applyFill="1" applyBorder="1" applyAlignment="1">
      <alignment horizontal="center" vertical="center" wrapText="1"/>
    </xf>
    <xf numFmtId="0" fontId="33" fillId="3" borderId="3" xfId="5" applyFont="1" applyFill="1" applyBorder="1" applyAlignment="1">
      <alignment horizontal="center" vertical="center" wrapText="1"/>
    </xf>
    <xf numFmtId="0" fontId="33" fillId="3" borderId="19" xfId="5" applyFont="1" applyFill="1" applyBorder="1" applyAlignment="1">
      <alignment horizontal="center"/>
    </xf>
    <xf numFmtId="0" fontId="33" fillId="3" borderId="11" xfId="5" applyFont="1" applyFill="1" applyBorder="1" applyAlignment="1">
      <alignment horizontal="center"/>
    </xf>
    <xf numFmtId="0" fontId="33" fillId="3" borderId="12" xfId="5" applyFont="1" applyFill="1" applyBorder="1" applyAlignment="1">
      <alignment horizontal="center"/>
    </xf>
    <xf numFmtId="0" fontId="36" fillId="0" borderId="25" xfId="9" applyFont="1" applyBorder="1" applyAlignment="1">
      <alignment horizontal="center" vertical="center" wrapText="1"/>
    </xf>
    <xf numFmtId="0" fontId="36" fillId="0" borderId="17" xfId="9" applyFont="1" applyBorder="1" applyAlignment="1">
      <alignment horizontal="center" vertical="center" wrapText="1"/>
    </xf>
    <xf numFmtId="0" fontId="36" fillId="0" borderId="18" xfId="9" applyFont="1" applyBorder="1" applyAlignment="1">
      <alignment horizontal="center" vertical="center" wrapText="1"/>
    </xf>
    <xf numFmtId="0" fontId="31" fillId="0" borderId="39" xfId="4" applyFont="1" applyBorder="1" applyAlignment="1">
      <alignment horizontal="center" vertical="center" wrapText="1"/>
    </xf>
    <xf numFmtId="0" fontId="31" fillId="0" borderId="50" xfId="4" applyFont="1" applyBorder="1" applyAlignment="1">
      <alignment horizontal="center" vertical="center" wrapText="1"/>
    </xf>
    <xf numFmtId="0" fontId="30" fillId="3" borderId="39" xfId="4" applyFont="1" applyFill="1" applyBorder="1" applyAlignment="1">
      <alignment horizontal="center" vertical="center"/>
    </xf>
    <xf numFmtId="0" fontId="30" fillId="3" borderId="50" xfId="4" applyFont="1" applyFill="1" applyBorder="1" applyAlignment="1">
      <alignment horizontal="center" vertical="center"/>
    </xf>
    <xf numFmtId="0" fontId="30" fillId="3" borderId="19" xfId="4" applyFont="1" applyFill="1" applyBorder="1" applyAlignment="1">
      <alignment horizontal="center" vertical="center"/>
    </xf>
    <xf numFmtId="0" fontId="30" fillId="3" borderId="11" xfId="4" applyFont="1" applyFill="1" applyBorder="1" applyAlignment="1">
      <alignment horizontal="center" vertical="center"/>
    </xf>
    <xf numFmtId="0" fontId="30" fillId="3" borderId="12" xfId="4" applyFont="1" applyFill="1" applyBorder="1" applyAlignment="1">
      <alignment horizontal="center" vertical="center"/>
    </xf>
    <xf numFmtId="0" fontId="64" fillId="0" borderId="43" xfId="5" applyNumberFormat="1" applyFont="1" applyBorder="1" applyAlignment="1">
      <alignment horizontal="center" wrapText="1"/>
    </xf>
    <xf numFmtId="0" fontId="64" fillId="0" borderId="33" xfId="5" applyNumberFormat="1" applyFont="1" applyBorder="1" applyAlignment="1">
      <alignment horizontal="center" wrapText="1"/>
    </xf>
    <xf numFmtId="0" fontId="64" fillId="0" borderId="34" xfId="5" applyNumberFormat="1" applyFont="1" applyBorder="1" applyAlignment="1">
      <alignment horizontal="center" wrapText="1"/>
    </xf>
    <xf numFmtId="0" fontId="6" fillId="3" borderId="60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5" fillId="3" borderId="16" xfId="0" applyFont="1" applyFill="1" applyBorder="1" applyAlignment="1">
      <alignment horizontal="center" wrapText="1"/>
    </xf>
    <xf numFmtId="0" fontId="5" fillId="3" borderId="17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30" fillId="3" borderId="6" xfId="4" applyFont="1" applyFill="1" applyBorder="1" applyAlignment="1">
      <alignment horizontal="center" vertical="center" wrapText="1"/>
    </xf>
    <xf numFmtId="0" fontId="30" fillId="3" borderId="6" xfId="4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80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70" xfId="0" applyFont="1" applyBorder="1" applyAlignment="1">
      <alignment horizontal="center"/>
    </xf>
    <xf numFmtId="0" fontId="31" fillId="0" borderId="46" xfId="4" applyFont="1" applyBorder="1" applyAlignment="1">
      <alignment horizontal="center" vertical="center"/>
    </xf>
    <xf numFmtId="0" fontId="31" fillId="0" borderId="71" xfId="4" applyFont="1" applyBorder="1" applyAlignment="1">
      <alignment horizontal="center" vertical="center"/>
    </xf>
    <xf numFmtId="0" fontId="31" fillId="0" borderId="30" xfId="4" applyFont="1" applyBorder="1" applyAlignment="1">
      <alignment horizontal="center" vertical="center"/>
    </xf>
    <xf numFmtId="0" fontId="31" fillId="0" borderId="80" xfId="4" applyFont="1" applyBorder="1" applyAlignment="1">
      <alignment horizontal="center" vertical="center"/>
    </xf>
    <xf numFmtId="0" fontId="31" fillId="0" borderId="35" xfId="4" applyFont="1" applyBorder="1" applyAlignment="1">
      <alignment horizontal="center" vertical="center"/>
    </xf>
    <xf numFmtId="0" fontId="31" fillId="0" borderId="70" xfId="4" applyFont="1" applyBorder="1" applyAlignment="1">
      <alignment horizontal="center" vertical="center"/>
    </xf>
    <xf numFmtId="0" fontId="64" fillId="0" borderId="25" xfId="5" applyNumberFormat="1" applyFont="1" applyBorder="1" applyAlignment="1">
      <alignment horizontal="center" wrapText="1"/>
    </xf>
    <xf numFmtId="0" fontId="64" fillId="0" borderId="17" xfId="5" applyNumberFormat="1" applyFont="1" applyBorder="1" applyAlignment="1">
      <alignment horizontal="center" wrapText="1"/>
    </xf>
    <xf numFmtId="0" fontId="64" fillId="0" borderId="18" xfId="5" applyNumberFormat="1" applyFont="1" applyBorder="1" applyAlignment="1">
      <alignment horizontal="center" wrapText="1"/>
    </xf>
    <xf numFmtId="0" fontId="31" fillId="0" borderId="39" xfId="4" applyFont="1" applyBorder="1" applyAlignment="1">
      <alignment horizontal="left" vertical="center" wrapText="1"/>
    </xf>
    <xf numFmtId="0" fontId="31" fillId="0" borderId="40" xfId="4" applyFont="1" applyBorder="1" applyAlignment="1">
      <alignment horizontal="left" vertical="center" wrapText="1"/>
    </xf>
    <xf numFmtId="0" fontId="31" fillId="0" borderId="50" xfId="4" applyFont="1" applyBorder="1" applyAlignment="1">
      <alignment horizontal="left" vertical="center" wrapText="1"/>
    </xf>
    <xf numFmtId="0" fontId="13" fillId="8" borderId="39" xfId="0" applyFont="1" applyFill="1" applyBorder="1" applyAlignment="1">
      <alignment horizontal="center"/>
    </xf>
    <xf numFmtId="0" fontId="13" fillId="8" borderId="40" xfId="0" applyFont="1" applyFill="1" applyBorder="1" applyAlignment="1">
      <alignment horizontal="center"/>
    </xf>
    <xf numFmtId="0" fontId="13" fillId="8" borderId="4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5" fillId="6" borderId="37" xfId="0" applyFont="1" applyFill="1" applyBorder="1" applyAlignment="1">
      <alignment horizontal="center" wrapText="1"/>
    </xf>
    <xf numFmtId="0" fontId="15" fillId="6" borderId="6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 wrapText="1"/>
    </xf>
    <xf numFmtId="0" fontId="5" fillId="3" borderId="26" xfId="0" applyFont="1" applyFill="1" applyBorder="1" applyAlignment="1">
      <alignment horizontal="center" wrapText="1"/>
    </xf>
    <xf numFmtId="0" fontId="30" fillId="0" borderId="0" xfId="5" applyFont="1" applyBorder="1" applyAlignment="1">
      <alignment horizontal="center" vertical="center" wrapText="1"/>
    </xf>
    <xf numFmtId="0" fontId="30" fillId="3" borderId="40" xfId="4" applyFont="1" applyFill="1" applyBorder="1" applyAlignment="1">
      <alignment horizontal="center" vertical="center"/>
    </xf>
    <xf numFmtId="0" fontId="69" fillId="0" borderId="0" xfId="79" applyFont="1" applyBorder="1" applyAlignment="1">
      <alignment horizontal="center" wrapText="1" shrinkToFit="1"/>
    </xf>
    <xf numFmtId="0" fontId="30" fillId="3" borderId="73" xfId="4" applyFont="1" applyFill="1" applyBorder="1" applyAlignment="1">
      <alignment horizontal="center" vertical="center"/>
    </xf>
    <xf numFmtId="0" fontId="30" fillId="3" borderId="36" xfId="4" applyFont="1" applyFill="1" applyBorder="1" applyAlignment="1">
      <alignment horizontal="center" vertical="center"/>
    </xf>
    <xf numFmtId="0" fontId="64" fillId="0" borderId="42" xfId="5" applyNumberFormat="1" applyFont="1" applyBorder="1" applyAlignment="1">
      <alignment horizontal="center" wrapText="1"/>
    </xf>
    <xf numFmtId="0" fontId="64" fillId="0" borderId="0" xfId="5" applyNumberFormat="1" applyFont="1" applyBorder="1" applyAlignment="1">
      <alignment horizontal="center" wrapText="1"/>
    </xf>
    <xf numFmtId="0" fontId="26" fillId="3" borderId="78" xfId="5" applyFont="1" applyFill="1" applyBorder="1" applyAlignment="1">
      <alignment horizontal="left"/>
    </xf>
    <xf numFmtId="0" fontId="26" fillId="3" borderId="48" xfId="5" applyFont="1" applyFill="1" applyBorder="1" applyAlignment="1">
      <alignment horizontal="left"/>
    </xf>
    <xf numFmtId="0" fontId="26" fillId="3" borderId="9" xfId="5" applyFont="1" applyFill="1" applyBorder="1" applyAlignment="1">
      <alignment horizontal="left"/>
    </xf>
    <xf numFmtId="0" fontId="26" fillId="3" borderId="2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35" fillId="3" borderId="28" xfId="0" applyFont="1" applyFill="1" applyBorder="1" applyAlignment="1">
      <alignment horizontal="center" vertical="center"/>
    </xf>
    <xf numFmtId="0" fontId="35" fillId="3" borderId="29" xfId="0" applyFont="1" applyFill="1" applyBorder="1" applyAlignment="1">
      <alignment horizontal="center" vertical="center"/>
    </xf>
    <xf numFmtId="0" fontId="35" fillId="3" borderId="30" xfId="0" applyFont="1" applyFill="1" applyBorder="1" applyAlignment="1">
      <alignment horizontal="center" vertical="center"/>
    </xf>
    <xf numFmtId="0" fontId="35" fillId="3" borderId="31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3" fillId="0" borderId="0" xfId="5" applyFont="1" applyFill="1" applyBorder="1" applyAlignment="1">
      <alignment horizontal="center" vertical="center" wrapText="1"/>
    </xf>
    <xf numFmtId="0" fontId="20" fillId="0" borderId="0" xfId="8" applyNumberFormat="1" applyFont="1" applyAlignment="1">
      <alignment horizontal="center" wrapText="1"/>
    </xf>
    <xf numFmtId="0" fontId="22" fillId="0" borderId="0" xfId="8" applyNumberFormat="1" applyFont="1" applyAlignment="1">
      <alignment horizontal="center" wrapText="1"/>
    </xf>
  </cellXfs>
  <cellStyles count="86">
    <cellStyle name="%" xfId="4" xr:uid="{00000000-0005-0000-0000-000000000000}"/>
    <cellStyle name="% 3" xfId="9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1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 2" xfId="12" xr:uid="{00000000-0005-0000-0000-000003000000}"/>
    <cellStyle name="]_x000d__x000a_Zoomed=1_x000d__x000a_Row=0_x000d__x000a_Column=0_x000d__x000a_Height=0_x000d__x000a_Width=0_x000d__x000a_FontName=FoxFont_x000d__x000a_FontStyle=0_x000d__x000a_FontSize=9_x000d__x000a_PrtFontName=FoxPrin 3" xfId="13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_Audit Planning_ver1.2" xfId="14" xr:uid="{00000000-0005-0000-0000-000005000000}"/>
    <cellStyle name="20% - Акцент1 2" xfId="15" xr:uid="{00000000-0005-0000-0000-000006000000}"/>
    <cellStyle name="20% - Акцент2 2" xfId="16" xr:uid="{00000000-0005-0000-0000-000007000000}"/>
    <cellStyle name="20% - Акцент3 2" xfId="17" xr:uid="{00000000-0005-0000-0000-000008000000}"/>
    <cellStyle name="20% - Акцент4 2" xfId="18" xr:uid="{00000000-0005-0000-0000-000009000000}"/>
    <cellStyle name="20% - Акцент5 2" xfId="19" xr:uid="{00000000-0005-0000-0000-00000A000000}"/>
    <cellStyle name="20% - Акцент6 2" xfId="20" xr:uid="{00000000-0005-0000-0000-00000B000000}"/>
    <cellStyle name="40% - Акцент1 2" xfId="21" xr:uid="{00000000-0005-0000-0000-00000C000000}"/>
    <cellStyle name="40% - Акцент2 2" xfId="22" xr:uid="{00000000-0005-0000-0000-00000D000000}"/>
    <cellStyle name="40% - Акцент3 2" xfId="23" xr:uid="{00000000-0005-0000-0000-00000E000000}"/>
    <cellStyle name="40% - Акцент4 2" xfId="24" xr:uid="{00000000-0005-0000-0000-00000F000000}"/>
    <cellStyle name="40% - Акцент5 2" xfId="25" xr:uid="{00000000-0005-0000-0000-000010000000}"/>
    <cellStyle name="40% - Акцент6 2" xfId="26" xr:uid="{00000000-0005-0000-0000-000011000000}"/>
    <cellStyle name="60% - Акцент1 2" xfId="27" xr:uid="{00000000-0005-0000-0000-000012000000}"/>
    <cellStyle name="60% - Акцент2 2" xfId="28" xr:uid="{00000000-0005-0000-0000-000013000000}"/>
    <cellStyle name="60% - Акцент3 2" xfId="29" xr:uid="{00000000-0005-0000-0000-000014000000}"/>
    <cellStyle name="60% - Акцент4 2" xfId="30" xr:uid="{00000000-0005-0000-0000-000015000000}"/>
    <cellStyle name="60% - Акцент5 2" xfId="31" xr:uid="{00000000-0005-0000-0000-000016000000}"/>
    <cellStyle name="60% - Акцент6 2" xfId="32" xr:uid="{00000000-0005-0000-0000-000017000000}"/>
    <cellStyle name="AFE" xfId="33" xr:uid="{00000000-0005-0000-0000-000018000000}"/>
    <cellStyle name="Normal 2" xfId="34" xr:uid="{00000000-0005-0000-0000-000019000000}"/>
    <cellStyle name="Normal 3" xfId="35" xr:uid="{00000000-0005-0000-0000-00001A000000}"/>
    <cellStyle name="Normal 4" xfId="36" xr:uid="{00000000-0005-0000-0000-00001B000000}"/>
    <cellStyle name="Акцент1 2" xfId="37" xr:uid="{00000000-0005-0000-0000-00001C000000}"/>
    <cellStyle name="Акцент2 2" xfId="38" xr:uid="{00000000-0005-0000-0000-00001D000000}"/>
    <cellStyle name="Акцент3 2" xfId="39" xr:uid="{00000000-0005-0000-0000-00001E000000}"/>
    <cellStyle name="Акцент4 2" xfId="40" xr:uid="{00000000-0005-0000-0000-00001F000000}"/>
    <cellStyle name="Акцент5 2" xfId="41" xr:uid="{00000000-0005-0000-0000-000020000000}"/>
    <cellStyle name="Акцент6 2" xfId="42" xr:uid="{00000000-0005-0000-0000-000021000000}"/>
    <cellStyle name="Ввод  2" xfId="43" xr:uid="{00000000-0005-0000-0000-000022000000}"/>
    <cellStyle name="Вывод 2" xfId="44" xr:uid="{00000000-0005-0000-0000-000023000000}"/>
    <cellStyle name="Вычисление 2" xfId="45" xr:uid="{00000000-0005-0000-0000-000024000000}"/>
    <cellStyle name="Гиперссылка" xfId="85" builtinId="8"/>
    <cellStyle name="Гиперссылка 2" xfId="46" xr:uid="{00000000-0005-0000-0000-000026000000}"/>
    <cellStyle name="Гиперссылка 3" xfId="47" xr:uid="{00000000-0005-0000-0000-000027000000}"/>
    <cellStyle name="Гиперссылка 4" xfId="48" xr:uid="{00000000-0005-0000-0000-000028000000}"/>
    <cellStyle name="Гиперссылка 5" xfId="49" xr:uid="{00000000-0005-0000-0000-000029000000}"/>
    <cellStyle name="Заголовок 1 2" xfId="50" xr:uid="{00000000-0005-0000-0000-00002A000000}"/>
    <cellStyle name="Заголовок 2 2" xfId="51" xr:uid="{00000000-0005-0000-0000-00002B000000}"/>
    <cellStyle name="Заголовок 3 2" xfId="52" xr:uid="{00000000-0005-0000-0000-00002C000000}"/>
    <cellStyle name="Заголовок 4 2" xfId="53" xr:uid="{00000000-0005-0000-0000-00002D000000}"/>
    <cellStyle name="Итог 2" xfId="54" xr:uid="{00000000-0005-0000-0000-00002E000000}"/>
    <cellStyle name="Контрольная ячейка 2" xfId="55" xr:uid="{00000000-0005-0000-0000-00002F000000}"/>
    <cellStyle name="Название 2" xfId="56" xr:uid="{00000000-0005-0000-0000-000030000000}"/>
    <cellStyle name="Нейтральный 2" xfId="57" xr:uid="{00000000-0005-0000-0000-000031000000}"/>
    <cellStyle name="Обычный" xfId="0" builtinId="0"/>
    <cellStyle name="Обычный 2" xfId="5" xr:uid="{00000000-0005-0000-0000-000033000000}"/>
    <cellStyle name="Обычный 2 2" xfId="58" xr:uid="{00000000-0005-0000-0000-000034000000}"/>
    <cellStyle name="Обычный 2 3" xfId="59" xr:uid="{00000000-0005-0000-0000-000035000000}"/>
    <cellStyle name="Обычный 2 4" xfId="60" xr:uid="{00000000-0005-0000-0000-000036000000}"/>
    <cellStyle name="Обычный 2_A-2.4_1" xfId="61" xr:uid="{00000000-0005-0000-0000-000037000000}"/>
    <cellStyle name="Обычный 3" xfId="2" xr:uid="{00000000-0005-0000-0000-000038000000}"/>
    <cellStyle name="Обычный 4" xfId="62" xr:uid="{00000000-0005-0000-0000-000039000000}"/>
    <cellStyle name="Обычный 5" xfId="63" xr:uid="{00000000-0005-0000-0000-00003A000000}"/>
    <cellStyle name="Обычный 6" xfId="76" xr:uid="{00000000-0005-0000-0000-00003B000000}"/>
    <cellStyle name="Обычный 7" xfId="79" xr:uid="{00000000-0005-0000-0000-00003C000000}"/>
    <cellStyle name="Обычный 8" xfId="64" xr:uid="{00000000-0005-0000-0000-00003D000000}"/>
    <cellStyle name="Обычный 9" xfId="83" xr:uid="{00000000-0005-0000-0000-00003E000000}"/>
    <cellStyle name="Обычный_68.02 кв.1" xfId="8" xr:uid="{00000000-0005-0000-0000-00003F000000}"/>
    <cellStyle name="Обычный_SNP_D110,D120,D130_12_mes_2005" xfId="10" xr:uid="{00000000-0005-0000-0000-000040000000}"/>
    <cellStyle name="Обычный_Контроль за уплатой" xfId="80" xr:uid="{00000000-0005-0000-0000-000041000000}"/>
    <cellStyle name="Обычный_Налоговая база" xfId="7" xr:uid="{00000000-0005-0000-0000-000042000000}"/>
    <cellStyle name="Обычный_Программы_аудита_20.03.08" xfId="6" xr:uid="{00000000-0005-0000-0000-000043000000}"/>
    <cellStyle name="Обычный_структура_файла_менедж_КНААПО 9  мес 2006" xfId="1" xr:uid="{00000000-0005-0000-0000-000044000000}"/>
    <cellStyle name="Плохой 2" xfId="65" xr:uid="{00000000-0005-0000-0000-000045000000}"/>
    <cellStyle name="Пояснение 2" xfId="66" xr:uid="{00000000-0005-0000-0000-000046000000}"/>
    <cellStyle name="Примечание 2" xfId="67" xr:uid="{00000000-0005-0000-0000-000047000000}"/>
    <cellStyle name="Процентный 2" xfId="68" xr:uid="{00000000-0005-0000-0000-000048000000}"/>
    <cellStyle name="Процентный 3" xfId="69" xr:uid="{00000000-0005-0000-0000-000049000000}"/>
    <cellStyle name="Процентный 4" xfId="77" xr:uid="{00000000-0005-0000-0000-00004A000000}"/>
    <cellStyle name="Процентный 5" xfId="81" xr:uid="{00000000-0005-0000-0000-00004B000000}"/>
    <cellStyle name="Связанная ячейка 2" xfId="70" xr:uid="{00000000-0005-0000-0000-00004C000000}"/>
    <cellStyle name="Стиль 1" xfId="71" xr:uid="{00000000-0005-0000-0000-00004D000000}"/>
    <cellStyle name="Текст предупреждения 2" xfId="72" xr:uid="{00000000-0005-0000-0000-00004E000000}"/>
    <cellStyle name="Тысячи [а]" xfId="73" xr:uid="{00000000-0005-0000-0000-00004F000000}"/>
    <cellStyle name="Финансовый" xfId="84" builtinId="3"/>
    <cellStyle name="Финансовый 2" xfId="3" xr:uid="{00000000-0005-0000-0000-000051000000}"/>
    <cellStyle name="Финансовый 3" xfId="74" xr:uid="{00000000-0005-0000-0000-000052000000}"/>
    <cellStyle name="Финансовый 4" xfId="78" xr:uid="{00000000-0005-0000-0000-000053000000}"/>
    <cellStyle name="Финансовый 5" xfId="82" xr:uid="{00000000-0005-0000-0000-000054000000}"/>
    <cellStyle name="Хороший 2" xfId="75" xr:uid="{00000000-0005-0000-0000-000055000000}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-data-00\09%20&#1054;&#1073;&#1084;&#1077;&#1085;%20&#1076;&#1086;&#1082;&#1091;&#1084;&#1077;&#1085;&#1090;&#1072;&#1084;&#1080;\&#1050;&#1072;&#1089;&#1072;&#1090;&#1077;&#1077;&#1074;\&#1040;&#1091;&#1076;&#1080;&#1090;\&#1056;&#1044;%20&#1045;\&#1045;%20-%20&#1053;&#1044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ПРОГРАММА"/>
      <sheetName val="1."/>
      <sheetName val="2.1"/>
      <sheetName val="2.2"/>
      <sheetName val="2.3."/>
      <sheetName val="2.4"/>
      <sheetName val="3.1"/>
      <sheetName val="3.2"/>
      <sheetName val="3.2-1"/>
      <sheetName val="3.3"/>
      <sheetName val="3.3 выборка"/>
      <sheetName val="3.3-1"/>
      <sheetName val="3.4"/>
      <sheetName val="3.4-1"/>
      <sheetName val="3.5"/>
      <sheetName val="3.6"/>
      <sheetName val="4.1"/>
      <sheetName val="Замечания"/>
      <sheetName val="осв 20"/>
      <sheetName val="осв 26"/>
      <sheetName val="осв 44"/>
      <sheetName val="ан 90.2"/>
      <sheetName val="ан 20"/>
      <sheetName val="ан 26"/>
      <sheetName val="ан 44"/>
      <sheetName val="карт 20"/>
      <sheetName val="карт26"/>
      <sheetName val="ккарт 44"/>
    </sheetNames>
    <sheetDataSet>
      <sheetData sheetId="0">
        <row r="2">
          <cell r="B2" t="str">
            <v>ООО "ХХХ"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8"/>
  <sheetViews>
    <sheetView showGridLines="0" tabSelected="1" view="pageBreakPreview" topLeftCell="A19" zoomScaleNormal="100" zoomScaleSheetLayoutView="100" workbookViewId="0">
      <selection activeCell="B27" sqref="B27"/>
    </sheetView>
  </sheetViews>
  <sheetFormatPr defaultColWidth="23.42578125" defaultRowHeight="12" x14ac:dyDescent="0.2"/>
  <cols>
    <col min="1" max="1" width="35.5703125" style="1" customWidth="1"/>
    <col min="2" max="2" width="19.7109375" style="1" customWidth="1"/>
    <col min="3" max="3" width="17" style="1" customWidth="1"/>
    <col min="4" max="4" width="15" style="1" customWidth="1"/>
    <col min="5" max="256" width="23.42578125" style="1"/>
    <col min="257" max="257" width="35.5703125" style="1" customWidth="1"/>
    <col min="258" max="258" width="19.7109375" style="1" customWidth="1"/>
    <col min="259" max="259" width="17" style="1" customWidth="1"/>
    <col min="260" max="260" width="15" style="1" customWidth="1"/>
    <col min="261" max="512" width="23.42578125" style="1"/>
    <col min="513" max="513" width="35.5703125" style="1" customWidth="1"/>
    <col min="514" max="514" width="19.7109375" style="1" customWidth="1"/>
    <col min="515" max="515" width="17" style="1" customWidth="1"/>
    <col min="516" max="516" width="15" style="1" customWidth="1"/>
    <col min="517" max="768" width="23.42578125" style="1"/>
    <col min="769" max="769" width="35.5703125" style="1" customWidth="1"/>
    <col min="770" max="770" width="19.7109375" style="1" customWidth="1"/>
    <col min="771" max="771" width="17" style="1" customWidth="1"/>
    <col min="772" max="772" width="15" style="1" customWidth="1"/>
    <col min="773" max="1024" width="23.42578125" style="1"/>
    <col min="1025" max="1025" width="35.5703125" style="1" customWidth="1"/>
    <col min="1026" max="1026" width="19.7109375" style="1" customWidth="1"/>
    <col min="1027" max="1027" width="17" style="1" customWidth="1"/>
    <col min="1028" max="1028" width="15" style="1" customWidth="1"/>
    <col min="1029" max="1280" width="23.42578125" style="1"/>
    <col min="1281" max="1281" width="35.5703125" style="1" customWidth="1"/>
    <col min="1282" max="1282" width="19.7109375" style="1" customWidth="1"/>
    <col min="1283" max="1283" width="17" style="1" customWidth="1"/>
    <col min="1284" max="1284" width="15" style="1" customWidth="1"/>
    <col min="1285" max="1536" width="23.42578125" style="1"/>
    <col min="1537" max="1537" width="35.5703125" style="1" customWidth="1"/>
    <col min="1538" max="1538" width="19.7109375" style="1" customWidth="1"/>
    <col min="1539" max="1539" width="17" style="1" customWidth="1"/>
    <col min="1540" max="1540" width="15" style="1" customWidth="1"/>
    <col min="1541" max="1792" width="23.42578125" style="1"/>
    <col min="1793" max="1793" width="35.5703125" style="1" customWidth="1"/>
    <col min="1794" max="1794" width="19.7109375" style="1" customWidth="1"/>
    <col min="1795" max="1795" width="17" style="1" customWidth="1"/>
    <col min="1796" max="1796" width="15" style="1" customWidth="1"/>
    <col min="1797" max="2048" width="23.42578125" style="1"/>
    <col min="2049" max="2049" width="35.5703125" style="1" customWidth="1"/>
    <col min="2050" max="2050" width="19.7109375" style="1" customWidth="1"/>
    <col min="2051" max="2051" width="17" style="1" customWidth="1"/>
    <col min="2052" max="2052" width="15" style="1" customWidth="1"/>
    <col min="2053" max="2304" width="23.42578125" style="1"/>
    <col min="2305" max="2305" width="35.5703125" style="1" customWidth="1"/>
    <col min="2306" max="2306" width="19.7109375" style="1" customWidth="1"/>
    <col min="2307" max="2307" width="17" style="1" customWidth="1"/>
    <col min="2308" max="2308" width="15" style="1" customWidth="1"/>
    <col min="2309" max="2560" width="23.42578125" style="1"/>
    <col min="2561" max="2561" width="35.5703125" style="1" customWidth="1"/>
    <col min="2562" max="2562" width="19.7109375" style="1" customWidth="1"/>
    <col min="2563" max="2563" width="17" style="1" customWidth="1"/>
    <col min="2564" max="2564" width="15" style="1" customWidth="1"/>
    <col min="2565" max="2816" width="23.42578125" style="1"/>
    <col min="2817" max="2817" width="35.5703125" style="1" customWidth="1"/>
    <col min="2818" max="2818" width="19.7109375" style="1" customWidth="1"/>
    <col min="2819" max="2819" width="17" style="1" customWidth="1"/>
    <col min="2820" max="2820" width="15" style="1" customWidth="1"/>
    <col min="2821" max="3072" width="23.42578125" style="1"/>
    <col min="3073" max="3073" width="35.5703125" style="1" customWidth="1"/>
    <col min="3074" max="3074" width="19.7109375" style="1" customWidth="1"/>
    <col min="3075" max="3075" width="17" style="1" customWidth="1"/>
    <col min="3076" max="3076" width="15" style="1" customWidth="1"/>
    <col min="3077" max="3328" width="23.42578125" style="1"/>
    <col min="3329" max="3329" width="35.5703125" style="1" customWidth="1"/>
    <col min="3330" max="3330" width="19.7109375" style="1" customWidth="1"/>
    <col min="3331" max="3331" width="17" style="1" customWidth="1"/>
    <col min="3332" max="3332" width="15" style="1" customWidth="1"/>
    <col min="3333" max="3584" width="23.42578125" style="1"/>
    <col min="3585" max="3585" width="35.5703125" style="1" customWidth="1"/>
    <col min="3586" max="3586" width="19.7109375" style="1" customWidth="1"/>
    <col min="3587" max="3587" width="17" style="1" customWidth="1"/>
    <col min="3588" max="3588" width="15" style="1" customWidth="1"/>
    <col min="3589" max="3840" width="23.42578125" style="1"/>
    <col min="3841" max="3841" width="35.5703125" style="1" customWidth="1"/>
    <col min="3842" max="3842" width="19.7109375" style="1" customWidth="1"/>
    <col min="3843" max="3843" width="17" style="1" customWidth="1"/>
    <col min="3844" max="3844" width="15" style="1" customWidth="1"/>
    <col min="3845" max="4096" width="23.42578125" style="1"/>
    <col min="4097" max="4097" width="35.5703125" style="1" customWidth="1"/>
    <col min="4098" max="4098" width="19.7109375" style="1" customWidth="1"/>
    <col min="4099" max="4099" width="17" style="1" customWidth="1"/>
    <col min="4100" max="4100" width="15" style="1" customWidth="1"/>
    <col min="4101" max="4352" width="23.42578125" style="1"/>
    <col min="4353" max="4353" width="35.5703125" style="1" customWidth="1"/>
    <col min="4354" max="4354" width="19.7109375" style="1" customWidth="1"/>
    <col min="4355" max="4355" width="17" style="1" customWidth="1"/>
    <col min="4356" max="4356" width="15" style="1" customWidth="1"/>
    <col min="4357" max="4608" width="23.42578125" style="1"/>
    <col min="4609" max="4609" width="35.5703125" style="1" customWidth="1"/>
    <col min="4610" max="4610" width="19.7109375" style="1" customWidth="1"/>
    <col min="4611" max="4611" width="17" style="1" customWidth="1"/>
    <col min="4612" max="4612" width="15" style="1" customWidth="1"/>
    <col min="4613" max="4864" width="23.42578125" style="1"/>
    <col min="4865" max="4865" width="35.5703125" style="1" customWidth="1"/>
    <col min="4866" max="4866" width="19.7109375" style="1" customWidth="1"/>
    <col min="4867" max="4867" width="17" style="1" customWidth="1"/>
    <col min="4868" max="4868" width="15" style="1" customWidth="1"/>
    <col min="4869" max="5120" width="23.42578125" style="1"/>
    <col min="5121" max="5121" width="35.5703125" style="1" customWidth="1"/>
    <col min="5122" max="5122" width="19.7109375" style="1" customWidth="1"/>
    <col min="5123" max="5123" width="17" style="1" customWidth="1"/>
    <col min="5124" max="5124" width="15" style="1" customWidth="1"/>
    <col min="5125" max="5376" width="23.42578125" style="1"/>
    <col min="5377" max="5377" width="35.5703125" style="1" customWidth="1"/>
    <col min="5378" max="5378" width="19.7109375" style="1" customWidth="1"/>
    <col min="5379" max="5379" width="17" style="1" customWidth="1"/>
    <col min="5380" max="5380" width="15" style="1" customWidth="1"/>
    <col min="5381" max="5632" width="23.42578125" style="1"/>
    <col min="5633" max="5633" width="35.5703125" style="1" customWidth="1"/>
    <col min="5634" max="5634" width="19.7109375" style="1" customWidth="1"/>
    <col min="5635" max="5635" width="17" style="1" customWidth="1"/>
    <col min="5636" max="5636" width="15" style="1" customWidth="1"/>
    <col min="5637" max="5888" width="23.42578125" style="1"/>
    <col min="5889" max="5889" width="35.5703125" style="1" customWidth="1"/>
    <col min="5890" max="5890" width="19.7109375" style="1" customWidth="1"/>
    <col min="5891" max="5891" width="17" style="1" customWidth="1"/>
    <col min="5892" max="5892" width="15" style="1" customWidth="1"/>
    <col min="5893" max="6144" width="23.42578125" style="1"/>
    <col min="6145" max="6145" width="35.5703125" style="1" customWidth="1"/>
    <col min="6146" max="6146" width="19.7109375" style="1" customWidth="1"/>
    <col min="6147" max="6147" width="17" style="1" customWidth="1"/>
    <col min="6148" max="6148" width="15" style="1" customWidth="1"/>
    <col min="6149" max="6400" width="23.42578125" style="1"/>
    <col min="6401" max="6401" width="35.5703125" style="1" customWidth="1"/>
    <col min="6402" max="6402" width="19.7109375" style="1" customWidth="1"/>
    <col min="6403" max="6403" width="17" style="1" customWidth="1"/>
    <col min="6404" max="6404" width="15" style="1" customWidth="1"/>
    <col min="6405" max="6656" width="23.42578125" style="1"/>
    <col min="6657" max="6657" width="35.5703125" style="1" customWidth="1"/>
    <col min="6658" max="6658" width="19.7109375" style="1" customWidth="1"/>
    <col min="6659" max="6659" width="17" style="1" customWidth="1"/>
    <col min="6660" max="6660" width="15" style="1" customWidth="1"/>
    <col min="6661" max="6912" width="23.42578125" style="1"/>
    <col min="6913" max="6913" width="35.5703125" style="1" customWidth="1"/>
    <col min="6914" max="6914" width="19.7109375" style="1" customWidth="1"/>
    <col min="6915" max="6915" width="17" style="1" customWidth="1"/>
    <col min="6916" max="6916" width="15" style="1" customWidth="1"/>
    <col min="6917" max="7168" width="23.42578125" style="1"/>
    <col min="7169" max="7169" width="35.5703125" style="1" customWidth="1"/>
    <col min="7170" max="7170" width="19.7109375" style="1" customWidth="1"/>
    <col min="7171" max="7171" width="17" style="1" customWidth="1"/>
    <col min="7172" max="7172" width="15" style="1" customWidth="1"/>
    <col min="7173" max="7424" width="23.42578125" style="1"/>
    <col min="7425" max="7425" width="35.5703125" style="1" customWidth="1"/>
    <col min="7426" max="7426" width="19.7109375" style="1" customWidth="1"/>
    <col min="7427" max="7427" width="17" style="1" customWidth="1"/>
    <col min="7428" max="7428" width="15" style="1" customWidth="1"/>
    <col min="7429" max="7680" width="23.42578125" style="1"/>
    <col min="7681" max="7681" width="35.5703125" style="1" customWidth="1"/>
    <col min="7682" max="7682" width="19.7109375" style="1" customWidth="1"/>
    <col min="7683" max="7683" width="17" style="1" customWidth="1"/>
    <col min="7684" max="7684" width="15" style="1" customWidth="1"/>
    <col min="7685" max="7936" width="23.42578125" style="1"/>
    <col min="7937" max="7937" width="35.5703125" style="1" customWidth="1"/>
    <col min="7938" max="7938" width="19.7109375" style="1" customWidth="1"/>
    <col min="7939" max="7939" width="17" style="1" customWidth="1"/>
    <col min="7940" max="7940" width="15" style="1" customWidth="1"/>
    <col min="7941" max="8192" width="23.42578125" style="1"/>
    <col min="8193" max="8193" width="35.5703125" style="1" customWidth="1"/>
    <col min="8194" max="8194" width="19.7109375" style="1" customWidth="1"/>
    <col min="8195" max="8195" width="17" style="1" customWidth="1"/>
    <col min="8196" max="8196" width="15" style="1" customWidth="1"/>
    <col min="8197" max="8448" width="23.42578125" style="1"/>
    <col min="8449" max="8449" width="35.5703125" style="1" customWidth="1"/>
    <col min="8450" max="8450" width="19.7109375" style="1" customWidth="1"/>
    <col min="8451" max="8451" width="17" style="1" customWidth="1"/>
    <col min="8452" max="8452" width="15" style="1" customWidth="1"/>
    <col min="8453" max="8704" width="23.42578125" style="1"/>
    <col min="8705" max="8705" width="35.5703125" style="1" customWidth="1"/>
    <col min="8706" max="8706" width="19.7109375" style="1" customWidth="1"/>
    <col min="8707" max="8707" width="17" style="1" customWidth="1"/>
    <col min="8708" max="8708" width="15" style="1" customWidth="1"/>
    <col min="8709" max="8960" width="23.42578125" style="1"/>
    <col min="8961" max="8961" width="35.5703125" style="1" customWidth="1"/>
    <col min="8962" max="8962" width="19.7109375" style="1" customWidth="1"/>
    <col min="8963" max="8963" width="17" style="1" customWidth="1"/>
    <col min="8964" max="8964" width="15" style="1" customWidth="1"/>
    <col min="8965" max="9216" width="23.42578125" style="1"/>
    <col min="9217" max="9217" width="35.5703125" style="1" customWidth="1"/>
    <col min="9218" max="9218" width="19.7109375" style="1" customWidth="1"/>
    <col min="9219" max="9219" width="17" style="1" customWidth="1"/>
    <col min="9220" max="9220" width="15" style="1" customWidth="1"/>
    <col min="9221" max="9472" width="23.42578125" style="1"/>
    <col min="9473" max="9473" width="35.5703125" style="1" customWidth="1"/>
    <col min="9474" max="9474" width="19.7109375" style="1" customWidth="1"/>
    <col min="9475" max="9475" width="17" style="1" customWidth="1"/>
    <col min="9476" max="9476" width="15" style="1" customWidth="1"/>
    <col min="9477" max="9728" width="23.42578125" style="1"/>
    <col min="9729" max="9729" width="35.5703125" style="1" customWidth="1"/>
    <col min="9730" max="9730" width="19.7109375" style="1" customWidth="1"/>
    <col min="9731" max="9731" width="17" style="1" customWidth="1"/>
    <col min="9732" max="9732" width="15" style="1" customWidth="1"/>
    <col min="9733" max="9984" width="23.42578125" style="1"/>
    <col min="9985" max="9985" width="35.5703125" style="1" customWidth="1"/>
    <col min="9986" max="9986" width="19.7109375" style="1" customWidth="1"/>
    <col min="9987" max="9987" width="17" style="1" customWidth="1"/>
    <col min="9988" max="9988" width="15" style="1" customWidth="1"/>
    <col min="9989" max="10240" width="23.42578125" style="1"/>
    <col min="10241" max="10241" width="35.5703125" style="1" customWidth="1"/>
    <col min="10242" max="10242" width="19.7109375" style="1" customWidth="1"/>
    <col min="10243" max="10243" width="17" style="1" customWidth="1"/>
    <col min="10244" max="10244" width="15" style="1" customWidth="1"/>
    <col min="10245" max="10496" width="23.42578125" style="1"/>
    <col min="10497" max="10497" width="35.5703125" style="1" customWidth="1"/>
    <col min="10498" max="10498" width="19.7109375" style="1" customWidth="1"/>
    <col min="10499" max="10499" width="17" style="1" customWidth="1"/>
    <col min="10500" max="10500" width="15" style="1" customWidth="1"/>
    <col min="10501" max="10752" width="23.42578125" style="1"/>
    <col min="10753" max="10753" width="35.5703125" style="1" customWidth="1"/>
    <col min="10754" max="10754" width="19.7109375" style="1" customWidth="1"/>
    <col min="10755" max="10755" width="17" style="1" customWidth="1"/>
    <col min="10756" max="10756" width="15" style="1" customWidth="1"/>
    <col min="10757" max="11008" width="23.42578125" style="1"/>
    <col min="11009" max="11009" width="35.5703125" style="1" customWidth="1"/>
    <col min="11010" max="11010" width="19.7109375" style="1" customWidth="1"/>
    <col min="11011" max="11011" width="17" style="1" customWidth="1"/>
    <col min="11012" max="11012" width="15" style="1" customWidth="1"/>
    <col min="11013" max="11264" width="23.42578125" style="1"/>
    <col min="11265" max="11265" width="35.5703125" style="1" customWidth="1"/>
    <col min="11266" max="11266" width="19.7109375" style="1" customWidth="1"/>
    <col min="11267" max="11267" width="17" style="1" customWidth="1"/>
    <col min="11268" max="11268" width="15" style="1" customWidth="1"/>
    <col min="11269" max="11520" width="23.42578125" style="1"/>
    <col min="11521" max="11521" width="35.5703125" style="1" customWidth="1"/>
    <col min="11522" max="11522" width="19.7109375" style="1" customWidth="1"/>
    <col min="11523" max="11523" width="17" style="1" customWidth="1"/>
    <col min="11524" max="11524" width="15" style="1" customWidth="1"/>
    <col min="11525" max="11776" width="23.42578125" style="1"/>
    <col min="11777" max="11777" width="35.5703125" style="1" customWidth="1"/>
    <col min="11778" max="11778" width="19.7109375" style="1" customWidth="1"/>
    <col min="11779" max="11779" width="17" style="1" customWidth="1"/>
    <col min="11780" max="11780" width="15" style="1" customWidth="1"/>
    <col min="11781" max="12032" width="23.42578125" style="1"/>
    <col min="12033" max="12033" width="35.5703125" style="1" customWidth="1"/>
    <col min="12034" max="12034" width="19.7109375" style="1" customWidth="1"/>
    <col min="12035" max="12035" width="17" style="1" customWidth="1"/>
    <col min="12036" max="12036" width="15" style="1" customWidth="1"/>
    <col min="12037" max="12288" width="23.42578125" style="1"/>
    <col min="12289" max="12289" width="35.5703125" style="1" customWidth="1"/>
    <col min="12290" max="12290" width="19.7109375" style="1" customWidth="1"/>
    <col min="12291" max="12291" width="17" style="1" customWidth="1"/>
    <col min="12292" max="12292" width="15" style="1" customWidth="1"/>
    <col min="12293" max="12544" width="23.42578125" style="1"/>
    <col min="12545" max="12545" width="35.5703125" style="1" customWidth="1"/>
    <col min="12546" max="12546" width="19.7109375" style="1" customWidth="1"/>
    <col min="12547" max="12547" width="17" style="1" customWidth="1"/>
    <col min="12548" max="12548" width="15" style="1" customWidth="1"/>
    <col min="12549" max="12800" width="23.42578125" style="1"/>
    <col min="12801" max="12801" width="35.5703125" style="1" customWidth="1"/>
    <col min="12802" max="12802" width="19.7109375" style="1" customWidth="1"/>
    <col min="12803" max="12803" width="17" style="1" customWidth="1"/>
    <col min="12804" max="12804" width="15" style="1" customWidth="1"/>
    <col min="12805" max="13056" width="23.42578125" style="1"/>
    <col min="13057" max="13057" width="35.5703125" style="1" customWidth="1"/>
    <col min="13058" max="13058" width="19.7109375" style="1" customWidth="1"/>
    <col min="13059" max="13059" width="17" style="1" customWidth="1"/>
    <col min="13060" max="13060" width="15" style="1" customWidth="1"/>
    <col min="13061" max="13312" width="23.42578125" style="1"/>
    <col min="13313" max="13313" width="35.5703125" style="1" customWidth="1"/>
    <col min="13314" max="13314" width="19.7109375" style="1" customWidth="1"/>
    <col min="13315" max="13315" width="17" style="1" customWidth="1"/>
    <col min="13316" max="13316" width="15" style="1" customWidth="1"/>
    <col min="13317" max="13568" width="23.42578125" style="1"/>
    <col min="13569" max="13569" width="35.5703125" style="1" customWidth="1"/>
    <col min="13570" max="13570" width="19.7109375" style="1" customWidth="1"/>
    <col min="13571" max="13571" width="17" style="1" customWidth="1"/>
    <col min="13572" max="13572" width="15" style="1" customWidth="1"/>
    <col min="13573" max="13824" width="23.42578125" style="1"/>
    <col min="13825" max="13825" width="35.5703125" style="1" customWidth="1"/>
    <col min="13826" max="13826" width="19.7109375" style="1" customWidth="1"/>
    <col min="13827" max="13827" width="17" style="1" customWidth="1"/>
    <col min="13828" max="13828" width="15" style="1" customWidth="1"/>
    <col min="13829" max="14080" width="23.42578125" style="1"/>
    <col min="14081" max="14081" width="35.5703125" style="1" customWidth="1"/>
    <col min="14082" max="14082" width="19.7109375" style="1" customWidth="1"/>
    <col min="14083" max="14083" width="17" style="1" customWidth="1"/>
    <col min="14084" max="14084" width="15" style="1" customWidth="1"/>
    <col min="14085" max="14336" width="23.42578125" style="1"/>
    <col min="14337" max="14337" width="35.5703125" style="1" customWidth="1"/>
    <col min="14338" max="14338" width="19.7109375" style="1" customWidth="1"/>
    <col min="14339" max="14339" width="17" style="1" customWidth="1"/>
    <col min="14340" max="14340" width="15" style="1" customWidth="1"/>
    <col min="14341" max="14592" width="23.42578125" style="1"/>
    <col min="14593" max="14593" width="35.5703125" style="1" customWidth="1"/>
    <col min="14594" max="14594" width="19.7109375" style="1" customWidth="1"/>
    <col min="14595" max="14595" width="17" style="1" customWidth="1"/>
    <col min="14596" max="14596" width="15" style="1" customWidth="1"/>
    <col min="14597" max="14848" width="23.42578125" style="1"/>
    <col min="14849" max="14849" width="35.5703125" style="1" customWidth="1"/>
    <col min="14850" max="14850" width="19.7109375" style="1" customWidth="1"/>
    <col min="14851" max="14851" width="17" style="1" customWidth="1"/>
    <col min="14852" max="14852" width="15" style="1" customWidth="1"/>
    <col min="14853" max="15104" width="23.42578125" style="1"/>
    <col min="15105" max="15105" width="35.5703125" style="1" customWidth="1"/>
    <col min="15106" max="15106" width="19.7109375" style="1" customWidth="1"/>
    <col min="15107" max="15107" width="17" style="1" customWidth="1"/>
    <col min="15108" max="15108" width="15" style="1" customWidth="1"/>
    <col min="15109" max="15360" width="23.42578125" style="1"/>
    <col min="15361" max="15361" width="35.5703125" style="1" customWidth="1"/>
    <col min="15362" max="15362" width="19.7109375" style="1" customWidth="1"/>
    <col min="15363" max="15363" width="17" style="1" customWidth="1"/>
    <col min="15364" max="15364" width="15" style="1" customWidth="1"/>
    <col min="15365" max="15616" width="23.42578125" style="1"/>
    <col min="15617" max="15617" width="35.5703125" style="1" customWidth="1"/>
    <col min="15618" max="15618" width="19.7109375" style="1" customWidth="1"/>
    <col min="15619" max="15619" width="17" style="1" customWidth="1"/>
    <col min="15620" max="15620" width="15" style="1" customWidth="1"/>
    <col min="15621" max="15872" width="23.42578125" style="1"/>
    <col min="15873" max="15873" width="35.5703125" style="1" customWidth="1"/>
    <col min="15874" max="15874" width="19.7109375" style="1" customWidth="1"/>
    <col min="15875" max="15875" width="17" style="1" customWidth="1"/>
    <col min="15876" max="15876" width="15" style="1" customWidth="1"/>
    <col min="15877" max="16128" width="23.42578125" style="1"/>
    <col min="16129" max="16129" width="35.5703125" style="1" customWidth="1"/>
    <col min="16130" max="16130" width="19.7109375" style="1" customWidth="1"/>
    <col min="16131" max="16131" width="17" style="1" customWidth="1"/>
    <col min="16132" max="16132" width="15" style="1" customWidth="1"/>
    <col min="16133" max="16384" width="23.42578125" style="1"/>
  </cols>
  <sheetData>
    <row r="1" spans="1:4" ht="12.75" customHeight="1" x14ac:dyDescent="0.2">
      <c r="A1" s="2" t="s">
        <v>0</v>
      </c>
      <c r="B1" s="240" t="s">
        <v>360</v>
      </c>
      <c r="C1" s="241"/>
      <c r="D1" s="242" t="s">
        <v>2</v>
      </c>
    </row>
    <row r="2" spans="1:4" ht="12.75" customHeight="1" x14ac:dyDescent="0.2">
      <c r="A2" s="3" t="s">
        <v>3</v>
      </c>
      <c r="B2" s="245">
        <v>2022</v>
      </c>
      <c r="C2" s="245"/>
      <c r="D2" s="243"/>
    </row>
    <row r="3" spans="1:4" ht="12.75" customHeight="1" thickBot="1" x14ac:dyDescent="0.25">
      <c r="A3" s="4" t="s">
        <v>4</v>
      </c>
      <c r="B3" s="246" t="s">
        <v>5</v>
      </c>
      <c r="C3" s="246"/>
      <c r="D3" s="244"/>
    </row>
    <row r="4" spans="1:4" ht="13.5" thickBot="1" x14ac:dyDescent="0.25">
      <c r="A4" s="5"/>
      <c r="B4" s="6"/>
      <c r="C4" s="6"/>
      <c r="D4" s="6"/>
    </row>
    <row r="5" spans="1:4" ht="12.75" customHeight="1" x14ac:dyDescent="0.2">
      <c r="A5" s="2" t="s">
        <v>6</v>
      </c>
      <c r="B5" s="247" t="s">
        <v>7</v>
      </c>
      <c r="C5" s="248"/>
      <c r="D5" s="249"/>
    </row>
    <row r="6" spans="1:4" ht="12.75" x14ac:dyDescent="0.2">
      <c r="A6" s="3" t="s">
        <v>8</v>
      </c>
      <c r="B6" s="250" t="s">
        <v>9</v>
      </c>
      <c r="C6" s="251"/>
      <c r="D6" s="252"/>
    </row>
    <row r="7" spans="1:4" ht="13.5" thickBot="1" x14ac:dyDescent="0.25">
      <c r="A7" s="4" t="s">
        <v>10</v>
      </c>
      <c r="B7" s="225" t="s">
        <v>361</v>
      </c>
      <c r="C7" s="226"/>
      <c r="D7" s="227"/>
    </row>
    <row r="8" spans="1:4" ht="21" customHeight="1" x14ac:dyDescent="0.2">
      <c r="A8" s="7"/>
      <c r="B8" s="6"/>
      <c r="C8" s="6"/>
      <c r="D8" s="6"/>
    </row>
    <row r="9" spans="1:4" ht="12.75" x14ac:dyDescent="0.2">
      <c r="A9" s="228" t="s">
        <v>359</v>
      </c>
      <c r="B9" s="228" t="s">
        <v>362</v>
      </c>
      <c r="C9" s="228"/>
      <c r="D9" s="6"/>
    </row>
    <row r="10" spans="1:4" ht="13.5" thickBot="1" x14ac:dyDescent="0.25">
      <c r="A10" s="5"/>
      <c r="B10" s="6"/>
      <c r="C10" s="6"/>
      <c r="D10" s="6"/>
    </row>
    <row r="11" spans="1:4" ht="12.75" x14ac:dyDescent="0.2">
      <c r="A11" s="253" t="s">
        <v>11</v>
      </c>
      <c r="B11" s="254"/>
      <c r="C11" s="8" t="s">
        <v>12</v>
      </c>
      <c r="D11" s="9" t="s">
        <v>13</v>
      </c>
    </row>
    <row r="12" spans="1:4" ht="12.75" x14ac:dyDescent="0.2">
      <c r="A12" s="255" t="s">
        <v>14</v>
      </c>
      <c r="B12" s="256"/>
      <c r="C12" s="10"/>
      <c r="D12" s="11" t="s">
        <v>358</v>
      </c>
    </row>
    <row r="13" spans="1:4" ht="12.75" x14ac:dyDescent="0.2">
      <c r="A13" s="257" t="s">
        <v>15</v>
      </c>
      <c r="B13" s="258"/>
      <c r="C13" s="10">
        <f>C12*0.75</f>
        <v>0</v>
      </c>
      <c r="D13" s="11" t="s">
        <v>16</v>
      </c>
    </row>
    <row r="14" spans="1:4" ht="13.5" thickBot="1" x14ac:dyDescent="0.25">
      <c r="A14" s="238" t="s">
        <v>17</v>
      </c>
      <c r="B14" s="239"/>
      <c r="C14" s="12">
        <f>C12*0.05</f>
        <v>0</v>
      </c>
      <c r="D14" s="13" t="s">
        <v>18</v>
      </c>
    </row>
    <row r="15" spans="1:4" ht="12.75" x14ac:dyDescent="0.2">
      <c r="A15" s="14"/>
      <c r="B15" s="14"/>
      <c r="C15" s="15"/>
      <c r="D15" s="16"/>
    </row>
    <row r="16" spans="1:4" ht="13.5" thickBot="1" x14ac:dyDescent="0.25">
      <c r="A16" s="6"/>
      <c r="B16" s="6"/>
      <c r="C16" s="6"/>
      <c r="D16" s="6"/>
    </row>
    <row r="17" spans="1:4" ht="15" customHeight="1" x14ac:dyDescent="0.2">
      <c r="A17" s="229" t="s">
        <v>19</v>
      </c>
      <c r="B17" s="230"/>
      <c r="C17" s="231"/>
      <c r="D17" s="219" t="s">
        <v>254</v>
      </c>
    </row>
    <row r="18" spans="1:4" ht="26.25" customHeight="1" x14ac:dyDescent="0.2">
      <c r="A18" s="232" t="s">
        <v>255</v>
      </c>
      <c r="B18" s="233"/>
      <c r="C18" s="234"/>
      <c r="D18" s="217"/>
    </row>
    <row r="19" spans="1:4" ht="38.25" customHeight="1" x14ac:dyDescent="0.2">
      <c r="A19" s="232" t="s">
        <v>256</v>
      </c>
      <c r="B19" s="233"/>
      <c r="C19" s="234"/>
      <c r="D19" s="217"/>
    </row>
    <row r="20" spans="1:4" ht="35.25" customHeight="1" x14ac:dyDescent="0.2">
      <c r="A20" s="232" t="s">
        <v>257</v>
      </c>
      <c r="B20" s="233"/>
      <c r="C20" s="234"/>
      <c r="D20" s="217"/>
    </row>
    <row r="21" spans="1:4" ht="40.5" customHeight="1" thickBot="1" x14ac:dyDescent="0.25">
      <c r="A21" s="235" t="s">
        <v>258</v>
      </c>
      <c r="B21" s="236"/>
      <c r="C21" s="237"/>
      <c r="D21" s="218"/>
    </row>
    <row r="22" spans="1:4" ht="21" customHeight="1" x14ac:dyDescent="0.2">
      <c r="A22" s="7"/>
      <c r="B22" s="6"/>
      <c r="C22" s="6"/>
      <c r="D22" s="6"/>
    </row>
    <row r="23" spans="1:4" ht="21" customHeight="1" x14ac:dyDescent="0.2">
      <c r="A23" s="7"/>
      <c r="B23" s="6"/>
      <c r="C23" s="6"/>
      <c r="D23" s="6"/>
    </row>
    <row r="24" spans="1:4" ht="21" customHeight="1" x14ac:dyDescent="0.2">
      <c r="A24" s="7"/>
      <c r="B24" s="6"/>
      <c r="C24" s="6"/>
      <c r="D24" s="6"/>
    </row>
    <row r="25" spans="1:4" ht="21" customHeight="1" thickBot="1" x14ac:dyDescent="0.25">
      <c r="A25" s="7"/>
      <c r="B25" s="6"/>
      <c r="C25" s="6"/>
      <c r="D25" s="6"/>
    </row>
    <row r="26" spans="1:4" ht="12.75" x14ac:dyDescent="0.2">
      <c r="A26" s="17"/>
      <c r="B26" s="18" t="s">
        <v>20</v>
      </c>
      <c r="C26" s="18" t="s">
        <v>21</v>
      </c>
      <c r="D26" s="19" t="s">
        <v>22</v>
      </c>
    </row>
    <row r="27" spans="1:4" ht="25.5" x14ac:dyDescent="0.2">
      <c r="A27" s="20" t="s">
        <v>23</v>
      </c>
      <c r="B27" s="21" t="s">
        <v>363</v>
      </c>
      <c r="C27" s="21"/>
      <c r="D27" s="22" t="s">
        <v>361</v>
      </c>
    </row>
    <row r="28" spans="1:4" ht="25.5" x14ac:dyDescent="0.2">
      <c r="A28" s="20" t="s">
        <v>24</v>
      </c>
      <c r="B28" s="21" t="s">
        <v>363</v>
      </c>
      <c r="C28" s="21"/>
      <c r="D28" s="22" t="s">
        <v>361</v>
      </c>
    </row>
  </sheetData>
  <protectedRanges>
    <protectedRange sqref="C2:C3 A5 B5:D6 D7" name="Range1_1_2_1_1"/>
  </protectedRanges>
  <mergeCells count="15">
    <mergeCell ref="A14:B14"/>
    <mergeCell ref="B1:C1"/>
    <mergeCell ref="D1:D3"/>
    <mergeCell ref="B2:C2"/>
    <mergeCell ref="B3:C3"/>
    <mergeCell ref="B5:D5"/>
    <mergeCell ref="B6:D6"/>
    <mergeCell ref="A11:B11"/>
    <mergeCell ref="A12:B12"/>
    <mergeCell ref="A13:B13"/>
    <mergeCell ref="A17:C17"/>
    <mergeCell ref="A18:C18"/>
    <mergeCell ref="A19:C19"/>
    <mergeCell ref="A20:C20"/>
    <mergeCell ref="A21:C21"/>
  </mergeCells>
  <conditionalFormatting sqref="D18">
    <cfRule type="containsBlanks" dxfId="21" priority="2">
      <formula>LEN(TRIM(D18))=0</formula>
    </cfRule>
  </conditionalFormatting>
  <conditionalFormatting sqref="D19:D21">
    <cfRule type="containsBlanks" dxfId="20" priority="1">
      <formula>LEN(TRIM(D19))=0</formula>
    </cfRule>
  </conditionalFormatting>
  <dataValidations count="1">
    <dataValidation type="list" allowBlank="1" showInputMessage="1" showErrorMessage="1" sqref="D18:D21" xr:uid="{00000000-0002-0000-0000-000000000000}">
      <formula1>"Да,Нет"</formula1>
    </dataValidation>
  </dataValidations>
  <pageMargins left="0.7" right="0.7" top="0.75" bottom="0.75" header="0.3" footer="0.3"/>
  <pageSetup paperSize="9" scale="7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21"/>
  <sheetViews>
    <sheetView zoomScale="80" zoomScaleNormal="80" workbookViewId="0">
      <selection activeCell="C16" sqref="C16"/>
    </sheetView>
  </sheetViews>
  <sheetFormatPr defaultRowHeight="15" x14ac:dyDescent="0.25"/>
  <cols>
    <col min="1" max="1" width="28.28515625" customWidth="1"/>
    <col min="2" max="2" width="56.85546875" style="32" customWidth="1"/>
    <col min="3" max="3" width="14.28515625" customWidth="1"/>
    <col min="4" max="4" width="21.28515625" customWidth="1"/>
    <col min="5" max="5" width="14.85546875" customWidth="1"/>
    <col min="6" max="6" width="14.5703125" customWidth="1"/>
    <col min="257" max="257" width="28.28515625" customWidth="1"/>
    <col min="258" max="258" width="56.85546875" customWidth="1"/>
    <col min="259" max="259" width="14.28515625" customWidth="1"/>
    <col min="260" max="260" width="30.42578125" customWidth="1"/>
    <col min="261" max="261" width="14.85546875" customWidth="1"/>
    <col min="262" max="262" width="14.5703125" customWidth="1"/>
    <col min="513" max="513" width="28.28515625" customWidth="1"/>
    <col min="514" max="514" width="56.85546875" customWidth="1"/>
    <col min="515" max="515" width="14.28515625" customWidth="1"/>
    <col min="516" max="516" width="30.42578125" customWidth="1"/>
    <col min="517" max="517" width="14.85546875" customWidth="1"/>
    <col min="518" max="518" width="14.5703125" customWidth="1"/>
    <col min="769" max="769" width="28.28515625" customWidth="1"/>
    <col min="770" max="770" width="56.85546875" customWidth="1"/>
    <col min="771" max="771" width="14.28515625" customWidth="1"/>
    <col min="772" max="772" width="30.42578125" customWidth="1"/>
    <col min="773" max="773" width="14.85546875" customWidth="1"/>
    <col min="774" max="774" width="14.5703125" customWidth="1"/>
    <col min="1025" max="1025" width="28.28515625" customWidth="1"/>
    <col min="1026" max="1026" width="56.85546875" customWidth="1"/>
    <col min="1027" max="1027" width="14.28515625" customWidth="1"/>
    <col min="1028" max="1028" width="30.42578125" customWidth="1"/>
    <col min="1029" max="1029" width="14.85546875" customWidth="1"/>
    <col min="1030" max="1030" width="14.5703125" customWidth="1"/>
    <col min="1281" max="1281" width="28.28515625" customWidth="1"/>
    <col min="1282" max="1282" width="56.85546875" customWidth="1"/>
    <col min="1283" max="1283" width="14.28515625" customWidth="1"/>
    <col min="1284" max="1284" width="30.42578125" customWidth="1"/>
    <col min="1285" max="1285" width="14.85546875" customWidth="1"/>
    <col min="1286" max="1286" width="14.5703125" customWidth="1"/>
    <col min="1537" max="1537" width="28.28515625" customWidth="1"/>
    <col min="1538" max="1538" width="56.85546875" customWidth="1"/>
    <col min="1539" max="1539" width="14.28515625" customWidth="1"/>
    <col min="1540" max="1540" width="30.42578125" customWidth="1"/>
    <col min="1541" max="1541" width="14.85546875" customWidth="1"/>
    <col min="1542" max="1542" width="14.5703125" customWidth="1"/>
    <col min="1793" max="1793" width="28.28515625" customWidth="1"/>
    <col min="1794" max="1794" width="56.85546875" customWidth="1"/>
    <col min="1795" max="1795" width="14.28515625" customWidth="1"/>
    <col min="1796" max="1796" width="30.42578125" customWidth="1"/>
    <col min="1797" max="1797" width="14.85546875" customWidth="1"/>
    <col min="1798" max="1798" width="14.5703125" customWidth="1"/>
    <col min="2049" max="2049" width="28.28515625" customWidth="1"/>
    <col min="2050" max="2050" width="56.85546875" customWidth="1"/>
    <col min="2051" max="2051" width="14.28515625" customWidth="1"/>
    <col min="2052" max="2052" width="30.42578125" customWidth="1"/>
    <col min="2053" max="2053" width="14.85546875" customWidth="1"/>
    <col min="2054" max="2054" width="14.5703125" customWidth="1"/>
    <col min="2305" max="2305" width="28.28515625" customWidth="1"/>
    <col min="2306" max="2306" width="56.85546875" customWidth="1"/>
    <col min="2307" max="2307" width="14.28515625" customWidth="1"/>
    <col min="2308" max="2308" width="30.42578125" customWidth="1"/>
    <col min="2309" max="2309" width="14.85546875" customWidth="1"/>
    <col min="2310" max="2310" width="14.5703125" customWidth="1"/>
    <col min="2561" max="2561" width="28.28515625" customWidth="1"/>
    <col min="2562" max="2562" width="56.85546875" customWidth="1"/>
    <col min="2563" max="2563" width="14.28515625" customWidth="1"/>
    <col min="2564" max="2564" width="30.42578125" customWidth="1"/>
    <col min="2565" max="2565" width="14.85546875" customWidth="1"/>
    <col min="2566" max="2566" width="14.5703125" customWidth="1"/>
    <col min="2817" max="2817" width="28.28515625" customWidth="1"/>
    <col min="2818" max="2818" width="56.85546875" customWidth="1"/>
    <col min="2819" max="2819" width="14.28515625" customWidth="1"/>
    <col min="2820" max="2820" width="30.42578125" customWidth="1"/>
    <col min="2821" max="2821" width="14.85546875" customWidth="1"/>
    <col min="2822" max="2822" width="14.5703125" customWidth="1"/>
    <col min="3073" max="3073" width="28.28515625" customWidth="1"/>
    <col min="3074" max="3074" width="56.85546875" customWidth="1"/>
    <col min="3075" max="3075" width="14.28515625" customWidth="1"/>
    <col min="3076" max="3076" width="30.42578125" customWidth="1"/>
    <col min="3077" max="3077" width="14.85546875" customWidth="1"/>
    <col min="3078" max="3078" width="14.5703125" customWidth="1"/>
    <col min="3329" max="3329" width="28.28515625" customWidth="1"/>
    <col min="3330" max="3330" width="56.85546875" customWidth="1"/>
    <col min="3331" max="3331" width="14.28515625" customWidth="1"/>
    <col min="3332" max="3332" width="30.42578125" customWidth="1"/>
    <col min="3333" max="3333" width="14.85546875" customWidth="1"/>
    <col min="3334" max="3334" width="14.5703125" customWidth="1"/>
    <col min="3585" max="3585" width="28.28515625" customWidth="1"/>
    <col min="3586" max="3586" width="56.85546875" customWidth="1"/>
    <col min="3587" max="3587" width="14.28515625" customWidth="1"/>
    <col min="3588" max="3588" width="30.42578125" customWidth="1"/>
    <col min="3589" max="3589" width="14.85546875" customWidth="1"/>
    <col min="3590" max="3590" width="14.5703125" customWidth="1"/>
    <col min="3841" max="3841" width="28.28515625" customWidth="1"/>
    <col min="3842" max="3842" width="56.85546875" customWidth="1"/>
    <col min="3843" max="3843" width="14.28515625" customWidth="1"/>
    <col min="3844" max="3844" width="30.42578125" customWidth="1"/>
    <col min="3845" max="3845" width="14.85546875" customWidth="1"/>
    <col min="3846" max="3846" width="14.5703125" customWidth="1"/>
    <col min="4097" max="4097" width="28.28515625" customWidth="1"/>
    <col min="4098" max="4098" width="56.85546875" customWidth="1"/>
    <col min="4099" max="4099" width="14.28515625" customWidth="1"/>
    <col min="4100" max="4100" width="30.42578125" customWidth="1"/>
    <col min="4101" max="4101" width="14.85546875" customWidth="1"/>
    <col min="4102" max="4102" width="14.5703125" customWidth="1"/>
    <col min="4353" max="4353" width="28.28515625" customWidth="1"/>
    <col min="4354" max="4354" width="56.85546875" customWidth="1"/>
    <col min="4355" max="4355" width="14.28515625" customWidth="1"/>
    <col min="4356" max="4356" width="30.42578125" customWidth="1"/>
    <col min="4357" max="4357" width="14.85546875" customWidth="1"/>
    <col min="4358" max="4358" width="14.5703125" customWidth="1"/>
    <col min="4609" max="4609" width="28.28515625" customWidth="1"/>
    <col min="4610" max="4610" width="56.85546875" customWidth="1"/>
    <col min="4611" max="4611" width="14.28515625" customWidth="1"/>
    <col min="4612" max="4612" width="30.42578125" customWidth="1"/>
    <col min="4613" max="4613" width="14.85546875" customWidth="1"/>
    <col min="4614" max="4614" width="14.5703125" customWidth="1"/>
    <col min="4865" max="4865" width="28.28515625" customWidth="1"/>
    <col min="4866" max="4866" width="56.85546875" customWidth="1"/>
    <col min="4867" max="4867" width="14.28515625" customWidth="1"/>
    <col min="4868" max="4868" width="30.42578125" customWidth="1"/>
    <col min="4869" max="4869" width="14.85546875" customWidth="1"/>
    <col min="4870" max="4870" width="14.5703125" customWidth="1"/>
    <col min="5121" max="5121" width="28.28515625" customWidth="1"/>
    <col min="5122" max="5122" width="56.85546875" customWidth="1"/>
    <col min="5123" max="5123" width="14.28515625" customWidth="1"/>
    <col min="5124" max="5124" width="30.42578125" customWidth="1"/>
    <col min="5125" max="5125" width="14.85546875" customWidth="1"/>
    <col min="5126" max="5126" width="14.5703125" customWidth="1"/>
    <col min="5377" max="5377" width="28.28515625" customWidth="1"/>
    <col min="5378" max="5378" width="56.85546875" customWidth="1"/>
    <col min="5379" max="5379" width="14.28515625" customWidth="1"/>
    <col min="5380" max="5380" width="30.42578125" customWidth="1"/>
    <col min="5381" max="5381" width="14.85546875" customWidth="1"/>
    <col min="5382" max="5382" width="14.5703125" customWidth="1"/>
    <col min="5633" max="5633" width="28.28515625" customWidth="1"/>
    <col min="5634" max="5634" width="56.85546875" customWidth="1"/>
    <col min="5635" max="5635" width="14.28515625" customWidth="1"/>
    <col min="5636" max="5636" width="30.42578125" customWidth="1"/>
    <col min="5637" max="5637" width="14.85546875" customWidth="1"/>
    <col min="5638" max="5638" width="14.5703125" customWidth="1"/>
    <col min="5889" max="5889" width="28.28515625" customWidth="1"/>
    <col min="5890" max="5890" width="56.85546875" customWidth="1"/>
    <col min="5891" max="5891" width="14.28515625" customWidth="1"/>
    <col min="5892" max="5892" width="30.42578125" customWidth="1"/>
    <col min="5893" max="5893" width="14.85546875" customWidth="1"/>
    <col min="5894" max="5894" width="14.5703125" customWidth="1"/>
    <col min="6145" max="6145" width="28.28515625" customWidth="1"/>
    <col min="6146" max="6146" width="56.85546875" customWidth="1"/>
    <col min="6147" max="6147" width="14.28515625" customWidth="1"/>
    <col min="6148" max="6148" width="30.42578125" customWidth="1"/>
    <col min="6149" max="6149" width="14.85546875" customWidth="1"/>
    <col min="6150" max="6150" width="14.5703125" customWidth="1"/>
    <col min="6401" max="6401" width="28.28515625" customWidth="1"/>
    <col min="6402" max="6402" width="56.85546875" customWidth="1"/>
    <col min="6403" max="6403" width="14.28515625" customWidth="1"/>
    <col min="6404" max="6404" width="30.42578125" customWidth="1"/>
    <col min="6405" max="6405" width="14.85546875" customWidth="1"/>
    <col min="6406" max="6406" width="14.5703125" customWidth="1"/>
    <col min="6657" max="6657" width="28.28515625" customWidth="1"/>
    <col min="6658" max="6658" width="56.85546875" customWidth="1"/>
    <col min="6659" max="6659" width="14.28515625" customWidth="1"/>
    <col min="6660" max="6660" width="30.42578125" customWidth="1"/>
    <col min="6661" max="6661" width="14.85546875" customWidth="1"/>
    <col min="6662" max="6662" width="14.5703125" customWidth="1"/>
    <col min="6913" max="6913" width="28.28515625" customWidth="1"/>
    <col min="6914" max="6914" width="56.85546875" customWidth="1"/>
    <col min="6915" max="6915" width="14.28515625" customWidth="1"/>
    <col min="6916" max="6916" width="30.42578125" customWidth="1"/>
    <col min="6917" max="6917" width="14.85546875" customWidth="1"/>
    <col min="6918" max="6918" width="14.5703125" customWidth="1"/>
    <col min="7169" max="7169" width="28.28515625" customWidth="1"/>
    <col min="7170" max="7170" width="56.85546875" customWidth="1"/>
    <col min="7171" max="7171" width="14.28515625" customWidth="1"/>
    <col min="7172" max="7172" width="30.42578125" customWidth="1"/>
    <col min="7173" max="7173" width="14.85546875" customWidth="1"/>
    <col min="7174" max="7174" width="14.5703125" customWidth="1"/>
    <col min="7425" max="7425" width="28.28515625" customWidth="1"/>
    <col min="7426" max="7426" width="56.85546875" customWidth="1"/>
    <col min="7427" max="7427" width="14.28515625" customWidth="1"/>
    <col min="7428" max="7428" width="30.42578125" customWidth="1"/>
    <col min="7429" max="7429" width="14.85546875" customWidth="1"/>
    <col min="7430" max="7430" width="14.5703125" customWidth="1"/>
    <col min="7681" max="7681" width="28.28515625" customWidth="1"/>
    <col min="7682" max="7682" width="56.85546875" customWidth="1"/>
    <col min="7683" max="7683" width="14.28515625" customWidth="1"/>
    <col min="7684" max="7684" width="30.42578125" customWidth="1"/>
    <col min="7685" max="7685" width="14.85546875" customWidth="1"/>
    <col min="7686" max="7686" width="14.5703125" customWidth="1"/>
    <col min="7937" max="7937" width="28.28515625" customWidth="1"/>
    <col min="7938" max="7938" width="56.85546875" customWidth="1"/>
    <col min="7939" max="7939" width="14.28515625" customWidth="1"/>
    <col min="7940" max="7940" width="30.42578125" customWidth="1"/>
    <col min="7941" max="7941" width="14.85546875" customWidth="1"/>
    <col min="7942" max="7942" width="14.5703125" customWidth="1"/>
    <col min="8193" max="8193" width="28.28515625" customWidth="1"/>
    <col min="8194" max="8194" width="56.85546875" customWidth="1"/>
    <col min="8195" max="8195" width="14.28515625" customWidth="1"/>
    <col min="8196" max="8196" width="30.42578125" customWidth="1"/>
    <col min="8197" max="8197" width="14.85546875" customWidth="1"/>
    <col min="8198" max="8198" width="14.5703125" customWidth="1"/>
    <col min="8449" max="8449" width="28.28515625" customWidth="1"/>
    <col min="8450" max="8450" width="56.85546875" customWidth="1"/>
    <col min="8451" max="8451" width="14.28515625" customWidth="1"/>
    <col min="8452" max="8452" width="30.42578125" customWidth="1"/>
    <col min="8453" max="8453" width="14.85546875" customWidth="1"/>
    <col min="8454" max="8454" width="14.5703125" customWidth="1"/>
    <col min="8705" max="8705" width="28.28515625" customWidth="1"/>
    <col min="8706" max="8706" width="56.85546875" customWidth="1"/>
    <col min="8707" max="8707" width="14.28515625" customWidth="1"/>
    <col min="8708" max="8708" width="30.42578125" customWidth="1"/>
    <col min="8709" max="8709" width="14.85546875" customWidth="1"/>
    <col min="8710" max="8710" width="14.5703125" customWidth="1"/>
    <col min="8961" max="8961" width="28.28515625" customWidth="1"/>
    <col min="8962" max="8962" width="56.85546875" customWidth="1"/>
    <col min="8963" max="8963" width="14.28515625" customWidth="1"/>
    <col min="8964" max="8964" width="30.42578125" customWidth="1"/>
    <col min="8965" max="8965" width="14.85546875" customWidth="1"/>
    <col min="8966" max="8966" width="14.5703125" customWidth="1"/>
    <col min="9217" max="9217" width="28.28515625" customWidth="1"/>
    <col min="9218" max="9218" width="56.85546875" customWidth="1"/>
    <col min="9219" max="9219" width="14.28515625" customWidth="1"/>
    <col min="9220" max="9220" width="30.42578125" customWidth="1"/>
    <col min="9221" max="9221" width="14.85546875" customWidth="1"/>
    <col min="9222" max="9222" width="14.5703125" customWidth="1"/>
    <col min="9473" max="9473" width="28.28515625" customWidth="1"/>
    <col min="9474" max="9474" width="56.85546875" customWidth="1"/>
    <col min="9475" max="9475" width="14.28515625" customWidth="1"/>
    <col min="9476" max="9476" width="30.42578125" customWidth="1"/>
    <col min="9477" max="9477" width="14.85546875" customWidth="1"/>
    <col min="9478" max="9478" width="14.5703125" customWidth="1"/>
    <col min="9729" max="9729" width="28.28515625" customWidth="1"/>
    <col min="9730" max="9730" width="56.85546875" customWidth="1"/>
    <col min="9731" max="9731" width="14.28515625" customWidth="1"/>
    <col min="9732" max="9732" width="30.42578125" customWidth="1"/>
    <col min="9733" max="9733" width="14.85546875" customWidth="1"/>
    <col min="9734" max="9734" width="14.5703125" customWidth="1"/>
    <col min="9985" max="9985" width="28.28515625" customWidth="1"/>
    <col min="9986" max="9986" width="56.85546875" customWidth="1"/>
    <col min="9987" max="9987" width="14.28515625" customWidth="1"/>
    <col min="9988" max="9988" width="30.42578125" customWidth="1"/>
    <col min="9989" max="9989" width="14.85546875" customWidth="1"/>
    <col min="9990" max="9990" width="14.5703125" customWidth="1"/>
    <col min="10241" max="10241" width="28.28515625" customWidth="1"/>
    <col min="10242" max="10242" width="56.85546875" customWidth="1"/>
    <col min="10243" max="10243" width="14.28515625" customWidth="1"/>
    <col min="10244" max="10244" width="30.42578125" customWidth="1"/>
    <col min="10245" max="10245" width="14.85546875" customWidth="1"/>
    <col min="10246" max="10246" width="14.5703125" customWidth="1"/>
    <col min="10497" max="10497" width="28.28515625" customWidth="1"/>
    <col min="10498" max="10498" width="56.85546875" customWidth="1"/>
    <col min="10499" max="10499" width="14.28515625" customWidth="1"/>
    <col min="10500" max="10500" width="30.42578125" customWidth="1"/>
    <col min="10501" max="10501" width="14.85546875" customWidth="1"/>
    <col min="10502" max="10502" width="14.5703125" customWidth="1"/>
    <col min="10753" max="10753" width="28.28515625" customWidth="1"/>
    <col min="10754" max="10754" width="56.85546875" customWidth="1"/>
    <col min="10755" max="10755" width="14.28515625" customWidth="1"/>
    <col min="10756" max="10756" width="30.42578125" customWidth="1"/>
    <col min="10757" max="10757" width="14.85546875" customWidth="1"/>
    <col min="10758" max="10758" width="14.5703125" customWidth="1"/>
    <col min="11009" max="11009" width="28.28515625" customWidth="1"/>
    <col min="11010" max="11010" width="56.85546875" customWidth="1"/>
    <col min="11011" max="11011" width="14.28515625" customWidth="1"/>
    <col min="11012" max="11012" width="30.42578125" customWidth="1"/>
    <col min="11013" max="11013" width="14.85546875" customWidth="1"/>
    <col min="11014" max="11014" width="14.5703125" customWidth="1"/>
    <col min="11265" max="11265" width="28.28515625" customWidth="1"/>
    <col min="11266" max="11266" width="56.85546875" customWidth="1"/>
    <col min="11267" max="11267" width="14.28515625" customWidth="1"/>
    <col min="11268" max="11268" width="30.42578125" customWidth="1"/>
    <col min="11269" max="11269" width="14.85546875" customWidth="1"/>
    <col min="11270" max="11270" width="14.5703125" customWidth="1"/>
    <col min="11521" max="11521" width="28.28515625" customWidth="1"/>
    <col min="11522" max="11522" width="56.85546875" customWidth="1"/>
    <col min="11523" max="11523" width="14.28515625" customWidth="1"/>
    <col min="11524" max="11524" width="30.42578125" customWidth="1"/>
    <col min="11525" max="11525" width="14.85546875" customWidth="1"/>
    <col min="11526" max="11526" width="14.5703125" customWidth="1"/>
    <col min="11777" max="11777" width="28.28515625" customWidth="1"/>
    <col min="11778" max="11778" width="56.85546875" customWidth="1"/>
    <col min="11779" max="11779" width="14.28515625" customWidth="1"/>
    <col min="11780" max="11780" width="30.42578125" customWidth="1"/>
    <col min="11781" max="11781" width="14.85546875" customWidth="1"/>
    <col min="11782" max="11782" width="14.5703125" customWidth="1"/>
    <col min="12033" max="12033" width="28.28515625" customWidth="1"/>
    <col min="12034" max="12034" width="56.85546875" customWidth="1"/>
    <col min="12035" max="12035" width="14.28515625" customWidth="1"/>
    <col min="12036" max="12036" width="30.42578125" customWidth="1"/>
    <col min="12037" max="12037" width="14.85546875" customWidth="1"/>
    <col min="12038" max="12038" width="14.5703125" customWidth="1"/>
    <col min="12289" max="12289" width="28.28515625" customWidth="1"/>
    <col min="12290" max="12290" width="56.85546875" customWidth="1"/>
    <col min="12291" max="12291" width="14.28515625" customWidth="1"/>
    <col min="12292" max="12292" width="30.42578125" customWidth="1"/>
    <col min="12293" max="12293" width="14.85546875" customWidth="1"/>
    <col min="12294" max="12294" width="14.5703125" customWidth="1"/>
    <col min="12545" max="12545" width="28.28515625" customWidth="1"/>
    <col min="12546" max="12546" width="56.85546875" customWidth="1"/>
    <col min="12547" max="12547" width="14.28515625" customWidth="1"/>
    <col min="12548" max="12548" width="30.42578125" customWidth="1"/>
    <col min="12549" max="12549" width="14.85546875" customWidth="1"/>
    <col min="12550" max="12550" width="14.5703125" customWidth="1"/>
    <col min="12801" max="12801" width="28.28515625" customWidth="1"/>
    <col min="12802" max="12802" width="56.85546875" customWidth="1"/>
    <col min="12803" max="12803" width="14.28515625" customWidth="1"/>
    <col min="12804" max="12804" width="30.42578125" customWidth="1"/>
    <col min="12805" max="12805" width="14.85546875" customWidth="1"/>
    <col min="12806" max="12806" width="14.5703125" customWidth="1"/>
    <col min="13057" max="13057" width="28.28515625" customWidth="1"/>
    <col min="13058" max="13058" width="56.85546875" customWidth="1"/>
    <col min="13059" max="13059" width="14.28515625" customWidth="1"/>
    <col min="13060" max="13060" width="30.42578125" customWidth="1"/>
    <col min="13061" max="13061" width="14.85546875" customWidth="1"/>
    <col min="13062" max="13062" width="14.5703125" customWidth="1"/>
    <col min="13313" max="13313" width="28.28515625" customWidth="1"/>
    <col min="13314" max="13314" width="56.85546875" customWidth="1"/>
    <col min="13315" max="13315" width="14.28515625" customWidth="1"/>
    <col min="13316" max="13316" width="30.42578125" customWidth="1"/>
    <col min="13317" max="13317" width="14.85546875" customWidth="1"/>
    <col min="13318" max="13318" width="14.5703125" customWidth="1"/>
    <col min="13569" max="13569" width="28.28515625" customWidth="1"/>
    <col min="13570" max="13570" width="56.85546875" customWidth="1"/>
    <col min="13571" max="13571" width="14.28515625" customWidth="1"/>
    <col min="13572" max="13572" width="30.42578125" customWidth="1"/>
    <col min="13573" max="13573" width="14.85546875" customWidth="1"/>
    <col min="13574" max="13574" width="14.5703125" customWidth="1"/>
    <col min="13825" max="13825" width="28.28515625" customWidth="1"/>
    <col min="13826" max="13826" width="56.85546875" customWidth="1"/>
    <col min="13827" max="13827" width="14.28515625" customWidth="1"/>
    <col min="13828" max="13828" width="30.42578125" customWidth="1"/>
    <col min="13829" max="13829" width="14.85546875" customWidth="1"/>
    <col min="13830" max="13830" width="14.5703125" customWidth="1"/>
    <col min="14081" max="14081" width="28.28515625" customWidth="1"/>
    <col min="14082" max="14082" width="56.85546875" customWidth="1"/>
    <col min="14083" max="14083" width="14.28515625" customWidth="1"/>
    <col min="14084" max="14084" width="30.42578125" customWidth="1"/>
    <col min="14085" max="14085" width="14.85546875" customWidth="1"/>
    <col min="14086" max="14086" width="14.5703125" customWidth="1"/>
    <col min="14337" max="14337" width="28.28515625" customWidth="1"/>
    <col min="14338" max="14338" width="56.85546875" customWidth="1"/>
    <col min="14339" max="14339" width="14.28515625" customWidth="1"/>
    <col min="14340" max="14340" width="30.42578125" customWidth="1"/>
    <col min="14341" max="14341" width="14.85546875" customWidth="1"/>
    <col min="14342" max="14342" width="14.5703125" customWidth="1"/>
    <col min="14593" max="14593" width="28.28515625" customWidth="1"/>
    <col min="14594" max="14594" width="56.85546875" customWidth="1"/>
    <col min="14595" max="14595" width="14.28515625" customWidth="1"/>
    <col min="14596" max="14596" width="30.42578125" customWidth="1"/>
    <col min="14597" max="14597" width="14.85546875" customWidth="1"/>
    <col min="14598" max="14598" width="14.5703125" customWidth="1"/>
    <col min="14849" max="14849" width="28.28515625" customWidth="1"/>
    <col min="14850" max="14850" width="56.85546875" customWidth="1"/>
    <col min="14851" max="14851" width="14.28515625" customWidth="1"/>
    <col min="14852" max="14852" width="30.42578125" customWidth="1"/>
    <col min="14853" max="14853" width="14.85546875" customWidth="1"/>
    <col min="14854" max="14854" width="14.5703125" customWidth="1"/>
    <col min="15105" max="15105" width="28.28515625" customWidth="1"/>
    <col min="15106" max="15106" width="56.85546875" customWidth="1"/>
    <col min="15107" max="15107" width="14.28515625" customWidth="1"/>
    <col min="15108" max="15108" width="30.42578125" customWidth="1"/>
    <col min="15109" max="15109" width="14.85546875" customWidth="1"/>
    <col min="15110" max="15110" width="14.5703125" customWidth="1"/>
    <col min="15361" max="15361" width="28.28515625" customWidth="1"/>
    <col min="15362" max="15362" width="56.85546875" customWidth="1"/>
    <col min="15363" max="15363" width="14.28515625" customWidth="1"/>
    <col min="15364" max="15364" width="30.42578125" customWidth="1"/>
    <col min="15365" max="15365" width="14.85546875" customWidth="1"/>
    <col min="15366" max="15366" width="14.5703125" customWidth="1"/>
    <col min="15617" max="15617" width="28.28515625" customWidth="1"/>
    <col min="15618" max="15618" width="56.85546875" customWidth="1"/>
    <col min="15619" max="15619" width="14.28515625" customWidth="1"/>
    <col min="15620" max="15620" width="30.42578125" customWidth="1"/>
    <col min="15621" max="15621" width="14.85546875" customWidth="1"/>
    <col min="15622" max="15622" width="14.5703125" customWidth="1"/>
    <col min="15873" max="15873" width="28.28515625" customWidth="1"/>
    <col min="15874" max="15874" width="56.85546875" customWidth="1"/>
    <col min="15875" max="15875" width="14.28515625" customWidth="1"/>
    <col min="15876" max="15876" width="30.42578125" customWidth="1"/>
    <col min="15877" max="15877" width="14.85546875" customWidth="1"/>
    <col min="15878" max="15878" width="14.5703125" customWidth="1"/>
    <col min="16129" max="16129" width="28.28515625" customWidth="1"/>
    <col min="16130" max="16130" width="56.85546875" customWidth="1"/>
    <col min="16131" max="16131" width="14.28515625" customWidth="1"/>
    <col min="16132" max="16132" width="30.42578125" customWidth="1"/>
    <col min="16133" max="16133" width="14.85546875" customWidth="1"/>
    <col min="16134" max="16134" width="14.5703125" customWidth="1"/>
  </cols>
  <sheetData>
    <row r="1" spans="1:6" ht="15" customHeight="1" x14ac:dyDescent="0.25">
      <c r="A1" s="2" t="s">
        <v>0</v>
      </c>
      <c r="B1" s="240" t="str">
        <f>Титульный!B1</f>
        <v>Сибгути</v>
      </c>
      <c r="C1" s="241"/>
      <c r="D1" s="259" t="str">
        <f>Титульный!D1</f>
        <v>Е-НДС</v>
      </c>
      <c r="E1" s="260"/>
    </row>
    <row r="2" spans="1:6" ht="15" customHeight="1" x14ac:dyDescent="0.25">
      <c r="A2" s="24" t="s">
        <v>3</v>
      </c>
      <c r="B2" s="245">
        <f>Титульный!B2</f>
        <v>2022</v>
      </c>
      <c r="C2" s="245"/>
      <c r="D2" s="261"/>
      <c r="E2" s="262"/>
    </row>
    <row r="3" spans="1:6" ht="15.75" customHeight="1" thickBot="1" x14ac:dyDescent="0.3">
      <c r="A3" s="25" t="s">
        <v>4</v>
      </c>
      <c r="B3" s="246" t="s">
        <v>5</v>
      </c>
      <c r="C3" s="246"/>
      <c r="D3" s="263"/>
      <c r="E3" s="264"/>
    </row>
    <row r="4" spans="1:6" x14ac:dyDescent="0.25">
      <c r="A4" s="26"/>
      <c r="B4" s="23"/>
      <c r="C4" s="27"/>
      <c r="D4" s="27"/>
      <c r="E4" s="27"/>
      <c r="F4" s="27"/>
    </row>
    <row r="5" spans="1:6" ht="18.75" x14ac:dyDescent="0.3">
      <c r="A5" s="265" t="s">
        <v>304</v>
      </c>
      <c r="B5" s="265"/>
      <c r="C5" s="265"/>
      <c r="D5" s="265"/>
      <c r="E5" s="265"/>
      <c r="F5" s="142"/>
    </row>
    <row r="6" spans="1:6" ht="18.75" x14ac:dyDescent="0.3">
      <c r="A6" s="142"/>
      <c r="B6" s="142"/>
      <c r="C6" s="142"/>
      <c r="D6" s="142"/>
      <c r="E6" s="142"/>
      <c r="F6" s="27"/>
    </row>
    <row r="7" spans="1:6" x14ac:dyDescent="0.25">
      <c r="A7" s="26"/>
      <c r="B7" s="23"/>
      <c r="C7" s="27"/>
      <c r="D7" s="27"/>
      <c r="E7" s="27"/>
      <c r="F7" s="27"/>
    </row>
    <row r="8" spans="1:6" x14ac:dyDescent="0.25">
      <c r="A8" s="26"/>
      <c r="B8" s="23"/>
      <c r="C8" s="27"/>
      <c r="D8" s="27"/>
      <c r="E8" s="27"/>
    </row>
    <row r="9" spans="1:6" x14ac:dyDescent="0.25">
      <c r="A9" s="266" t="s">
        <v>25</v>
      </c>
      <c r="B9" s="268" t="s">
        <v>26</v>
      </c>
      <c r="C9" s="270" t="s">
        <v>27</v>
      </c>
      <c r="D9" s="270" t="s">
        <v>305</v>
      </c>
      <c r="E9" s="270" t="s">
        <v>28</v>
      </c>
    </row>
    <row r="10" spans="1:6" ht="33.75" customHeight="1" x14ac:dyDescent="0.25">
      <c r="A10" s="267"/>
      <c r="B10" s="269"/>
      <c r="C10" s="271"/>
      <c r="D10" s="271"/>
      <c r="E10" s="271"/>
    </row>
    <row r="11" spans="1:6" ht="27.75" customHeight="1" x14ac:dyDescent="0.25">
      <c r="A11" s="28" t="s">
        <v>29</v>
      </c>
      <c r="B11" s="29" t="s">
        <v>30</v>
      </c>
      <c r="C11" s="144"/>
      <c r="D11" s="30"/>
      <c r="E11" s="31"/>
    </row>
    <row r="12" spans="1:6" ht="28.5" customHeight="1" x14ac:dyDescent="0.25">
      <c r="B12" s="143" t="s">
        <v>278</v>
      </c>
      <c r="C12" s="224" t="s">
        <v>352</v>
      </c>
      <c r="D12" s="200">
        <f>'1.'!F8</f>
        <v>0</v>
      </c>
      <c r="E12" s="201" t="str">
        <f>IF('1.'!A12=0,"НЕ ВЫПОЛНЕНО","Выполнено")</f>
        <v>НЕ ВЫПОЛНЕНО</v>
      </c>
      <c r="F12" s="37"/>
    </row>
    <row r="13" spans="1:6" ht="23.25" customHeight="1" x14ac:dyDescent="0.25">
      <c r="A13" s="28" t="s">
        <v>31</v>
      </c>
      <c r="B13" s="29" t="s">
        <v>32</v>
      </c>
      <c r="C13" s="35"/>
      <c r="D13" s="36"/>
      <c r="E13" s="35"/>
      <c r="F13" s="37"/>
    </row>
    <row r="14" spans="1:6" s="37" customFormat="1" ht="25.5" x14ac:dyDescent="0.2">
      <c r="A14" s="141" t="s">
        <v>177</v>
      </c>
      <c r="B14" s="39" t="s">
        <v>293</v>
      </c>
      <c r="C14" s="224" t="s">
        <v>353</v>
      </c>
      <c r="D14" s="204">
        <f>'2.1'!C8</f>
        <v>0</v>
      </c>
      <c r="E14" s="205" t="str">
        <f>IF('2.1'!A69=0,"НЕ ВЫПОЛНЕНО","Выполнено")</f>
        <v>НЕ ВЫПОЛНЕНО</v>
      </c>
    </row>
    <row r="15" spans="1:6" s="37" customFormat="1" x14ac:dyDescent="0.25">
      <c r="A15" s="136" t="s">
        <v>294</v>
      </c>
      <c r="B15" s="137" t="s">
        <v>295</v>
      </c>
      <c r="C15" s="35"/>
      <c r="D15" s="36"/>
      <c r="E15" s="35"/>
      <c r="F15"/>
    </row>
    <row r="16" spans="1:6" s="37" customFormat="1" ht="25.5" x14ac:dyDescent="0.25">
      <c r="A16" s="141" t="s">
        <v>197</v>
      </c>
      <c r="B16" s="39" t="s">
        <v>303</v>
      </c>
      <c r="C16" s="224" t="s">
        <v>354</v>
      </c>
      <c r="D16" s="204">
        <f>'3.1'!I6</f>
        <v>0</v>
      </c>
      <c r="E16" s="205" t="str">
        <f>IF('3.1'!A48=0,"НЕ ВЫПОЛНЕНО","Выполнено")</f>
        <v>НЕ ВЫПОЛНЕНО</v>
      </c>
      <c r="F16"/>
    </row>
    <row r="17" spans="1:20" ht="39.75" customHeight="1" x14ac:dyDescent="0.25">
      <c r="A17" s="141" t="s">
        <v>200</v>
      </c>
      <c r="B17" s="39" t="s">
        <v>301</v>
      </c>
      <c r="C17" s="224" t="s">
        <v>355</v>
      </c>
      <c r="D17" s="204">
        <f>'3.2'!D8</f>
        <v>0</v>
      </c>
      <c r="E17" s="205" t="str">
        <f>IF('3.2'!A91=0,"НЕ ВЫПОЛНЕНО","Выполнено")</f>
        <v>НЕ ВЫПОЛНЕНО</v>
      </c>
    </row>
    <row r="18" spans="1:20" ht="51" x14ac:dyDescent="0.25">
      <c r="A18" s="141" t="s">
        <v>202</v>
      </c>
      <c r="B18" s="39" t="s">
        <v>308</v>
      </c>
      <c r="C18" s="224" t="s">
        <v>356</v>
      </c>
      <c r="D18" s="204">
        <f>'3.3'!D8</f>
        <v>0</v>
      </c>
      <c r="E18" s="205" t="str">
        <f>IF('1.'!A18=0,"НЕ ВЫПОЛНЕНО","Выполнено")</f>
        <v>НЕ ВЫПОЛНЕНО</v>
      </c>
      <c r="F18" s="37"/>
    </row>
    <row r="19" spans="1:20" x14ac:dyDescent="0.25">
      <c r="A19" s="28" t="s">
        <v>33</v>
      </c>
      <c r="B19" s="29" t="s">
        <v>34</v>
      </c>
      <c r="C19" s="40"/>
      <c r="D19" s="40"/>
      <c r="E19" s="40"/>
      <c r="F19" s="41"/>
    </row>
    <row r="20" spans="1:20" s="37" customFormat="1" ht="12.75" customHeight="1" x14ac:dyDescent="0.25">
      <c r="A20" s="42"/>
      <c r="B20" s="39" t="s">
        <v>306</v>
      </c>
      <c r="C20" s="224" t="s">
        <v>357</v>
      </c>
      <c r="D20" s="33"/>
      <c r="E20" s="34"/>
      <c r="F2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1:20" s="41" customFormat="1" ht="57" customHeight="1" x14ac:dyDescent="0.25">
      <c r="A21"/>
      <c r="B21" s="32"/>
      <c r="C21" s="43"/>
      <c r="D21" s="44"/>
      <c r="E21"/>
      <c r="F21"/>
    </row>
  </sheetData>
  <protectedRanges>
    <protectedRange sqref="C2:C3" name="Range1_1_2_1_1_1"/>
  </protectedRanges>
  <mergeCells count="10">
    <mergeCell ref="D1:E3"/>
    <mergeCell ref="A5:E5"/>
    <mergeCell ref="A9:A10"/>
    <mergeCell ref="B9:B10"/>
    <mergeCell ref="B1:C1"/>
    <mergeCell ref="B2:C2"/>
    <mergeCell ref="B3:C3"/>
    <mergeCell ref="C9:C10"/>
    <mergeCell ref="D9:D10"/>
    <mergeCell ref="E9:E10"/>
  </mergeCells>
  <hyperlinks>
    <hyperlink ref="C12" location="'1.'!A1" display="Е-НДС/1" xr:uid="{00000000-0004-0000-0100-000000000000}"/>
    <hyperlink ref="C14" location="'2.1'!A1" display="Е-НДС/2.1" xr:uid="{00000000-0004-0000-0100-000001000000}"/>
    <hyperlink ref="C16" location="'3.1'!A1" display="Е-НДС/3.1" xr:uid="{00000000-0004-0000-0100-000002000000}"/>
    <hyperlink ref="C17" location="'3.2'!A1" display="Е-НДС/3.2" xr:uid="{00000000-0004-0000-0100-000003000000}"/>
    <hyperlink ref="C18" location="'3.3'!A1" display="Е-НДС/3.3" xr:uid="{00000000-0004-0000-0100-000004000000}"/>
    <hyperlink ref="C20" location="Титульный!A1" display="Титульный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>
      <selection activeCell="A12" sqref="A12:G12"/>
    </sheetView>
  </sheetViews>
  <sheetFormatPr defaultRowHeight="15" x14ac:dyDescent="0.25"/>
  <cols>
    <col min="1" max="1" width="23.7109375" style="66" bestFit="1" customWidth="1"/>
    <col min="2" max="2" width="9.140625" style="66"/>
    <col min="3" max="3" width="20.85546875" style="66" customWidth="1"/>
    <col min="4" max="4" width="22.140625" style="66" customWidth="1"/>
    <col min="5" max="5" width="18.85546875" style="66" customWidth="1"/>
    <col min="6" max="6" width="21.42578125" style="66" customWidth="1"/>
    <col min="7" max="7" width="20.7109375" style="66" customWidth="1"/>
    <col min="8" max="8" width="9.140625" style="66"/>
    <col min="9" max="16384" width="9.140625" style="119"/>
  </cols>
  <sheetData>
    <row r="1" spans="1:8" ht="15" customHeight="1" x14ac:dyDescent="0.25">
      <c r="A1" s="118" t="s">
        <v>0</v>
      </c>
      <c r="B1" s="280" t="str">
        <f>[1]Титульный!B2</f>
        <v>ООО "ХХХ"</v>
      </c>
      <c r="C1" s="280"/>
      <c r="D1" s="280"/>
      <c r="E1" s="280"/>
      <c r="F1" s="281" t="s">
        <v>352</v>
      </c>
      <c r="G1" s="282"/>
    </row>
    <row r="2" spans="1:8" ht="15" customHeight="1" x14ac:dyDescent="0.25">
      <c r="A2" s="120" t="s">
        <v>3</v>
      </c>
      <c r="B2" s="287">
        <f>программа!B2</f>
        <v>2022</v>
      </c>
      <c r="C2" s="287"/>
      <c r="D2" s="287"/>
      <c r="E2" s="287"/>
      <c r="F2" s="283"/>
      <c r="G2" s="284"/>
    </row>
    <row r="3" spans="1:8" ht="15" customHeight="1" thickBot="1" x14ac:dyDescent="0.3">
      <c r="A3" s="121" t="s">
        <v>4</v>
      </c>
      <c r="B3" s="288" t="s">
        <v>5</v>
      </c>
      <c r="C3" s="288"/>
      <c r="D3" s="288"/>
      <c r="E3" s="288"/>
      <c r="F3" s="285"/>
      <c r="G3" s="286"/>
    </row>
    <row r="5" spans="1:8" s="124" customFormat="1" ht="35.25" customHeight="1" x14ac:dyDescent="0.2">
      <c r="A5" s="122" t="s">
        <v>261</v>
      </c>
      <c r="B5" s="289" t="s">
        <v>278</v>
      </c>
      <c r="C5" s="289"/>
      <c r="D5" s="289"/>
      <c r="E5" s="289"/>
      <c r="F5" s="289"/>
      <c r="G5" s="289"/>
      <c r="H5" s="123"/>
    </row>
    <row r="6" spans="1:8" s="124" customFormat="1" ht="13.5" thickBot="1" x14ac:dyDescent="0.25">
      <c r="A6" s="123"/>
      <c r="B6" s="123"/>
      <c r="C6" s="123"/>
      <c r="D6" s="123"/>
      <c r="E6" s="123"/>
      <c r="F6" s="123"/>
      <c r="G6" s="123"/>
      <c r="H6" s="123"/>
    </row>
    <row r="7" spans="1:8" s="124" customFormat="1" ht="44.25" customHeight="1" x14ac:dyDescent="0.2">
      <c r="A7" s="290" t="s">
        <v>262</v>
      </c>
      <c r="B7" s="291"/>
      <c r="C7" s="291"/>
      <c r="D7" s="291"/>
      <c r="E7" s="292"/>
      <c r="F7" s="125" t="s">
        <v>263</v>
      </c>
      <c r="G7" s="126" t="s">
        <v>279</v>
      </c>
      <c r="H7" s="123"/>
    </row>
    <row r="8" spans="1:8" ht="169.5" customHeight="1" x14ac:dyDescent="0.25">
      <c r="A8" s="272" t="s">
        <v>281</v>
      </c>
      <c r="B8" s="273"/>
      <c r="C8" s="273"/>
      <c r="D8" s="273"/>
      <c r="E8" s="273"/>
      <c r="F8" s="127"/>
      <c r="G8" s="128"/>
    </row>
    <row r="9" spans="1:8" s="131" customFormat="1" ht="12.75" x14ac:dyDescent="0.25">
      <c r="A9" s="129"/>
      <c r="B9" s="129"/>
      <c r="C9" s="129"/>
      <c r="D9" s="129"/>
      <c r="E9" s="129"/>
      <c r="F9" s="130"/>
      <c r="G9" s="130"/>
      <c r="H9" s="130"/>
    </row>
    <row r="10" spans="1:8" s="131" customFormat="1" ht="13.5" thickBot="1" x14ac:dyDescent="0.3">
      <c r="A10" s="129"/>
      <c r="B10" s="129"/>
      <c r="C10" s="129"/>
      <c r="D10" s="129"/>
      <c r="E10" s="129"/>
      <c r="F10" s="130"/>
      <c r="G10" s="130"/>
      <c r="H10" s="130"/>
    </row>
    <row r="11" spans="1:8" s="133" customFormat="1" ht="23.25" customHeight="1" x14ac:dyDescent="0.2">
      <c r="A11" s="274" t="s">
        <v>280</v>
      </c>
      <c r="B11" s="275"/>
      <c r="C11" s="275"/>
      <c r="D11" s="275"/>
      <c r="E11" s="275"/>
      <c r="F11" s="275"/>
      <c r="G11" s="276"/>
      <c r="H11" s="132"/>
    </row>
    <row r="12" spans="1:8" s="131" customFormat="1" ht="27" customHeight="1" thickBot="1" x14ac:dyDescent="0.3">
      <c r="A12" s="277"/>
      <c r="B12" s="278"/>
      <c r="C12" s="278"/>
      <c r="D12" s="278"/>
      <c r="E12" s="278"/>
      <c r="F12" s="278"/>
      <c r="G12" s="279"/>
      <c r="H12" s="130"/>
    </row>
    <row r="13" spans="1:8" x14ac:dyDescent="0.25">
      <c r="A13" s="134"/>
      <c r="B13" s="135"/>
      <c r="C13" s="135"/>
      <c r="D13" s="135"/>
      <c r="E13" s="135"/>
      <c r="H13" s="119"/>
    </row>
    <row r="14" spans="1:8" x14ac:dyDescent="0.25">
      <c r="A14" s="134"/>
      <c r="B14" s="135"/>
      <c r="C14" s="135"/>
      <c r="D14" s="135"/>
      <c r="E14" s="135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19" priority="2">
      <formula>LEN(TRIM(F8))=0</formula>
    </cfRule>
  </conditionalFormatting>
  <conditionalFormatting sqref="A12:G12">
    <cfRule type="containsBlanks" dxfId="18" priority="1">
      <formula>LEN(TRIM(A12))=0</formula>
    </cfRule>
  </conditionalFormatting>
  <dataValidations count="2">
    <dataValidation type="list" allowBlank="1" showInputMessage="1" showErrorMessage="1" sqref="A12:G12" xr:uid="{00000000-0002-0000-0200-000000000000}">
      <formula1>"Документы необходимы для проведения аудита запрошены"</formula1>
    </dataValidation>
    <dataValidation type="list" allowBlank="1" showInputMessage="1" showErrorMessage="1" sqref="F8" xr:uid="{00000000-0002-0000-0200-000001000000}">
      <formula1>"Необходимо,Нет объекта учета"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69"/>
  <sheetViews>
    <sheetView view="pageBreakPreview" zoomScale="136" zoomScaleNormal="100" zoomScaleSheetLayoutView="136" workbookViewId="0">
      <selection activeCell="B64" sqref="B64"/>
    </sheetView>
  </sheetViews>
  <sheetFormatPr defaultRowHeight="15" x14ac:dyDescent="0.25"/>
  <cols>
    <col min="1" max="1" width="22.5703125" customWidth="1"/>
    <col min="2" max="2" width="77.85546875" customWidth="1"/>
    <col min="3" max="3" width="16.42578125" customWidth="1"/>
    <col min="4" max="4" width="18.85546875" customWidth="1"/>
  </cols>
  <sheetData>
    <row r="1" spans="1:5" x14ac:dyDescent="0.25">
      <c r="A1" s="2" t="s">
        <v>0</v>
      </c>
      <c r="B1" s="240" t="s">
        <v>1</v>
      </c>
      <c r="C1" s="241"/>
      <c r="D1" s="242" t="s">
        <v>353</v>
      </c>
    </row>
    <row r="2" spans="1:5" x14ac:dyDescent="0.25">
      <c r="A2" s="3" t="s">
        <v>3</v>
      </c>
      <c r="B2" s="245">
        <f>'1.'!B2:E2</f>
        <v>2022</v>
      </c>
      <c r="C2" s="245"/>
      <c r="D2" s="243"/>
    </row>
    <row r="3" spans="1:5" ht="15.75" thickBot="1" x14ac:dyDescent="0.3">
      <c r="A3" s="4" t="s">
        <v>4</v>
      </c>
      <c r="B3" s="246" t="s">
        <v>5</v>
      </c>
      <c r="C3" s="246"/>
      <c r="D3" s="244"/>
    </row>
    <row r="5" spans="1:5" ht="28.5" customHeight="1" x14ac:dyDescent="0.25">
      <c r="A5" s="91" t="s">
        <v>261</v>
      </c>
      <c r="B5" s="97" t="s">
        <v>266</v>
      </c>
      <c r="C5" s="97"/>
      <c r="D5" s="97"/>
      <c r="E5" s="97"/>
    </row>
    <row r="6" spans="1:5" ht="15.75" thickBot="1" x14ac:dyDescent="0.3">
      <c r="A6" s="92"/>
      <c r="B6" s="92"/>
      <c r="C6" s="92"/>
      <c r="D6" s="92"/>
      <c r="E6" s="92"/>
    </row>
    <row r="7" spans="1:5" ht="29.25" thickBot="1" x14ac:dyDescent="0.3">
      <c r="A7" s="301" t="s">
        <v>262</v>
      </c>
      <c r="B7" s="302"/>
      <c r="C7" s="93" t="s">
        <v>263</v>
      </c>
      <c r="D7" s="94" t="s">
        <v>264</v>
      </c>
    </row>
    <row r="8" spans="1:5" ht="51" customHeight="1" thickBot="1" x14ac:dyDescent="0.3">
      <c r="A8" s="299" t="str">
        <f>программа!B14</f>
        <v xml:space="preserve">Оцените установленный порядок ведения операций по НДС заполнив ответы на соответствующие вопросы </v>
      </c>
      <c r="B8" s="300"/>
      <c r="C8" s="95"/>
      <c r="D8" s="96"/>
    </row>
    <row r="10" spans="1:5" ht="25.5" x14ac:dyDescent="0.25">
      <c r="A10" s="98" t="s">
        <v>134</v>
      </c>
      <c r="B10" s="99" t="s">
        <v>260</v>
      </c>
      <c r="C10" s="99" t="s">
        <v>135</v>
      </c>
      <c r="D10" s="100" t="s">
        <v>265</v>
      </c>
    </row>
    <row r="11" spans="1:5" ht="67.5" x14ac:dyDescent="0.25">
      <c r="A11" s="101">
        <v>1</v>
      </c>
      <c r="B11" s="102" t="s">
        <v>136</v>
      </c>
      <c r="C11" s="103"/>
      <c r="D11" s="104"/>
    </row>
    <row r="12" spans="1:5" ht="51" x14ac:dyDescent="0.25">
      <c r="A12" s="105" t="s">
        <v>137</v>
      </c>
      <c r="B12" s="106" t="s">
        <v>138</v>
      </c>
      <c r="C12" s="107" t="s">
        <v>139</v>
      </c>
      <c r="D12" s="108" t="s">
        <v>267</v>
      </c>
    </row>
    <row r="13" spans="1:5" ht="34.5" customHeight="1" x14ac:dyDescent="0.25">
      <c r="A13" s="105" t="s">
        <v>140</v>
      </c>
      <c r="B13" s="106" t="s">
        <v>141</v>
      </c>
      <c r="C13" s="107" t="s">
        <v>142</v>
      </c>
      <c r="D13" s="108" t="s">
        <v>267</v>
      </c>
    </row>
    <row r="14" spans="1:5" ht="38.25" x14ac:dyDescent="0.25">
      <c r="A14" s="105" t="s">
        <v>143</v>
      </c>
      <c r="B14" s="109" t="s">
        <v>144</v>
      </c>
      <c r="C14" s="107" t="s">
        <v>145</v>
      </c>
      <c r="D14" s="108" t="s">
        <v>268</v>
      </c>
    </row>
    <row r="15" spans="1:5" ht="25.5" x14ac:dyDescent="0.25">
      <c r="A15" s="105" t="s">
        <v>146</v>
      </c>
      <c r="B15" s="110" t="s">
        <v>147</v>
      </c>
      <c r="C15" s="107" t="s">
        <v>148</v>
      </c>
      <c r="D15" s="108" t="s">
        <v>268</v>
      </c>
    </row>
    <row r="16" spans="1:5" ht="64.5" x14ac:dyDescent="0.25">
      <c r="A16" s="105" t="s">
        <v>149</v>
      </c>
      <c r="B16" s="111" t="s">
        <v>150</v>
      </c>
      <c r="C16" s="107" t="s">
        <v>151</v>
      </c>
      <c r="D16" s="108" t="s">
        <v>268</v>
      </c>
    </row>
    <row r="17" spans="1:4" ht="38.25" x14ac:dyDescent="0.25">
      <c r="A17" s="105" t="s">
        <v>152</v>
      </c>
      <c r="B17" s="109" t="s">
        <v>153</v>
      </c>
      <c r="C17" s="107" t="s">
        <v>154</v>
      </c>
      <c r="D17" s="108" t="s">
        <v>268</v>
      </c>
    </row>
    <row r="18" spans="1:4" x14ac:dyDescent="0.25">
      <c r="A18" s="105" t="s">
        <v>155</v>
      </c>
      <c r="B18" s="109" t="s">
        <v>156</v>
      </c>
      <c r="C18" s="107" t="s">
        <v>157</v>
      </c>
      <c r="D18" s="108" t="s">
        <v>268</v>
      </c>
    </row>
    <row r="19" spans="1:4" ht="25.5" x14ac:dyDescent="0.25">
      <c r="A19" s="105" t="s">
        <v>158</v>
      </c>
      <c r="B19" s="109" t="s">
        <v>159</v>
      </c>
      <c r="C19" s="107" t="s">
        <v>160</v>
      </c>
      <c r="D19" s="108" t="s">
        <v>268</v>
      </c>
    </row>
    <row r="20" spans="1:4" ht="25.5" x14ac:dyDescent="0.25">
      <c r="A20" s="105" t="s">
        <v>161</v>
      </c>
      <c r="B20" s="109" t="s">
        <v>162</v>
      </c>
      <c r="C20" s="107" t="s">
        <v>163</v>
      </c>
      <c r="D20" s="108" t="s">
        <v>268</v>
      </c>
    </row>
    <row r="21" spans="1:4" ht="25.5" x14ac:dyDescent="0.25">
      <c r="A21" s="105" t="s">
        <v>164</v>
      </c>
      <c r="B21" s="109" t="s">
        <v>165</v>
      </c>
      <c r="C21" s="107" t="s">
        <v>166</v>
      </c>
      <c r="D21" s="108" t="s">
        <v>268</v>
      </c>
    </row>
    <row r="22" spans="1:4" ht="38.25" x14ac:dyDescent="0.25">
      <c r="A22" s="105" t="s">
        <v>167</v>
      </c>
      <c r="B22" s="109" t="s">
        <v>168</v>
      </c>
      <c r="C22" s="107" t="s">
        <v>169</v>
      </c>
      <c r="D22" s="108" t="s">
        <v>268</v>
      </c>
    </row>
    <row r="23" spans="1:4" ht="51.75" x14ac:dyDescent="0.25">
      <c r="A23" s="105" t="s">
        <v>170</v>
      </c>
      <c r="B23" s="111" t="s">
        <v>171</v>
      </c>
      <c r="C23" s="107" t="s">
        <v>172</v>
      </c>
      <c r="D23" s="108" t="s">
        <v>267</v>
      </c>
    </row>
    <row r="24" spans="1:4" x14ac:dyDescent="0.25">
      <c r="A24" s="105" t="s">
        <v>173</v>
      </c>
      <c r="B24" s="111" t="s">
        <v>174</v>
      </c>
      <c r="C24" s="107" t="s">
        <v>175</v>
      </c>
      <c r="D24" s="108" t="s">
        <v>267</v>
      </c>
    </row>
    <row r="25" spans="1:4" ht="40.5" x14ac:dyDescent="0.25">
      <c r="A25" s="101" t="s">
        <v>31</v>
      </c>
      <c r="B25" s="102" t="s">
        <v>176</v>
      </c>
      <c r="C25" s="103"/>
      <c r="D25" s="104"/>
    </row>
    <row r="26" spans="1:4" ht="26.25" x14ac:dyDescent="0.25">
      <c r="A26" s="105" t="s">
        <v>177</v>
      </c>
      <c r="B26" s="111" t="s">
        <v>178</v>
      </c>
      <c r="C26" s="107" t="s">
        <v>179</v>
      </c>
      <c r="D26" s="108" t="s">
        <v>267</v>
      </c>
    </row>
    <row r="27" spans="1:4" ht="26.25" x14ac:dyDescent="0.25">
      <c r="A27" s="105" t="s">
        <v>180</v>
      </c>
      <c r="B27" s="111" t="s">
        <v>181</v>
      </c>
      <c r="C27" s="107" t="s">
        <v>182</v>
      </c>
      <c r="D27" s="108" t="s">
        <v>268</v>
      </c>
    </row>
    <row r="28" spans="1:4" ht="51.75" x14ac:dyDescent="0.25">
      <c r="A28" s="105" t="s">
        <v>183</v>
      </c>
      <c r="B28" s="111" t="s">
        <v>184</v>
      </c>
      <c r="C28" s="107" t="s">
        <v>185</v>
      </c>
      <c r="D28" s="108" t="s">
        <v>267</v>
      </c>
    </row>
    <row r="29" spans="1:4" ht="26.25" x14ac:dyDescent="0.25">
      <c r="A29" s="105" t="s">
        <v>186</v>
      </c>
      <c r="B29" s="111" t="s">
        <v>187</v>
      </c>
      <c r="C29" s="107" t="s">
        <v>188</v>
      </c>
      <c r="D29" s="108" t="s">
        <v>267</v>
      </c>
    </row>
    <row r="30" spans="1:4" ht="38.25" x14ac:dyDescent="0.25">
      <c r="A30" s="105" t="s">
        <v>189</v>
      </c>
      <c r="B30" s="109" t="s">
        <v>190</v>
      </c>
      <c r="C30" s="107" t="s">
        <v>191</v>
      </c>
      <c r="D30" s="108" t="s">
        <v>267</v>
      </c>
    </row>
    <row r="31" spans="1:4" ht="26.25" x14ac:dyDescent="0.25">
      <c r="A31" s="105" t="s">
        <v>192</v>
      </c>
      <c r="B31" s="111" t="s">
        <v>193</v>
      </c>
      <c r="C31" s="107" t="s">
        <v>194</v>
      </c>
      <c r="D31" s="108" t="s">
        <v>267</v>
      </c>
    </row>
    <row r="32" spans="1:4" ht="27" x14ac:dyDescent="0.25">
      <c r="A32" s="101" t="s">
        <v>195</v>
      </c>
      <c r="B32" s="102" t="s">
        <v>196</v>
      </c>
      <c r="C32" s="103"/>
      <c r="D32" s="104"/>
    </row>
    <row r="33" spans="1:4" ht="26.25" x14ac:dyDescent="0.25">
      <c r="A33" s="105" t="s">
        <v>197</v>
      </c>
      <c r="B33" s="112" t="s">
        <v>198</v>
      </c>
      <c r="C33" s="107" t="s">
        <v>199</v>
      </c>
      <c r="D33" s="108"/>
    </row>
    <row r="34" spans="1:4" ht="39" x14ac:dyDescent="0.25">
      <c r="A34" s="105" t="s">
        <v>270</v>
      </c>
      <c r="B34" s="112" t="s">
        <v>274</v>
      </c>
      <c r="C34" s="107"/>
      <c r="D34" s="108" t="s">
        <v>267</v>
      </c>
    </row>
    <row r="35" spans="1:4" ht="26.25" x14ac:dyDescent="0.25">
      <c r="A35" s="105" t="s">
        <v>271</v>
      </c>
      <c r="B35" s="112" t="s">
        <v>275</v>
      </c>
      <c r="C35" s="107"/>
      <c r="D35" s="108" t="s">
        <v>268</v>
      </c>
    </row>
    <row r="36" spans="1:4" ht="51.75" x14ac:dyDescent="0.25">
      <c r="A36" s="105" t="s">
        <v>272</v>
      </c>
      <c r="B36" s="112" t="s">
        <v>276</v>
      </c>
      <c r="C36" s="107"/>
      <c r="D36" s="108" t="s">
        <v>268</v>
      </c>
    </row>
    <row r="37" spans="1:4" x14ac:dyDescent="0.25">
      <c r="A37" s="105" t="s">
        <v>273</v>
      </c>
      <c r="B37" s="112" t="s">
        <v>277</v>
      </c>
      <c r="C37" s="107"/>
      <c r="D37" s="108" t="s">
        <v>268</v>
      </c>
    </row>
    <row r="38" spans="1:4" ht="26.25" x14ac:dyDescent="0.25">
      <c r="A38" s="105" t="s">
        <v>200</v>
      </c>
      <c r="B38" s="111" t="s">
        <v>201</v>
      </c>
      <c r="C38" s="107"/>
      <c r="D38" s="108" t="s">
        <v>267</v>
      </c>
    </row>
    <row r="39" spans="1:4" ht="26.25" x14ac:dyDescent="0.25">
      <c r="A39" s="105" t="s">
        <v>202</v>
      </c>
      <c r="B39" s="111" t="s">
        <v>203</v>
      </c>
      <c r="C39" s="107"/>
      <c r="D39" s="108" t="s">
        <v>267</v>
      </c>
    </row>
    <row r="40" spans="1:4" ht="64.5" x14ac:dyDescent="0.25">
      <c r="A40" s="105" t="s">
        <v>204</v>
      </c>
      <c r="B40" s="111" t="s">
        <v>205</v>
      </c>
      <c r="C40" s="107" t="s">
        <v>206</v>
      </c>
      <c r="D40" s="108" t="s">
        <v>267</v>
      </c>
    </row>
    <row r="41" spans="1:4" ht="54" x14ac:dyDescent="0.25">
      <c r="A41" s="101" t="s">
        <v>207</v>
      </c>
      <c r="B41" s="102" t="s">
        <v>208</v>
      </c>
      <c r="C41" s="103"/>
      <c r="D41" s="104"/>
    </row>
    <row r="42" spans="1:4" ht="25.5" x14ac:dyDescent="0.25">
      <c r="A42" s="105" t="s">
        <v>209</v>
      </c>
      <c r="B42" s="109" t="s">
        <v>210</v>
      </c>
      <c r="C42" s="107" t="s">
        <v>211</v>
      </c>
      <c r="D42" s="108"/>
    </row>
    <row r="43" spans="1:4" ht="39" x14ac:dyDescent="0.25">
      <c r="A43" s="105" t="s">
        <v>212</v>
      </c>
      <c r="B43" s="111" t="s">
        <v>213</v>
      </c>
      <c r="C43" s="107" t="s">
        <v>211</v>
      </c>
      <c r="D43" s="108" t="s">
        <v>267</v>
      </c>
    </row>
    <row r="44" spans="1:4" ht="51.75" x14ac:dyDescent="0.25">
      <c r="A44" s="105" t="s">
        <v>214</v>
      </c>
      <c r="B44" s="111" t="s">
        <v>215</v>
      </c>
      <c r="C44" s="107" t="s">
        <v>216</v>
      </c>
      <c r="D44" s="108" t="s">
        <v>267</v>
      </c>
    </row>
    <row r="45" spans="1:4" ht="25.5" x14ac:dyDescent="0.25">
      <c r="A45" s="105" t="s">
        <v>217</v>
      </c>
      <c r="B45" s="109" t="s">
        <v>218</v>
      </c>
      <c r="C45" s="107" t="s">
        <v>219</v>
      </c>
      <c r="D45" s="108" t="s">
        <v>269</v>
      </c>
    </row>
    <row r="46" spans="1:4" ht="26.25" x14ac:dyDescent="0.25">
      <c r="A46" s="105" t="s">
        <v>220</v>
      </c>
      <c r="B46" s="111" t="s">
        <v>221</v>
      </c>
      <c r="C46" s="107" t="s">
        <v>222</v>
      </c>
      <c r="D46" s="108" t="s">
        <v>267</v>
      </c>
    </row>
    <row r="47" spans="1:4" ht="25.5" x14ac:dyDescent="0.25">
      <c r="A47" s="105" t="s">
        <v>223</v>
      </c>
      <c r="B47" s="109" t="s">
        <v>224</v>
      </c>
      <c r="C47" s="107"/>
      <c r="D47" s="108"/>
    </row>
    <row r="48" spans="1:4" ht="25.5" x14ac:dyDescent="0.25">
      <c r="A48" s="105" t="s">
        <v>225</v>
      </c>
      <c r="B48" s="109" t="s">
        <v>226</v>
      </c>
      <c r="C48" s="107" t="s">
        <v>227</v>
      </c>
      <c r="D48" s="108" t="s">
        <v>268</v>
      </c>
    </row>
    <row r="49" spans="1:4" ht="38.25" x14ac:dyDescent="0.25">
      <c r="A49" s="105" t="s">
        <v>228</v>
      </c>
      <c r="B49" s="109" t="s">
        <v>229</v>
      </c>
      <c r="C49" s="107"/>
      <c r="D49" s="108" t="s">
        <v>268</v>
      </c>
    </row>
    <row r="50" spans="1:4" ht="25.5" x14ac:dyDescent="0.25">
      <c r="A50" s="105" t="s">
        <v>230</v>
      </c>
      <c r="B50" s="109" t="s">
        <v>231</v>
      </c>
      <c r="C50" s="107"/>
      <c r="D50" s="108" t="s">
        <v>267</v>
      </c>
    </row>
    <row r="51" spans="1:4" ht="27" x14ac:dyDescent="0.25">
      <c r="A51" s="101" t="s">
        <v>232</v>
      </c>
      <c r="B51" s="102" t="s">
        <v>233</v>
      </c>
      <c r="C51" s="103" t="s">
        <v>234</v>
      </c>
      <c r="D51" s="104"/>
    </row>
    <row r="52" spans="1:4" ht="25.5" x14ac:dyDescent="0.25">
      <c r="A52" s="105" t="s">
        <v>235</v>
      </c>
      <c r="B52" s="113" t="s">
        <v>236</v>
      </c>
      <c r="C52" s="107"/>
      <c r="D52" s="108" t="s">
        <v>267</v>
      </c>
    </row>
    <row r="53" spans="1:4" ht="38.25" x14ac:dyDescent="0.25">
      <c r="A53" s="105" t="s">
        <v>237</v>
      </c>
      <c r="B53" s="109" t="s">
        <v>238</v>
      </c>
      <c r="C53" s="107"/>
      <c r="D53" s="108" t="s">
        <v>267</v>
      </c>
    </row>
    <row r="54" spans="1:4" ht="38.25" x14ac:dyDescent="0.25">
      <c r="A54" s="105" t="s">
        <v>239</v>
      </c>
      <c r="B54" s="109" t="s">
        <v>240</v>
      </c>
      <c r="C54" s="107"/>
      <c r="D54" s="108" t="s">
        <v>267</v>
      </c>
    </row>
    <row r="55" spans="1:4" ht="25.5" x14ac:dyDescent="0.25">
      <c r="A55" s="105" t="s">
        <v>241</v>
      </c>
      <c r="B55" s="114" t="s">
        <v>242</v>
      </c>
      <c r="C55" s="107"/>
      <c r="D55" s="108" t="s">
        <v>267</v>
      </c>
    </row>
    <row r="56" spans="1:4" x14ac:dyDescent="0.25">
      <c r="A56" s="105" t="s">
        <v>243</v>
      </c>
      <c r="B56" s="115" t="s">
        <v>244</v>
      </c>
      <c r="C56" s="107"/>
      <c r="D56" s="108" t="s">
        <v>267</v>
      </c>
    </row>
    <row r="57" spans="1:4" ht="51" x14ac:dyDescent="0.25">
      <c r="A57" s="105" t="s">
        <v>245</v>
      </c>
      <c r="B57" s="109" t="s">
        <v>246</v>
      </c>
      <c r="C57" s="107"/>
      <c r="D57" s="108" t="s">
        <v>267</v>
      </c>
    </row>
    <row r="58" spans="1:4" ht="67.5" x14ac:dyDescent="0.25">
      <c r="A58" s="101" t="s">
        <v>247</v>
      </c>
      <c r="B58" s="102" t="s">
        <v>248</v>
      </c>
      <c r="C58" s="103" t="s">
        <v>249</v>
      </c>
      <c r="D58" s="104"/>
    </row>
    <row r="59" spans="1:4" ht="26.25" x14ac:dyDescent="0.25">
      <c r="A59" s="105" t="s">
        <v>282</v>
      </c>
      <c r="B59" s="109" t="s">
        <v>287</v>
      </c>
      <c r="C59" s="107"/>
      <c r="D59" s="116" t="s">
        <v>292</v>
      </c>
    </row>
    <row r="60" spans="1:4" ht="38.25" x14ac:dyDescent="0.25">
      <c r="A60" s="105" t="s">
        <v>283</v>
      </c>
      <c r="B60" s="109" t="s">
        <v>288</v>
      </c>
      <c r="C60" s="107"/>
      <c r="D60" s="116" t="s">
        <v>292</v>
      </c>
    </row>
    <row r="61" spans="1:4" ht="51" x14ac:dyDescent="0.25">
      <c r="A61" s="105" t="s">
        <v>284</v>
      </c>
      <c r="B61" s="109" t="s">
        <v>289</v>
      </c>
      <c r="C61" s="107"/>
      <c r="D61" s="116"/>
    </row>
    <row r="62" spans="1:4" ht="38.25" x14ac:dyDescent="0.25">
      <c r="A62" s="105" t="s">
        <v>285</v>
      </c>
      <c r="B62" s="109" t="s">
        <v>290</v>
      </c>
      <c r="C62" s="107"/>
      <c r="D62" s="116"/>
    </row>
    <row r="63" spans="1:4" ht="140.25" x14ac:dyDescent="0.25">
      <c r="A63" s="105" t="s">
        <v>286</v>
      </c>
      <c r="B63" s="109" t="s">
        <v>291</v>
      </c>
      <c r="C63" s="107"/>
      <c r="D63" s="116" t="s">
        <v>292</v>
      </c>
    </row>
    <row r="64" spans="1:4" ht="102" x14ac:dyDescent="0.25">
      <c r="A64" s="105" t="s">
        <v>250</v>
      </c>
      <c r="B64" s="109" t="s">
        <v>251</v>
      </c>
      <c r="C64" s="107" t="s">
        <v>252</v>
      </c>
      <c r="D64" s="108"/>
    </row>
    <row r="65" spans="1:5" ht="70.5" customHeight="1" x14ac:dyDescent="0.25">
      <c r="A65" s="117" t="s">
        <v>253</v>
      </c>
      <c r="B65" s="109" t="s">
        <v>302</v>
      </c>
      <c r="C65" s="109"/>
      <c r="D65" s="108"/>
    </row>
    <row r="67" spans="1:5" ht="15.75" thickBot="1" x14ac:dyDescent="0.3"/>
    <row r="68" spans="1:5" x14ac:dyDescent="0.25">
      <c r="A68" s="293" t="s">
        <v>280</v>
      </c>
      <c r="B68" s="294"/>
      <c r="C68" s="294"/>
      <c r="D68" s="295"/>
      <c r="E68" s="196" t="s">
        <v>351</v>
      </c>
    </row>
    <row r="69" spans="1:5" ht="15.75" thickBot="1" x14ac:dyDescent="0.3">
      <c r="A69" s="296"/>
      <c r="B69" s="297"/>
      <c r="C69" s="297"/>
      <c r="D69" s="298"/>
      <c r="E69" s="196" t="s">
        <v>350</v>
      </c>
    </row>
  </sheetData>
  <protectedRanges>
    <protectedRange sqref="C2:C3" name="Range1_1_2_1_1"/>
  </protectedRanges>
  <mergeCells count="8">
    <mergeCell ref="A68:D68"/>
    <mergeCell ref="A69:D69"/>
    <mergeCell ref="A8:B8"/>
    <mergeCell ref="A7:B7"/>
    <mergeCell ref="B1:C1"/>
    <mergeCell ref="D1:D3"/>
    <mergeCell ref="B2:C2"/>
    <mergeCell ref="B3:C3"/>
  </mergeCells>
  <conditionalFormatting sqref="C8 D64:D65">
    <cfRule type="containsBlanks" dxfId="17" priority="13">
      <formula>LEN(TRIM(C8))=0</formula>
    </cfRule>
  </conditionalFormatting>
  <conditionalFormatting sqref="D12">
    <cfRule type="containsBlanks" dxfId="16" priority="12">
      <formula>LEN(TRIM(D12))=0</formula>
    </cfRule>
  </conditionalFormatting>
  <conditionalFormatting sqref="D60:D63">
    <cfRule type="containsBlanks" dxfId="15" priority="2">
      <formula>LEN(TRIM(D60))=0</formula>
    </cfRule>
  </conditionalFormatting>
  <conditionalFormatting sqref="D13:D24">
    <cfRule type="containsBlanks" dxfId="14" priority="11">
      <formula>LEN(TRIM(D13))=0</formula>
    </cfRule>
  </conditionalFormatting>
  <conditionalFormatting sqref="D26:D31">
    <cfRule type="containsBlanks" dxfId="13" priority="10">
      <formula>LEN(TRIM(D26))=0</formula>
    </cfRule>
  </conditionalFormatting>
  <conditionalFormatting sqref="D34:D37">
    <cfRule type="containsBlanks" dxfId="12" priority="9">
      <formula>LEN(TRIM(D34))=0</formula>
    </cfRule>
  </conditionalFormatting>
  <conditionalFormatting sqref="D38:D40">
    <cfRule type="containsBlanks" dxfId="11" priority="8">
      <formula>LEN(TRIM(D38))=0</formula>
    </cfRule>
  </conditionalFormatting>
  <conditionalFormatting sqref="D43:D46">
    <cfRule type="containsBlanks" dxfId="10" priority="7">
      <formula>LEN(TRIM(D43))=0</formula>
    </cfRule>
  </conditionalFormatting>
  <conditionalFormatting sqref="D48:D50">
    <cfRule type="containsBlanks" dxfId="9" priority="6">
      <formula>LEN(TRIM(D48))=0</formula>
    </cfRule>
  </conditionalFormatting>
  <conditionalFormatting sqref="D52:D57">
    <cfRule type="containsBlanks" dxfId="8" priority="5">
      <formula>LEN(TRIM(D52))=0</formula>
    </cfRule>
  </conditionalFormatting>
  <conditionalFormatting sqref="D59">
    <cfRule type="containsBlanks" dxfId="7" priority="3">
      <formula>LEN(TRIM(D59))=0</formula>
    </cfRule>
  </conditionalFormatting>
  <conditionalFormatting sqref="A69">
    <cfRule type="containsBlanks" dxfId="6" priority="1">
      <formula>LEN(TRIM(A69))=0</formula>
    </cfRule>
  </conditionalFormatting>
  <dataValidations count="6">
    <dataValidation type="list" allowBlank="1" showInputMessage="1" showErrorMessage="1" sqref="C8" xr:uid="{00000000-0002-0000-0300-000000000000}">
      <formula1>"Необходимо,Нет объекта учета"</formula1>
    </dataValidation>
    <dataValidation type="list" allowBlank="1" showInputMessage="1" showErrorMessage="1" sqref="D12:D24 D26:D31 D34:D40 D43:D46 D48:D50 D52:D57" xr:uid="{00000000-0002-0000-0300-000001000000}">
      <formula1>"Да, Нет, Не применимо"</formula1>
    </dataValidation>
    <dataValidation type="list" allowBlank="1" showInputMessage="1" showErrorMessage="1" sqref="D59:D63" xr:uid="{00000000-0002-0000-0300-000002000000}">
      <formula1>"Операции не возникали, Имеются данные операции"</formula1>
    </dataValidation>
    <dataValidation type="list" allowBlank="1" showInputMessage="1" showErrorMessage="1" sqref="D64" xr:uid="{00000000-0002-0000-0300-000003000000}">
      <formula1>"Не включены, Включены, Не применимо"</formula1>
    </dataValidation>
    <dataValidation type="list" allowBlank="1" showInputMessage="1" showErrorMessage="1" sqref="D65" xr:uid="{00000000-0002-0000-0300-000004000000}">
      <formula1>"Да, Нет,"</formula1>
    </dataValidation>
    <dataValidation type="list" allowBlank="1" showInputMessage="1" showErrorMessage="1" sqref="A69:D69" xr:uid="{00000000-0002-0000-0300-000005000000}">
      <formula1>$E$68:$E$69</formula1>
    </dataValidation>
  </dataValidations>
  <pageMargins left="0.39" right="0.17" top="0.39" bottom="0.24" header="0.3" footer="0.17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R48"/>
  <sheetViews>
    <sheetView view="pageBreakPreview" zoomScale="80" zoomScaleNormal="90" zoomScaleSheetLayoutView="80" workbookViewId="0">
      <selection activeCell="I6" sqref="I6:J8"/>
    </sheetView>
  </sheetViews>
  <sheetFormatPr defaultRowHeight="15" x14ac:dyDescent="0.25"/>
  <cols>
    <col min="1" max="1" width="34.7109375" bestFit="1" customWidth="1"/>
    <col min="2" max="2" width="12.42578125" bestFit="1" customWidth="1"/>
    <col min="3" max="3" width="11.7109375" bestFit="1" customWidth="1"/>
    <col min="5" max="5" width="12.42578125" bestFit="1" customWidth="1"/>
    <col min="6" max="6" width="12" bestFit="1" customWidth="1"/>
    <col min="7" max="8" width="13.28515625" bestFit="1" customWidth="1"/>
    <col min="10" max="11" width="14.7109375" style="76" bestFit="1" customWidth="1"/>
    <col min="12" max="12" width="13.140625" style="76" customWidth="1"/>
    <col min="257" max="257" width="34.7109375" bestFit="1" customWidth="1"/>
    <col min="258" max="258" width="12.42578125" bestFit="1" customWidth="1"/>
    <col min="259" max="259" width="11.7109375" bestFit="1" customWidth="1"/>
    <col min="261" max="261" width="12.42578125" bestFit="1" customWidth="1"/>
    <col min="262" max="262" width="12" bestFit="1" customWidth="1"/>
    <col min="263" max="264" width="13.28515625" bestFit="1" customWidth="1"/>
    <col min="266" max="267" width="14.7109375" bestFit="1" customWidth="1"/>
    <col min="268" max="268" width="13.140625" customWidth="1"/>
    <col min="513" max="513" width="34.7109375" bestFit="1" customWidth="1"/>
    <col min="514" max="514" width="12.42578125" bestFit="1" customWidth="1"/>
    <col min="515" max="515" width="11.7109375" bestFit="1" customWidth="1"/>
    <col min="517" max="517" width="12.42578125" bestFit="1" customWidth="1"/>
    <col min="518" max="518" width="12" bestFit="1" customWidth="1"/>
    <col min="519" max="520" width="13.28515625" bestFit="1" customWidth="1"/>
    <col min="522" max="523" width="14.7109375" bestFit="1" customWidth="1"/>
    <col min="524" max="524" width="13.140625" customWidth="1"/>
    <col min="769" max="769" width="34.7109375" bestFit="1" customWidth="1"/>
    <col min="770" max="770" width="12.42578125" bestFit="1" customWidth="1"/>
    <col min="771" max="771" width="11.7109375" bestFit="1" customWidth="1"/>
    <col min="773" max="773" width="12.42578125" bestFit="1" customWidth="1"/>
    <col min="774" max="774" width="12" bestFit="1" customWidth="1"/>
    <col min="775" max="776" width="13.28515625" bestFit="1" customWidth="1"/>
    <col min="778" max="779" width="14.7109375" bestFit="1" customWidth="1"/>
    <col min="780" max="780" width="13.140625" customWidth="1"/>
    <col min="1025" max="1025" width="34.7109375" bestFit="1" customWidth="1"/>
    <col min="1026" max="1026" width="12.42578125" bestFit="1" customWidth="1"/>
    <col min="1027" max="1027" width="11.7109375" bestFit="1" customWidth="1"/>
    <col min="1029" max="1029" width="12.42578125" bestFit="1" customWidth="1"/>
    <col min="1030" max="1030" width="12" bestFit="1" customWidth="1"/>
    <col min="1031" max="1032" width="13.28515625" bestFit="1" customWidth="1"/>
    <col min="1034" max="1035" width="14.7109375" bestFit="1" customWidth="1"/>
    <col min="1036" max="1036" width="13.140625" customWidth="1"/>
    <col min="1281" max="1281" width="34.7109375" bestFit="1" customWidth="1"/>
    <col min="1282" max="1282" width="12.42578125" bestFit="1" customWidth="1"/>
    <col min="1283" max="1283" width="11.7109375" bestFit="1" customWidth="1"/>
    <col min="1285" max="1285" width="12.42578125" bestFit="1" customWidth="1"/>
    <col min="1286" max="1286" width="12" bestFit="1" customWidth="1"/>
    <col min="1287" max="1288" width="13.28515625" bestFit="1" customWidth="1"/>
    <col min="1290" max="1291" width="14.7109375" bestFit="1" customWidth="1"/>
    <col min="1292" max="1292" width="13.140625" customWidth="1"/>
    <col min="1537" max="1537" width="34.7109375" bestFit="1" customWidth="1"/>
    <col min="1538" max="1538" width="12.42578125" bestFit="1" customWidth="1"/>
    <col min="1539" max="1539" width="11.7109375" bestFit="1" customWidth="1"/>
    <col min="1541" max="1541" width="12.42578125" bestFit="1" customWidth="1"/>
    <col min="1542" max="1542" width="12" bestFit="1" customWidth="1"/>
    <col min="1543" max="1544" width="13.28515625" bestFit="1" customWidth="1"/>
    <col min="1546" max="1547" width="14.7109375" bestFit="1" customWidth="1"/>
    <col min="1548" max="1548" width="13.140625" customWidth="1"/>
    <col min="1793" max="1793" width="34.7109375" bestFit="1" customWidth="1"/>
    <col min="1794" max="1794" width="12.42578125" bestFit="1" customWidth="1"/>
    <col min="1795" max="1795" width="11.7109375" bestFit="1" customWidth="1"/>
    <col min="1797" max="1797" width="12.42578125" bestFit="1" customWidth="1"/>
    <col min="1798" max="1798" width="12" bestFit="1" customWidth="1"/>
    <col min="1799" max="1800" width="13.28515625" bestFit="1" customWidth="1"/>
    <col min="1802" max="1803" width="14.7109375" bestFit="1" customWidth="1"/>
    <col min="1804" max="1804" width="13.140625" customWidth="1"/>
    <col min="2049" max="2049" width="34.7109375" bestFit="1" customWidth="1"/>
    <col min="2050" max="2050" width="12.42578125" bestFit="1" customWidth="1"/>
    <col min="2051" max="2051" width="11.7109375" bestFit="1" customWidth="1"/>
    <col min="2053" max="2053" width="12.42578125" bestFit="1" customWidth="1"/>
    <col min="2054" max="2054" width="12" bestFit="1" customWidth="1"/>
    <col min="2055" max="2056" width="13.28515625" bestFit="1" customWidth="1"/>
    <col min="2058" max="2059" width="14.7109375" bestFit="1" customWidth="1"/>
    <col min="2060" max="2060" width="13.140625" customWidth="1"/>
    <col min="2305" max="2305" width="34.7109375" bestFit="1" customWidth="1"/>
    <col min="2306" max="2306" width="12.42578125" bestFit="1" customWidth="1"/>
    <col min="2307" max="2307" width="11.7109375" bestFit="1" customWidth="1"/>
    <col min="2309" max="2309" width="12.42578125" bestFit="1" customWidth="1"/>
    <col min="2310" max="2310" width="12" bestFit="1" customWidth="1"/>
    <col min="2311" max="2312" width="13.28515625" bestFit="1" customWidth="1"/>
    <col min="2314" max="2315" width="14.7109375" bestFit="1" customWidth="1"/>
    <col min="2316" max="2316" width="13.140625" customWidth="1"/>
    <col min="2561" max="2561" width="34.7109375" bestFit="1" customWidth="1"/>
    <col min="2562" max="2562" width="12.42578125" bestFit="1" customWidth="1"/>
    <col min="2563" max="2563" width="11.7109375" bestFit="1" customWidth="1"/>
    <col min="2565" max="2565" width="12.42578125" bestFit="1" customWidth="1"/>
    <col min="2566" max="2566" width="12" bestFit="1" customWidth="1"/>
    <col min="2567" max="2568" width="13.28515625" bestFit="1" customWidth="1"/>
    <col min="2570" max="2571" width="14.7109375" bestFit="1" customWidth="1"/>
    <col min="2572" max="2572" width="13.140625" customWidth="1"/>
    <col min="2817" max="2817" width="34.7109375" bestFit="1" customWidth="1"/>
    <col min="2818" max="2818" width="12.42578125" bestFit="1" customWidth="1"/>
    <col min="2819" max="2819" width="11.7109375" bestFit="1" customWidth="1"/>
    <col min="2821" max="2821" width="12.42578125" bestFit="1" customWidth="1"/>
    <col min="2822" max="2822" width="12" bestFit="1" customWidth="1"/>
    <col min="2823" max="2824" width="13.28515625" bestFit="1" customWidth="1"/>
    <col min="2826" max="2827" width="14.7109375" bestFit="1" customWidth="1"/>
    <col min="2828" max="2828" width="13.140625" customWidth="1"/>
    <col min="3073" max="3073" width="34.7109375" bestFit="1" customWidth="1"/>
    <col min="3074" max="3074" width="12.42578125" bestFit="1" customWidth="1"/>
    <col min="3075" max="3075" width="11.7109375" bestFit="1" customWidth="1"/>
    <col min="3077" max="3077" width="12.42578125" bestFit="1" customWidth="1"/>
    <col min="3078" max="3078" width="12" bestFit="1" customWidth="1"/>
    <col min="3079" max="3080" width="13.28515625" bestFit="1" customWidth="1"/>
    <col min="3082" max="3083" width="14.7109375" bestFit="1" customWidth="1"/>
    <col min="3084" max="3084" width="13.140625" customWidth="1"/>
    <col min="3329" max="3329" width="34.7109375" bestFit="1" customWidth="1"/>
    <col min="3330" max="3330" width="12.42578125" bestFit="1" customWidth="1"/>
    <col min="3331" max="3331" width="11.7109375" bestFit="1" customWidth="1"/>
    <col min="3333" max="3333" width="12.42578125" bestFit="1" customWidth="1"/>
    <col min="3334" max="3334" width="12" bestFit="1" customWidth="1"/>
    <col min="3335" max="3336" width="13.28515625" bestFit="1" customWidth="1"/>
    <col min="3338" max="3339" width="14.7109375" bestFit="1" customWidth="1"/>
    <col min="3340" max="3340" width="13.140625" customWidth="1"/>
    <col min="3585" max="3585" width="34.7109375" bestFit="1" customWidth="1"/>
    <col min="3586" max="3586" width="12.42578125" bestFit="1" customWidth="1"/>
    <col min="3587" max="3587" width="11.7109375" bestFit="1" customWidth="1"/>
    <col min="3589" max="3589" width="12.42578125" bestFit="1" customWidth="1"/>
    <col min="3590" max="3590" width="12" bestFit="1" customWidth="1"/>
    <col min="3591" max="3592" width="13.28515625" bestFit="1" customWidth="1"/>
    <col min="3594" max="3595" width="14.7109375" bestFit="1" customWidth="1"/>
    <col min="3596" max="3596" width="13.140625" customWidth="1"/>
    <col min="3841" max="3841" width="34.7109375" bestFit="1" customWidth="1"/>
    <col min="3842" max="3842" width="12.42578125" bestFit="1" customWidth="1"/>
    <col min="3843" max="3843" width="11.7109375" bestFit="1" customWidth="1"/>
    <col min="3845" max="3845" width="12.42578125" bestFit="1" customWidth="1"/>
    <col min="3846" max="3846" width="12" bestFit="1" customWidth="1"/>
    <col min="3847" max="3848" width="13.28515625" bestFit="1" customWidth="1"/>
    <col min="3850" max="3851" width="14.7109375" bestFit="1" customWidth="1"/>
    <col min="3852" max="3852" width="13.140625" customWidth="1"/>
    <col min="4097" max="4097" width="34.7109375" bestFit="1" customWidth="1"/>
    <col min="4098" max="4098" width="12.42578125" bestFit="1" customWidth="1"/>
    <col min="4099" max="4099" width="11.7109375" bestFit="1" customWidth="1"/>
    <col min="4101" max="4101" width="12.42578125" bestFit="1" customWidth="1"/>
    <col min="4102" max="4102" width="12" bestFit="1" customWidth="1"/>
    <col min="4103" max="4104" width="13.28515625" bestFit="1" customWidth="1"/>
    <col min="4106" max="4107" width="14.7109375" bestFit="1" customWidth="1"/>
    <col min="4108" max="4108" width="13.140625" customWidth="1"/>
    <col min="4353" max="4353" width="34.7109375" bestFit="1" customWidth="1"/>
    <col min="4354" max="4354" width="12.42578125" bestFit="1" customWidth="1"/>
    <col min="4355" max="4355" width="11.7109375" bestFit="1" customWidth="1"/>
    <col min="4357" max="4357" width="12.42578125" bestFit="1" customWidth="1"/>
    <col min="4358" max="4358" width="12" bestFit="1" customWidth="1"/>
    <col min="4359" max="4360" width="13.28515625" bestFit="1" customWidth="1"/>
    <col min="4362" max="4363" width="14.7109375" bestFit="1" customWidth="1"/>
    <col min="4364" max="4364" width="13.140625" customWidth="1"/>
    <col min="4609" max="4609" width="34.7109375" bestFit="1" customWidth="1"/>
    <col min="4610" max="4610" width="12.42578125" bestFit="1" customWidth="1"/>
    <col min="4611" max="4611" width="11.7109375" bestFit="1" customWidth="1"/>
    <col min="4613" max="4613" width="12.42578125" bestFit="1" customWidth="1"/>
    <col min="4614" max="4614" width="12" bestFit="1" customWidth="1"/>
    <col min="4615" max="4616" width="13.28515625" bestFit="1" customWidth="1"/>
    <col min="4618" max="4619" width="14.7109375" bestFit="1" customWidth="1"/>
    <col min="4620" max="4620" width="13.140625" customWidth="1"/>
    <col min="4865" max="4865" width="34.7109375" bestFit="1" customWidth="1"/>
    <col min="4866" max="4866" width="12.42578125" bestFit="1" customWidth="1"/>
    <col min="4867" max="4867" width="11.7109375" bestFit="1" customWidth="1"/>
    <col min="4869" max="4869" width="12.42578125" bestFit="1" customWidth="1"/>
    <col min="4870" max="4870" width="12" bestFit="1" customWidth="1"/>
    <col min="4871" max="4872" width="13.28515625" bestFit="1" customWidth="1"/>
    <col min="4874" max="4875" width="14.7109375" bestFit="1" customWidth="1"/>
    <col min="4876" max="4876" width="13.140625" customWidth="1"/>
    <col min="5121" max="5121" width="34.7109375" bestFit="1" customWidth="1"/>
    <col min="5122" max="5122" width="12.42578125" bestFit="1" customWidth="1"/>
    <col min="5123" max="5123" width="11.7109375" bestFit="1" customWidth="1"/>
    <col min="5125" max="5125" width="12.42578125" bestFit="1" customWidth="1"/>
    <col min="5126" max="5126" width="12" bestFit="1" customWidth="1"/>
    <col min="5127" max="5128" width="13.28515625" bestFit="1" customWidth="1"/>
    <col min="5130" max="5131" width="14.7109375" bestFit="1" customWidth="1"/>
    <col min="5132" max="5132" width="13.140625" customWidth="1"/>
    <col min="5377" max="5377" width="34.7109375" bestFit="1" customWidth="1"/>
    <col min="5378" max="5378" width="12.42578125" bestFit="1" customWidth="1"/>
    <col min="5379" max="5379" width="11.7109375" bestFit="1" customWidth="1"/>
    <col min="5381" max="5381" width="12.42578125" bestFit="1" customWidth="1"/>
    <col min="5382" max="5382" width="12" bestFit="1" customWidth="1"/>
    <col min="5383" max="5384" width="13.28515625" bestFit="1" customWidth="1"/>
    <col min="5386" max="5387" width="14.7109375" bestFit="1" customWidth="1"/>
    <col min="5388" max="5388" width="13.140625" customWidth="1"/>
    <col min="5633" max="5633" width="34.7109375" bestFit="1" customWidth="1"/>
    <col min="5634" max="5634" width="12.42578125" bestFit="1" customWidth="1"/>
    <col min="5635" max="5635" width="11.7109375" bestFit="1" customWidth="1"/>
    <col min="5637" max="5637" width="12.42578125" bestFit="1" customWidth="1"/>
    <col min="5638" max="5638" width="12" bestFit="1" customWidth="1"/>
    <col min="5639" max="5640" width="13.28515625" bestFit="1" customWidth="1"/>
    <col min="5642" max="5643" width="14.7109375" bestFit="1" customWidth="1"/>
    <col min="5644" max="5644" width="13.140625" customWidth="1"/>
    <col min="5889" max="5889" width="34.7109375" bestFit="1" customWidth="1"/>
    <col min="5890" max="5890" width="12.42578125" bestFit="1" customWidth="1"/>
    <col min="5891" max="5891" width="11.7109375" bestFit="1" customWidth="1"/>
    <col min="5893" max="5893" width="12.42578125" bestFit="1" customWidth="1"/>
    <col min="5894" max="5894" width="12" bestFit="1" customWidth="1"/>
    <col min="5895" max="5896" width="13.28515625" bestFit="1" customWidth="1"/>
    <col min="5898" max="5899" width="14.7109375" bestFit="1" customWidth="1"/>
    <col min="5900" max="5900" width="13.140625" customWidth="1"/>
    <col min="6145" max="6145" width="34.7109375" bestFit="1" customWidth="1"/>
    <col min="6146" max="6146" width="12.42578125" bestFit="1" customWidth="1"/>
    <col min="6147" max="6147" width="11.7109375" bestFit="1" customWidth="1"/>
    <col min="6149" max="6149" width="12.42578125" bestFit="1" customWidth="1"/>
    <col min="6150" max="6150" width="12" bestFit="1" customWidth="1"/>
    <col min="6151" max="6152" width="13.28515625" bestFit="1" customWidth="1"/>
    <col min="6154" max="6155" width="14.7109375" bestFit="1" customWidth="1"/>
    <col min="6156" max="6156" width="13.140625" customWidth="1"/>
    <col min="6401" max="6401" width="34.7109375" bestFit="1" customWidth="1"/>
    <col min="6402" max="6402" width="12.42578125" bestFit="1" customWidth="1"/>
    <col min="6403" max="6403" width="11.7109375" bestFit="1" customWidth="1"/>
    <col min="6405" max="6405" width="12.42578125" bestFit="1" customWidth="1"/>
    <col min="6406" max="6406" width="12" bestFit="1" customWidth="1"/>
    <col min="6407" max="6408" width="13.28515625" bestFit="1" customWidth="1"/>
    <col min="6410" max="6411" width="14.7109375" bestFit="1" customWidth="1"/>
    <col min="6412" max="6412" width="13.140625" customWidth="1"/>
    <col min="6657" max="6657" width="34.7109375" bestFit="1" customWidth="1"/>
    <col min="6658" max="6658" width="12.42578125" bestFit="1" customWidth="1"/>
    <col min="6659" max="6659" width="11.7109375" bestFit="1" customWidth="1"/>
    <col min="6661" max="6661" width="12.42578125" bestFit="1" customWidth="1"/>
    <col min="6662" max="6662" width="12" bestFit="1" customWidth="1"/>
    <col min="6663" max="6664" width="13.28515625" bestFit="1" customWidth="1"/>
    <col min="6666" max="6667" width="14.7109375" bestFit="1" customWidth="1"/>
    <col min="6668" max="6668" width="13.140625" customWidth="1"/>
    <col min="6913" max="6913" width="34.7109375" bestFit="1" customWidth="1"/>
    <col min="6914" max="6914" width="12.42578125" bestFit="1" customWidth="1"/>
    <col min="6915" max="6915" width="11.7109375" bestFit="1" customWidth="1"/>
    <col min="6917" max="6917" width="12.42578125" bestFit="1" customWidth="1"/>
    <col min="6918" max="6918" width="12" bestFit="1" customWidth="1"/>
    <col min="6919" max="6920" width="13.28515625" bestFit="1" customWidth="1"/>
    <col min="6922" max="6923" width="14.7109375" bestFit="1" customWidth="1"/>
    <col min="6924" max="6924" width="13.140625" customWidth="1"/>
    <col min="7169" max="7169" width="34.7109375" bestFit="1" customWidth="1"/>
    <col min="7170" max="7170" width="12.42578125" bestFit="1" customWidth="1"/>
    <col min="7171" max="7171" width="11.7109375" bestFit="1" customWidth="1"/>
    <col min="7173" max="7173" width="12.42578125" bestFit="1" customWidth="1"/>
    <col min="7174" max="7174" width="12" bestFit="1" customWidth="1"/>
    <col min="7175" max="7176" width="13.28515625" bestFit="1" customWidth="1"/>
    <col min="7178" max="7179" width="14.7109375" bestFit="1" customWidth="1"/>
    <col min="7180" max="7180" width="13.140625" customWidth="1"/>
    <col min="7425" max="7425" width="34.7109375" bestFit="1" customWidth="1"/>
    <col min="7426" max="7426" width="12.42578125" bestFit="1" customWidth="1"/>
    <col min="7427" max="7427" width="11.7109375" bestFit="1" customWidth="1"/>
    <col min="7429" max="7429" width="12.42578125" bestFit="1" customWidth="1"/>
    <col min="7430" max="7430" width="12" bestFit="1" customWidth="1"/>
    <col min="7431" max="7432" width="13.28515625" bestFit="1" customWidth="1"/>
    <col min="7434" max="7435" width="14.7109375" bestFit="1" customWidth="1"/>
    <col min="7436" max="7436" width="13.140625" customWidth="1"/>
    <col min="7681" max="7681" width="34.7109375" bestFit="1" customWidth="1"/>
    <col min="7682" max="7682" width="12.42578125" bestFit="1" customWidth="1"/>
    <col min="7683" max="7683" width="11.7109375" bestFit="1" customWidth="1"/>
    <col min="7685" max="7685" width="12.42578125" bestFit="1" customWidth="1"/>
    <col min="7686" max="7686" width="12" bestFit="1" customWidth="1"/>
    <col min="7687" max="7688" width="13.28515625" bestFit="1" customWidth="1"/>
    <col min="7690" max="7691" width="14.7109375" bestFit="1" customWidth="1"/>
    <col min="7692" max="7692" width="13.140625" customWidth="1"/>
    <col min="7937" max="7937" width="34.7109375" bestFit="1" customWidth="1"/>
    <col min="7938" max="7938" width="12.42578125" bestFit="1" customWidth="1"/>
    <col min="7939" max="7939" width="11.7109375" bestFit="1" customWidth="1"/>
    <col min="7941" max="7941" width="12.42578125" bestFit="1" customWidth="1"/>
    <col min="7942" max="7942" width="12" bestFit="1" customWidth="1"/>
    <col min="7943" max="7944" width="13.28515625" bestFit="1" customWidth="1"/>
    <col min="7946" max="7947" width="14.7109375" bestFit="1" customWidth="1"/>
    <col min="7948" max="7948" width="13.140625" customWidth="1"/>
    <col min="8193" max="8193" width="34.7109375" bestFit="1" customWidth="1"/>
    <col min="8194" max="8194" width="12.42578125" bestFit="1" customWidth="1"/>
    <col min="8195" max="8195" width="11.7109375" bestFit="1" customWidth="1"/>
    <col min="8197" max="8197" width="12.42578125" bestFit="1" customWidth="1"/>
    <col min="8198" max="8198" width="12" bestFit="1" customWidth="1"/>
    <col min="8199" max="8200" width="13.28515625" bestFit="1" customWidth="1"/>
    <col min="8202" max="8203" width="14.7109375" bestFit="1" customWidth="1"/>
    <col min="8204" max="8204" width="13.140625" customWidth="1"/>
    <col min="8449" max="8449" width="34.7109375" bestFit="1" customWidth="1"/>
    <col min="8450" max="8450" width="12.42578125" bestFit="1" customWidth="1"/>
    <col min="8451" max="8451" width="11.7109375" bestFit="1" customWidth="1"/>
    <col min="8453" max="8453" width="12.42578125" bestFit="1" customWidth="1"/>
    <col min="8454" max="8454" width="12" bestFit="1" customWidth="1"/>
    <col min="8455" max="8456" width="13.28515625" bestFit="1" customWidth="1"/>
    <col min="8458" max="8459" width="14.7109375" bestFit="1" customWidth="1"/>
    <col min="8460" max="8460" width="13.140625" customWidth="1"/>
    <col min="8705" max="8705" width="34.7109375" bestFit="1" customWidth="1"/>
    <col min="8706" max="8706" width="12.42578125" bestFit="1" customWidth="1"/>
    <col min="8707" max="8707" width="11.7109375" bestFit="1" customWidth="1"/>
    <col min="8709" max="8709" width="12.42578125" bestFit="1" customWidth="1"/>
    <col min="8710" max="8710" width="12" bestFit="1" customWidth="1"/>
    <col min="8711" max="8712" width="13.28515625" bestFit="1" customWidth="1"/>
    <col min="8714" max="8715" width="14.7109375" bestFit="1" customWidth="1"/>
    <col min="8716" max="8716" width="13.140625" customWidth="1"/>
    <col min="8961" max="8961" width="34.7109375" bestFit="1" customWidth="1"/>
    <col min="8962" max="8962" width="12.42578125" bestFit="1" customWidth="1"/>
    <col min="8963" max="8963" width="11.7109375" bestFit="1" customWidth="1"/>
    <col min="8965" max="8965" width="12.42578125" bestFit="1" customWidth="1"/>
    <col min="8966" max="8966" width="12" bestFit="1" customWidth="1"/>
    <col min="8967" max="8968" width="13.28515625" bestFit="1" customWidth="1"/>
    <col min="8970" max="8971" width="14.7109375" bestFit="1" customWidth="1"/>
    <col min="8972" max="8972" width="13.140625" customWidth="1"/>
    <col min="9217" max="9217" width="34.7109375" bestFit="1" customWidth="1"/>
    <col min="9218" max="9218" width="12.42578125" bestFit="1" customWidth="1"/>
    <col min="9219" max="9219" width="11.7109375" bestFit="1" customWidth="1"/>
    <col min="9221" max="9221" width="12.42578125" bestFit="1" customWidth="1"/>
    <col min="9222" max="9222" width="12" bestFit="1" customWidth="1"/>
    <col min="9223" max="9224" width="13.28515625" bestFit="1" customWidth="1"/>
    <col min="9226" max="9227" width="14.7109375" bestFit="1" customWidth="1"/>
    <col min="9228" max="9228" width="13.140625" customWidth="1"/>
    <col min="9473" max="9473" width="34.7109375" bestFit="1" customWidth="1"/>
    <col min="9474" max="9474" width="12.42578125" bestFit="1" customWidth="1"/>
    <col min="9475" max="9475" width="11.7109375" bestFit="1" customWidth="1"/>
    <col min="9477" max="9477" width="12.42578125" bestFit="1" customWidth="1"/>
    <col min="9478" max="9478" width="12" bestFit="1" customWidth="1"/>
    <col min="9479" max="9480" width="13.28515625" bestFit="1" customWidth="1"/>
    <col min="9482" max="9483" width="14.7109375" bestFit="1" customWidth="1"/>
    <col min="9484" max="9484" width="13.140625" customWidth="1"/>
    <col min="9729" max="9729" width="34.7109375" bestFit="1" customWidth="1"/>
    <col min="9730" max="9730" width="12.42578125" bestFit="1" customWidth="1"/>
    <col min="9731" max="9731" width="11.7109375" bestFit="1" customWidth="1"/>
    <col min="9733" max="9733" width="12.42578125" bestFit="1" customWidth="1"/>
    <col min="9734" max="9734" width="12" bestFit="1" customWidth="1"/>
    <col min="9735" max="9736" width="13.28515625" bestFit="1" customWidth="1"/>
    <col min="9738" max="9739" width="14.7109375" bestFit="1" customWidth="1"/>
    <col min="9740" max="9740" width="13.140625" customWidth="1"/>
    <col min="9985" max="9985" width="34.7109375" bestFit="1" customWidth="1"/>
    <col min="9986" max="9986" width="12.42578125" bestFit="1" customWidth="1"/>
    <col min="9987" max="9987" width="11.7109375" bestFit="1" customWidth="1"/>
    <col min="9989" max="9989" width="12.42578125" bestFit="1" customWidth="1"/>
    <col min="9990" max="9990" width="12" bestFit="1" customWidth="1"/>
    <col min="9991" max="9992" width="13.28515625" bestFit="1" customWidth="1"/>
    <col min="9994" max="9995" width="14.7109375" bestFit="1" customWidth="1"/>
    <col min="9996" max="9996" width="13.140625" customWidth="1"/>
    <col min="10241" max="10241" width="34.7109375" bestFit="1" customWidth="1"/>
    <col min="10242" max="10242" width="12.42578125" bestFit="1" customWidth="1"/>
    <col min="10243" max="10243" width="11.7109375" bestFit="1" customWidth="1"/>
    <col min="10245" max="10245" width="12.42578125" bestFit="1" customWidth="1"/>
    <col min="10246" max="10246" width="12" bestFit="1" customWidth="1"/>
    <col min="10247" max="10248" width="13.28515625" bestFit="1" customWidth="1"/>
    <col min="10250" max="10251" width="14.7109375" bestFit="1" customWidth="1"/>
    <col min="10252" max="10252" width="13.140625" customWidth="1"/>
    <col min="10497" max="10497" width="34.7109375" bestFit="1" customWidth="1"/>
    <col min="10498" max="10498" width="12.42578125" bestFit="1" customWidth="1"/>
    <col min="10499" max="10499" width="11.7109375" bestFit="1" customWidth="1"/>
    <col min="10501" max="10501" width="12.42578125" bestFit="1" customWidth="1"/>
    <col min="10502" max="10502" width="12" bestFit="1" customWidth="1"/>
    <col min="10503" max="10504" width="13.28515625" bestFit="1" customWidth="1"/>
    <col min="10506" max="10507" width="14.7109375" bestFit="1" customWidth="1"/>
    <col min="10508" max="10508" width="13.140625" customWidth="1"/>
    <col min="10753" max="10753" width="34.7109375" bestFit="1" customWidth="1"/>
    <col min="10754" max="10754" width="12.42578125" bestFit="1" customWidth="1"/>
    <col min="10755" max="10755" width="11.7109375" bestFit="1" customWidth="1"/>
    <col min="10757" max="10757" width="12.42578125" bestFit="1" customWidth="1"/>
    <col min="10758" max="10758" width="12" bestFit="1" customWidth="1"/>
    <col min="10759" max="10760" width="13.28515625" bestFit="1" customWidth="1"/>
    <col min="10762" max="10763" width="14.7109375" bestFit="1" customWidth="1"/>
    <col min="10764" max="10764" width="13.140625" customWidth="1"/>
    <col min="11009" max="11009" width="34.7109375" bestFit="1" customWidth="1"/>
    <col min="11010" max="11010" width="12.42578125" bestFit="1" customWidth="1"/>
    <col min="11011" max="11011" width="11.7109375" bestFit="1" customWidth="1"/>
    <col min="11013" max="11013" width="12.42578125" bestFit="1" customWidth="1"/>
    <col min="11014" max="11014" width="12" bestFit="1" customWidth="1"/>
    <col min="11015" max="11016" width="13.28515625" bestFit="1" customWidth="1"/>
    <col min="11018" max="11019" width="14.7109375" bestFit="1" customWidth="1"/>
    <col min="11020" max="11020" width="13.140625" customWidth="1"/>
    <col min="11265" max="11265" width="34.7109375" bestFit="1" customWidth="1"/>
    <col min="11266" max="11266" width="12.42578125" bestFit="1" customWidth="1"/>
    <col min="11267" max="11267" width="11.7109375" bestFit="1" customWidth="1"/>
    <col min="11269" max="11269" width="12.42578125" bestFit="1" customWidth="1"/>
    <col min="11270" max="11270" width="12" bestFit="1" customWidth="1"/>
    <col min="11271" max="11272" width="13.28515625" bestFit="1" customWidth="1"/>
    <col min="11274" max="11275" width="14.7109375" bestFit="1" customWidth="1"/>
    <col min="11276" max="11276" width="13.140625" customWidth="1"/>
    <col min="11521" max="11521" width="34.7109375" bestFit="1" customWidth="1"/>
    <col min="11522" max="11522" width="12.42578125" bestFit="1" customWidth="1"/>
    <col min="11523" max="11523" width="11.7109375" bestFit="1" customWidth="1"/>
    <col min="11525" max="11525" width="12.42578125" bestFit="1" customWidth="1"/>
    <col min="11526" max="11526" width="12" bestFit="1" customWidth="1"/>
    <col min="11527" max="11528" width="13.28515625" bestFit="1" customWidth="1"/>
    <col min="11530" max="11531" width="14.7109375" bestFit="1" customWidth="1"/>
    <col min="11532" max="11532" width="13.140625" customWidth="1"/>
    <col min="11777" max="11777" width="34.7109375" bestFit="1" customWidth="1"/>
    <col min="11778" max="11778" width="12.42578125" bestFit="1" customWidth="1"/>
    <col min="11779" max="11779" width="11.7109375" bestFit="1" customWidth="1"/>
    <col min="11781" max="11781" width="12.42578125" bestFit="1" customWidth="1"/>
    <col min="11782" max="11782" width="12" bestFit="1" customWidth="1"/>
    <col min="11783" max="11784" width="13.28515625" bestFit="1" customWidth="1"/>
    <col min="11786" max="11787" width="14.7109375" bestFit="1" customWidth="1"/>
    <col min="11788" max="11788" width="13.140625" customWidth="1"/>
    <col min="12033" max="12033" width="34.7109375" bestFit="1" customWidth="1"/>
    <col min="12034" max="12034" width="12.42578125" bestFit="1" customWidth="1"/>
    <col min="12035" max="12035" width="11.7109375" bestFit="1" customWidth="1"/>
    <col min="12037" max="12037" width="12.42578125" bestFit="1" customWidth="1"/>
    <col min="12038" max="12038" width="12" bestFit="1" customWidth="1"/>
    <col min="12039" max="12040" width="13.28515625" bestFit="1" customWidth="1"/>
    <col min="12042" max="12043" width="14.7109375" bestFit="1" customWidth="1"/>
    <col min="12044" max="12044" width="13.140625" customWidth="1"/>
    <col min="12289" max="12289" width="34.7109375" bestFit="1" customWidth="1"/>
    <col min="12290" max="12290" width="12.42578125" bestFit="1" customWidth="1"/>
    <col min="12291" max="12291" width="11.7109375" bestFit="1" customWidth="1"/>
    <col min="12293" max="12293" width="12.42578125" bestFit="1" customWidth="1"/>
    <col min="12294" max="12294" width="12" bestFit="1" customWidth="1"/>
    <col min="12295" max="12296" width="13.28515625" bestFit="1" customWidth="1"/>
    <col min="12298" max="12299" width="14.7109375" bestFit="1" customWidth="1"/>
    <col min="12300" max="12300" width="13.140625" customWidth="1"/>
    <col min="12545" max="12545" width="34.7109375" bestFit="1" customWidth="1"/>
    <col min="12546" max="12546" width="12.42578125" bestFit="1" customWidth="1"/>
    <col min="12547" max="12547" width="11.7109375" bestFit="1" customWidth="1"/>
    <col min="12549" max="12549" width="12.42578125" bestFit="1" customWidth="1"/>
    <col min="12550" max="12550" width="12" bestFit="1" customWidth="1"/>
    <col min="12551" max="12552" width="13.28515625" bestFit="1" customWidth="1"/>
    <col min="12554" max="12555" width="14.7109375" bestFit="1" customWidth="1"/>
    <col min="12556" max="12556" width="13.140625" customWidth="1"/>
    <col min="12801" max="12801" width="34.7109375" bestFit="1" customWidth="1"/>
    <col min="12802" max="12802" width="12.42578125" bestFit="1" customWidth="1"/>
    <col min="12803" max="12803" width="11.7109375" bestFit="1" customWidth="1"/>
    <col min="12805" max="12805" width="12.42578125" bestFit="1" customWidth="1"/>
    <col min="12806" max="12806" width="12" bestFit="1" customWidth="1"/>
    <col min="12807" max="12808" width="13.28515625" bestFit="1" customWidth="1"/>
    <col min="12810" max="12811" width="14.7109375" bestFit="1" customWidth="1"/>
    <col min="12812" max="12812" width="13.140625" customWidth="1"/>
    <col min="13057" max="13057" width="34.7109375" bestFit="1" customWidth="1"/>
    <col min="13058" max="13058" width="12.42578125" bestFit="1" customWidth="1"/>
    <col min="13059" max="13059" width="11.7109375" bestFit="1" customWidth="1"/>
    <col min="13061" max="13061" width="12.42578125" bestFit="1" customWidth="1"/>
    <col min="13062" max="13062" width="12" bestFit="1" customWidth="1"/>
    <col min="13063" max="13064" width="13.28515625" bestFit="1" customWidth="1"/>
    <col min="13066" max="13067" width="14.7109375" bestFit="1" customWidth="1"/>
    <col min="13068" max="13068" width="13.140625" customWidth="1"/>
    <col min="13313" max="13313" width="34.7109375" bestFit="1" customWidth="1"/>
    <col min="13314" max="13314" width="12.42578125" bestFit="1" customWidth="1"/>
    <col min="13315" max="13315" width="11.7109375" bestFit="1" customWidth="1"/>
    <col min="13317" max="13317" width="12.42578125" bestFit="1" customWidth="1"/>
    <col min="13318" max="13318" width="12" bestFit="1" customWidth="1"/>
    <col min="13319" max="13320" width="13.28515625" bestFit="1" customWidth="1"/>
    <col min="13322" max="13323" width="14.7109375" bestFit="1" customWidth="1"/>
    <col min="13324" max="13324" width="13.140625" customWidth="1"/>
    <col min="13569" max="13569" width="34.7109375" bestFit="1" customWidth="1"/>
    <col min="13570" max="13570" width="12.42578125" bestFit="1" customWidth="1"/>
    <col min="13571" max="13571" width="11.7109375" bestFit="1" customWidth="1"/>
    <col min="13573" max="13573" width="12.42578125" bestFit="1" customWidth="1"/>
    <col min="13574" max="13574" width="12" bestFit="1" customWidth="1"/>
    <col min="13575" max="13576" width="13.28515625" bestFit="1" customWidth="1"/>
    <col min="13578" max="13579" width="14.7109375" bestFit="1" customWidth="1"/>
    <col min="13580" max="13580" width="13.140625" customWidth="1"/>
    <col min="13825" max="13825" width="34.7109375" bestFit="1" customWidth="1"/>
    <col min="13826" max="13826" width="12.42578125" bestFit="1" customWidth="1"/>
    <col min="13827" max="13827" width="11.7109375" bestFit="1" customWidth="1"/>
    <col min="13829" max="13829" width="12.42578125" bestFit="1" customWidth="1"/>
    <col min="13830" max="13830" width="12" bestFit="1" customWidth="1"/>
    <col min="13831" max="13832" width="13.28515625" bestFit="1" customWidth="1"/>
    <col min="13834" max="13835" width="14.7109375" bestFit="1" customWidth="1"/>
    <col min="13836" max="13836" width="13.140625" customWidth="1"/>
    <col min="14081" max="14081" width="34.7109375" bestFit="1" customWidth="1"/>
    <col min="14082" max="14082" width="12.42578125" bestFit="1" customWidth="1"/>
    <col min="14083" max="14083" width="11.7109375" bestFit="1" customWidth="1"/>
    <col min="14085" max="14085" width="12.42578125" bestFit="1" customWidth="1"/>
    <col min="14086" max="14086" width="12" bestFit="1" customWidth="1"/>
    <col min="14087" max="14088" width="13.28515625" bestFit="1" customWidth="1"/>
    <col min="14090" max="14091" width="14.7109375" bestFit="1" customWidth="1"/>
    <col min="14092" max="14092" width="13.140625" customWidth="1"/>
    <col min="14337" max="14337" width="34.7109375" bestFit="1" customWidth="1"/>
    <col min="14338" max="14338" width="12.42578125" bestFit="1" customWidth="1"/>
    <col min="14339" max="14339" width="11.7109375" bestFit="1" customWidth="1"/>
    <col min="14341" max="14341" width="12.42578125" bestFit="1" customWidth="1"/>
    <col min="14342" max="14342" width="12" bestFit="1" customWidth="1"/>
    <col min="14343" max="14344" width="13.28515625" bestFit="1" customWidth="1"/>
    <col min="14346" max="14347" width="14.7109375" bestFit="1" customWidth="1"/>
    <col min="14348" max="14348" width="13.140625" customWidth="1"/>
    <col min="14593" max="14593" width="34.7109375" bestFit="1" customWidth="1"/>
    <col min="14594" max="14594" width="12.42578125" bestFit="1" customWidth="1"/>
    <col min="14595" max="14595" width="11.7109375" bestFit="1" customWidth="1"/>
    <col min="14597" max="14597" width="12.42578125" bestFit="1" customWidth="1"/>
    <col min="14598" max="14598" width="12" bestFit="1" customWidth="1"/>
    <col min="14599" max="14600" width="13.28515625" bestFit="1" customWidth="1"/>
    <col min="14602" max="14603" width="14.7109375" bestFit="1" customWidth="1"/>
    <col min="14604" max="14604" width="13.140625" customWidth="1"/>
    <col min="14849" max="14849" width="34.7109375" bestFit="1" customWidth="1"/>
    <col min="14850" max="14850" width="12.42578125" bestFit="1" customWidth="1"/>
    <col min="14851" max="14851" width="11.7109375" bestFit="1" customWidth="1"/>
    <col min="14853" max="14853" width="12.42578125" bestFit="1" customWidth="1"/>
    <col min="14854" max="14854" width="12" bestFit="1" customWidth="1"/>
    <col min="14855" max="14856" width="13.28515625" bestFit="1" customWidth="1"/>
    <col min="14858" max="14859" width="14.7109375" bestFit="1" customWidth="1"/>
    <col min="14860" max="14860" width="13.140625" customWidth="1"/>
    <col min="15105" max="15105" width="34.7109375" bestFit="1" customWidth="1"/>
    <col min="15106" max="15106" width="12.42578125" bestFit="1" customWidth="1"/>
    <col min="15107" max="15107" width="11.7109375" bestFit="1" customWidth="1"/>
    <col min="15109" max="15109" width="12.42578125" bestFit="1" customWidth="1"/>
    <col min="15110" max="15110" width="12" bestFit="1" customWidth="1"/>
    <col min="15111" max="15112" width="13.28515625" bestFit="1" customWidth="1"/>
    <col min="15114" max="15115" width="14.7109375" bestFit="1" customWidth="1"/>
    <col min="15116" max="15116" width="13.140625" customWidth="1"/>
    <col min="15361" max="15361" width="34.7109375" bestFit="1" customWidth="1"/>
    <col min="15362" max="15362" width="12.42578125" bestFit="1" customWidth="1"/>
    <col min="15363" max="15363" width="11.7109375" bestFit="1" customWidth="1"/>
    <col min="15365" max="15365" width="12.42578125" bestFit="1" customWidth="1"/>
    <col min="15366" max="15366" width="12" bestFit="1" customWidth="1"/>
    <col min="15367" max="15368" width="13.28515625" bestFit="1" customWidth="1"/>
    <col min="15370" max="15371" width="14.7109375" bestFit="1" customWidth="1"/>
    <col min="15372" max="15372" width="13.140625" customWidth="1"/>
    <col min="15617" max="15617" width="34.7109375" bestFit="1" customWidth="1"/>
    <col min="15618" max="15618" width="12.42578125" bestFit="1" customWidth="1"/>
    <col min="15619" max="15619" width="11.7109375" bestFit="1" customWidth="1"/>
    <col min="15621" max="15621" width="12.42578125" bestFit="1" customWidth="1"/>
    <col min="15622" max="15622" width="12" bestFit="1" customWidth="1"/>
    <col min="15623" max="15624" width="13.28515625" bestFit="1" customWidth="1"/>
    <col min="15626" max="15627" width="14.7109375" bestFit="1" customWidth="1"/>
    <col min="15628" max="15628" width="13.140625" customWidth="1"/>
    <col min="15873" max="15873" width="34.7109375" bestFit="1" customWidth="1"/>
    <col min="15874" max="15874" width="12.42578125" bestFit="1" customWidth="1"/>
    <col min="15875" max="15875" width="11.7109375" bestFit="1" customWidth="1"/>
    <col min="15877" max="15877" width="12.42578125" bestFit="1" customWidth="1"/>
    <col min="15878" max="15878" width="12" bestFit="1" customWidth="1"/>
    <col min="15879" max="15880" width="13.28515625" bestFit="1" customWidth="1"/>
    <col min="15882" max="15883" width="14.7109375" bestFit="1" customWidth="1"/>
    <col min="15884" max="15884" width="13.140625" customWidth="1"/>
    <col min="16129" max="16129" width="34.7109375" bestFit="1" customWidth="1"/>
    <col min="16130" max="16130" width="12.42578125" bestFit="1" customWidth="1"/>
    <col min="16131" max="16131" width="11.7109375" bestFit="1" customWidth="1"/>
    <col min="16133" max="16133" width="12.42578125" bestFit="1" customWidth="1"/>
    <col min="16134" max="16134" width="12" bestFit="1" customWidth="1"/>
    <col min="16135" max="16136" width="13.28515625" bestFit="1" customWidth="1"/>
    <col min="16138" max="16139" width="14.7109375" bestFit="1" customWidth="1"/>
    <col min="16140" max="16140" width="13.140625" customWidth="1"/>
  </cols>
  <sheetData>
    <row r="1" spans="1:18" ht="15" customHeight="1" x14ac:dyDescent="0.25">
      <c r="A1" s="2" t="s">
        <v>0</v>
      </c>
      <c r="B1" s="240" t="s">
        <v>1</v>
      </c>
      <c r="C1" s="312"/>
      <c r="D1" s="312"/>
      <c r="E1" s="312"/>
      <c r="F1" s="312"/>
      <c r="G1" s="312"/>
      <c r="H1" s="312"/>
      <c r="I1" s="313"/>
      <c r="J1" s="309" t="s">
        <v>354</v>
      </c>
      <c r="K1" s="260"/>
      <c r="L1"/>
      <c r="P1" s="76"/>
      <c r="Q1" s="76"/>
      <c r="R1" s="76"/>
    </row>
    <row r="2" spans="1:18" ht="15" customHeight="1" x14ac:dyDescent="0.25">
      <c r="A2" s="3" t="s">
        <v>3</v>
      </c>
      <c r="B2" s="314">
        <f>'2.1'!B2:C2</f>
        <v>2022</v>
      </c>
      <c r="C2" s="315"/>
      <c r="D2" s="315"/>
      <c r="E2" s="315"/>
      <c r="F2" s="315"/>
      <c r="G2" s="315"/>
      <c r="H2" s="315"/>
      <c r="I2" s="316"/>
      <c r="J2" s="310"/>
      <c r="K2" s="262"/>
      <c r="L2"/>
      <c r="P2" s="76"/>
      <c r="Q2" s="76"/>
      <c r="R2" s="76"/>
    </row>
    <row r="3" spans="1:18" ht="15.75" customHeight="1" thickBot="1" x14ac:dyDescent="0.3">
      <c r="A3" s="4" t="s">
        <v>4</v>
      </c>
      <c r="B3" s="317" t="s">
        <v>5</v>
      </c>
      <c r="C3" s="318"/>
      <c r="D3" s="318"/>
      <c r="E3" s="318"/>
      <c r="F3" s="318"/>
      <c r="G3" s="318"/>
      <c r="H3" s="318"/>
      <c r="I3" s="319"/>
      <c r="J3" s="311"/>
      <c r="K3" s="264"/>
      <c r="L3"/>
      <c r="P3" s="76"/>
      <c r="Q3" s="76"/>
      <c r="R3" s="76"/>
    </row>
    <row r="5" spans="1:18" ht="72" customHeight="1" x14ac:dyDescent="0.25">
      <c r="A5" s="322" t="s">
        <v>261</v>
      </c>
      <c r="B5" s="322"/>
      <c r="C5" s="322"/>
      <c r="D5" s="322"/>
      <c r="E5" s="322"/>
      <c r="F5" s="322"/>
      <c r="G5" s="322"/>
      <c r="H5" s="322"/>
      <c r="I5" s="320" t="s">
        <v>263</v>
      </c>
      <c r="J5" s="320"/>
      <c r="K5" s="321" t="s">
        <v>264</v>
      </c>
      <c r="L5" s="321"/>
    </row>
    <row r="6" spans="1:18" x14ac:dyDescent="0.25">
      <c r="A6" s="202" t="s">
        <v>259</v>
      </c>
      <c r="B6" s="192"/>
      <c r="C6" s="192"/>
      <c r="D6" s="192"/>
      <c r="E6" s="192"/>
      <c r="F6" s="192"/>
      <c r="G6" s="192"/>
      <c r="H6" s="195"/>
      <c r="I6" s="323"/>
      <c r="J6" s="324"/>
      <c r="K6" s="329"/>
      <c r="L6" s="330"/>
    </row>
    <row r="7" spans="1:18" x14ac:dyDescent="0.25">
      <c r="A7" s="194" t="s">
        <v>296</v>
      </c>
      <c r="B7" s="206"/>
      <c r="C7" s="206"/>
      <c r="D7" s="206"/>
      <c r="E7" s="206"/>
      <c r="F7" s="206"/>
      <c r="G7" s="206"/>
      <c r="H7" s="197"/>
      <c r="I7" s="325"/>
      <c r="J7" s="326"/>
      <c r="K7" s="331"/>
      <c r="L7" s="332"/>
    </row>
    <row r="8" spans="1:18" x14ac:dyDescent="0.25">
      <c r="A8" s="198" t="s">
        <v>297</v>
      </c>
      <c r="B8" s="199"/>
      <c r="C8" s="199"/>
      <c r="D8" s="199"/>
      <c r="E8" s="199"/>
      <c r="F8" s="199"/>
      <c r="G8" s="199"/>
      <c r="H8" s="193"/>
      <c r="I8" s="327"/>
      <c r="J8" s="328"/>
      <c r="K8" s="333"/>
      <c r="L8" s="334"/>
    </row>
    <row r="11" spans="1:18" x14ac:dyDescent="0.25">
      <c r="E11" t="s">
        <v>107</v>
      </c>
      <c r="K11" s="76" t="s">
        <v>108</v>
      </c>
    </row>
    <row r="12" spans="1:18" x14ac:dyDescent="0.25">
      <c r="A12" s="77" t="s">
        <v>109</v>
      </c>
      <c r="B12" s="78">
        <v>0.18</v>
      </c>
    </row>
    <row r="13" spans="1:18" x14ac:dyDescent="0.25">
      <c r="A13" s="38" t="s">
        <v>110</v>
      </c>
      <c r="B13" s="38" t="s">
        <v>111</v>
      </c>
      <c r="C13" s="38" t="s">
        <v>112</v>
      </c>
      <c r="D13" s="38" t="s">
        <v>113</v>
      </c>
      <c r="E13" s="38" t="s">
        <v>76</v>
      </c>
      <c r="F13" s="38" t="s">
        <v>114</v>
      </c>
      <c r="G13" s="38" t="s">
        <v>115</v>
      </c>
      <c r="H13" s="38" t="s">
        <v>116</v>
      </c>
      <c r="J13" s="79" t="s">
        <v>117</v>
      </c>
      <c r="K13" s="79" t="s">
        <v>115</v>
      </c>
      <c r="L13" s="79" t="s">
        <v>116</v>
      </c>
    </row>
    <row r="14" spans="1:18" x14ac:dyDescent="0.25">
      <c r="A14" s="38" t="s">
        <v>118</v>
      </c>
      <c r="B14" s="80"/>
      <c r="C14" s="38"/>
      <c r="D14" s="38"/>
      <c r="E14" s="81">
        <f>B14+C14+D14</f>
        <v>0</v>
      </c>
      <c r="F14" s="38">
        <f>E14/118*18</f>
        <v>0</v>
      </c>
      <c r="G14" s="38">
        <f>'3.2'!B18</f>
        <v>0</v>
      </c>
      <c r="H14" s="79">
        <f>F14-G14</f>
        <v>0</v>
      </c>
      <c r="J14" s="79">
        <f>'3.2'!B43</f>
        <v>0</v>
      </c>
      <c r="K14" s="79">
        <f>G14</f>
        <v>0</v>
      </c>
      <c r="L14" s="79">
        <f>J14-K14</f>
        <v>0</v>
      </c>
    </row>
    <row r="15" spans="1:18" x14ac:dyDescent="0.25">
      <c r="A15" s="38" t="s">
        <v>119</v>
      </c>
      <c r="B15" s="80"/>
      <c r="C15" s="38"/>
      <c r="D15" s="38"/>
      <c r="E15" s="81">
        <f>B15+C15+D15</f>
        <v>0</v>
      </c>
      <c r="F15" s="38">
        <f>E15/118*18</f>
        <v>0</v>
      </c>
      <c r="G15" s="38">
        <f>'3.2'!C18</f>
        <v>0</v>
      </c>
      <c r="H15" s="79">
        <f>F15-G15</f>
        <v>0</v>
      </c>
      <c r="J15" s="79">
        <f>'3.2'!C43+'3.2'!C47</f>
        <v>0</v>
      </c>
      <c r="K15" s="79">
        <f>G15</f>
        <v>0</v>
      </c>
      <c r="L15" s="79">
        <f>J15-K15</f>
        <v>0</v>
      </c>
    </row>
    <row r="16" spans="1:18" x14ac:dyDescent="0.25">
      <c r="A16" s="38" t="s">
        <v>120</v>
      </c>
      <c r="B16" s="80"/>
      <c r="C16" s="38"/>
      <c r="D16" s="38"/>
      <c r="E16" s="81">
        <f>B16+C16+D16</f>
        <v>0</v>
      </c>
      <c r="F16" s="38">
        <f>E16/118*18</f>
        <v>0</v>
      </c>
      <c r="G16" s="38">
        <f>'3.2'!D18</f>
        <v>0</v>
      </c>
      <c r="H16" s="79">
        <f>F16-G16</f>
        <v>0</v>
      </c>
      <c r="J16" s="79">
        <f>'3.2'!D43</f>
        <v>0</v>
      </c>
      <c r="K16" s="79">
        <f>G16</f>
        <v>0</v>
      </c>
      <c r="L16" s="79">
        <f>J16-K16</f>
        <v>0</v>
      </c>
    </row>
    <row r="17" spans="1:12" x14ac:dyDescent="0.25">
      <c r="A17" s="38" t="s">
        <v>121</v>
      </c>
      <c r="B17" s="80"/>
      <c r="C17" s="38"/>
      <c r="D17" s="38"/>
      <c r="E17" s="81">
        <f>B17+C17+D17</f>
        <v>0</v>
      </c>
      <c r="F17" s="38">
        <f>E17/118*18</f>
        <v>0</v>
      </c>
      <c r="G17" s="38">
        <f>'3.2'!E18</f>
        <v>0</v>
      </c>
      <c r="H17" s="79">
        <f>F17-G17</f>
        <v>0</v>
      </c>
      <c r="J17" s="79">
        <f>'3.2'!E43</f>
        <v>0</v>
      </c>
      <c r="K17" s="79">
        <f>G17</f>
        <v>0</v>
      </c>
      <c r="L17" s="79">
        <f>J17-K17</f>
        <v>0</v>
      </c>
    </row>
    <row r="18" spans="1:12" x14ac:dyDescent="0.25">
      <c r="A18" s="38" t="s">
        <v>122</v>
      </c>
      <c r="B18" s="81">
        <f>SUM(B14:B17)</f>
        <v>0</v>
      </c>
      <c r="C18" s="38"/>
      <c r="D18" s="38"/>
      <c r="E18" s="81">
        <f>SUM(E14:E17)</f>
        <v>0</v>
      </c>
      <c r="F18" s="81">
        <f>SUM(F14:F17)</f>
        <v>0</v>
      </c>
      <c r="G18" s="81">
        <f>SUM(G14:G17)</f>
        <v>0</v>
      </c>
      <c r="H18" s="81">
        <f>SUM(H14:H17)</f>
        <v>0</v>
      </c>
      <c r="J18" s="79">
        <f>SUM(J14:J17)</f>
        <v>0</v>
      </c>
      <c r="K18" s="79">
        <f>SUM(K14:K17)</f>
        <v>0</v>
      </c>
      <c r="L18" s="79">
        <f>J18-K18</f>
        <v>0</v>
      </c>
    </row>
    <row r="20" spans="1:12" x14ac:dyDescent="0.25">
      <c r="A20" s="77" t="s">
        <v>123</v>
      </c>
    </row>
    <row r="21" spans="1:12" x14ac:dyDescent="0.25">
      <c r="A21" s="38" t="s">
        <v>110</v>
      </c>
      <c r="B21" s="38" t="s">
        <v>124</v>
      </c>
      <c r="C21" s="38"/>
      <c r="D21" s="38" t="s">
        <v>113</v>
      </c>
      <c r="E21" s="38" t="s">
        <v>76</v>
      </c>
      <c r="F21" s="38" t="s">
        <v>114</v>
      </c>
      <c r="G21" s="38" t="s">
        <v>115</v>
      </c>
      <c r="H21" s="38" t="s">
        <v>116</v>
      </c>
      <c r="J21" s="79" t="s">
        <v>125</v>
      </c>
      <c r="K21" s="79" t="s">
        <v>115</v>
      </c>
      <c r="L21" s="79" t="s">
        <v>116</v>
      </c>
    </row>
    <row r="22" spans="1:12" x14ac:dyDescent="0.25">
      <c r="A22" s="38" t="s">
        <v>118</v>
      </c>
      <c r="B22" s="80"/>
      <c r="C22" s="38"/>
      <c r="D22" s="38"/>
      <c r="E22" s="81">
        <f>B22+C22+D22</f>
        <v>0</v>
      </c>
      <c r="F22" s="79">
        <f>E22/118*18</f>
        <v>0</v>
      </c>
      <c r="G22" s="79">
        <f>'3.2'!B20</f>
        <v>0</v>
      </c>
      <c r="H22" s="79">
        <f>F22-G22</f>
        <v>0</v>
      </c>
      <c r="J22" s="79">
        <f>'3.2'!B45</f>
        <v>0</v>
      </c>
      <c r="K22" s="79">
        <f>G22</f>
        <v>0</v>
      </c>
      <c r="L22" s="79">
        <f>J22-K22</f>
        <v>0</v>
      </c>
    </row>
    <row r="23" spans="1:12" x14ac:dyDescent="0.25">
      <c r="A23" s="38" t="s">
        <v>119</v>
      </c>
      <c r="B23" s="38"/>
      <c r="C23" s="38"/>
      <c r="D23" s="38"/>
      <c r="E23" s="81">
        <f>B23+C23+D23</f>
        <v>0</v>
      </c>
      <c r="F23" s="79">
        <f>E23/118*18</f>
        <v>0</v>
      </c>
      <c r="G23" s="79">
        <f>'3.2'!C20</f>
        <v>0</v>
      </c>
      <c r="H23" s="79">
        <f>F23-G23</f>
        <v>0</v>
      </c>
      <c r="J23" s="79">
        <f>'3.2'!C45</f>
        <v>0</v>
      </c>
      <c r="K23" s="79">
        <f>G23</f>
        <v>0</v>
      </c>
      <c r="L23" s="79">
        <f>J23-K23</f>
        <v>0</v>
      </c>
    </row>
    <row r="24" spans="1:12" x14ac:dyDescent="0.25">
      <c r="A24" s="38" t="s">
        <v>120</v>
      </c>
      <c r="B24" s="80"/>
      <c r="C24" s="38"/>
      <c r="D24" s="38"/>
      <c r="E24" s="81">
        <f>B24+C24+D24</f>
        <v>0</v>
      </c>
      <c r="F24" s="79">
        <f>E24/118*18</f>
        <v>0</v>
      </c>
      <c r="G24" s="79">
        <f>'3.2'!D20</f>
        <v>0</v>
      </c>
      <c r="H24" s="79">
        <f>F24-G24</f>
        <v>0</v>
      </c>
      <c r="J24" s="79">
        <f>'3.2'!D45</f>
        <v>0</v>
      </c>
      <c r="K24" s="79">
        <f>G24</f>
        <v>0</v>
      </c>
      <c r="L24" s="79">
        <f>J24-K24</f>
        <v>0</v>
      </c>
    </row>
    <row r="25" spans="1:12" x14ac:dyDescent="0.25">
      <c r="A25" s="38" t="s">
        <v>121</v>
      </c>
      <c r="B25" s="80"/>
      <c r="C25" s="38"/>
      <c r="D25" s="38"/>
      <c r="E25" s="81">
        <f>B25+C25+D25</f>
        <v>0</v>
      </c>
      <c r="F25" s="79">
        <f>E25/118*18</f>
        <v>0</v>
      </c>
      <c r="G25" s="79">
        <f>'3.2'!E20</f>
        <v>0</v>
      </c>
      <c r="H25" s="79">
        <f>F25-G25</f>
        <v>0</v>
      </c>
      <c r="J25" s="79">
        <f>'3.2'!E45</f>
        <v>0</v>
      </c>
      <c r="K25" s="79">
        <f>G25</f>
        <v>0</v>
      </c>
      <c r="L25" s="79">
        <f>J25-K25</f>
        <v>0</v>
      </c>
    </row>
    <row r="26" spans="1:12" x14ac:dyDescent="0.25">
      <c r="A26" s="38" t="s">
        <v>122</v>
      </c>
      <c r="B26" s="81">
        <f>SUM(B22:B25)</f>
        <v>0</v>
      </c>
      <c r="C26" s="81">
        <f t="shared" ref="C26:H26" si="0">SUM(C22:C25)</f>
        <v>0</v>
      </c>
      <c r="D26" s="81">
        <f t="shared" si="0"/>
        <v>0</v>
      </c>
      <c r="E26" s="81">
        <f t="shared" si="0"/>
        <v>0</v>
      </c>
      <c r="F26" s="81">
        <f t="shared" si="0"/>
        <v>0</v>
      </c>
      <c r="G26" s="81">
        <f t="shared" si="0"/>
        <v>0</v>
      </c>
      <c r="H26" s="81">
        <f t="shared" si="0"/>
        <v>0</v>
      </c>
      <c r="J26" s="79">
        <f>SUM(J22:J25)</f>
        <v>0</v>
      </c>
      <c r="K26" s="79">
        <f>SUM(K22:K25)</f>
        <v>0</v>
      </c>
      <c r="L26" s="79">
        <f>J26-K26</f>
        <v>0</v>
      </c>
    </row>
    <row r="28" spans="1:12" x14ac:dyDescent="0.25">
      <c r="A28" s="77" t="s">
        <v>126</v>
      </c>
    </row>
    <row r="29" spans="1:12" x14ac:dyDescent="0.25">
      <c r="A29" s="38" t="s">
        <v>110</v>
      </c>
      <c r="B29" s="38" t="s">
        <v>127</v>
      </c>
      <c r="C29" s="38"/>
      <c r="D29" s="38" t="s">
        <v>113</v>
      </c>
      <c r="E29" s="38" t="s">
        <v>76</v>
      </c>
      <c r="F29" s="38" t="s">
        <v>114</v>
      </c>
      <c r="G29" s="38" t="s">
        <v>115</v>
      </c>
      <c r="H29" s="38" t="s">
        <v>116</v>
      </c>
      <c r="J29" s="79" t="s">
        <v>128</v>
      </c>
      <c r="K29" s="79" t="s">
        <v>115</v>
      </c>
      <c r="L29" s="79" t="s">
        <v>116</v>
      </c>
    </row>
    <row r="30" spans="1:12" x14ac:dyDescent="0.25">
      <c r="A30" s="38" t="s">
        <v>118</v>
      </c>
      <c r="B30" s="82"/>
      <c r="C30" s="38"/>
      <c r="D30" s="38"/>
      <c r="E30" s="81">
        <f>B30+C30+D30</f>
        <v>0</v>
      </c>
      <c r="F30" s="79">
        <f>E30/118*18</f>
        <v>0</v>
      </c>
      <c r="G30" s="79">
        <f>'3.2'!B28</f>
        <v>0</v>
      </c>
      <c r="H30" s="79">
        <f>F30-G30</f>
        <v>0</v>
      </c>
      <c r="J30" s="79">
        <f>'3.2'!B56</f>
        <v>0</v>
      </c>
      <c r="K30" s="79">
        <f>G30</f>
        <v>0</v>
      </c>
      <c r="L30" s="79">
        <f>J30-K30</f>
        <v>0</v>
      </c>
    </row>
    <row r="31" spans="1:12" x14ac:dyDescent="0.25">
      <c r="A31" s="38" t="s">
        <v>119</v>
      </c>
      <c r="B31" s="82"/>
      <c r="C31" s="38"/>
      <c r="D31" s="38"/>
      <c r="E31" s="81">
        <f>B31+C31+D31</f>
        <v>0</v>
      </c>
      <c r="F31" s="79">
        <f>E31/118*18</f>
        <v>0</v>
      </c>
      <c r="G31" s="79">
        <f>'3.2'!C28</f>
        <v>0</v>
      </c>
      <c r="H31" s="79">
        <f>F31-G31</f>
        <v>0</v>
      </c>
      <c r="J31" s="79">
        <f>'3.2'!C56</f>
        <v>0</v>
      </c>
      <c r="K31" s="79">
        <f>G31</f>
        <v>0</v>
      </c>
      <c r="L31" s="79">
        <f>J31-K31</f>
        <v>0</v>
      </c>
    </row>
    <row r="32" spans="1:12" x14ac:dyDescent="0.25">
      <c r="A32" s="38" t="s">
        <v>120</v>
      </c>
      <c r="B32" s="82"/>
      <c r="C32" s="38"/>
      <c r="D32" s="38"/>
      <c r="E32" s="81">
        <f>B32+C32+D32</f>
        <v>0</v>
      </c>
      <c r="F32" s="79">
        <f>E32/118*18</f>
        <v>0</v>
      </c>
      <c r="G32" s="79">
        <f>'3.2'!D28</f>
        <v>0</v>
      </c>
      <c r="H32" s="79">
        <f>F32-G32</f>
        <v>0</v>
      </c>
      <c r="J32" s="79">
        <f>'3.2'!D56</f>
        <v>0</v>
      </c>
      <c r="K32" s="79">
        <f>G32</f>
        <v>0</v>
      </c>
      <c r="L32" s="79">
        <f>J32-K32</f>
        <v>0</v>
      </c>
    </row>
    <row r="33" spans="1:13" x14ac:dyDescent="0.25">
      <c r="A33" s="38" t="s">
        <v>121</v>
      </c>
      <c r="B33" s="82"/>
      <c r="C33" s="38"/>
      <c r="D33" s="38"/>
      <c r="E33" s="81">
        <f>B33+C33+D33</f>
        <v>0</v>
      </c>
      <c r="F33" s="79">
        <f>E33/118*18</f>
        <v>0</v>
      </c>
      <c r="G33" s="79">
        <f>'3.2'!E28</f>
        <v>0</v>
      </c>
      <c r="H33" s="79">
        <f>F33-G33</f>
        <v>0</v>
      </c>
      <c r="J33" s="79">
        <f>'3.2'!E56</f>
        <v>0</v>
      </c>
      <c r="K33" s="79">
        <f>G33</f>
        <v>0</v>
      </c>
      <c r="L33" s="79">
        <f>J33-K33</f>
        <v>0</v>
      </c>
    </row>
    <row r="34" spans="1:13" x14ac:dyDescent="0.25">
      <c r="A34" s="38" t="s">
        <v>122</v>
      </c>
      <c r="B34" s="81">
        <f t="shared" ref="B34:H34" si="1">SUM(B30:B33)</f>
        <v>0</v>
      </c>
      <c r="C34" s="81">
        <f t="shared" si="1"/>
        <v>0</v>
      </c>
      <c r="D34" s="81">
        <f t="shared" si="1"/>
        <v>0</v>
      </c>
      <c r="E34" s="81">
        <f t="shared" si="1"/>
        <v>0</v>
      </c>
      <c r="F34" s="81">
        <f t="shared" si="1"/>
        <v>0</v>
      </c>
      <c r="G34" s="81">
        <f t="shared" si="1"/>
        <v>0</v>
      </c>
      <c r="H34" s="81">
        <f t="shared" si="1"/>
        <v>0</v>
      </c>
      <c r="J34" s="79">
        <f>SUM(J30:J33)</f>
        <v>0</v>
      </c>
      <c r="K34" s="79">
        <f>SUM(K30:K33)</f>
        <v>0</v>
      </c>
      <c r="L34" s="79">
        <f>J34-K34</f>
        <v>0</v>
      </c>
    </row>
    <row r="37" spans="1:13" x14ac:dyDescent="0.25">
      <c r="A37" s="77" t="s">
        <v>129</v>
      </c>
    </row>
    <row r="38" spans="1:13" x14ac:dyDescent="0.25">
      <c r="A38" s="38" t="s">
        <v>110</v>
      </c>
      <c r="B38" s="38" t="s">
        <v>130</v>
      </c>
      <c r="C38" s="83" t="s">
        <v>131</v>
      </c>
      <c r="D38" s="38" t="s">
        <v>113</v>
      </c>
      <c r="E38" s="38" t="s">
        <v>76</v>
      </c>
      <c r="F38" s="38"/>
      <c r="G38" s="38" t="s">
        <v>115</v>
      </c>
      <c r="H38" s="38" t="s">
        <v>116</v>
      </c>
      <c r="J38" s="79" t="s">
        <v>132</v>
      </c>
      <c r="K38" s="79" t="s">
        <v>115</v>
      </c>
      <c r="L38" s="79" t="s">
        <v>116</v>
      </c>
    </row>
    <row r="39" spans="1:13" x14ac:dyDescent="0.25">
      <c r="A39" s="38" t="s">
        <v>118</v>
      </c>
      <c r="B39" s="80"/>
      <c r="C39" s="83"/>
      <c r="D39" s="38"/>
      <c r="E39" s="81">
        <f>B39+C39+D39</f>
        <v>0</v>
      </c>
      <c r="F39" s="79"/>
      <c r="G39" s="79">
        <f>'3.2'!B23</f>
        <v>0</v>
      </c>
      <c r="H39" s="79">
        <f>E39-G39</f>
        <v>0</v>
      </c>
      <c r="J39" s="79">
        <f>'3.2'!B53</f>
        <v>0</v>
      </c>
      <c r="K39" s="79">
        <f>G39</f>
        <v>0</v>
      </c>
      <c r="L39" s="79">
        <f>J39-K39</f>
        <v>0</v>
      </c>
    </row>
    <row r="40" spans="1:13" x14ac:dyDescent="0.25">
      <c r="A40" s="38" t="s">
        <v>119</v>
      </c>
      <c r="B40" s="80"/>
      <c r="C40" s="83"/>
      <c r="D40" s="38"/>
      <c r="E40" s="81">
        <f>B40+C40+D40</f>
        <v>0</v>
      </c>
      <c r="F40" s="79"/>
      <c r="G40" s="79">
        <f>'3.2'!C23</f>
        <v>0</v>
      </c>
      <c r="H40" s="79">
        <f>E40-G40</f>
        <v>0</v>
      </c>
      <c r="J40" s="79">
        <f>'3.2'!C53</f>
        <v>0</v>
      </c>
      <c r="K40" s="79">
        <f>G40</f>
        <v>0</v>
      </c>
      <c r="L40" s="79">
        <f>J40-K40</f>
        <v>0</v>
      </c>
    </row>
    <row r="41" spans="1:13" x14ac:dyDescent="0.25">
      <c r="A41" s="38" t="s">
        <v>120</v>
      </c>
      <c r="B41" s="80"/>
      <c r="C41" s="83"/>
      <c r="D41" s="38"/>
      <c r="E41" s="81">
        <f>B41+C41+D41</f>
        <v>0</v>
      </c>
      <c r="F41" s="79"/>
      <c r="G41" s="79">
        <f>'3.2'!D23</f>
        <v>0</v>
      </c>
      <c r="H41" s="79">
        <f>E41-G41</f>
        <v>0</v>
      </c>
      <c r="J41" s="79">
        <f>'3.2'!D53</f>
        <v>0</v>
      </c>
      <c r="K41" s="79">
        <f>G41</f>
        <v>0</v>
      </c>
      <c r="L41" s="79">
        <f>J41-K41</f>
        <v>0</v>
      </c>
    </row>
    <row r="42" spans="1:13" x14ac:dyDescent="0.25">
      <c r="A42" s="38" t="s">
        <v>121</v>
      </c>
      <c r="B42" s="80"/>
      <c r="C42" s="84"/>
      <c r="D42" s="38"/>
      <c r="E42" s="81">
        <f>B42+C42+D42</f>
        <v>0</v>
      </c>
      <c r="F42" s="79"/>
      <c r="G42" s="79">
        <f>'3.2'!E23</f>
        <v>0</v>
      </c>
      <c r="H42" s="79">
        <f>E42-G42</f>
        <v>0</v>
      </c>
      <c r="J42" s="79">
        <f>'3.2'!E53</f>
        <v>0</v>
      </c>
      <c r="K42" s="79">
        <f>G42</f>
        <v>0</v>
      </c>
      <c r="L42" s="79">
        <f>J42-K42</f>
        <v>0</v>
      </c>
    </row>
    <row r="43" spans="1:13" x14ac:dyDescent="0.25">
      <c r="A43" s="38" t="s">
        <v>122</v>
      </c>
      <c r="B43" s="81">
        <f>SUM(B39:B42)</f>
        <v>0</v>
      </c>
      <c r="C43" s="85">
        <f>SUM(C39:C42)</f>
        <v>0</v>
      </c>
      <c r="D43" s="81">
        <f>SUM(D39:D42)</f>
        <v>0</v>
      </c>
      <c r="E43" s="81">
        <f>SUM(E39:E42)</f>
        <v>0</v>
      </c>
      <c r="F43" s="81"/>
      <c r="G43" s="81">
        <f>SUM(G39:G42)</f>
        <v>0</v>
      </c>
      <c r="H43" s="81">
        <f>SUM(H39:H42)</f>
        <v>0</v>
      </c>
      <c r="J43" s="79">
        <f>SUM(J39:J42)</f>
        <v>0</v>
      </c>
      <c r="K43" s="79">
        <f>SUM(K39:K42)</f>
        <v>0</v>
      </c>
      <c r="L43" s="79">
        <f>J43-K43</f>
        <v>0</v>
      </c>
    </row>
    <row r="46" spans="1:13" ht="15.75" thickBot="1" x14ac:dyDescent="0.3"/>
    <row r="47" spans="1:13" x14ac:dyDescent="0.25">
      <c r="A47" s="303" t="s">
        <v>280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5"/>
      <c r="M47" s="140" t="s">
        <v>300</v>
      </c>
    </row>
    <row r="48" spans="1:13" ht="15.75" thickBot="1" x14ac:dyDescent="0.3">
      <c r="A48" s="306"/>
      <c r="B48" s="307"/>
      <c r="C48" s="307"/>
      <c r="D48" s="307"/>
      <c r="E48" s="307"/>
      <c r="F48" s="307"/>
      <c r="G48" s="307"/>
      <c r="H48" s="307"/>
      <c r="I48" s="307"/>
      <c r="J48" s="307"/>
      <c r="K48" s="308"/>
      <c r="M48" s="140" t="s">
        <v>299</v>
      </c>
    </row>
  </sheetData>
  <protectedRanges>
    <protectedRange sqref="I2:I3" name="Range1_1_2_1_1"/>
  </protectedRanges>
  <mergeCells count="11">
    <mergeCell ref="A47:K47"/>
    <mergeCell ref="A48:K48"/>
    <mergeCell ref="J1:K3"/>
    <mergeCell ref="B1:I1"/>
    <mergeCell ref="B2:I2"/>
    <mergeCell ref="B3:I3"/>
    <mergeCell ref="I5:J5"/>
    <mergeCell ref="K5:L5"/>
    <mergeCell ref="A5:H5"/>
    <mergeCell ref="I6:J8"/>
    <mergeCell ref="K6:L8"/>
  </mergeCells>
  <conditionalFormatting sqref="A48">
    <cfRule type="containsBlanks" dxfId="5" priority="2">
      <formula>LEN(TRIM(A48))=0</formula>
    </cfRule>
  </conditionalFormatting>
  <conditionalFormatting sqref="I6">
    <cfRule type="containsBlanks" dxfId="4" priority="1">
      <formula>LEN(TRIM(I6))=0</formula>
    </cfRule>
  </conditionalFormatting>
  <dataValidations count="2">
    <dataValidation type="list" allowBlank="1" showInputMessage="1" showErrorMessage="1" sqref="A48:K48" xr:uid="{00000000-0002-0000-0400-000000000000}">
      <formula1>$M$47:$M$48</formula1>
    </dataValidation>
    <dataValidation type="list" allowBlank="1" showInputMessage="1" showErrorMessage="1" sqref="I6" xr:uid="{00000000-0002-0000-0400-000001000000}">
      <formula1>"Необходимо,Нет объекта учета"</formula1>
    </dataValidation>
  </dataValidations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I96"/>
  <sheetViews>
    <sheetView view="pageBreakPreview" zoomScale="80" zoomScaleNormal="100" zoomScaleSheetLayoutView="80" workbookViewId="0">
      <selection activeCell="A91" sqref="A91:E91"/>
    </sheetView>
  </sheetViews>
  <sheetFormatPr defaultRowHeight="15" x14ac:dyDescent="0.25"/>
  <cols>
    <col min="1" max="1" width="28.85546875" customWidth="1"/>
    <col min="2" max="3" width="15.5703125" bestFit="1" customWidth="1"/>
    <col min="4" max="4" width="17.140625" customWidth="1"/>
    <col min="5" max="5" width="15.5703125" bestFit="1" customWidth="1"/>
    <col min="7" max="7" width="9.5703125" bestFit="1" customWidth="1"/>
    <col min="8" max="8" width="12" bestFit="1" customWidth="1"/>
    <col min="9" max="9" width="10.5703125" bestFit="1" customWidth="1"/>
    <col min="257" max="257" width="28.85546875" customWidth="1"/>
    <col min="258" max="261" width="15.5703125" bestFit="1" customWidth="1"/>
    <col min="263" max="263" width="9.5703125" bestFit="1" customWidth="1"/>
    <col min="264" max="264" width="12" bestFit="1" customWidth="1"/>
    <col min="265" max="265" width="10.5703125" bestFit="1" customWidth="1"/>
    <col min="513" max="513" width="28.85546875" customWidth="1"/>
    <col min="514" max="517" width="15.5703125" bestFit="1" customWidth="1"/>
    <col min="519" max="519" width="9.5703125" bestFit="1" customWidth="1"/>
    <col min="520" max="520" width="12" bestFit="1" customWidth="1"/>
    <col min="521" max="521" width="10.5703125" bestFit="1" customWidth="1"/>
    <col min="769" max="769" width="28.85546875" customWidth="1"/>
    <col min="770" max="773" width="15.5703125" bestFit="1" customWidth="1"/>
    <col min="775" max="775" width="9.5703125" bestFit="1" customWidth="1"/>
    <col min="776" max="776" width="12" bestFit="1" customWidth="1"/>
    <col min="777" max="777" width="10.5703125" bestFit="1" customWidth="1"/>
    <col min="1025" max="1025" width="28.85546875" customWidth="1"/>
    <col min="1026" max="1029" width="15.5703125" bestFit="1" customWidth="1"/>
    <col min="1031" max="1031" width="9.5703125" bestFit="1" customWidth="1"/>
    <col min="1032" max="1032" width="12" bestFit="1" customWidth="1"/>
    <col min="1033" max="1033" width="10.5703125" bestFit="1" customWidth="1"/>
    <col min="1281" max="1281" width="28.85546875" customWidth="1"/>
    <col min="1282" max="1285" width="15.5703125" bestFit="1" customWidth="1"/>
    <col min="1287" max="1287" width="9.5703125" bestFit="1" customWidth="1"/>
    <col min="1288" max="1288" width="12" bestFit="1" customWidth="1"/>
    <col min="1289" max="1289" width="10.5703125" bestFit="1" customWidth="1"/>
    <col min="1537" max="1537" width="28.85546875" customWidth="1"/>
    <col min="1538" max="1541" width="15.5703125" bestFit="1" customWidth="1"/>
    <col min="1543" max="1543" width="9.5703125" bestFit="1" customWidth="1"/>
    <col min="1544" max="1544" width="12" bestFit="1" customWidth="1"/>
    <col min="1545" max="1545" width="10.5703125" bestFit="1" customWidth="1"/>
    <col min="1793" max="1793" width="28.85546875" customWidth="1"/>
    <col min="1794" max="1797" width="15.5703125" bestFit="1" customWidth="1"/>
    <col min="1799" max="1799" width="9.5703125" bestFit="1" customWidth="1"/>
    <col min="1800" max="1800" width="12" bestFit="1" customWidth="1"/>
    <col min="1801" max="1801" width="10.5703125" bestFit="1" customWidth="1"/>
    <col min="2049" max="2049" width="28.85546875" customWidth="1"/>
    <col min="2050" max="2053" width="15.5703125" bestFit="1" customWidth="1"/>
    <col min="2055" max="2055" width="9.5703125" bestFit="1" customWidth="1"/>
    <col min="2056" max="2056" width="12" bestFit="1" customWidth="1"/>
    <col min="2057" max="2057" width="10.5703125" bestFit="1" customWidth="1"/>
    <col min="2305" max="2305" width="28.85546875" customWidth="1"/>
    <col min="2306" max="2309" width="15.5703125" bestFit="1" customWidth="1"/>
    <col min="2311" max="2311" width="9.5703125" bestFit="1" customWidth="1"/>
    <col min="2312" max="2312" width="12" bestFit="1" customWidth="1"/>
    <col min="2313" max="2313" width="10.5703125" bestFit="1" customWidth="1"/>
    <col min="2561" max="2561" width="28.85546875" customWidth="1"/>
    <col min="2562" max="2565" width="15.5703125" bestFit="1" customWidth="1"/>
    <col min="2567" max="2567" width="9.5703125" bestFit="1" customWidth="1"/>
    <col min="2568" max="2568" width="12" bestFit="1" customWidth="1"/>
    <col min="2569" max="2569" width="10.5703125" bestFit="1" customWidth="1"/>
    <col min="2817" max="2817" width="28.85546875" customWidth="1"/>
    <col min="2818" max="2821" width="15.5703125" bestFit="1" customWidth="1"/>
    <col min="2823" max="2823" width="9.5703125" bestFit="1" customWidth="1"/>
    <col min="2824" max="2824" width="12" bestFit="1" customWidth="1"/>
    <col min="2825" max="2825" width="10.5703125" bestFit="1" customWidth="1"/>
    <col min="3073" max="3073" width="28.85546875" customWidth="1"/>
    <col min="3074" max="3077" width="15.5703125" bestFit="1" customWidth="1"/>
    <col min="3079" max="3079" width="9.5703125" bestFit="1" customWidth="1"/>
    <col min="3080" max="3080" width="12" bestFit="1" customWidth="1"/>
    <col min="3081" max="3081" width="10.5703125" bestFit="1" customWidth="1"/>
    <col min="3329" max="3329" width="28.85546875" customWidth="1"/>
    <col min="3330" max="3333" width="15.5703125" bestFit="1" customWidth="1"/>
    <col min="3335" max="3335" width="9.5703125" bestFit="1" customWidth="1"/>
    <col min="3336" max="3336" width="12" bestFit="1" customWidth="1"/>
    <col min="3337" max="3337" width="10.5703125" bestFit="1" customWidth="1"/>
    <col min="3585" max="3585" width="28.85546875" customWidth="1"/>
    <col min="3586" max="3589" width="15.5703125" bestFit="1" customWidth="1"/>
    <col min="3591" max="3591" width="9.5703125" bestFit="1" customWidth="1"/>
    <col min="3592" max="3592" width="12" bestFit="1" customWidth="1"/>
    <col min="3593" max="3593" width="10.5703125" bestFit="1" customWidth="1"/>
    <col min="3841" max="3841" width="28.85546875" customWidth="1"/>
    <col min="3842" max="3845" width="15.5703125" bestFit="1" customWidth="1"/>
    <col min="3847" max="3847" width="9.5703125" bestFit="1" customWidth="1"/>
    <col min="3848" max="3848" width="12" bestFit="1" customWidth="1"/>
    <col min="3849" max="3849" width="10.5703125" bestFit="1" customWidth="1"/>
    <col min="4097" max="4097" width="28.85546875" customWidth="1"/>
    <col min="4098" max="4101" width="15.5703125" bestFit="1" customWidth="1"/>
    <col min="4103" max="4103" width="9.5703125" bestFit="1" customWidth="1"/>
    <col min="4104" max="4104" width="12" bestFit="1" customWidth="1"/>
    <col min="4105" max="4105" width="10.5703125" bestFit="1" customWidth="1"/>
    <col min="4353" max="4353" width="28.85546875" customWidth="1"/>
    <col min="4354" max="4357" width="15.5703125" bestFit="1" customWidth="1"/>
    <col min="4359" max="4359" width="9.5703125" bestFit="1" customWidth="1"/>
    <col min="4360" max="4360" width="12" bestFit="1" customWidth="1"/>
    <col min="4361" max="4361" width="10.5703125" bestFit="1" customWidth="1"/>
    <col min="4609" max="4609" width="28.85546875" customWidth="1"/>
    <col min="4610" max="4613" width="15.5703125" bestFit="1" customWidth="1"/>
    <col min="4615" max="4615" width="9.5703125" bestFit="1" customWidth="1"/>
    <col min="4616" max="4616" width="12" bestFit="1" customWidth="1"/>
    <col min="4617" max="4617" width="10.5703125" bestFit="1" customWidth="1"/>
    <col min="4865" max="4865" width="28.85546875" customWidth="1"/>
    <col min="4866" max="4869" width="15.5703125" bestFit="1" customWidth="1"/>
    <col min="4871" max="4871" width="9.5703125" bestFit="1" customWidth="1"/>
    <col min="4872" max="4872" width="12" bestFit="1" customWidth="1"/>
    <col min="4873" max="4873" width="10.5703125" bestFit="1" customWidth="1"/>
    <col min="5121" max="5121" width="28.85546875" customWidth="1"/>
    <col min="5122" max="5125" width="15.5703125" bestFit="1" customWidth="1"/>
    <col min="5127" max="5127" width="9.5703125" bestFit="1" customWidth="1"/>
    <col min="5128" max="5128" width="12" bestFit="1" customWidth="1"/>
    <col min="5129" max="5129" width="10.5703125" bestFit="1" customWidth="1"/>
    <col min="5377" max="5377" width="28.85546875" customWidth="1"/>
    <col min="5378" max="5381" width="15.5703125" bestFit="1" customWidth="1"/>
    <col min="5383" max="5383" width="9.5703125" bestFit="1" customWidth="1"/>
    <col min="5384" max="5384" width="12" bestFit="1" customWidth="1"/>
    <col min="5385" max="5385" width="10.5703125" bestFit="1" customWidth="1"/>
    <col min="5633" max="5633" width="28.85546875" customWidth="1"/>
    <col min="5634" max="5637" width="15.5703125" bestFit="1" customWidth="1"/>
    <col min="5639" max="5639" width="9.5703125" bestFit="1" customWidth="1"/>
    <col min="5640" max="5640" width="12" bestFit="1" customWidth="1"/>
    <col min="5641" max="5641" width="10.5703125" bestFit="1" customWidth="1"/>
    <col min="5889" max="5889" width="28.85546875" customWidth="1"/>
    <col min="5890" max="5893" width="15.5703125" bestFit="1" customWidth="1"/>
    <col min="5895" max="5895" width="9.5703125" bestFit="1" customWidth="1"/>
    <col min="5896" max="5896" width="12" bestFit="1" customWidth="1"/>
    <col min="5897" max="5897" width="10.5703125" bestFit="1" customWidth="1"/>
    <col min="6145" max="6145" width="28.85546875" customWidth="1"/>
    <col min="6146" max="6149" width="15.5703125" bestFit="1" customWidth="1"/>
    <col min="6151" max="6151" width="9.5703125" bestFit="1" customWidth="1"/>
    <col min="6152" max="6152" width="12" bestFit="1" customWidth="1"/>
    <col min="6153" max="6153" width="10.5703125" bestFit="1" customWidth="1"/>
    <col min="6401" max="6401" width="28.85546875" customWidth="1"/>
    <col min="6402" max="6405" width="15.5703125" bestFit="1" customWidth="1"/>
    <col min="6407" max="6407" width="9.5703125" bestFit="1" customWidth="1"/>
    <col min="6408" max="6408" width="12" bestFit="1" customWidth="1"/>
    <col min="6409" max="6409" width="10.5703125" bestFit="1" customWidth="1"/>
    <col min="6657" max="6657" width="28.85546875" customWidth="1"/>
    <col min="6658" max="6661" width="15.5703125" bestFit="1" customWidth="1"/>
    <col min="6663" max="6663" width="9.5703125" bestFit="1" customWidth="1"/>
    <col min="6664" max="6664" width="12" bestFit="1" customWidth="1"/>
    <col min="6665" max="6665" width="10.5703125" bestFit="1" customWidth="1"/>
    <col min="6913" max="6913" width="28.85546875" customWidth="1"/>
    <col min="6914" max="6917" width="15.5703125" bestFit="1" customWidth="1"/>
    <col min="6919" max="6919" width="9.5703125" bestFit="1" customWidth="1"/>
    <col min="6920" max="6920" width="12" bestFit="1" customWidth="1"/>
    <col min="6921" max="6921" width="10.5703125" bestFit="1" customWidth="1"/>
    <col min="7169" max="7169" width="28.85546875" customWidth="1"/>
    <col min="7170" max="7173" width="15.5703125" bestFit="1" customWidth="1"/>
    <col min="7175" max="7175" width="9.5703125" bestFit="1" customWidth="1"/>
    <col min="7176" max="7176" width="12" bestFit="1" customWidth="1"/>
    <col min="7177" max="7177" width="10.5703125" bestFit="1" customWidth="1"/>
    <col min="7425" max="7425" width="28.85546875" customWidth="1"/>
    <col min="7426" max="7429" width="15.5703125" bestFit="1" customWidth="1"/>
    <col min="7431" max="7431" width="9.5703125" bestFit="1" customWidth="1"/>
    <col min="7432" max="7432" width="12" bestFit="1" customWidth="1"/>
    <col min="7433" max="7433" width="10.5703125" bestFit="1" customWidth="1"/>
    <col min="7681" max="7681" width="28.85546875" customWidth="1"/>
    <col min="7682" max="7685" width="15.5703125" bestFit="1" customWidth="1"/>
    <col min="7687" max="7687" width="9.5703125" bestFit="1" customWidth="1"/>
    <col min="7688" max="7688" width="12" bestFit="1" customWidth="1"/>
    <col min="7689" max="7689" width="10.5703125" bestFit="1" customWidth="1"/>
    <col min="7937" max="7937" width="28.85546875" customWidth="1"/>
    <col min="7938" max="7941" width="15.5703125" bestFit="1" customWidth="1"/>
    <col min="7943" max="7943" width="9.5703125" bestFit="1" customWidth="1"/>
    <col min="7944" max="7944" width="12" bestFit="1" customWidth="1"/>
    <col min="7945" max="7945" width="10.5703125" bestFit="1" customWidth="1"/>
    <col min="8193" max="8193" width="28.85546875" customWidth="1"/>
    <col min="8194" max="8197" width="15.5703125" bestFit="1" customWidth="1"/>
    <col min="8199" max="8199" width="9.5703125" bestFit="1" customWidth="1"/>
    <col min="8200" max="8200" width="12" bestFit="1" customWidth="1"/>
    <col min="8201" max="8201" width="10.5703125" bestFit="1" customWidth="1"/>
    <col min="8449" max="8449" width="28.85546875" customWidth="1"/>
    <col min="8450" max="8453" width="15.5703125" bestFit="1" customWidth="1"/>
    <col min="8455" max="8455" width="9.5703125" bestFit="1" customWidth="1"/>
    <col min="8456" max="8456" width="12" bestFit="1" customWidth="1"/>
    <col min="8457" max="8457" width="10.5703125" bestFit="1" customWidth="1"/>
    <col min="8705" max="8705" width="28.85546875" customWidth="1"/>
    <col min="8706" max="8709" width="15.5703125" bestFit="1" customWidth="1"/>
    <col min="8711" max="8711" width="9.5703125" bestFit="1" customWidth="1"/>
    <col min="8712" max="8712" width="12" bestFit="1" customWidth="1"/>
    <col min="8713" max="8713" width="10.5703125" bestFit="1" customWidth="1"/>
    <col min="8961" max="8961" width="28.85546875" customWidth="1"/>
    <col min="8962" max="8965" width="15.5703125" bestFit="1" customWidth="1"/>
    <col min="8967" max="8967" width="9.5703125" bestFit="1" customWidth="1"/>
    <col min="8968" max="8968" width="12" bestFit="1" customWidth="1"/>
    <col min="8969" max="8969" width="10.5703125" bestFit="1" customWidth="1"/>
    <col min="9217" max="9217" width="28.85546875" customWidth="1"/>
    <col min="9218" max="9221" width="15.5703125" bestFit="1" customWidth="1"/>
    <col min="9223" max="9223" width="9.5703125" bestFit="1" customWidth="1"/>
    <col min="9224" max="9224" width="12" bestFit="1" customWidth="1"/>
    <col min="9225" max="9225" width="10.5703125" bestFit="1" customWidth="1"/>
    <col min="9473" max="9473" width="28.85546875" customWidth="1"/>
    <col min="9474" max="9477" width="15.5703125" bestFit="1" customWidth="1"/>
    <col min="9479" max="9479" width="9.5703125" bestFit="1" customWidth="1"/>
    <col min="9480" max="9480" width="12" bestFit="1" customWidth="1"/>
    <col min="9481" max="9481" width="10.5703125" bestFit="1" customWidth="1"/>
    <col min="9729" max="9729" width="28.85546875" customWidth="1"/>
    <col min="9730" max="9733" width="15.5703125" bestFit="1" customWidth="1"/>
    <col min="9735" max="9735" width="9.5703125" bestFit="1" customWidth="1"/>
    <col min="9736" max="9736" width="12" bestFit="1" customWidth="1"/>
    <col min="9737" max="9737" width="10.5703125" bestFit="1" customWidth="1"/>
    <col min="9985" max="9985" width="28.85546875" customWidth="1"/>
    <col min="9986" max="9989" width="15.5703125" bestFit="1" customWidth="1"/>
    <col min="9991" max="9991" width="9.5703125" bestFit="1" customWidth="1"/>
    <col min="9992" max="9992" width="12" bestFit="1" customWidth="1"/>
    <col min="9993" max="9993" width="10.5703125" bestFit="1" customWidth="1"/>
    <col min="10241" max="10241" width="28.85546875" customWidth="1"/>
    <col min="10242" max="10245" width="15.5703125" bestFit="1" customWidth="1"/>
    <col min="10247" max="10247" width="9.5703125" bestFit="1" customWidth="1"/>
    <col min="10248" max="10248" width="12" bestFit="1" customWidth="1"/>
    <col min="10249" max="10249" width="10.5703125" bestFit="1" customWidth="1"/>
    <col min="10497" max="10497" width="28.85546875" customWidth="1"/>
    <col min="10498" max="10501" width="15.5703125" bestFit="1" customWidth="1"/>
    <col min="10503" max="10503" width="9.5703125" bestFit="1" customWidth="1"/>
    <col min="10504" max="10504" width="12" bestFit="1" customWidth="1"/>
    <col min="10505" max="10505" width="10.5703125" bestFit="1" customWidth="1"/>
    <col min="10753" max="10753" width="28.85546875" customWidth="1"/>
    <col min="10754" max="10757" width="15.5703125" bestFit="1" customWidth="1"/>
    <col min="10759" max="10759" width="9.5703125" bestFit="1" customWidth="1"/>
    <col min="10760" max="10760" width="12" bestFit="1" customWidth="1"/>
    <col min="10761" max="10761" width="10.5703125" bestFit="1" customWidth="1"/>
    <col min="11009" max="11009" width="28.85546875" customWidth="1"/>
    <col min="11010" max="11013" width="15.5703125" bestFit="1" customWidth="1"/>
    <col min="11015" max="11015" width="9.5703125" bestFit="1" customWidth="1"/>
    <col min="11016" max="11016" width="12" bestFit="1" customWidth="1"/>
    <col min="11017" max="11017" width="10.5703125" bestFit="1" customWidth="1"/>
    <col min="11265" max="11265" width="28.85546875" customWidth="1"/>
    <col min="11266" max="11269" width="15.5703125" bestFit="1" customWidth="1"/>
    <col min="11271" max="11271" width="9.5703125" bestFit="1" customWidth="1"/>
    <col min="11272" max="11272" width="12" bestFit="1" customWidth="1"/>
    <col min="11273" max="11273" width="10.5703125" bestFit="1" customWidth="1"/>
    <col min="11521" max="11521" width="28.85546875" customWidth="1"/>
    <col min="11522" max="11525" width="15.5703125" bestFit="1" customWidth="1"/>
    <col min="11527" max="11527" width="9.5703125" bestFit="1" customWidth="1"/>
    <col min="11528" max="11528" width="12" bestFit="1" customWidth="1"/>
    <col min="11529" max="11529" width="10.5703125" bestFit="1" customWidth="1"/>
    <col min="11777" max="11777" width="28.85546875" customWidth="1"/>
    <col min="11778" max="11781" width="15.5703125" bestFit="1" customWidth="1"/>
    <col min="11783" max="11783" width="9.5703125" bestFit="1" customWidth="1"/>
    <col min="11784" max="11784" width="12" bestFit="1" customWidth="1"/>
    <col min="11785" max="11785" width="10.5703125" bestFit="1" customWidth="1"/>
    <col min="12033" max="12033" width="28.85546875" customWidth="1"/>
    <col min="12034" max="12037" width="15.5703125" bestFit="1" customWidth="1"/>
    <col min="12039" max="12039" width="9.5703125" bestFit="1" customWidth="1"/>
    <col min="12040" max="12040" width="12" bestFit="1" customWidth="1"/>
    <col min="12041" max="12041" width="10.5703125" bestFit="1" customWidth="1"/>
    <col min="12289" max="12289" width="28.85546875" customWidth="1"/>
    <col min="12290" max="12293" width="15.5703125" bestFit="1" customWidth="1"/>
    <col min="12295" max="12295" width="9.5703125" bestFit="1" customWidth="1"/>
    <col min="12296" max="12296" width="12" bestFit="1" customWidth="1"/>
    <col min="12297" max="12297" width="10.5703125" bestFit="1" customWidth="1"/>
    <col min="12545" max="12545" width="28.85546875" customWidth="1"/>
    <col min="12546" max="12549" width="15.5703125" bestFit="1" customWidth="1"/>
    <col min="12551" max="12551" width="9.5703125" bestFit="1" customWidth="1"/>
    <col min="12552" max="12552" width="12" bestFit="1" customWidth="1"/>
    <col min="12553" max="12553" width="10.5703125" bestFit="1" customWidth="1"/>
    <col min="12801" max="12801" width="28.85546875" customWidth="1"/>
    <col min="12802" max="12805" width="15.5703125" bestFit="1" customWidth="1"/>
    <col min="12807" max="12807" width="9.5703125" bestFit="1" customWidth="1"/>
    <col min="12808" max="12808" width="12" bestFit="1" customWidth="1"/>
    <col min="12809" max="12809" width="10.5703125" bestFit="1" customWidth="1"/>
    <col min="13057" max="13057" width="28.85546875" customWidth="1"/>
    <col min="13058" max="13061" width="15.5703125" bestFit="1" customWidth="1"/>
    <col min="13063" max="13063" width="9.5703125" bestFit="1" customWidth="1"/>
    <col min="13064" max="13064" width="12" bestFit="1" customWidth="1"/>
    <col min="13065" max="13065" width="10.5703125" bestFit="1" customWidth="1"/>
    <col min="13313" max="13313" width="28.85546875" customWidth="1"/>
    <col min="13314" max="13317" width="15.5703125" bestFit="1" customWidth="1"/>
    <col min="13319" max="13319" width="9.5703125" bestFit="1" customWidth="1"/>
    <col min="13320" max="13320" width="12" bestFit="1" customWidth="1"/>
    <col min="13321" max="13321" width="10.5703125" bestFit="1" customWidth="1"/>
    <col min="13569" max="13569" width="28.85546875" customWidth="1"/>
    <col min="13570" max="13573" width="15.5703125" bestFit="1" customWidth="1"/>
    <col min="13575" max="13575" width="9.5703125" bestFit="1" customWidth="1"/>
    <col min="13576" max="13576" width="12" bestFit="1" customWidth="1"/>
    <col min="13577" max="13577" width="10.5703125" bestFit="1" customWidth="1"/>
    <col min="13825" max="13825" width="28.85546875" customWidth="1"/>
    <col min="13826" max="13829" width="15.5703125" bestFit="1" customWidth="1"/>
    <col min="13831" max="13831" width="9.5703125" bestFit="1" customWidth="1"/>
    <col min="13832" max="13832" width="12" bestFit="1" customWidth="1"/>
    <col min="13833" max="13833" width="10.5703125" bestFit="1" customWidth="1"/>
    <col min="14081" max="14081" width="28.85546875" customWidth="1"/>
    <col min="14082" max="14085" width="15.5703125" bestFit="1" customWidth="1"/>
    <col min="14087" max="14087" width="9.5703125" bestFit="1" customWidth="1"/>
    <col min="14088" max="14088" width="12" bestFit="1" customWidth="1"/>
    <col min="14089" max="14089" width="10.5703125" bestFit="1" customWidth="1"/>
    <col min="14337" max="14337" width="28.85546875" customWidth="1"/>
    <col min="14338" max="14341" width="15.5703125" bestFit="1" customWidth="1"/>
    <col min="14343" max="14343" width="9.5703125" bestFit="1" customWidth="1"/>
    <col min="14344" max="14344" width="12" bestFit="1" customWidth="1"/>
    <col min="14345" max="14345" width="10.5703125" bestFit="1" customWidth="1"/>
    <col min="14593" max="14593" width="28.85546875" customWidth="1"/>
    <col min="14594" max="14597" width="15.5703125" bestFit="1" customWidth="1"/>
    <col min="14599" max="14599" width="9.5703125" bestFit="1" customWidth="1"/>
    <col min="14600" max="14600" width="12" bestFit="1" customWidth="1"/>
    <col min="14601" max="14601" width="10.5703125" bestFit="1" customWidth="1"/>
    <col min="14849" max="14849" width="28.85546875" customWidth="1"/>
    <col min="14850" max="14853" width="15.5703125" bestFit="1" customWidth="1"/>
    <col min="14855" max="14855" width="9.5703125" bestFit="1" customWidth="1"/>
    <col min="14856" max="14856" width="12" bestFit="1" customWidth="1"/>
    <col min="14857" max="14857" width="10.5703125" bestFit="1" customWidth="1"/>
    <col min="15105" max="15105" width="28.85546875" customWidth="1"/>
    <col min="15106" max="15109" width="15.5703125" bestFit="1" customWidth="1"/>
    <col min="15111" max="15111" width="9.5703125" bestFit="1" customWidth="1"/>
    <col min="15112" max="15112" width="12" bestFit="1" customWidth="1"/>
    <col min="15113" max="15113" width="10.5703125" bestFit="1" customWidth="1"/>
    <col min="15361" max="15361" width="28.85546875" customWidth="1"/>
    <col min="15362" max="15365" width="15.5703125" bestFit="1" customWidth="1"/>
    <col min="15367" max="15367" width="9.5703125" bestFit="1" customWidth="1"/>
    <col min="15368" max="15368" width="12" bestFit="1" customWidth="1"/>
    <col min="15369" max="15369" width="10.5703125" bestFit="1" customWidth="1"/>
    <col min="15617" max="15617" width="28.85546875" customWidth="1"/>
    <col min="15618" max="15621" width="15.5703125" bestFit="1" customWidth="1"/>
    <col min="15623" max="15623" width="9.5703125" bestFit="1" customWidth="1"/>
    <col min="15624" max="15624" width="12" bestFit="1" customWidth="1"/>
    <col min="15625" max="15625" width="10.5703125" bestFit="1" customWidth="1"/>
    <col min="15873" max="15873" width="28.85546875" customWidth="1"/>
    <col min="15874" max="15877" width="15.5703125" bestFit="1" customWidth="1"/>
    <col min="15879" max="15879" width="9.5703125" bestFit="1" customWidth="1"/>
    <col min="15880" max="15880" width="12" bestFit="1" customWidth="1"/>
    <col min="15881" max="15881" width="10.5703125" bestFit="1" customWidth="1"/>
    <col min="16129" max="16129" width="28.85546875" customWidth="1"/>
    <col min="16130" max="16133" width="15.5703125" bestFit="1" customWidth="1"/>
    <col min="16135" max="16135" width="9.5703125" bestFit="1" customWidth="1"/>
    <col min="16136" max="16136" width="12" bestFit="1" customWidth="1"/>
    <col min="16137" max="16137" width="10.5703125" bestFit="1" customWidth="1"/>
  </cols>
  <sheetData>
    <row r="1" spans="1:5" x14ac:dyDescent="0.25">
      <c r="A1" s="2" t="s">
        <v>0</v>
      </c>
      <c r="B1" s="240" t="s">
        <v>1</v>
      </c>
      <c r="C1" s="312"/>
      <c r="D1" s="241"/>
      <c r="E1" s="242" t="s">
        <v>355</v>
      </c>
    </row>
    <row r="2" spans="1:5" x14ac:dyDescent="0.25">
      <c r="A2" s="3" t="s">
        <v>3</v>
      </c>
      <c r="B2" s="314">
        <f>'3.1'!B2:I2</f>
        <v>2022</v>
      </c>
      <c r="C2" s="315"/>
      <c r="D2" s="348"/>
      <c r="E2" s="243"/>
    </row>
    <row r="3" spans="1:5" ht="15.75" thickBot="1" x14ac:dyDescent="0.3">
      <c r="A3" s="4" t="s">
        <v>4</v>
      </c>
      <c r="B3" s="317" t="s">
        <v>5</v>
      </c>
      <c r="C3" s="318"/>
      <c r="D3" s="349"/>
      <c r="E3" s="244"/>
    </row>
    <row r="5" spans="1:5" ht="57" customHeight="1" x14ac:dyDescent="0.25">
      <c r="A5" s="91" t="s">
        <v>261</v>
      </c>
      <c r="B5" s="350" t="s">
        <v>307</v>
      </c>
      <c r="C5" s="350"/>
      <c r="D5" s="350"/>
      <c r="E5" s="350"/>
    </row>
    <row r="6" spans="1:5" ht="15.75" thickBot="1" x14ac:dyDescent="0.3">
      <c r="A6" s="92"/>
      <c r="B6" s="92"/>
      <c r="C6" s="92"/>
      <c r="D6" s="92"/>
    </row>
    <row r="7" spans="1:5" ht="29.25" thickBot="1" x14ac:dyDescent="0.3">
      <c r="A7" s="301" t="s">
        <v>262</v>
      </c>
      <c r="B7" s="351"/>
      <c r="C7" s="302"/>
      <c r="D7" s="93" t="s">
        <v>263</v>
      </c>
      <c r="E7" s="94" t="s">
        <v>264</v>
      </c>
    </row>
    <row r="8" spans="1:5" ht="57" customHeight="1" thickBot="1" x14ac:dyDescent="0.3">
      <c r="A8" s="338" t="str">
        <f>программа!B17</f>
        <v>В ходе проверки сопоставьте данные налоговых деклараций  с данными книг покупок и продаж и данными  бухгалтерского учета. В случае возникновения расхождений произвести анализ причин их возникновения.</v>
      </c>
      <c r="B8" s="339"/>
      <c r="C8" s="340"/>
      <c r="D8" s="95"/>
      <c r="E8" s="96"/>
    </row>
    <row r="13" spans="1:5" x14ac:dyDescent="0.25">
      <c r="A13" s="344" t="s">
        <v>35</v>
      </c>
      <c r="B13" s="344"/>
      <c r="C13" s="344"/>
      <c r="D13" s="344"/>
      <c r="E13" s="344"/>
    </row>
    <row r="15" spans="1:5" x14ac:dyDescent="0.25">
      <c r="A15" s="45" t="s">
        <v>36</v>
      </c>
      <c r="B15" s="45" t="s">
        <v>37</v>
      </c>
      <c r="C15" s="45" t="s">
        <v>38</v>
      </c>
      <c r="D15" s="45" t="s">
        <v>39</v>
      </c>
      <c r="E15" s="45" t="s">
        <v>40</v>
      </c>
    </row>
    <row r="16" spans="1:5" x14ac:dyDescent="0.25">
      <c r="A16" s="45"/>
      <c r="B16" s="45" t="s">
        <v>41</v>
      </c>
      <c r="C16" s="45" t="s">
        <v>42</v>
      </c>
      <c r="D16" s="45" t="s">
        <v>41</v>
      </c>
      <c r="E16" s="45" t="s">
        <v>41</v>
      </c>
    </row>
    <row r="17" spans="1:9" x14ac:dyDescent="0.25">
      <c r="A17" s="345" t="s">
        <v>43</v>
      </c>
      <c r="B17" s="345"/>
      <c r="C17" s="345"/>
      <c r="D17" s="345"/>
      <c r="E17" s="345"/>
    </row>
    <row r="18" spans="1:9" x14ac:dyDescent="0.25">
      <c r="A18" s="46" t="s">
        <v>44</v>
      </c>
      <c r="B18" s="47"/>
      <c r="C18" s="47"/>
      <c r="D18" s="47"/>
      <c r="E18" s="47"/>
    </row>
    <row r="19" spans="1:9" x14ac:dyDescent="0.25">
      <c r="A19" s="46" t="s">
        <v>45</v>
      </c>
      <c r="B19" s="47"/>
      <c r="C19" s="47"/>
      <c r="D19" s="47"/>
      <c r="E19" s="47"/>
    </row>
    <row r="20" spans="1:9" ht="26.25" x14ac:dyDescent="0.25">
      <c r="A20" s="46" t="s">
        <v>46</v>
      </c>
      <c r="B20" s="47"/>
      <c r="C20" s="47"/>
      <c r="D20" s="47"/>
      <c r="E20" s="47"/>
    </row>
    <row r="21" spans="1:9" ht="39" x14ac:dyDescent="0.25">
      <c r="A21" s="46" t="s">
        <v>47</v>
      </c>
      <c r="B21" s="47"/>
      <c r="C21" s="47"/>
      <c r="D21" s="47"/>
      <c r="E21" s="47"/>
    </row>
    <row r="22" spans="1:9" x14ac:dyDescent="0.25">
      <c r="A22" s="48" t="s">
        <v>48</v>
      </c>
      <c r="B22" s="49">
        <f>B18+B20+B21</f>
        <v>0</v>
      </c>
      <c r="C22" s="49">
        <f>C18+C20+C21</f>
        <v>0</v>
      </c>
      <c r="D22" s="49">
        <f>D18+D20+D21</f>
        <v>0</v>
      </c>
      <c r="E22" s="49">
        <f>E18+E20+E21</f>
        <v>0</v>
      </c>
    </row>
    <row r="23" spans="1:9" ht="26.25" x14ac:dyDescent="0.25">
      <c r="A23" s="46" t="s">
        <v>49</v>
      </c>
      <c r="B23" s="47"/>
      <c r="C23" s="47"/>
      <c r="D23" s="47"/>
      <c r="E23" s="47"/>
    </row>
    <row r="24" spans="1:9" ht="26.25" x14ac:dyDescent="0.25">
      <c r="A24" s="46" t="s">
        <v>50</v>
      </c>
      <c r="B24" s="47"/>
      <c r="C24" s="47"/>
      <c r="D24" s="47"/>
      <c r="E24" s="47"/>
    </row>
    <row r="25" spans="1:9" ht="39" x14ac:dyDescent="0.25">
      <c r="A25" s="46" t="s">
        <v>51</v>
      </c>
      <c r="B25" s="47"/>
      <c r="C25" s="47"/>
      <c r="D25" s="47"/>
      <c r="E25" s="47"/>
    </row>
    <row r="26" spans="1:9" ht="39" x14ac:dyDescent="0.25">
      <c r="A26" s="46" t="s">
        <v>52</v>
      </c>
      <c r="B26" s="47"/>
      <c r="C26" s="47"/>
      <c r="D26" s="47"/>
      <c r="E26" s="47"/>
    </row>
    <row r="27" spans="1:9" ht="39" x14ac:dyDescent="0.25">
      <c r="A27" s="46" t="s">
        <v>53</v>
      </c>
      <c r="B27" s="47"/>
      <c r="C27" s="47"/>
      <c r="D27" s="47"/>
      <c r="E27" s="47"/>
    </row>
    <row r="28" spans="1:9" ht="26.25" x14ac:dyDescent="0.25">
      <c r="A28" s="46" t="s">
        <v>54</v>
      </c>
      <c r="B28" s="47"/>
      <c r="C28" s="47"/>
      <c r="D28" s="47"/>
      <c r="E28" s="47"/>
      <c r="G28" s="50"/>
      <c r="H28" s="50"/>
      <c r="I28" s="50"/>
    </row>
    <row r="29" spans="1:9" ht="39" x14ac:dyDescent="0.25">
      <c r="A29" s="46" t="s">
        <v>55</v>
      </c>
      <c r="B29" s="47"/>
      <c r="C29" s="47"/>
      <c r="D29" s="47"/>
      <c r="E29" s="47"/>
    </row>
    <row r="30" spans="1:9" ht="26.25" x14ac:dyDescent="0.25">
      <c r="A30" s="48" t="s">
        <v>56</v>
      </c>
      <c r="B30" s="49">
        <f>SUM(B23:B29)</f>
        <v>0</v>
      </c>
      <c r="C30" s="49">
        <f>C23+C27+C28+C24</f>
        <v>0</v>
      </c>
      <c r="D30" s="49">
        <f>D23+D24+D27+D28</f>
        <v>0</v>
      </c>
      <c r="E30" s="49">
        <f>E23+E24+E27+E28</f>
        <v>0</v>
      </c>
    </row>
    <row r="31" spans="1:9" x14ac:dyDescent="0.25">
      <c r="A31" s="48" t="s">
        <v>57</v>
      </c>
      <c r="B31" s="47">
        <f>(B22-B30)</f>
        <v>0</v>
      </c>
      <c r="C31" s="47">
        <f>(C22-C30)</f>
        <v>0</v>
      </c>
      <c r="D31" s="47">
        <f>(D22-D30)</f>
        <v>0</v>
      </c>
      <c r="E31" s="47">
        <f>(E22-E30)</f>
        <v>0</v>
      </c>
    </row>
    <row r="32" spans="1:9" x14ac:dyDescent="0.25">
      <c r="A32" s="48" t="s">
        <v>58</v>
      </c>
      <c r="B32" s="47">
        <v>0</v>
      </c>
      <c r="C32" s="47">
        <v>0</v>
      </c>
      <c r="D32" s="47">
        <v>0</v>
      </c>
      <c r="E32" s="47">
        <v>0</v>
      </c>
    </row>
    <row r="33" spans="1:5" x14ac:dyDescent="0.25">
      <c r="A33" s="345" t="s">
        <v>59</v>
      </c>
      <c r="B33" s="345"/>
      <c r="C33" s="345"/>
      <c r="D33" s="345"/>
      <c r="E33" s="345"/>
    </row>
    <row r="34" spans="1:5" x14ac:dyDescent="0.25">
      <c r="A34" s="51" t="s">
        <v>60</v>
      </c>
      <c r="B34" s="47"/>
      <c r="C34" s="47"/>
      <c r="D34" s="47"/>
      <c r="E34" s="47"/>
    </row>
    <row r="35" spans="1:5" x14ac:dyDescent="0.25">
      <c r="A35" s="52"/>
      <c r="B35" s="47"/>
      <c r="C35" s="47"/>
      <c r="D35" s="47"/>
      <c r="E35" s="47"/>
    </row>
    <row r="36" spans="1:5" ht="26.25" x14ac:dyDescent="0.25">
      <c r="A36" s="52" t="s">
        <v>61</v>
      </c>
      <c r="B36" s="49">
        <f>SUM(B34:B35)</f>
        <v>0</v>
      </c>
      <c r="C36" s="49"/>
      <c r="D36" s="49"/>
      <c r="E36" s="49"/>
    </row>
    <row r="37" spans="1:5" x14ac:dyDescent="0.25">
      <c r="A37" s="345" t="s">
        <v>62</v>
      </c>
      <c r="B37" s="345"/>
      <c r="C37" s="345"/>
      <c r="D37" s="345"/>
      <c r="E37" s="345"/>
    </row>
    <row r="38" spans="1:5" ht="39" x14ac:dyDescent="0.25">
      <c r="A38" s="51" t="s">
        <v>63</v>
      </c>
      <c r="B38" s="47"/>
      <c r="C38" s="47"/>
      <c r="D38" s="47"/>
      <c r="E38" s="47"/>
    </row>
    <row r="39" spans="1:5" ht="51.75" x14ac:dyDescent="0.25">
      <c r="A39" s="51" t="s">
        <v>64</v>
      </c>
      <c r="B39" s="47"/>
      <c r="C39" s="47"/>
      <c r="D39" s="47"/>
      <c r="E39" s="47"/>
    </row>
    <row r="40" spans="1:5" x14ac:dyDescent="0.25">
      <c r="A40" s="52"/>
      <c r="B40" s="47"/>
      <c r="C40" s="47"/>
      <c r="D40" s="47"/>
      <c r="E40" s="47"/>
    </row>
    <row r="41" spans="1:5" ht="26.25" x14ac:dyDescent="0.25">
      <c r="A41" s="52" t="s">
        <v>65</v>
      </c>
      <c r="B41" s="49">
        <f>SUM(B38:B40)</f>
        <v>0</v>
      </c>
      <c r="C41" s="49">
        <f>SUM(C38:C40)</f>
        <v>0</v>
      </c>
      <c r="D41" s="49"/>
      <c r="E41" s="49"/>
    </row>
    <row r="42" spans="1:5" x14ac:dyDescent="0.25">
      <c r="A42" s="346" t="s">
        <v>66</v>
      </c>
      <c r="B42" s="346"/>
      <c r="C42" s="346"/>
      <c r="D42" s="346"/>
      <c r="E42" s="346"/>
    </row>
    <row r="43" spans="1:5" x14ac:dyDescent="0.25">
      <c r="A43" s="53" t="s">
        <v>67</v>
      </c>
      <c r="B43" s="47"/>
      <c r="C43" s="47"/>
      <c r="D43" s="47"/>
      <c r="E43" s="54"/>
    </row>
    <row r="44" spans="1:5" x14ac:dyDescent="0.25">
      <c r="A44" s="53" t="s">
        <v>68</v>
      </c>
      <c r="B44" s="47"/>
      <c r="C44" s="47"/>
      <c r="D44" s="47"/>
      <c r="E44" s="54"/>
    </row>
    <row r="45" spans="1:5" x14ac:dyDescent="0.25">
      <c r="A45" s="53" t="s">
        <v>69</v>
      </c>
      <c r="B45" s="47"/>
      <c r="C45" s="47"/>
      <c r="D45" s="47"/>
      <c r="E45" s="54"/>
    </row>
    <row r="46" spans="1:5" s="58" customFormat="1" x14ac:dyDescent="0.25">
      <c r="A46" s="55" t="s">
        <v>70</v>
      </c>
      <c r="B46" s="56"/>
      <c r="C46" s="56"/>
      <c r="D46" s="56"/>
      <c r="E46" s="57"/>
    </row>
    <row r="47" spans="1:5" s="58" customFormat="1" x14ac:dyDescent="0.25">
      <c r="A47" s="55" t="s">
        <v>71</v>
      </c>
      <c r="B47" s="56"/>
      <c r="C47" s="56"/>
      <c r="D47" s="56"/>
      <c r="E47" s="57"/>
    </row>
    <row r="48" spans="1:5" s="58" customFormat="1" x14ac:dyDescent="0.25">
      <c r="A48" s="55" t="s">
        <v>72</v>
      </c>
      <c r="B48" s="56"/>
      <c r="C48" s="56"/>
      <c r="D48" s="56"/>
      <c r="E48" s="57"/>
    </row>
    <row r="49" spans="1:5" s="58" customFormat="1" x14ac:dyDescent="0.25">
      <c r="A49" s="55" t="s">
        <v>73</v>
      </c>
      <c r="B49" s="56"/>
      <c r="C49" s="56"/>
      <c r="D49" s="56"/>
      <c r="E49" s="57"/>
    </row>
    <row r="50" spans="1:5" s="58" customFormat="1" x14ac:dyDescent="0.25">
      <c r="A50" s="55" t="s">
        <v>74</v>
      </c>
      <c r="B50" s="56"/>
      <c r="C50" s="56"/>
      <c r="D50" s="56"/>
      <c r="E50" s="57"/>
    </row>
    <row r="51" spans="1:5" s="58" customFormat="1" x14ac:dyDescent="0.25">
      <c r="A51" s="55" t="s">
        <v>75</v>
      </c>
      <c r="B51" s="56"/>
      <c r="C51" s="56"/>
      <c r="D51" s="56"/>
      <c r="E51" s="57"/>
    </row>
    <row r="52" spans="1:5" s="58" customFormat="1" x14ac:dyDescent="0.25">
      <c r="A52" s="59" t="s">
        <v>76</v>
      </c>
      <c r="B52" s="60">
        <f>SUM(B43:B51)</f>
        <v>0</v>
      </c>
      <c r="C52" s="60">
        <f>SUM(C43:C51)</f>
        <v>0</v>
      </c>
      <c r="D52" s="60">
        <f>SUM(D43:D51)</f>
        <v>0</v>
      </c>
      <c r="E52" s="60">
        <f>SUM(E43:E51)</f>
        <v>0</v>
      </c>
    </row>
    <row r="53" spans="1:5" s="58" customFormat="1" x14ac:dyDescent="0.25">
      <c r="A53" s="55" t="s">
        <v>77</v>
      </c>
      <c r="B53" s="56"/>
      <c r="C53" s="56"/>
      <c r="D53" s="56"/>
      <c r="E53" s="57"/>
    </row>
    <row r="54" spans="1:5" s="58" customFormat="1" x14ac:dyDescent="0.25">
      <c r="A54" s="55" t="s">
        <v>78</v>
      </c>
      <c r="B54" s="56"/>
      <c r="C54" s="56"/>
      <c r="D54" s="56"/>
      <c r="E54" s="57"/>
    </row>
    <row r="55" spans="1:5" s="58" customFormat="1" x14ac:dyDescent="0.25">
      <c r="A55" s="55" t="s">
        <v>79</v>
      </c>
      <c r="B55" s="56"/>
      <c r="C55" s="56"/>
      <c r="D55" s="56"/>
      <c r="E55" s="57"/>
    </row>
    <row r="56" spans="1:5" s="58" customFormat="1" x14ac:dyDescent="0.25">
      <c r="A56" s="55" t="s">
        <v>80</v>
      </c>
      <c r="B56" s="56"/>
      <c r="C56" s="56"/>
      <c r="D56" s="56"/>
      <c r="E56" s="57"/>
    </row>
    <row r="57" spans="1:5" s="58" customFormat="1" x14ac:dyDescent="0.25">
      <c r="A57" s="55" t="s">
        <v>81</v>
      </c>
      <c r="B57" s="56"/>
      <c r="C57" s="56"/>
      <c r="D57" s="56"/>
      <c r="E57" s="57"/>
    </row>
    <row r="58" spans="1:5" x14ac:dyDescent="0.25">
      <c r="A58" s="61" t="s">
        <v>76</v>
      </c>
      <c r="B58" s="60">
        <f>SUM(B53:B57)</f>
        <v>0</v>
      </c>
      <c r="C58" s="60">
        <f>SUM(C53:C57)</f>
        <v>0</v>
      </c>
      <c r="D58" s="60">
        <f>SUM(D53:D57)</f>
        <v>0</v>
      </c>
      <c r="E58" s="60">
        <f>SUM(E53:E57)</f>
        <v>0</v>
      </c>
    </row>
    <row r="59" spans="1:5" x14ac:dyDescent="0.25">
      <c r="A59" s="61" t="s">
        <v>82</v>
      </c>
      <c r="B59" s="49">
        <f>B52-B58</f>
        <v>0</v>
      </c>
      <c r="C59" s="49">
        <f>C52-C58</f>
        <v>0</v>
      </c>
      <c r="D59" s="49">
        <f>D52-D58</f>
        <v>0</v>
      </c>
      <c r="E59" s="49">
        <f>E52-E58</f>
        <v>0</v>
      </c>
    </row>
    <row r="60" spans="1:5" x14ac:dyDescent="0.25">
      <c r="A60" s="46" t="s">
        <v>83</v>
      </c>
      <c r="B60" s="47"/>
      <c r="C60" s="62"/>
      <c r="D60" s="62"/>
      <c r="E60" s="62"/>
    </row>
    <row r="61" spans="1:5" x14ac:dyDescent="0.25">
      <c r="A61" s="46" t="s">
        <v>84</v>
      </c>
      <c r="B61" s="47"/>
      <c r="C61" s="62"/>
      <c r="D61" s="62"/>
      <c r="E61" s="62"/>
    </row>
    <row r="62" spans="1:5" x14ac:dyDescent="0.25">
      <c r="A62" s="347" t="s">
        <v>85</v>
      </c>
      <c r="B62" s="347"/>
      <c r="C62" s="347"/>
      <c r="D62" s="347"/>
      <c r="E62" s="347"/>
    </row>
    <row r="63" spans="1:5" x14ac:dyDescent="0.25">
      <c r="A63" s="46" t="s">
        <v>86</v>
      </c>
      <c r="B63" s="47">
        <f>B18-B43-B44</f>
        <v>0</v>
      </c>
      <c r="C63" s="47">
        <f>C18-C43-C44-C47</f>
        <v>0</v>
      </c>
      <c r="D63" s="47">
        <f>D18-D43-D44</f>
        <v>0</v>
      </c>
      <c r="E63" s="47">
        <f>E18-E43-E44</f>
        <v>0</v>
      </c>
    </row>
    <row r="64" spans="1:5" x14ac:dyDescent="0.25">
      <c r="A64" s="46" t="s">
        <v>87</v>
      </c>
      <c r="B64" s="47"/>
      <c r="C64" s="47"/>
      <c r="D64" s="47"/>
      <c r="E64" s="47"/>
    </row>
    <row r="65" spans="1:5" x14ac:dyDescent="0.25">
      <c r="A65" s="46" t="s">
        <v>88</v>
      </c>
      <c r="B65" s="47">
        <f t="shared" ref="B65:E66" si="0">B20-B45</f>
        <v>0</v>
      </c>
      <c r="C65" s="47">
        <f t="shared" si="0"/>
        <v>0</v>
      </c>
      <c r="D65" s="47">
        <f t="shared" si="0"/>
        <v>0</v>
      </c>
      <c r="E65" s="47">
        <f t="shared" si="0"/>
        <v>0</v>
      </c>
    </row>
    <row r="66" spans="1:5" x14ac:dyDescent="0.25">
      <c r="A66" s="46" t="s">
        <v>89</v>
      </c>
      <c r="B66" s="47">
        <f t="shared" si="0"/>
        <v>0</v>
      </c>
      <c r="C66" s="47">
        <f t="shared" si="0"/>
        <v>0</v>
      </c>
      <c r="D66" s="47">
        <f t="shared" si="0"/>
        <v>0</v>
      </c>
      <c r="E66" s="47">
        <f t="shared" si="0"/>
        <v>0</v>
      </c>
    </row>
    <row r="67" spans="1:5" x14ac:dyDescent="0.25">
      <c r="A67" s="61" t="s">
        <v>90</v>
      </c>
      <c r="B67" s="63">
        <f>SUM(B63:B66)</f>
        <v>0</v>
      </c>
      <c r="C67" s="63">
        <f>SUM(C63:C66)</f>
        <v>0</v>
      </c>
      <c r="D67" s="63">
        <f>SUM(D63:D66)</f>
        <v>0</v>
      </c>
      <c r="E67" s="63">
        <f>SUM(E63:E66)</f>
        <v>0</v>
      </c>
    </row>
    <row r="68" spans="1:5" x14ac:dyDescent="0.25">
      <c r="A68" s="46" t="s">
        <v>91</v>
      </c>
      <c r="B68" s="47">
        <f>B23-B53</f>
        <v>0</v>
      </c>
      <c r="C68" s="47">
        <f>C23-C53</f>
        <v>0</v>
      </c>
      <c r="D68" s="47">
        <f>D23-D53</f>
        <v>0</v>
      </c>
      <c r="E68" s="47">
        <f>E23-E53</f>
        <v>0</v>
      </c>
    </row>
    <row r="69" spans="1:5" x14ac:dyDescent="0.25">
      <c r="A69" s="46" t="s">
        <v>92</v>
      </c>
      <c r="B69" s="47">
        <v>0</v>
      </c>
      <c r="C69" s="47">
        <f>C28-C56</f>
        <v>0</v>
      </c>
      <c r="D69" s="47">
        <f>D28-D56</f>
        <v>0</v>
      </c>
      <c r="E69" s="47">
        <f>E28-E56</f>
        <v>0</v>
      </c>
    </row>
    <row r="70" spans="1:5" x14ac:dyDescent="0.25">
      <c r="A70" s="46" t="s">
        <v>93</v>
      </c>
      <c r="B70" s="47">
        <f>B25-B55</f>
        <v>0</v>
      </c>
      <c r="C70" s="47">
        <f>C25-C55</f>
        <v>0</v>
      </c>
      <c r="D70" s="47">
        <f>D25-D55</f>
        <v>0</v>
      </c>
      <c r="E70" s="47">
        <f>E25-E55</f>
        <v>0</v>
      </c>
    </row>
    <row r="71" spans="1:5" x14ac:dyDescent="0.25">
      <c r="A71" s="46" t="s">
        <v>94</v>
      </c>
      <c r="B71" s="47">
        <f>B26+B27-B54</f>
        <v>0</v>
      </c>
      <c r="C71" s="47">
        <f>C26+C27-C54</f>
        <v>0</v>
      </c>
      <c r="D71" s="47">
        <f>D26+D27-D54</f>
        <v>0</v>
      </c>
      <c r="E71" s="47">
        <f>E26+E27-E54</f>
        <v>0</v>
      </c>
    </row>
    <row r="72" spans="1:5" x14ac:dyDescent="0.25">
      <c r="A72" s="46" t="s">
        <v>95</v>
      </c>
      <c r="B72" s="47">
        <f>B28-B56</f>
        <v>0</v>
      </c>
      <c r="C72" s="47">
        <f>C28-C56</f>
        <v>0</v>
      </c>
      <c r="D72" s="47">
        <f>D28-D56</f>
        <v>0</v>
      </c>
      <c r="E72" s="47">
        <f>E28-E56</f>
        <v>0</v>
      </c>
    </row>
    <row r="73" spans="1:5" x14ac:dyDescent="0.25">
      <c r="A73" s="46" t="s">
        <v>96</v>
      </c>
      <c r="B73" s="47">
        <f>B29-B60</f>
        <v>0</v>
      </c>
      <c r="C73" s="47">
        <f>C29-C60</f>
        <v>0</v>
      </c>
      <c r="D73" s="47">
        <f>D29-D60</f>
        <v>0</v>
      </c>
      <c r="E73" s="47">
        <f>E29-E60</f>
        <v>0</v>
      </c>
    </row>
    <row r="74" spans="1:5" x14ac:dyDescent="0.25">
      <c r="A74" s="61" t="s">
        <v>97</v>
      </c>
      <c r="B74" s="49">
        <f>SUM(B68:B73)</f>
        <v>0</v>
      </c>
      <c r="C74" s="49">
        <f>SUM(C68:C73)</f>
        <v>0</v>
      </c>
      <c r="D74" s="49">
        <f>SUM(D68:D73)</f>
        <v>0</v>
      </c>
      <c r="E74" s="49">
        <f>SUM(E68:E73)</f>
        <v>0</v>
      </c>
    </row>
    <row r="75" spans="1:5" x14ac:dyDescent="0.25">
      <c r="A75" s="46" t="s">
        <v>98</v>
      </c>
      <c r="B75" s="47">
        <f>B41-B61</f>
        <v>0</v>
      </c>
      <c r="C75" s="47">
        <f>C41-C61</f>
        <v>0</v>
      </c>
      <c r="D75" s="47">
        <f>D41-D61</f>
        <v>0</v>
      </c>
      <c r="E75" s="47">
        <f>E41-E61</f>
        <v>0</v>
      </c>
    </row>
    <row r="76" spans="1:5" ht="15" customHeight="1" x14ac:dyDescent="0.25">
      <c r="A76" s="64" t="s">
        <v>99</v>
      </c>
      <c r="B76" s="65">
        <f>B67-B74</f>
        <v>0</v>
      </c>
      <c r="C76" s="65">
        <f>C67-C74</f>
        <v>0</v>
      </c>
      <c r="D76" s="65">
        <f>D67-D74</f>
        <v>0</v>
      </c>
      <c r="E76" s="65">
        <f>E67-E74</f>
        <v>0</v>
      </c>
    </row>
    <row r="79" spans="1:5" x14ac:dyDescent="0.25">
      <c r="A79" s="66" t="s">
        <v>100</v>
      </c>
      <c r="B79" s="67"/>
      <c r="C79" s="67"/>
      <c r="D79" s="67"/>
      <c r="E79" s="67"/>
    </row>
    <row r="80" spans="1:5" x14ac:dyDescent="0.25">
      <c r="A80" s="66" t="s">
        <v>101</v>
      </c>
      <c r="B80" s="67"/>
      <c r="C80" s="67"/>
      <c r="D80" s="67"/>
      <c r="E80" s="67"/>
    </row>
    <row r="81" spans="1:6" ht="15" customHeight="1" x14ac:dyDescent="0.25">
      <c r="A81" s="68" t="s">
        <v>102</v>
      </c>
      <c r="B81" s="69">
        <f>B79-B80</f>
        <v>0</v>
      </c>
      <c r="C81" s="69">
        <f>C79-C80</f>
        <v>0</v>
      </c>
      <c r="D81" s="69">
        <f>D79-D80</f>
        <v>0</v>
      </c>
      <c r="E81" s="69">
        <f>E79-E80</f>
        <v>0</v>
      </c>
    </row>
    <row r="83" spans="1:6" ht="15.75" thickBot="1" x14ac:dyDescent="0.3"/>
    <row r="84" spans="1:6" ht="15.75" thickBot="1" x14ac:dyDescent="0.3">
      <c r="A84" s="341" t="s">
        <v>103</v>
      </c>
      <c r="B84" s="342"/>
      <c r="C84" s="342"/>
      <c r="D84" s="342"/>
      <c r="E84" s="343"/>
    </row>
    <row r="85" spans="1:6" x14ac:dyDescent="0.25">
      <c r="A85" s="70" t="s">
        <v>104</v>
      </c>
      <c r="B85" s="71">
        <f>B22+B36-B79</f>
        <v>0</v>
      </c>
      <c r="C85" s="71">
        <f>C22+C36-C79</f>
        <v>0</v>
      </c>
      <c r="D85" s="71">
        <f>D22+D36-D79</f>
        <v>0</v>
      </c>
      <c r="E85" s="72">
        <f>E22+E36-E79</f>
        <v>0</v>
      </c>
    </row>
    <row r="86" spans="1:6" x14ac:dyDescent="0.25">
      <c r="A86" s="70" t="s">
        <v>105</v>
      </c>
      <c r="B86" s="71">
        <f>B30+B41-B80</f>
        <v>0</v>
      </c>
      <c r="C86" s="71">
        <f>C30+C41-C80</f>
        <v>0</v>
      </c>
      <c r="D86" s="71">
        <f>D30+D41-D80</f>
        <v>0</v>
      </c>
      <c r="E86" s="72">
        <f>E30+E41-E80</f>
        <v>0</v>
      </c>
    </row>
    <row r="87" spans="1:6" ht="15.75" thickBot="1" x14ac:dyDescent="0.3">
      <c r="A87" s="73" t="s">
        <v>106</v>
      </c>
      <c r="B87" s="74">
        <f>B85-B86</f>
        <v>0</v>
      </c>
      <c r="C87" s="74">
        <f>C85-C86</f>
        <v>0</v>
      </c>
      <c r="D87" s="74">
        <f>D85-D86</f>
        <v>0</v>
      </c>
      <c r="E87" s="75">
        <f>E85-E86</f>
        <v>0</v>
      </c>
    </row>
    <row r="89" spans="1:6" ht="15.75" thickBot="1" x14ac:dyDescent="0.3"/>
    <row r="90" spans="1:6" x14ac:dyDescent="0.25">
      <c r="A90" s="303" t="s">
        <v>280</v>
      </c>
      <c r="B90" s="304"/>
      <c r="C90" s="304"/>
      <c r="D90" s="304"/>
      <c r="E90" s="305"/>
      <c r="F90" s="190" t="s">
        <v>343</v>
      </c>
    </row>
    <row r="91" spans="1:6" ht="59.25" customHeight="1" thickBot="1" x14ac:dyDescent="0.3">
      <c r="A91" s="335"/>
      <c r="B91" s="336"/>
      <c r="C91" s="336"/>
      <c r="D91" s="336"/>
      <c r="E91" s="337"/>
      <c r="F91" s="190" t="s">
        <v>344</v>
      </c>
    </row>
    <row r="94" spans="1:6" x14ac:dyDescent="0.25">
      <c r="A94" s="139"/>
    </row>
    <row r="95" spans="1:6" x14ac:dyDescent="0.25">
      <c r="A95" s="139"/>
    </row>
    <row r="96" spans="1:6" x14ac:dyDescent="0.25">
      <c r="A96" s="138"/>
    </row>
  </sheetData>
  <protectedRanges>
    <protectedRange sqref="D2:D3" name="Range1_1_2_1_1"/>
  </protectedRanges>
  <mergeCells count="16">
    <mergeCell ref="A90:E90"/>
    <mergeCell ref="A91:E91"/>
    <mergeCell ref="A8:C8"/>
    <mergeCell ref="E1:E3"/>
    <mergeCell ref="A84:E84"/>
    <mergeCell ref="A13:E13"/>
    <mergeCell ref="A17:E17"/>
    <mergeCell ref="A33:E33"/>
    <mergeCell ref="A37:E37"/>
    <mergeCell ref="A42:E42"/>
    <mergeCell ref="A62:E62"/>
    <mergeCell ref="B1:D1"/>
    <mergeCell ref="B2:D2"/>
    <mergeCell ref="B3:D3"/>
    <mergeCell ref="B5:E5"/>
    <mergeCell ref="A7:C7"/>
  </mergeCells>
  <conditionalFormatting sqref="D8">
    <cfRule type="containsBlanks" dxfId="3" priority="2">
      <formula>LEN(TRIM(D8))=0</formula>
    </cfRule>
  </conditionalFormatting>
  <conditionalFormatting sqref="A91">
    <cfRule type="containsBlanks" dxfId="2" priority="1">
      <formula>LEN(TRIM(A91))=0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91:E91" xr:uid="{00000000-0002-0000-0500-000001000000}">
      <formula1>$F$90:$F$91</formula1>
    </dataValidation>
  </dataValidations>
  <pageMargins left="0.7" right="0.7" top="0.75" bottom="0.75" header="0.3" footer="0.3"/>
  <pageSetup paperSize="9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G42"/>
  <sheetViews>
    <sheetView view="pageBreakPreview" topLeftCell="A13" zoomScale="80" zoomScaleNormal="100" zoomScaleSheetLayoutView="80" workbookViewId="0">
      <selection activeCell="C34" sqref="C34"/>
    </sheetView>
  </sheetViews>
  <sheetFormatPr defaultRowHeight="15" x14ac:dyDescent="0.25"/>
  <cols>
    <col min="1" max="1" width="26.140625" customWidth="1"/>
    <col min="2" max="2" width="17.7109375" customWidth="1"/>
    <col min="3" max="3" width="20.28515625" customWidth="1"/>
    <col min="4" max="4" width="18.7109375" customWidth="1"/>
    <col min="5" max="5" width="19.5703125" customWidth="1"/>
    <col min="6" max="6" width="10" customWidth="1"/>
  </cols>
  <sheetData>
    <row r="1" spans="1:6" x14ac:dyDescent="0.25">
      <c r="A1" s="2" t="s">
        <v>0</v>
      </c>
      <c r="B1" s="240" t="s">
        <v>1</v>
      </c>
      <c r="C1" s="312"/>
      <c r="D1" s="241"/>
      <c r="E1" s="242" t="s">
        <v>356</v>
      </c>
    </row>
    <row r="2" spans="1:6" x14ac:dyDescent="0.25">
      <c r="A2" s="3" t="s">
        <v>3</v>
      </c>
      <c r="B2" s="314">
        <f>'3.2'!B2:D2</f>
        <v>2022</v>
      </c>
      <c r="C2" s="315"/>
      <c r="D2" s="348"/>
      <c r="E2" s="243"/>
    </row>
    <row r="3" spans="1:6" ht="15.75" thickBot="1" x14ac:dyDescent="0.3">
      <c r="A3" s="4" t="s">
        <v>4</v>
      </c>
      <c r="B3" s="317" t="s">
        <v>5</v>
      </c>
      <c r="C3" s="318"/>
      <c r="D3" s="349"/>
      <c r="E3" s="244"/>
    </row>
    <row r="5" spans="1:6" ht="35.25" customHeight="1" x14ac:dyDescent="0.25">
      <c r="A5" s="91" t="s">
        <v>261</v>
      </c>
      <c r="B5" s="350" t="s">
        <v>309</v>
      </c>
      <c r="C5" s="350"/>
      <c r="D5" s="350"/>
      <c r="E5" s="350"/>
    </row>
    <row r="6" spans="1:6" ht="15.75" thickBot="1" x14ac:dyDescent="0.3">
      <c r="A6" s="92"/>
      <c r="B6" s="92"/>
      <c r="C6" s="92"/>
      <c r="D6" s="92"/>
    </row>
    <row r="7" spans="1:6" ht="29.25" thickBot="1" x14ac:dyDescent="0.3">
      <c r="A7" s="301" t="s">
        <v>262</v>
      </c>
      <c r="B7" s="351"/>
      <c r="C7" s="302"/>
      <c r="D7" s="93" t="s">
        <v>263</v>
      </c>
      <c r="E7" s="94" t="s">
        <v>264</v>
      </c>
    </row>
    <row r="8" spans="1:6" ht="68.25" customHeight="1" thickBot="1" x14ac:dyDescent="0.3">
      <c r="A8" s="338" t="str">
        <f>программа!B18</f>
        <v>Контроль  срока сдачи декларации, а также своевременности  уплаты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v>
      </c>
      <c r="B8" s="339"/>
      <c r="C8" s="340"/>
      <c r="D8" s="95"/>
      <c r="E8" s="96"/>
    </row>
    <row r="10" spans="1:6" x14ac:dyDescent="0.25">
      <c r="A10" s="352" t="s">
        <v>310</v>
      </c>
      <c r="B10" s="352"/>
      <c r="C10" s="352"/>
      <c r="D10" s="352"/>
      <c r="E10" s="352"/>
      <c r="F10" s="119"/>
    </row>
    <row r="11" spans="1:6" ht="42" x14ac:dyDescent="0.25">
      <c r="A11" s="145" t="s">
        <v>311</v>
      </c>
      <c r="B11" s="146" t="s">
        <v>312</v>
      </c>
      <c r="C11" s="146" t="s">
        <v>313</v>
      </c>
      <c r="D11" s="146" t="s">
        <v>314</v>
      </c>
      <c r="E11" s="119"/>
      <c r="F11" s="119"/>
    </row>
    <row r="12" spans="1:6" x14ac:dyDescent="0.25">
      <c r="A12" s="147" t="s">
        <v>315</v>
      </c>
      <c r="B12" s="148">
        <f>'3.2'!B31</f>
        <v>0</v>
      </c>
      <c r="C12" s="148"/>
      <c r="D12" s="148">
        <f>C12-B12</f>
        <v>0</v>
      </c>
      <c r="E12" s="119"/>
      <c r="F12" s="119"/>
    </row>
    <row r="13" spans="1:6" x14ac:dyDescent="0.25">
      <c r="A13" s="147" t="s">
        <v>316</v>
      </c>
      <c r="B13" s="148">
        <f>'3.2'!C31</f>
        <v>0</v>
      </c>
      <c r="C13" s="148"/>
      <c r="D13" s="148">
        <f t="shared" ref="D13:D15" si="0">C13-B13</f>
        <v>0</v>
      </c>
      <c r="E13" s="119"/>
      <c r="F13" s="119"/>
    </row>
    <row r="14" spans="1:6" x14ac:dyDescent="0.25">
      <c r="A14" s="147" t="s">
        <v>317</v>
      </c>
      <c r="B14" s="148">
        <f>'3.2'!D31</f>
        <v>0</v>
      </c>
      <c r="C14" s="148"/>
      <c r="D14" s="148">
        <f t="shared" si="0"/>
        <v>0</v>
      </c>
      <c r="E14" s="119"/>
      <c r="F14" s="119"/>
    </row>
    <row r="15" spans="1:6" x14ac:dyDescent="0.25">
      <c r="A15" s="147" t="s">
        <v>318</v>
      </c>
      <c r="B15" s="148">
        <f>'3.2'!E31</f>
        <v>0</v>
      </c>
      <c r="C15" s="148"/>
      <c r="D15" s="148">
        <f t="shared" si="0"/>
        <v>0</v>
      </c>
      <c r="E15" s="119"/>
      <c r="F15" s="119"/>
    </row>
    <row r="16" spans="1:6" x14ac:dyDescent="0.25">
      <c r="A16" s="119"/>
      <c r="B16" s="119"/>
      <c r="C16" s="119"/>
      <c r="D16" s="119"/>
      <c r="E16" s="119"/>
      <c r="F16" s="119"/>
    </row>
    <row r="17" spans="1:6" ht="15.75" thickBot="1" x14ac:dyDescent="0.3">
      <c r="A17" s="119"/>
      <c r="B17" s="119"/>
      <c r="C17" s="119"/>
      <c r="D17" s="119"/>
      <c r="E17" s="119"/>
      <c r="F17" s="119"/>
    </row>
    <row r="18" spans="1:6" ht="63.75" thickBot="1" x14ac:dyDescent="0.3">
      <c r="A18" s="149" t="s">
        <v>319</v>
      </c>
      <c r="B18" s="150" t="s">
        <v>320</v>
      </c>
      <c r="C18" s="151" t="s">
        <v>321</v>
      </c>
      <c r="D18" s="149" t="s">
        <v>322</v>
      </c>
      <c r="E18" s="152" t="s">
        <v>342</v>
      </c>
      <c r="F18" s="153" t="s">
        <v>323</v>
      </c>
    </row>
    <row r="19" spans="1:6" x14ac:dyDescent="0.25">
      <c r="A19" s="154" t="s">
        <v>324</v>
      </c>
      <c r="B19" s="155">
        <f>B12/3</f>
        <v>0</v>
      </c>
      <c r="C19" s="156">
        <v>43580</v>
      </c>
      <c r="D19" s="157"/>
      <c r="E19" s="158"/>
      <c r="F19" s="159"/>
    </row>
    <row r="20" spans="1:6" x14ac:dyDescent="0.25">
      <c r="A20" s="154" t="s">
        <v>325</v>
      </c>
      <c r="B20" s="160">
        <f>B19</f>
        <v>0</v>
      </c>
      <c r="C20" s="161">
        <v>43610</v>
      </c>
      <c r="D20" s="162"/>
      <c r="E20" s="163"/>
      <c r="F20" s="164"/>
    </row>
    <row r="21" spans="1:6" ht="15.75" thickBot="1" x14ac:dyDescent="0.3">
      <c r="A21" s="165" t="s">
        <v>326</v>
      </c>
      <c r="B21" s="166">
        <f>B19</f>
        <v>0</v>
      </c>
      <c r="C21" s="167">
        <v>43641</v>
      </c>
      <c r="D21" s="168"/>
      <c r="E21" s="169"/>
      <c r="F21" s="170"/>
    </row>
    <row r="22" spans="1:6" ht="15.75" thickBot="1" x14ac:dyDescent="0.3">
      <c r="A22" s="171" t="s">
        <v>327</v>
      </c>
      <c r="B22" s="172">
        <f>SUM(B19:B21)</f>
        <v>0</v>
      </c>
      <c r="C22" s="173" t="s">
        <v>328</v>
      </c>
      <c r="D22" s="174">
        <f>SUM(D19:D21)</f>
        <v>0</v>
      </c>
      <c r="E22" s="175" t="s">
        <v>328</v>
      </c>
      <c r="F22" s="176" t="s">
        <v>328</v>
      </c>
    </row>
    <row r="23" spans="1:6" x14ac:dyDescent="0.25">
      <c r="A23" s="154" t="s">
        <v>329</v>
      </c>
      <c r="B23" s="155">
        <f>B13/3</f>
        <v>0</v>
      </c>
      <c r="C23" s="161">
        <v>43671</v>
      </c>
      <c r="D23" s="157"/>
      <c r="E23" s="158"/>
      <c r="F23" s="177"/>
    </row>
    <row r="24" spans="1:6" x14ac:dyDescent="0.25">
      <c r="A24" s="154" t="s">
        <v>330</v>
      </c>
      <c r="B24" s="160">
        <f>B23</f>
        <v>0</v>
      </c>
      <c r="C24" s="161">
        <v>43702</v>
      </c>
      <c r="D24" s="162"/>
      <c r="E24" s="163"/>
      <c r="F24" s="164"/>
    </row>
    <row r="25" spans="1:6" ht="15.75" thickBot="1" x14ac:dyDescent="0.3">
      <c r="A25" s="165" t="s">
        <v>331</v>
      </c>
      <c r="B25" s="166">
        <f>B23</f>
        <v>0</v>
      </c>
      <c r="C25" s="167">
        <v>43733</v>
      </c>
      <c r="D25" s="168"/>
      <c r="E25" s="178"/>
      <c r="F25" s="170"/>
    </row>
    <row r="26" spans="1:6" ht="15.75" thickBot="1" x14ac:dyDescent="0.3">
      <c r="A26" s="171" t="s">
        <v>332</v>
      </c>
      <c r="B26" s="172">
        <f>SUM(B23:B25)</f>
        <v>0</v>
      </c>
      <c r="C26" s="173" t="s">
        <v>328</v>
      </c>
      <c r="D26" s="174">
        <f>SUM(D23:D25)</f>
        <v>0</v>
      </c>
      <c r="E26" s="175" t="s">
        <v>328</v>
      </c>
      <c r="F26" s="176" t="s">
        <v>328</v>
      </c>
    </row>
    <row r="27" spans="1:6" x14ac:dyDescent="0.25">
      <c r="A27" s="154" t="s">
        <v>333</v>
      </c>
      <c r="B27" s="155">
        <f>B14/3</f>
        <v>0</v>
      </c>
      <c r="C27" s="161">
        <v>43763</v>
      </c>
      <c r="D27" s="179"/>
      <c r="E27" s="180"/>
      <c r="F27" s="177"/>
    </row>
    <row r="28" spans="1:6" x14ac:dyDescent="0.25">
      <c r="A28" s="154" t="s">
        <v>334</v>
      </c>
      <c r="B28" s="160">
        <f>B27</f>
        <v>0</v>
      </c>
      <c r="C28" s="161">
        <v>43794</v>
      </c>
      <c r="D28" s="181"/>
      <c r="E28" s="182"/>
      <c r="F28" s="164"/>
    </row>
    <row r="29" spans="1:6" ht="15.75" thickBot="1" x14ac:dyDescent="0.3">
      <c r="A29" s="165" t="s">
        <v>335</v>
      </c>
      <c r="B29" s="166">
        <f>B27</f>
        <v>0</v>
      </c>
      <c r="C29" s="167">
        <v>43824</v>
      </c>
      <c r="D29" s="183"/>
      <c r="E29" s="184"/>
      <c r="F29" s="170"/>
    </row>
    <row r="30" spans="1:6" ht="15.75" thickBot="1" x14ac:dyDescent="0.3">
      <c r="A30" s="171" t="s">
        <v>336</v>
      </c>
      <c r="B30" s="172">
        <f>SUM(B27:B29)</f>
        <v>0</v>
      </c>
      <c r="C30" s="173" t="s">
        <v>328</v>
      </c>
      <c r="D30" s="174">
        <f>SUM(D27:D29)</f>
        <v>0</v>
      </c>
      <c r="E30" s="175" t="s">
        <v>328</v>
      </c>
      <c r="F30" s="176" t="s">
        <v>328</v>
      </c>
    </row>
    <row r="31" spans="1:6" x14ac:dyDescent="0.25">
      <c r="A31" s="154" t="s">
        <v>337</v>
      </c>
      <c r="B31" s="155">
        <f>B15/3</f>
        <v>0</v>
      </c>
      <c r="C31" s="161">
        <v>43855</v>
      </c>
      <c r="D31" s="157"/>
      <c r="E31" s="158"/>
      <c r="F31" s="177"/>
    </row>
    <row r="32" spans="1:6" x14ac:dyDescent="0.25">
      <c r="A32" s="185" t="s">
        <v>338</v>
      </c>
      <c r="B32" s="160">
        <f>B31</f>
        <v>0</v>
      </c>
      <c r="C32" s="161">
        <v>43886</v>
      </c>
      <c r="D32" s="181"/>
      <c r="E32" s="182"/>
      <c r="F32" s="164"/>
    </row>
    <row r="33" spans="1:7" ht="15.75" thickBot="1" x14ac:dyDescent="0.3">
      <c r="A33" s="186" t="s">
        <v>339</v>
      </c>
      <c r="B33" s="166">
        <f>B31</f>
        <v>0</v>
      </c>
      <c r="C33" s="167">
        <v>43915</v>
      </c>
      <c r="D33" s="183"/>
      <c r="E33" s="184"/>
      <c r="F33" s="170"/>
    </row>
    <row r="34" spans="1:7" ht="15.75" thickBot="1" x14ac:dyDescent="0.3">
      <c r="A34" s="171" t="s">
        <v>340</v>
      </c>
      <c r="B34" s="172">
        <f>SUM(B31:B33)</f>
        <v>0</v>
      </c>
      <c r="C34" s="173" t="s">
        <v>328</v>
      </c>
      <c r="D34" s="174">
        <f>SUM(D31:D33)</f>
        <v>0</v>
      </c>
      <c r="E34" s="175" t="s">
        <v>328</v>
      </c>
      <c r="F34" s="176" t="s">
        <v>328</v>
      </c>
    </row>
    <row r="35" spans="1:7" ht="15.75" thickBot="1" x14ac:dyDescent="0.3">
      <c r="A35" s="187" t="s">
        <v>341</v>
      </c>
      <c r="B35" s="188">
        <f>B22+B26+B30+B34</f>
        <v>0</v>
      </c>
      <c r="C35" s="173" t="s">
        <v>328</v>
      </c>
      <c r="D35" s="189">
        <f>D22+D26+D30+D34</f>
        <v>0</v>
      </c>
      <c r="E35" s="175" t="s">
        <v>328</v>
      </c>
      <c r="F35" s="176" t="s">
        <v>328</v>
      </c>
    </row>
    <row r="41" spans="1:7" x14ac:dyDescent="0.25">
      <c r="A41" s="353" t="s">
        <v>280</v>
      </c>
      <c r="B41" s="354"/>
      <c r="C41" s="354"/>
      <c r="D41" s="354"/>
      <c r="E41" s="354"/>
      <c r="F41" s="354"/>
      <c r="G41" s="191" t="s">
        <v>298</v>
      </c>
    </row>
    <row r="42" spans="1:7" ht="39" customHeight="1" x14ac:dyDescent="0.25">
      <c r="A42" s="355"/>
      <c r="B42" s="356"/>
      <c r="C42" s="356"/>
      <c r="D42" s="356"/>
      <c r="E42" s="356"/>
      <c r="F42" s="356"/>
      <c r="G42" s="191" t="s">
        <v>345</v>
      </c>
    </row>
  </sheetData>
  <protectedRanges>
    <protectedRange sqref="D2:D3" name="Range1_1_2_1_1"/>
  </protectedRanges>
  <mergeCells count="10">
    <mergeCell ref="A8:C8"/>
    <mergeCell ref="A10:E10"/>
    <mergeCell ref="A41:F41"/>
    <mergeCell ref="A42:F42"/>
    <mergeCell ref="B1:D1"/>
    <mergeCell ref="E1:E3"/>
    <mergeCell ref="B2:D2"/>
    <mergeCell ref="B3:D3"/>
    <mergeCell ref="B5:E5"/>
    <mergeCell ref="A7:C7"/>
  </mergeCells>
  <conditionalFormatting sqref="D8">
    <cfRule type="containsBlanks" dxfId="1" priority="2">
      <formula>LEN(TRIM(D8))=0</formula>
    </cfRule>
  </conditionalFormatting>
  <conditionalFormatting sqref="A42">
    <cfRule type="containsBlanks" dxfId="0" priority="1">
      <formula>LEN(TRIM(A42))=0</formula>
    </cfRule>
  </conditionalFormatting>
  <dataValidations count="2">
    <dataValidation type="list" allowBlank="1" showInputMessage="1" showErrorMessage="1" sqref="D8" xr:uid="{00000000-0002-0000-0600-000000000000}">
      <formula1>"Необходимо,Нет объекта учета"</formula1>
    </dataValidation>
    <dataValidation type="list" allowBlank="1" showInputMessage="1" showErrorMessage="1" sqref="A42" xr:uid="{00000000-0002-0000-0600-000001000000}">
      <formula1>$G$41:$G$42</formula1>
    </dataValidation>
  </dataValidations>
  <pageMargins left="0.7" right="0.7" top="0.75" bottom="0.75" header="0.3" footer="0.3"/>
  <pageSetup paperSize="9" scale="7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11"/>
  <sheetViews>
    <sheetView workbookViewId="0">
      <selection activeCell="B3" sqref="B3:C3"/>
    </sheetView>
  </sheetViews>
  <sheetFormatPr defaultRowHeight="15" x14ac:dyDescent="0.25"/>
  <cols>
    <col min="1" max="1" width="27.140625" customWidth="1"/>
    <col min="2" max="2" width="19.28515625" customWidth="1"/>
    <col min="3" max="3" width="24.42578125" customWidth="1"/>
    <col min="4" max="4" width="13.5703125" customWidth="1"/>
    <col min="5" max="5" width="22.7109375" customWidth="1"/>
  </cols>
  <sheetData>
    <row r="1" spans="1:5" x14ac:dyDescent="0.25">
      <c r="A1" s="207" t="s">
        <v>0</v>
      </c>
      <c r="B1" s="360" t="s">
        <v>1</v>
      </c>
      <c r="C1" s="361"/>
      <c r="D1" s="362" t="s">
        <v>2</v>
      </c>
      <c r="E1" s="363"/>
    </row>
    <row r="2" spans="1:5" x14ac:dyDescent="0.25">
      <c r="A2" s="208" t="s">
        <v>3</v>
      </c>
      <c r="B2" s="287">
        <f>'3.3'!B2:D2</f>
        <v>2022</v>
      </c>
      <c r="C2" s="287"/>
      <c r="D2" s="364"/>
      <c r="E2" s="365"/>
    </row>
    <row r="3" spans="1:5" ht="15.75" thickBot="1" x14ac:dyDescent="0.3">
      <c r="A3" s="209" t="s">
        <v>4</v>
      </c>
      <c r="B3" s="288" t="s">
        <v>5</v>
      </c>
      <c r="C3" s="288"/>
      <c r="D3" s="366"/>
      <c r="E3" s="367"/>
    </row>
    <row r="4" spans="1:5" x14ac:dyDescent="0.25">
      <c r="A4" s="203"/>
      <c r="B4" s="203"/>
      <c r="C4" s="203"/>
      <c r="D4" s="203"/>
      <c r="E4" s="203"/>
    </row>
    <row r="5" spans="1:5" ht="25.5" customHeight="1" x14ac:dyDescent="0.25">
      <c r="A5" s="210" t="s">
        <v>261</v>
      </c>
      <c r="B5" s="368" t="s">
        <v>346</v>
      </c>
      <c r="C5" s="368"/>
      <c r="D5" s="368"/>
      <c r="E5" s="368"/>
    </row>
    <row r="6" spans="1:5" x14ac:dyDescent="0.25">
      <c r="A6" s="211"/>
      <c r="B6" s="211"/>
      <c r="C6" s="212"/>
      <c r="D6" s="212"/>
      <c r="E6" s="212"/>
    </row>
    <row r="7" spans="1:5" x14ac:dyDescent="0.25">
      <c r="A7" s="211"/>
      <c r="B7" s="211"/>
      <c r="C7" s="211"/>
      <c r="D7" s="212"/>
      <c r="E7" s="213"/>
    </row>
    <row r="8" spans="1:5" ht="15.75" thickBot="1" x14ac:dyDescent="0.3">
      <c r="A8" s="214" t="s">
        <v>347</v>
      </c>
      <c r="B8" s="214"/>
      <c r="C8" s="212"/>
      <c r="D8" s="212"/>
      <c r="E8" s="213"/>
    </row>
    <row r="9" spans="1:5" ht="15.75" thickBot="1" x14ac:dyDescent="0.3">
      <c r="A9" s="222" t="s">
        <v>29</v>
      </c>
      <c r="B9" s="358" t="s">
        <v>348</v>
      </c>
      <c r="C9" s="358"/>
      <c r="D9" s="358"/>
      <c r="E9" s="223" t="s">
        <v>349</v>
      </c>
    </row>
    <row r="10" spans="1:5" ht="15.75" thickBot="1" x14ac:dyDescent="0.3">
      <c r="A10" s="220" t="s">
        <v>31</v>
      </c>
      <c r="B10" s="357" t="s">
        <v>348</v>
      </c>
      <c r="C10" s="357"/>
      <c r="D10" s="357"/>
      <c r="E10" s="221" t="s">
        <v>349</v>
      </c>
    </row>
    <row r="11" spans="1:5" ht="15.75" thickBot="1" x14ac:dyDescent="0.3">
      <c r="A11" s="215" t="s">
        <v>294</v>
      </c>
      <c r="B11" s="359" t="s">
        <v>348</v>
      </c>
      <c r="C11" s="359"/>
      <c r="D11" s="359"/>
      <c r="E11" s="216" t="s">
        <v>349</v>
      </c>
    </row>
  </sheetData>
  <mergeCells count="8">
    <mergeCell ref="B10:D10"/>
    <mergeCell ref="B9:D9"/>
    <mergeCell ref="B11:D11"/>
    <mergeCell ref="B1:C1"/>
    <mergeCell ref="D1:E3"/>
    <mergeCell ref="B2:C2"/>
    <mergeCell ref="B3:C3"/>
    <mergeCell ref="B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D27" sqref="D27"/>
    </sheetView>
  </sheetViews>
  <sheetFormatPr defaultRowHeight="15" x14ac:dyDescent="0.25"/>
  <cols>
    <col min="1" max="1" width="23.7109375" style="86" customWidth="1"/>
    <col min="2" max="2" width="13" style="86" customWidth="1"/>
    <col min="3" max="3" width="11.7109375" style="86" bestFit="1" customWidth="1"/>
    <col min="4" max="256" width="9.140625" style="86"/>
    <col min="257" max="257" width="23.7109375" style="86" customWidth="1"/>
    <col min="258" max="258" width="13" style="86" customWidth="1"/>
    <col min="259" max="259" width="11.7109375" style="86" bestFit="1" customWidth="1"/>
    <col min="260" max="512" width="9.140625" style="86"/>
    <col min="513" max="513" width="23.7109375" style="86" customWidth="1"/>
    <col min="514" max="514" width="13" style="86" customWidth="1"/>
    <col min="515" max="515" width="11.7109375" style="86" bestFit="1" customWidth="1"/>
    <col min="516" max="768" width="9.140625" style="86"/>
    <col min="769" max="769" width="23.7109375" style="86" customWidth="1"/>
    <col min="770" max="770" width="13" style="86" customWidth="1"/>
    <col min="771" max="771" width="11.7109375" style="86" bestFit="1" customWidth="1"/>
    <col min="772" max="1024" width="9.140625" style="86"/>
    <col min="1025" max="1025" width="23.7109375" style="86" customWidth="1"/>
    <col min="1026" max="1026" width="13" style="86" customWidth="1"/>
    <col min="1027" max="1027" width="11.7109375" style="86" bestFit="1" customWidth="1"/>
    <col min="1028" max="1280" width="9.140625" style="86"/>
    <col min="1281" max="1281" width="23.7109375" style="86" customWidth="1"/>
    <col min="1282" max="1282" width="13" style="86" customWidth="1"/>
    <col min="1283" max="1283" width="11.7109375" style="86" bestFit="1" customWidth="1"/>
    <col min="1284" max="1536" width="9.140625" style="86"/>
    <col min="1537" max="1537" width="23.7109375" style="86" customWidth="1"/>
    <col min="1538" max="1538" width="13" style="86" customWidth="1"/>
    <col min="1539" max="1539" width="11.7109375" style="86" bestFit="1" customWidth="1"/>
    <col min="1540" max="1792" width="9.140625" style="86"/>
    <col min="1793" max="1793" width="23.7109375" style="86" customWidth="1"/>
    <col min="1794" max="1794" width="13" style="86" customWidth="1"/>
    <col min="1795" max="1795" width="11.7109375" style="86" bestFit="1" customWidth="1"/>
    <col min="1796" max="2048" width="9.140625" style="86"/>
    <col min="2049" max="2049" width="23.7109375" style="86" customWidth="1"/>
    <col min="2050" max="2050" width="13" style="86" customWidth="1"/>
    <col min="2051" max="2051" width="11.7109375" style="86" bestFit="1" customWidth="1"/>
    <col min="2052" max="2304" width="9.140625" style="86"/>
    <col min="2305" max="2305" width="23.7109375" style="86" customWidth="1"/>
    <col min="2306" max="2306" width="13" style="86" customWidth="1"/>
    <col min="2307" max="2307" width="11.7109375" style="86" bestFit="1" customWidth="1"/>
    <col min="2308" max="2560" width="9.140625" style="86"/>
    <col min="2561" max="2561" width="23.7109375" style="86" customWidth="1"/>
    <col min="2562" max="2562" width="13" style="86" customWidth="1"/>
    <col min="2563" max="2563" width="11.7109375" style="86" bestFit="1" customWidth="1"/>
    <col min="2564" max="2816" width="9.140625" style="86"/>
    <col min="2817" max="2817" width="23.7109375" style="86" customWidth="1"/>
    <col min="2818" max="2818" width="13" style="86" customWidth="1"/>
    <col min="2819" max="2819" width="11.7109375" style="86" bestFit="1" customWidth="1"/>
    <col min="2820" max="3072" width="9.140625" style="86"/>
    <col min="3073" max="3073" width="23.7109375" style="86" customWidth="1"/>
    <col min="3074" max="3074" width="13" style="86" customWidth="1"/>
    <col min="3075" max="3075" width="11.7109375" style="86" bestFit="1" customWidth="1"/>
    <col min="3076" max="3328" width="9.140625" style="86"/>
    <col min="3329" max="3329" width="23.7109375" style="86" customWidth="1"/>
    <col min="3330" max="3330" width="13" style="86" customWidth="1"/>
    <col min="3331" max="3331" width="11.7109375" style="86" bestFit="1" customWidth="1"/>
    <col min="3332" max="3584" width="9.140625" style="86"/>
    <col min="3585" max="3585" width="23.7109375" style="86" customWidth="1"/>
    <col min="3586" max="3586" width="13" style="86" customWidth="1"/>
    <col min="3587" max="3587" width="11.7109375" style="86" bestFit="1" customWidth="1"/>
    <col min="3588" max="3840" width="9.140625" style="86"/>
    <col min="3841" max="3841" width="23.7109375" style="86" customWidth="1"/>
    <col min="3842" max="3842" width="13" style="86" customWidth="1"/>
    <col min="3843" max="3843" width="11.7109375" style="86" bestFit="1" customWidth="1"/>
    <col min="3844" max="4096" width="9.140625" style="86"/>
    <col min="4097" max="4097" width="23.7109375" style="86" customWidth="1"/>
    <col min="4098" max="4098" width="13" style="86" customWidth="1"/>
    <col min="4099" max="4099" width="11.7109375" style="86" bestFit="1" customWidth="1"/>
    <col min="4100" max="4352" width="9.140625" style="86"/>
    <col min="4353" max="4353" width="23.7109375" style="86" customWidth="1"/>
    <col min="4354" max="4354" width="13" style="86" customWidth="1"/>
    <col min="4355" max="4355" width="11.7109375" style="86" bestFit="1" customWidth="1"/>
    <col min="4356" max="4608" width="9.140625" style="86"/>
    <col min="4609" max="4609" width="23.7109375" style="86" customWidth="1"/>
    <col min="4610" max="4610" width="13" style="86" customWidth="1"/>
    <col min="4611" max="4611" width="11.7109375" style="86" bestFit="1" customWidth="1"/>
    <col min="4612" max="4864" width="9.140625" style="86"/>
    <col min="4865" max="4865" width="23.7109375" style="86" customWidth="1"/>
    <col min="4866" max="4866" width="13" style="86" customWidth="1"/>
    <col min="4867" max="4867" width="11.7109375" style="86" bestFit="1" customWidth="1"/>
    <col min="4868" max="5120" width="9.140625" style="86"/>
    <col min="5121" max="5121" width="23.7109375" style="86" customWidth="1"/>
    <col min="5122" max="5122" width="13" style="86" customWidth="1"/>
    <col min="5123" max="5123" width="11.7109375" style="86" bestFit="1" customWidth="1"/>
    <col min="5124" max="5376" width="9.140625" style="86"/>
    <col min="5377" max="5377" width="23.7109375" style="86" customWidth="1"/>
    <col min="5378" max="5378" width="13" style="86" customWidth="1"/>
    <col min="5379" max="5379" width="11.7109375" style="86" bestFit="1" customWidth="1"/>
    <col min="5380" max="5632" width="9.140625" style="86"/>
    <col min="5633" max="5633" width="23.7109375" style="86" customWidth="1"/>
    <col min="5634" max="5634" width="13" style="86" customWidth="1"/>
    <col min="5635" max="5635" width="11.7109375" style="86" bestFit="1" customWidth="1"/>
    <col min="5636" max="5888" width="9.140625" style="86"/>
    <col min="5889" max="5889" width="23.7109375" style="86" customWidth="1"/>
    <col min="5890" max="5890" width="13" style="86" customWidth="1"/>
    <col min="5891" max="5891" width="11.7109375" style="86" bestFit="1" customWidth="1"/>
    <col min="5892" max="6144" width="9.140625" style="86"/>
    <col min="6145" max="6145" width="23.7109375" style="86" customWidth="1"/>
    <col min="6146" max="6146" width="13" style="86" customWidth="1"/>
    <col min="6147" max="6147" width="11.7109375" style="86" bestFit="1" customWidth="1"/>
    <col min="6148" max="6400" width="9.140625" style="86"/>
    <col min="6401" max="6401" width="23.7109375" style="86" customWidth="1"/>
    <col min="6402" max="6402" width="13" style="86" customWidth="1"/>
    <col min="6403" max="6403" width="11.7109375" style="86" bestFit="1" customWidth="1"/>
    <col min="6404" max="6656" width="9.140625" style="86"/>
    <col min="6657" max="6657" width="23.7109375" style="86" customWidth="1"/>
    <col min="6658" max="6658" width="13" style="86" customWidth="1"/>
    <col min="6659" max="6659" width="11.7109375" style="86" bestFit="1" customWidth="1"/>
    <col min="6660" max="6912" width="9.140625" style="86"/>
    <col min="6913" max="6913" width="23.7109375" style="86" customWidth="1"/>
    <col min="6914" max="6914" width="13" style="86" customWidth="1"/>
    <col min="6915" max="6915" width="11.7109375" style="86" bestFit="1" customWidth="1"/>
    <col min="6916" max="7168" width="9.140625" style="86"/>
    <col min="7169" max="7169" width="23.7109375" style="86" customWidth="1"/>
    <col min="7170" max="7170" width="13" style="86" customWidth="1"/>
    <col min="7171" max="7171" width="11.7109375" style="86" bestFit="1" customWidth="1"/>
    <col min="7172" max="7424" width="9.140625" style="86"/>
    <col min="7425" max="7425" width="23.7109375" style="86" customWidth="1"/>
    <col min="7426" max="7426" width="13" style="86" customWidth="1"/>
    <col min="7427" max="7427" width="11.7109375" style="86" bestFit="1" customWidth="1"/>
    <col min="7428" max="7680" width="9.140625" style="86"/>
    <col min="7681" max="7681" width="23.7109375" style="86" customWidth="1"/>
    <col min="7682" max="7682" width="13" style="86" customWidth="1"/>
    <col min="7683" max="7683" width="11.7109375" style="86" bestFit="1" customWidth="1"/>
    <col min="7684" max="7936" width="9.140625" style="86"/>
    <col min="7937" max="7937" width="23.7109375" style="86" customWidth="1"/>
    <col min="7938" max="7938" width="13" style="86" customWidth="1"/>
    <col min="7939" max="7939" width="11.7109375" style="86" bestFit="1" customWidth="1"/>
    <col min="7940" max="8192" width="9.140625" style="86"/>
    <col min="8193" max="8193" width="23.7109375" style="86" customWidth="1"/>
    <col min="8194" max="8194" width="13" style="86" customWidth="1"/>
    <col min="8195" max="8195" width="11.7109375" style="86" bestFit="1" customWidth="1"/>
    <col min="8196" max="8448" width="9.140625" style="86"/>
    <col min="8449" max="8449" width="23.7109375" style="86" customWidth="1"/>
    <col min="8450" max="8450" width="13" style="86" customWidth="1"/>
    <col min="8451" max="8451" width="11.7109375" style="86" bestFit="1" customWidth="1"/>
    <col min="8452" max="8704" width="9.140625" style="86"/>
    <col min="8705" max="8705" width="23.7109375" style="86" customWidth="1"/>
    <col min="8706" max="8706" width="13" style="86" customWidth="1"/>
    <col min="8707" max="8707" width="11.7109375" style="86" bestFit="1" customWidth="1"/>
    <col min="8708" max="8960" width="9.140625" style="86"/>
    <col min="8961" max="8961" width="23.7109375" style="86" customWidth="1"/>
    <col min="8962" max="8962" width="13" style="86" customWidth="1"/>
    <col min="8963" max="8963" width="11.7109375" style="86" bestFit="1" customWidth="1"/>
    <col min="8964" max="9216" width="9.140625" style="86"/>
    <col min="9217" max="9217" width="23.7109375" style="86" customWidth="1"/>
    <col min="9218" max="9218" width="13" style="86" customWidth="1"/>
    <col min="9219" max="9219" width="11.7109375" style="86" bestFit="1" customWidth="1"/>
    <col min="9220" max="9472" width="9.140625" style="86"/>
    <col min="9473" max="9473" width="23.7109375" style="86" customWidth="1"/>
    <col min="9474" max="9474" width="13" style="86" customWidth="1"/>
    <col min="9475" max="9475" width="11.7109375" style="86" bestFit="1" customWidth="1"/>
    <col min="9476" max="9728" width="9.140625" style="86"/>
    <col min="9729" max="9729" width="23.7109375" style="86" customWidth="1"/>
    <col min="9730" max="9730" width="13" style="86" customWidth="1"/>
    <col min="9731" max="9731" width="11.7109375" style="86" bestFit="1" customWidth="1"/>
    <col min="9732" max="9984" width="9.140625" style="86"/>
    <col min="9985" max="9985" width="23.7109375" style="86" customWidth="1"/>
    <col min="9986" max="9986" width="13" style="86" customWidth="1"/>
    <col min="9987" max="9987" width="11.7109375" style="86" bestFit="1" customWidth="1"/>
    <col min="9988" max="10240" width="9.140625" style="86"/>
    <col min="10241" max="10241" width="23.7109375" style="86" customWidth="1"/>
    <col min="10242" max="10242" width="13" style="86" customWidth="1"/>
    <col min="10243" max="10243" width="11.7109375" style="86" bestFit="1" customWidth="1"/>
    <col min="10244" max="10496" width="9.140625" style="86"/>
    <col min="10497" max="10497" width="23.7109375" style="86" customWidth="1"/>
    <col min="10498" max="10498" width="13" style="86" customWidth="1"/>
    <col min="10499" max="10499" width="11.7109375" style="86" bestFit="1" customWidth="1"/>
    <col min="10500" max="10752" width="9.140625" style="86"/>
    <col min="10753" max="10753" width="23.7109375" style="86" customWidth="1"/>
    <col min="10754" max="10754" width="13" style="86" customWidth="1"/>
    <col min="10755" max="10755" width="11.7109375" style="86" bestFit="1" customWidth="1"/>
    <col min="10756" max="11008" width="9.140625" style="86"/>
    <col min="11009" max="11009" width="23.7109375" style="86" customWidth="1"/>
    <col min="11010" max="11010" width="13" style="86" customWidth="1"/>
    <col min="11011" max="11011" width="11.7109375" style="86" bestFit="1" customWidth="1"/>
    <col min="11012" max="11264" width="9.140625" style="86"/>
    <col min="11265" max="11265" width="23.7109375" style="86" customWidth="1"/>
    <col min="11266" max="11266" width="13" style="86" customWidth="1"/>
    <col min="11267" max="11267" width="11.7109375" style="86" bestFit="1" customWidth="1"/>
    <col min="11268" max="11520" width="9.140625" style="86"/>
    <col min="11521" max="11521" width="23.7109375" style="86" customWidth="1"/>
    <col min="11522" max="11522" width="13" style="86" customWidth="1"/>
    <col min="11523" max="11523" width="11.7109375" style="86" bestFit="1" customWidth="1"/>
    <col min="11524" max="11776" width="9.140625" style="86"/>
    <col min="11777" max="11777" width="23.7109375" style="86" customWidth="1"/>
    <col min="11778" max="11778" width="13" style="86" customWidth="1"/>
    <col min="11779" max="11779" width="11.7109375" style="86" bestFit="1" customWidth="1"/>
    <col min="11780" max="12032" width="9.140625" style="86"/>
    <col min="12033" max="12033" width="23.7109375" style="86" customWidth="1"/>
    <col min="12034" max="12034" width="13" style="86" customWidth="1"/>
    <col min="12035" max="12035" width="11.7109375" style="86" bestFit="1" customWidth="1"/>
    <col min="12036" max="12288" width="9.140625" style="86"/>
    <col min="12289" max="12289" width="23.7109375" style="86" customWidth="1"/>
    <col min="12290" max="12290" width="13" style="86" customWidth="1"/>
    <col min="12291" max="12291" width="11.7109375" style="86" bestFit="1" customWidth="1"/>
    <col min="12292" max="12544" width="9.140625" style="86"/>
    <col min="12545" max="12545" width="23.7109375" style="86" customWidth="1"/>
    <col min="12546" max="12546" width="13" style="86" customWidth="1"/>
    <col min="12547" max="12547" width="11.7109375" style="86" bestFit="1" customWidth="1"/>
    <col min="12548" max="12800" width="9.140625" style="86"/>
    <col min="12801" max="12801" width="23.7109375" style="86" customWidth="1"/>
    <col min="12802" max="12802" width="13" style="86" customWidth="1"/>
    <col min="12803" max="12803" width="11.7109375" style="86" bestFit="1" customWidth="1"/>
    <col min="12804" max="13056" width="9.140625" style="86"/>
    <col min="13057" max="13057" width="23.7109375" style="86" customWidth="1"/>
    <col min="13058" max="13058" width="13" style="86" customWidth="1"/>
    <col min="13059" max="13059" width="11.7109375" style="86" bestFit="1" customWidth="1"/>
    <col min="13060" max="13312" width="9.140625" style="86"/>
    <col min="13313" max="13313" width="23.7109375" style="86" customWidth="1"/>
    <col min="13314" max="13314" width="13" style="86" customWidth="1"/>
    <col min="13315" max="13315" width="11.7109375" style="86" bestFit="1" customWidth="1"/>
    <col min="13316" max="13568" width="9.140625" style="86"/>
    <col min="13569" max="13569" width="23.7109375" style="86" customWidth="1"/>
    <col min="13570" max="13570" width="13" style="86" customWidth="1"/>
    <col min="13571" max="13571" width="11.7109375" style="86" bestFit="1" customWidth="1"/>
    <col min="13572" max="13824" width="9.140625" style="86"/>
    <col min="13825" max="13825" width="23.7109375" style="86" customWidth="1"/>
    <col min="13826" max="13826" width="13" style="86" customWidth="1"/>
    <col min="13827" max="13827" width="11.7109375" style="86" bestFit="1" customWidth="1"/>
    <col min="13828" max="14080" width="9.140625" style="86"/>
    <col min="14081" max="14081" width="23.7109375" style="86" customWidth="1"/>
    <col min="14082" max="14082" width="13" style="86" customWidth="1"/>
    <col min="14083" max="14083" width="11.7109375" style="86" bestFit="1" customWidth="1"/>
    <col min="14084" max="14336" width="9.140625" style="86"/>
    <col min="14337" max="14337" width="23.7109375" style="86" customWidth="1"/>
    <col min="14338" max="14338" width="13" style="86" customWidth="1"/>
    <col min="14339" max="14339" width="11.7109375" style="86" bestFit="1" customWidth="1"/>
    <col min="14340" max="14592" width="9.140625" style="86"/>
    <col min="14593" max="14593" width="23.7109375" style="86" customWidth="1"/>
    <col min="14594" max="14594" width="13" style="86" customWidth="1"/>
    <col min="14595" max="14595" width="11.7109375" style="86" bestFit="1" customWidth="1"/>
    <col min="14596" max="14848" width="9.140625" style="86"/>
    <col min="14849" max="14849" width="23.7109375" style="86" customWidth="1"/>
    <col min="14850" max="14850" width="13" style="86" customWidth="1"/>
    <col min="14851" max="14851" width="11.7109375" style="86" bestFit="1" customWidth="1"/>
    <col min="14852" max="15104" width="9.140625" style="86"/>
    <col min="15105" max="15105" width="23.7109375" style="86" customWidth="1"/>
    <col min="15106" max="15106" width="13" style="86" customWidth="1"/>
    <col min="15107" max="15107" width="11.7109375" style="86" bestFit="1" customWidth="1"/>
    <col min="15108" max="15360" width="9.140625" style="86"/>
    <col min="15361" max="15361" width="23.7109375" style="86" customWidth="1"/>
    <col min="15362" max="15362" width="13" style="86" customWidth="1"/>
    <col min="15363" max="15363" width="11.7109375" style="86" bestFit="1" customWidth="1"/>
    <col min="15364" max="15616" width="9.140625" style="86"/>
    <col min="15617" max="15617" width="23.7109375" style="86" customWidth="1"/>
    <col min="15618" max="15618" width="13" style="86" customWidth="1"/>
    <col min="15619" max="15619" width="11.7109375" style="86" bestFit="1" customWidth="1"/>
    <col min="15620" max="15872" width="9.140625" style="86"/>
    <col min="15873" max="15873" width="23.7109375" style="86" customWidth="1"/>
    <col min="15874" max="15874" width="13" style="86" customWidth="1"/>
    <col min="15875" max="15875" width="11.7109375" style="86" bestFit="1" customWidth="1"/>
    <col min="15876" max="16128" width="9.140625" style="86"/>
    <col min="16129" max="16129" width="23.7109375" style="86" customWidth="1"/>
    <col min="16130" max="16130" width="13" style="86" customWidth="1"/>
    <col min="16131" max="16131" width="11.7109375" style="86" bestFit="1" customWidth="1"/>
    <col min="16132" max="16384" width="9.140625" style="86"/>
  </cols>
  <sheetData>
    <row r="1" spans="1:3" x14ac:dyDescent="0.25">
      <c r="A1" s="369"/>
      <c r="B1" s="369"/>
      <c r="C1" s="369"/>
    </row>
    <row r="2" spans="1:3" ht="15.75" x14ac:dyDescent="0.25">
      <c r="A2" s="370" t="s">
        <v>133</v>
      </c>
      <c r="B2" s="370"/>
      <c r="C2" s="370"/>
    </row>
    <row r="3" spans="1:3" x14ac:dyDescent="0.25">
      <c r="A3" s="87"/>
      <c r="B3" s="87"/>
      <c r="C3" s="87"/>
    </row>
    <row r="4" spans="1:3" s="90" customFormat="1" x14ac:dyDescent="0.25">
      <c r="A4" s="88"/>
      <c r="B4" s="88"/>
      <c r="C4" s="89"/>
    </row>
    <row r="5" spans="1:3" x14ac:dyDescent="0.25">
      <c r="A5" s="87"/>
      <c r="B5" s="87"/>
      <c r="C5" s="87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Титульный</vt:lpstr>
      <vt:lpstr>программа</vt:lpstr>
      <vt:lpstr>1.</vt:lpstr>
      <vt:lpstr>2.1</vt:lpstr>
      <vt:lpstr>3.1</vt:lpstr>
      <vt:lpstr>3.2</vt:lpstr>
      <vt:lpstr>3.3</vt:lpstr>
      <vt:lpstr>Замечания</vt:lpstr>
      <vt:lpstr>68.02</vt:lpstr>
      <vt:lpstr>'2.1'!Область_печати</vt:lpstr>
      <vt:lpstr>'3.1'!Область_печати</vt:lpstr>
      <vt:lpstr>'3.2'!Область_печати</vt:lpstr>
      <vt:lpstr>'3.3'!Область_печати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2019-11-13T14:52:21Z</cp:lastPrinted>
  <dcterms:created xsi:type="dcterms:W3CDTF">2017-07-03T13:58:21Z</dcterms:created>
  <dcterms:modified xsi:type="dcterms:W3CDTF">2022-07-04T18:48:54Z</dcterms:modified>
</cp:coreProperties>
</file>